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01"/>
  <workbookPr defaultThemeVersion="124226"/>
  <mc:AlternateContent xmlns:mc="http://schemas.openxmlformats.org/markup-compatibility/2006">
    <mc:Choice Requires="x15">
      <x15ac:absPath xmlns:x15ac="http://schemas.microsoft.com/office/spreadsheetml/2010/11/ac" url="/Users/yoshi/Documents/trabajo/DISTRITO/2026/REVISION DE PROCESOS/INTERIOR/CONCURSO DE MERITO/INTER CASAS DE JUSTICIA/"/>
    </mc:Choice>
  </mc:AlternateContent>
  <xr:revisionPtr revIDLastSave="0" documentId="13_ncr:1_{6DCCC205-C252-EE47-B78A-B8B583DCDCEA}" xr6:coauthVersionLast="47" xr6:coauthVersionMax="47" xr10:uidLastSave="{00000000-0000-0000-0000-000000000000}"/>
  <bookViews>
    <workbookView xWindow="0" yWindow="600" windowWidth="28800" windowHeight="17400" activeTab="1" xr2:uid="{00000000-000D-0000-FFFF-FFFF00000000}"/>
  </bookViews>
  <sheets>
    <sheet name="FASE 1" sheetId="10" r:id="rId1"/>
    <sheet name="FASE 2" sheetId="9" r:id="rId2"/>
    <sheet name="FACTOR MULTIPLICADOR" sheetId="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s>
  <definedNames>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i1">#REF!</definedName>
    <definedName name="______________________________i1">#REF!</definedName>
    <definedName name="_____________________________i1">#REF!</definedName>
    <definedName name="____________________________i1">#REF!</definedName>
    <definedName name="___________________________i1">#REF!</definedName>
    <definedName name="__________________________i1">#REF!</definedName>
    <definedName name="_________________________i1">#REF!</definedName>
    <definedName name="________________________i1">#REF!</definedName>
    <definedName name="_______________________i1">#REF!</definedName>
    <definedName name="______________________i1">#REF!</definedName>
    <definedName name="_____________________i1">#REF!</definedName>
    <definedName name="____________________i1">#REF!</definedName>
    <definedName name="___________________i1">#REF!</definedName>
    <definedName name="__________________A1">IF([0]!Values_Entered,[0]!Header_Row+[0]!Number_of_Payments,[0]!Header_Row)</definedName>
    <definedName name="__________________A17000">#REF!</definedName>
    <definedName name="__________________A20000">#REF!</definedName>
    <definedName name="__________________A30000">#REF!</definedName>
    <definedName name="__________________AFC1">[1]INV!$A$25:$D$28</definedName>
    <definedName name="__________________AFC3">[1]INV!$F$25:$I$28</definedName>
    <definedName name="__________________AFC5">[1]INV!$K$25:$N$28</definedName>
    <definedName name="__________________BGC1">[1]INV!$A$5:$D$8</definedName>
    <definedName name="__________________BGC3">[1]INV!$F$5:$I$8</definedName>
    <definedName name="__________________BGC5">[1]INV!$K$5:$N$8</definedName>
    <definedName name="__________________CAC1">[1]INV!$A$19:$D$22</definedName>
    <definedName name="__________________CAC3">[1]INV!$F$19:$I$22</definedName>
    <definedName name="__________________CAC5">[1]INV!$K$19:$N$22</definedName>
    <definedName name="__________________G1">#N/A</definedName>
    <definedName name="__________________i1">#REF!</definedName>
    <definedName name="__________________MA2">#REF!</definedName>
    <definedName name="__________________PJ50">#REF!</definedName>
    <definedName name="__________________SBC1">[1]INV!$A$12:$D$15</definedName>
    <definedName name="__________________SBC3">[1]INV!$F$12:$I$15</definedName>
    <definedName name="__________________SBC5">[1]INV!$K$12:$N$15</definedName>
    <definedName name="__________________v1">IF(__________________v8,[0]!Header_Row+__________________v4,[0]!Header_Row)</definedName>
    <definedName name="__________________v2">IF(__________________v8,[0]!Header_Row+__________________v4,[0]!Header_Row)</definedName>
    <definedName name="__________________v4">#N/A</definedName>
    <definedName name="__________________v5">#N/A</definedName>
    <definedName name="__________________v6">#N/A</definedName>
    <definedName name="__________________v7" localSheetId="0">Scheduled_Payment+Extra_Payment</definedName>
    <definedName name="__________________v7" localSheetId="1">Scheduled_Payment+Extra_Payment</definedName>
    <definedName name="__________________v7">Scheduled_Payment+Extra_Payment</definedName>
    <definedName name="__________________v8">#N/A</definedName>
    <definedName name="__________________w1">IF(__________________w7,[0]!Header_Row+__________________w3,[0]!Header_Row)</definedName>
    <definedName name="__________________w2">IF(__________________w7,[0]!Header_Row+__________________w3,[0]!Header_Row)</definedName>
    <definedName name="__________________w3">#N/A</definedName>
    <definedName name="__________________w4">#N/A</definedName>
    <definedName name="__________________w5">#N/A</definedName>
    <definedName name="__________________w6" localSheetId="0">Scheduled_Payment+Extra_Payment</definedName>
    <definedName name="__________________w6" localSheetId="1">Scheduled_Payment+Extra_Payment</definedName>
    <definedName name="__________________w6">Scheduled_Payment+Extra_Payment</definedName>
    <definedName name="__________________w7">#N/A</definedName>
    <definedName name="__________________X1">IF(__________________X7,[0]!Header_Row+__________________X3,[0]!Header_Row)</definedName>
    <definedName name="__________________X2">IF(__________________X7,[0]!Header_Row+__________________X3,[0]!Header_Row)</definedName>
    <definedName name="__________________X3">#N/A</definedName>
    <definedName name="__________________X4">#N/A</definedName>
    <definedName name="__________________X5">#N/A</definedName>
    <definedName name="__________________X6" localSheetId="0">Scheduled_Payment+Extra_Payment</definedName>
    <definedName name="__________________X6" localSheetId="1">Scheduled_Payment+Extra_Payment</definedName>
    <definedName name="__________________X6">Scheduled_Payment+Extra_Payment</definedName>
    <definedName name="__________________X7">#N/A</definedName>
    <definedName name="__________________y2">IF(__________________y7,[0]!Header_Row+__________________y3,[0]!Header_Row)</definedName>
    <definedName name="__________________y3">#N/A</definedName>
    <definedName name="__________________y4">#N/A</definedName>
    <definedName name="__________________y5">#N/A</definedName>
    <definedName name="__________________y6" localSheetId="0">Scheduled_Payment+Extra_Payment</definedName>
    <definedName name="__________________y6" localSheetId="1">Scheduled_Payment+Extra_Payment</definedName>
    <definedName name="__________________y6">Scheduled_Payment+Extra_Payment</definedName>
    <definedName name="__________________y7">#N/A</definedName>
    <definedName name="__________________z1">IF(__________________z7,[0]!Header_Row+__________________z3,[0]!Header_Row)</definedName>
    <definedName name="__________________z2">IF(__________________z7,[0]!Header_Row+__________________z3,[0]!Header_Row)</definedName>
    <definedName name="__________________z3">#N/A</definedName>
    <definedName name="__________________z4">#N/A</definedName>
    <definedName name="__________________z5">#N/A</definedName>
    <definedName name="__________________z6" localSheetId="0">Scheduled_Payment+Extra_Payment</definedName>
    <definedName name="__________________z6" localSheetId="1">Scheduled_Payment+Extra_Payment</definedName>
    <definedName name="__________________z6">Scheduled_Payment+Extra_Payment</definedName>
    <definedName name="__________________z7">#N/A</definedName>
    <definedName name="_________________AFC1">[1]INV!$A$25:$D$28</definedName>
    <definedName name="_________________AFC3">[1]INV!$F$25:$I$28</definedName>
    <definedName name="_________________AFC5">[1]INV!$K$25:$N$28</definedName>
    <definedName name="_________________BGC1">[1]INV!$A$5:$D$8</definedName>
    <definedName name="_________________BGC3">[1]INV!$F$5:$I$8</definedName>
    <definedName name="_________________BGC5">[1]INV!$K$5:$N$8</definedName>
    <definedName name="_________________CAC1">[1]INV!$A$19:$D$22</definedName>
    <definedName name="_________________CAC3">[1]INV!$F$19:$I$22</definedName>
    <definedName name="_________________CAC5">[1]INV!$K$19:$N$22</definedName>
    <definedName name="_________________i1">#REF!</definedName>
    <definedName name="_________________IPC2002">#REF!</definedName>
    <definedName name="_________________MA2">#REF!</definedName>
    <definedName name="_________________SBC1">[1]INV!$A$12:$D$15</definedName>
    <definedName name="_________________SBC3">[1]INV!$F$12:$I$15</definedName>
    <definedName name="_________________SBC5">[1]INV!$K$12:$N$15</definedName>
    <definedName name="________________A1">IF([0]!Values_Entered,[0]!Header_Row+[0]!Number_of_Payments,[0]!Header_Row)</definedName>
    <definedName name="________________A17000">#REF!</definedName>
    <definedName name="________________A20000">#REF!</definedName>
    <definedName name="________________A30000">#REF!</definedName>
    <definedName name="________________AFC1">[1]INV!$A$25:$D$28</definedName>
    <definedName name="________________AFC3">[1]INV!$F$25:$I$28</definedName>
    <definedName name="________________AFC5">[1]INV!$K$25:$N$28</definedName>
    <definedName name="________________BGC1">[1]INV!$A$5:$D$8</definedName>
    <definedName name="________________BGC3">[1]INV!$F$5:$I$8</definedName>
    <definedName name="________________BGC5">[1]INV!$K$5:$N$8</definedName>
    <definedName name="________________CAC1">[1]INV!$A$19:$D$22</definedName>
    <definedName name="________________CAC3">[1]INV!$F$19:$I$22</definedName>
    <definedName name="________________CAC5">[1]INV!$K$19:$N$22</definedName>
    <definedName name="________________G1">#N/A</definedName>
    <definedName name="________________i1">#REF!</definedName>
    <definedName name="________________MA2">#REF!</definedName>
    <definedName name="________________PJ50">#REF!</definedName>
    <definedName name="________________SBC1">[1]INV!$A$12:$D$15</definedName>
    <definedName name="________________SBC3">[1]INV!$F$12:$I$15</definedName>
    <definedName name="________________SBC5">[1]INV!$K$12:$N$15</definedName>
    <definedName name="________________v1">IF(________________v8,[0]!Header_Row+________________v4,[0]!Header_Row)</definedName>
    <definedName name="________________v2">IF(________________v8,[0]!Header_Row+________________v4,[0]!Header_Row)</definedName>
    <definedName name="________________v4">#N/A</definedName>
    <definedName name="________________v5">#N/A</definedName>
    <definedName name="________________v6">#N/A</definedName>
    <definedName name="________________v7" localSheetId="0">Scheduled_Payment+Extra_Payment</definedName>
    <definedName name="________________v7" localSheetId="1">Scheduled_Payment+Extra_Payment</definedName>
    <definedName name="________________v7">Scheduled_Payment+Extra_Payment</definedName>
    <definedName name="________________v8">#N/A</definedName>
    <definedName name="________________w1">IF(________________w7,[0]!Header_Row+________________w3,[0]!Header_Row)</definedName>
    <definedName name="________________w2">IF(________________w7,[0]!Header_Row+________________w3,[0]!Header_Row)</definedName>
    <definedName name="________________w3">#N/A</definedName>
    <definedName name="________________w4">#N/A</definedName>
    <definedName name="________________w5">#N/A</definedName>
    <definedName name="________________w6" localSheetId="0">Scheduled_Payment+Extra_Payment</definedName>
    <definedName name="________________w6" localSheetId="1">Scheduled_Payment+Extra_Payment</definedName>
    <definedName name="________________w6">Scheduled_Payment+Extra_Payment</definedName>
    <definedName name="________________w7">#N/A</definedName>
    <definedName name="________________X1">IF(________________X7,[0]!Header_Row+________________X3,[0]!Header_Row)</definedName>
    <definedName name="________________X2">IF(________________X7,[0]!Header_Row+________________X3,[0]!Header_Row)</definedName>
    <definedName name="________________X3">#N/A</definedName>
    <definedName name="________________X4">#N/A</definedName>
    <definedName name="________________X5">#N/A</definedName>
    <definedName name="________________X6" localSheetId="0">Scheduled_Payment+Extra_Payment</definedName>
    <definedName name="________________X6" localSheetId="1">Scheduled_Payment+Extra_Payment</definedName>
    <definedName name="________________X6">Scheduled_Payment+Extra_Payment</definedName>
    <definedName name="________________X7">#N/A</definedName>
    <definedName name="________________y1">IF(__________________y7,[0]!Header_Row+__________________y3,[0]!Header_Row)</definedName>
    <definedName name="________________y2">IF(________________y7,[0]!Header_Row+________________y3,[0]!Header_Row)</definedName>
    <definedName name="________________y3">#N/A</definedName>
    <definedName name="________________y4">#N/A</definedName>
    <definedName name="________________y5">#N/A</definedName>
    <definedName name="________________y6" localSheetId="0">Scheduled_Payment+Extra_Payment</definedName>
    <definedName name="________________y6" localSheetId="1">Scheduled_Payment+Extra_Payment</definedName>
    <definedName name="________________y6">Scheduled_Payment+Extra_Payment</definedName>
    <definedName name="________________y7">#N/A</definedName>
    <definedName name="________________z1">IF(________________z7,[0]!Header_Row+________________z3,[0]!Header_Row)</definedName>
    <definedName name="________________z2">IF(________________z7,[0]!Header_Row+________________z3,[0]!Header_Row)</definedName>
    <definedName name="________________z3">#N/A</definedName>
    <definedName name="________________z4">#N/A</definedName>
    <definedName name="________________z5">#N/A</definedName>
    <definedName name="________________z6" localSheetId="0">Scheduled_Payment+Extra_Payment</definedName>
    <definedName name="________________z6" localSheetId="1">Scheduled_Payment+Extra_Payment</definedName>
    <definedName name="________________z6">Scheduled_Payment+Extra_Payment</definedName>
    <definedName name="________________z7">#N/A</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i1">#REF!</definedName>
    <definedName name="_______________IPC2002">#REF!</definedName>
    <definedName name="_______________MA2">#REF!</definedName>
    <definedName name="_______________oa55">#REF!</definedName>
    <definedName name="_______________SBC1">[1]INV!$A$12:$D$15</definedName>
    <definedName name="_______________SBC3">[1]INV!$F$12:$I$15</definedName>
    <definedName name="_______________SBC5">[1]INV!$K$12:$N$15</definedName>
    <definedName name="______________A1">IF([0]!Values_Entered,[0]!Header_Row+[0]!Number_of_Payments,[0]!Header_Row)</definedName>
    <definedName name="______________A17000">#REF!</definedName>
    <definedName name="______________A20000">#REF!</definedName>
    <definedName name="______________A30000">#REF!</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G1">#N/A</definedName>
    <definedName name="______________i1">#REF!</definedName>
    <definedName name="______________MA2">#REF!</definedName>
    <definedName name="______________oa55">#REF!</definedName>
    <definedName name="______________PJ50">#REF!</definedName>
    <definedName name="______________SBC1">[1]INV!$A$12:$D$15</definedName>
    <definedName name="______________SBC3">[1]INV!$F$12:$I$15</definedName>
    <definedName name="______________SBC5">[1]INV!$K$12:$N$15</definedName>
    <definedName name="______________v1">IF(______________v8,[0]!Header_Row+______________v4,[0]!Header_Row)</definedName>
    <definedName name="______________v2">IF(______________v8,[0]!Header_Row+______________v4,[0]!Header_Row)</definedName>
    <definedName name="______________v4">#N/A</definedName>
    <definedName name="______________v5">#N/A</definedName>
    <definedName name="______________v6">#N/A</definedName>
    <definedName name="______________v7" localSheetId="0">Scheduled_Payment+Extra_Payment</definedName>
    <definedName name="______________v7" localSheetId="1">Scheduled_Payment+Extra_Payment</definedName>
    <definedName name="______________v7">Scheduled_Payment+Extra_Payment</definedName>
    <definedName name="______________v8">#N/A</definedName>
    <definedName name="______________w1">IF(______________w7,[0]!Header_Row+______________w3,[0]!Header_Row)</definedName>
    <definedName name="______________w2">IF(______________w7,[0]!Header_Row+______________w3,[0]!Header_Row)</definedName>
    <definedName name="______________w3">#N/A</definedName>
    <definedName name="______________w4">#N/A</definedName>
    <definedName name="______________w5">#N/A</definedName>
    <definedName name="______________w6" localSheetId="0">Scheduled_Payment+Extra_Payment</definedName>
    <definedName name="______________w6" localSheetId="1">Scheduled_Payment+Extra_Payment</definedName>
    <definedName name="______________w6">Scheduled_Payment+Extra_Payment</definedName>
    <definedName name="______________w7">#N/A</definedName>
    <definedName name="______________X1">IF(______________X7,[0]!Header_Row+______________X3,[0]!Header_Row)</definedName>
    <definedName name="______________X2">IF(______________X7,[0]!Header_Row+______________X3,[0]!Header_Row)</definedName>
    <definedName name="______________X3">#N/A</definedName>
    <definedName name="______________X4">#N/A</definedName>
    <definedName name="______________X5">#N/A</definedName>
    <definedName name="______________X6" localSheetId="0">Scheduled_Payment+Extra_Payment</definedName>
    <definedName name="______________X6" localSheetId="1">Scheduled_Payment+Extra_Payment</definedName>
    <definedName name="______________X6">Scheduled_Payment+Extra_Payment</definedName>
    <definedName name="______________X7">#N/A</definedName>
    <definedName name="______________y1">IF(________________y7,[0]!Header_Row+________________y3,[0]!Header_Row)</definedName>
    <definedName name="______________y2">IF(______________y7,[0]!Header_Row+______________y3,[0]!Header_Row)</definedName>
    <definedName name="______________y3">#N/A</definedName>
    <definedName name="______________y4">#N/A</definedName>
    <definedName name="______________y5">#N/A</definedName>
    <definedName name="______________y6" localSheetId="0">Scheduled_Payment+Extra_Payment</definedName>
    <definedName name="______________y6" localSheetId="1">Scheduled_Payment+Extra_Payment</definedName>
    <definedName name="______________y6">Scheduled_Payment+Extra_Payment</definedName>
    <definedName name="______________y7">#N/A</definedName>
    <definedName name="______________z1">IF(______________z7,[0]!Header_Row+______________z3,[0]!Header_Row)</definedName>
    <definedName name="______________z2">IF(______________z7,[0]!Header_Row+______________z3,[0]!Header_Row)</definedName>
    <definedName name="______________z3">#N/A</definedName>
    <definedName name="______________z4">#N/A</definedName>
    <definedName name="______________z5">#N/A</definedName>
    <definedName name="______________z6" localSheetId="0">Scheduled_Payment+Extra_Payment</definedName>
    <definedName name="______________z6" localSheetId="1">Scheduled_Payment+Extra_Payment</definedName>
    <definedName name="______________z6">Scheduled_Payment+Extra_Payment</definedName>
    <definedName name="______________z7">#N/A</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i1">#REF!</definedName>
    <definedName name="_____________IPC2002">#REF!</definedName>
    <definedName name="_____________MA2">#REF!</definedName>
    <definedName name="_____________oa55">#REF!</definedName>
    <definedName name="_____________SBC1">[1]INV!$A$12:$D$15</definedName>
    <definedName name="_____________SBC3">[1]INV!$F$12:$I$15</definedName>
    <definedName name="_____________SBC5">[1]INV!$K$12:$N$15</definedName>
    <definedName name="____________A1">IF([0]!Values_Entered,[0]!Header_Row+[0]!Number_of_Payments,[0]!Header_Row)</definedName>
    <definedName name="____________A17000">#REF!</definedName>
    <definedName name="____________A20000">#REF!</definedName>
    <definedName name="____________A30000">#REF!</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G1">#N/A</definedName>
    <definedName name="____________i1">#REF!</definedName>
    <definedName name="____________MA2">#REF!</definedName>
    <definedName name="____________oa55">#REF!</definedName>
    <definedName name="____________PJ50">#REF!</definedName>
    <definedName name="____________SBC1">[1]INV!$A$12:$D$15</definedName>
    <definedName name="____________SBC3">[1]INV!$F$12:$I$15</definedName>
    <definedName name="____________SBC5">[1]INV!$K$12:$N$15</definedName>
    <definedName name="____________v1">IF(____________v8,[0]!Header_Row+____________v4,[0]!Header_Row)</definedName>
    <definedName name="____________v2">IF(____________v8,[0]!Header_Row+____________v4,[0]!Header_Row)</definedName>
    <definedName name="____________v4">#N/A</definedName>
    <definedName name="____________v5">#N/A</definedName>
    <definedName name="____________v6">#N/A</definedName>
    <definedName name="____________v7" localSheetId="0">Scheduled_Payment+Extra_Payment</definedName>
    <definedName name="____________v7" localSheetId="1">Scheduled_Payment+Extra_Payment</definedName>
    <definedName name="____________v7">Scheduled_Payment+Extra_Payment</definedName>
    <definedName name="____________v8">#N/A</definedName>
    <definedName name="____________w1">IF(____________w7,[0]!Header_Row+____________w3,[0]!Header_Row)</definedName>
    <definedName name="____________w2">IF(____________w7,[0]!Header_Row+____________w3,[0]!Header_Row)</definedName>
    <definedName name="____________w3">#N/A</definedName>
    <definedName name="____________w4">#N/A</definedName>
    <definedName name="____________w5">#N/A</definedName>
    <definedName name="____________w6" localSheetId="0">Scheduled_Payment+Extra_Payment</definedName>
    <definedName name="____________w6" localSheetId="1">Scheduled_Payment+Extra_Payment</definedName>
    <definedName name="____________w6">Scheduled_Payment+Extra_Payment</definedName>
    <definedName name="____________w7">#N/A</definedName>
    <definedName name="____________X1">IF(____________X7,[0]!Header_Row+____________X3,[0]!Header_Row)</definedName>
    <definedName name="____________X2">IF(____________X7,[0]!Header_Row+____________X3,[0]!Header_Row)</definedName>
    <definedName name="____________X3">#N/A</definedName>
    <definedName name="____________X4">#N/A</definedName>
    <definedName name="____________X5">#N/A</definedName>
    <definedName name="____________X6" localSheetId="0">Scheduled_Payment+Extra_Payment</definedName>
    <definedName name="____________X6" localSheetId="1">Scheduled_Payment+Extra_Payment</definedName>
    <definedName name="____________X6">Scheduled_Payment+Extra_Payment</definedName>
    <definedName name="____________X7">#N/A</definedName>
    <definedName name="____________y1">IF(______________y7,[0]!Header_Row+______________y3,[0]!Header_Row)</definedName>
    <definedName name="____________y2">IF(____________y7,[0]!Header_Row+____________y3,[0]!Header_Row)</definedName>
    <definedName name="____________y3">#N/A</definedName>
    <definedName name="____________y4">#N/A</definedName>
    <definedName name="____________y5">#N/A</definedName>
    <definedName name="____________y6" localSheetId="0">Scheduled_Payment+Extra_Payment</definedName>
    <definedName name="____________y6" localSheetId="1">Scheduled_Payment+Extra_Payment</definedName>
    <definedName name="____________y6">Scheduled_Payment+Extra_Payment</definedName>
    <definedName name="____________y7">#N/A</definedName>
    <definedName name="____________z1">IF(____________z7,[0]!Header_Row+____________z3,[0]!Header_Row)</definedName>
    <definedName name="____________z2">IF(____________z7,[0]!Header_Row+____________z3,[0]!Header_Row)</definedName>
    <definedName name="____________z3">#N/A</definedName>
    <definedName name="____________z4">#N/A</definedName>
    <definedName name="____________z5">#N/A</definedName>
    <definedName name="____________z6" localSheetId="0">Scheduled_Payment+Extra_Payment</definedName>
    <definedName name="____________z6" localSheetId="1">Scheduled_Payment+Extra_Payment</definedName>
    <definedName name="____________z6">Scheduled_Payment+Extra_Payment</definedName>
    <definedName name="____________z7">#N/A</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i1">#REF!</definedName>
    <definedName name="___________IPC2002">#REF!</definedName>
    <definedName name="___________MA2">#REF!</definedName>
    <definedName name="___________oa55">#REF!</definedName>
    <definedName name="___________PJ50">#REF!</definedName>
    <definedName name="___________SBC1">[1]INV!$A$12:$D$15</definedName>
    <definedName name="___________SBC3">[1]INV!$F$12:$I$15</definedName>
    <definedName name="___________SBC5">[1]INV!$K$12:$N$15</definedName>
    <definedName name="__________A1">IF([0]!Values_Entered,[0]!Header_Row+[0]!Number_of_Payments,[0]!Header_Row)</definedName>
    <definedName name="__________A17000">#REF!</definedName>
    <definedName name="__________A20000">#REF!</definedName>
    <definedName name="__________A30000">#REF!</definedName>
    <definedName name="__________AFC1">[1]INV!$A$25:$D$28</definedName>
    <definedName name="__________AFC3">[1]INV!$F$25:$I$28</definedName>
    <definedName name="__________AFC5">[1]INV!$K$25:$N$28</definedName>
    <definedName name="__________APU221">#REF!</definedName>
    <definedName name="__________APU465" localSheetId="0">[2]!absc</definedName>
    <definedName name="__________APU465" localSheetId="1">[2]!absc</definedName>
    <definedName name="__________APU465">[2]!absc</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G1">#N/A</definedName>
    <definedName name="__________i1">#REF!</definedName>
    <definedName name="__________MA2">#REF!</definedName>
    <definedName name="__________oa55">#REF!</definedName>
    <definedName name="__________PJ50">#REF!</definedName>
    <definedName name="__________pj51">#REF!</definedName>
    <definedName name="__________SBC1">[1]INV!$A$12:$D$15</definedName>
    <definedName name="__________SBC3">[1]INV!$F$12:$I$15</definedName>
    <definedName name="__________SBC5">[1]INV!$K$12:$N$15</definedName>
    <definedName name="__________v1">IF(__________v8,[0]!Header_Row+__________v4,[0]!Header_Row)</definedName>
    <definedName name="__________v2">IF(__________v8,[0]!Header_Row+__________v4,[0]!Header_Row)</definedName>
    <definedName name="__________v4">#N/A</definedName>
    <definedName name="__________v5">#N/A</definedName>
    <definedName name="__________v6">#N/A</definedName>
    <definedName name="__________v7" localSheetId="0">Scheduled_Payment+Extra_Payment</definedName>
    <definedName name="__________v7" localSheetId="1">Scheduled_Payment+Extra_Payment</definedName>
    <definedName name="__________v7">Scheduled_Payment+Extra_Payment</definedName>
    <definedName name="__________v8">#N/A</definedName>
    <definedName name="__________w1">IF(__________w7,[0]!Header_Row+__________w3,[0]!Header_Row)</definedName>
    <definedName name="__________w2">IF(__________w7,[0]!Header_Row+__________w3,[0]!Header_Row)</definedName>
    <definedName name="__________w3">#N/A</definedName>
    <definedName name="__________w4">#N/A</definedName>
    <definedName name="__________w5">#N/A</definedName>
    <definedName name="__________w6" localSheetId="0">Scheduled_Payment+Extra_Payment</definedName>
    <definedName name="__________w6" localSheetId="1">Scheduled_Payment+Extra_Payment</definedName>
    <definedName name="__________w6">Scheduled_Payment+Extra_Payment</definedName>
    <definedName name="__________w7">#N/A</definedName>
    <definedName name="__________X1">IF(__________X7,[0]!Header_Row+__________X3,[0]!Header_Row)</definedName>
    <definedName name="__________X2">IF(__________X7,[0]!Header_Row+__________X3,[0]!Header_Row)</definedName>
    <definedName name="__________X3">#N/A</definedName>
    <definedName name="__________X4">#N/A</definedName>
    <definedName name="__________X5">#N/A</definedName>
    <definedName name="__________X6" localSheetId="0">Scheduled_Payment+Extra_Payment</definedName>
    <definedName name="__________X6" localSheetId="1">Scheduled_Payment+Extra_Payment</definedName>
    <definedName name="__________X6">Scheduled_Payment+Extra_Payment</definedName>
    <definedName name="__________X7">#N/A</definedName>
    <definedName name="__________y1">IF(____________y7,[0]!Header_Row+____________y3,[0]!Header_Row)</definedName>
    <definedName name="__________y2">IF(__________y7,[0]!Header_Row+__________y3,[0]!Header_Row)</definedName>
    <definedName name="__________y3">#N/A</definedName>
    <definedName name="__________y4">#N/A</definedName>
    <definedName name="__________y5">#N/A</definedName>
    <definedName name="__________y6" localSheetId="0">Scheduled_Payment+Extra_Payment</definedName>
    <definedName name="__________y6" localSheetId="1">Scheduled_Payment+Extra_Payment</definedName>
    <definedName name="__________y6">Scheduled_Payment+Extra_Payment</definedName>
    <definedName name="__________y7">#N/A</definedName>
    <definedName name="__________z1">IF(__________z7,[0]!Header_Row+__________z3,[0]!Header_Row)</definedName>
    <definedName name="__________z2">IF(__________z7,[0]!Header_Row+__________z3,[0]!Header_Row)</definedName>
    <definedName name="__________z3">#N/A</definedName>
    <definedName name="__________z4">#N/A</definedName>
    <definedName name="__________z5">#N/A</definedName>
    <definedName name="__________z6" localSheetId="0">Scheduled_Payment+Extra_Payment</definedName>
    <definedName name="__________z6" localSheetId="1">Scheduled_Payment+Extra_Payment</definedName>
    <definedName name="__________z6">Scheduled_Payment+Extra_Payment</definedName>
    <definedName name="__________z7">#N/A</definedName>
    <definedName name="_________AFC1">[1]INV!$A$25:$D$28</definedName>
    <definedName name="_________AFC3">[1]INV!$F$25:$I$28</definedName>
    <definedName name="_________AFC5">[1]INV!$K$25:$N$28</definedName>
    <definedName name="_________APU221">#REF!</definedName>
    <definedName name="_________APU465" localSheetId="0">[2]!absc</definedName>
    <definedName name="_________APU465" localSheetId="1">[2]!absc</definedName>
    <definedName name="_________APU465">[2]!absc</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EST6">#REF!</definedName>
    <definedName name="_________i1">#REF!</definedName>
    <definedName name="_________IPC2002">#REF!</definedName>
    <definedName name="_________MA2">#REF!</definedName>
    <definedName name="_________oa55">#REF!</definedName>
    <definedName name="_________PJ50">#REF!</definedName>
    <definedName name="_________pj51">#REF!</definedName>
    <definedName name="_________SBC1">[1]INV!$A$12:$D$15</definedName>
    <definedName name="_________SBC3">[1]INV!$F$12:$I$15</definedName>
    <definedName name="_________SBC5">[1]INV!$K$12:$N$15</definedName>
    <definedName name="________A1">IF([0]!Values_Entered,[0]!Header_Row+[0]!Number_of_Payments,[0]!Header_Row)</definedName>
    <definedName name="________A17000">#REF!</definedName>
    <definedName name="________A20000">#REF!</definedName>
    <definedName name="________A30000">#REF!</definedName>
    <definedName name="________AFC1">[1]INV!$A$25:$D$28</definedName>
    <definedName name="________AFC3">[1]INV!$F$25:$I$28</definedName>
    <definedName name="________AFC5">[1]INV!$K$25:$N$28</definedName>
    <definedName name="________APU221">#REF!</definedName>
    <definedName name="________APU465" localSheetId="0">[2]!absc</definedName>
    <definedName name="________APU465" localSheetId="1">[2]!absc</definedName>
    <definedName name="________APU465">[2]!absc</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#N/A</definedName>
    <definedName name="________i1">#REF!</definedName>
    <definedName name="________MA2">#REF!</definedName>
    <definedName name="________oa55">#REF!</definedName>
    <definedName name="________PJ50">#REF!</definedName>
    <definedName name="________pj51">#REF!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_SBC1">[1]INV!$A$12:$D$15</definedName>
    <definedName name="________SBC3">[1]INV!$F$12:$I$15</definedName>
    <definedName name="________SBC5">[1]INV!$K$12:$N$15</definedName>
    <definedName name="________v1">IF(________v8,[0]!Header_Row+________v4,[0]!Header_Row)</definedName>
    <definedName name="________v2">IF(________v8,[0]!Header_Row+________v4,[0]!Header_Row)</definedName>
    <definedName name="________v4">#N/A</definedName>
    <definedName name="________v5">#N/A</definedName>
    <definedName name="________v6">#N/A</definedName>
    <definedName name="________v7" localSheetId="0">Scheduled_Payment+Extra_Payment</definedName>
    <definedName name="________v7" localSheetId="1">Scheduled_Payment+Extra_Payment</definedName>
    <definedName name="________v7">Scheduled_Payment+Extra_Payment</definedName>
    <definedName name="________v8">#N/A</definedName>
    <definedName name="________w1">IF(________w7,[0]!Header_Row+________w3,[0]!Header_Row)</definedName>
    <definedName name="________w2">IF(________w7,[0]!Header_Row+________w3,[0]!Header_Row)</definedName>
    <definedName name="________w3">#N/A</definedName>
    <definedName name="________w4">#N/A</definedName>
    <definedName name="________w5">#N/A</definedName>
    <definedName name="________w6" localSheetId="0">Scheduled_Payment+Extra_Payment</definedName>
    <definedName name="________w6" localSheetId="1">Scheduled_Payment+Extra_Payment</definedName>
    <definedName name="________w6">Scheduled_Payment+Extra_Payment</definedName>
    <definedName name="________w7">#N/A</definedName>
    <definedName name="________X1">IF(________X7,[0]!Header_Row+________X3,[0]!Header_Row)</definedName>
    <definedName name="________X2">IF(________X7,[0]!Header_Row+________X3,[0]!Header_Row)</definedName>
    <definedName name="________X3">#N/A</definedName>
    <definedName name="________X4">#N/A</definedName>
    <definedName name="________X5">#N/A</definedName>
    <definedName name="________X6" localSheetId="0">Scheduled_Payment+Extra_Payment</definedName>
    <definedName name="________X6" localSheetId="1">Scheduled_Payment+Extra_Payment</definedName>
    <definedName name="________X6">Scheduled_Payment+Extra_Payment</definedName>
    <definedName name="________X7">#N/A</definedName>
    <definedName name="________y1">IF(__________y7,[0]!Header_Row+__________y3,[0]!Header_Row)</definedName>
    <definedName name="________y2">IF(________y7,[0]!Header_Row+________y3,[0]!Header_Row)</definedName>
    <definedName name="________y3">#N/A</definedName>
    <definedName name="________y4">#N/A</definedName>
    <definedName name="________y5">#N/A</definedName>
    <definedName name="________y6" localSheetId="0">Scheduled_Payment+Extra_Payment</definedName>
    <definedName name="________y6" localSheetId="1">Scheduled_Payment+Extra_Payment</definedName>
    <definedName name="________y6">Scheduled_Payment+Extra_Payment</definedName>
    <definedName name="________y7">#N/A</definedName>
    <definedName name="________z1">IF(________z7,[0]!Header_Row+________z3,[0]!Header_Row)</definedName>
    <definedName name="________z2">IF(________z7,[0]!Header_Row+________z3,[0]!Header_Row)</definedName>
    <definedName name="________z3">#N/A</definedName>
    <definedName name="________z4">#N/A</definedName>
    <definedName name="________z5">#N/A</definedName>
    <definedName name="________z6" localSheetId="0">Scheduled_Payment+Extra_Payment</definedName>
    <definedName name="________z6" localSheetId="1">Scheduled_Payment+Extra_Payment</definedName>
    <definedName name="________z6">Scheduled_Payment+Extra_Payment</definedName>
    <definedName name="________z7">#N/A</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[1]INV!$A$25:$D$28</definedName>
    <definedName name="_______AFC3">[1]INV!$F$25:$I$28</definedName>
    <definedName name="_______AFC5">[1]INV!$K$25:$N$28</definedName>
    <definedName name="_______APU221">#REF!</definedName>
    <definedName name="_______APU465" localSheetId="0">[2]!absc</definedName>
    <definedName name="_______APU465" localSheetId="1">[2]!absc</definedName>
    <definedName name="_______APU465">[2]!absc</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1">#REF!</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IPC2002">#REF!</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oa55">#REF!</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#REF!</definedName>
    <definedName name="_______pj51">#REF!</definedName>
    <definedName name="_______r" hidden="1">{"TAB1",#N/A,TRUE,"GENERAL";"TAB2",#N/A,TRUE,"GENERAL";"TAB3",#N/A,TRUE,"GENERAL";"TAB4",#N/A,TRUE,"GENERAL";"TAB5",#N/A,TRUE,"GENERAL"}</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[1]INV!$A$12:$D$15</definedName>
    <definedName name="_______SBC3">[1]INV!$F$12:$I$15</definedName>
    <definedName name="_______SBC5">[1]INV!$K$12:$N$15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1">IF(________y7,[0]!Header_Row+________y3,[0]!Header_Row)</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0000">#REF!</definedName>
    <definedName name="______a3" hidden="1">{"TAB1",#N/A,TRUE,"GENERAL";"TAB2",#N/A,TRUE,"GENERAL";"TAB3",#N/A,TRUE,"GENERAL";"TAB4",#N/A,TRUE,"GENERAL";"TAB5",#N/A,TRUE,"GENERAL"}</definedName>
    <definedName name="______A30000">#REF!</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[1]INV!$A$25:$D$28</definedName>
    <definedName name="______AFC3">[1]INV!$F$25:$I$28</definedName>
    <definedName name="______AFC5">[1]INV!$K$25:$N$28</definedName>
    <definedName name="______APU221">#REF!</definedName>
    <definedName name="______APU465" localSheetId="0">[2]!absc</definedName>
    <definedName name="______APU465" localSheetId="1">[2]!absc</definedName>
    <definedName name="______APU465">[2]!absc</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#N/A</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1">#REF!</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#REF!</definedName>
    <definedName name="______IPC2002">#REF!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oa55">#REF!</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#REF!</definedName>
    <definedName name="______pj51">#REF!</definedName>
    <definedName name="______r" hidden="1">{"TAB1",#N/A,TRUE,"GENERAL";"TAB2",#N/A,TRUE,"GENERAL";"TAB3",#N/A,TRUE,"GENERAL";"TAB4",#N/A,TRUE,"GENERAL";"TAB5",#N/A,TRUE,"GENERAL"}</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[1]INV!$A$12:$D$15</definedName>
    <definedName name="______SBC3">[1]INV!$F$12:$I$15</definedName>
    <definedName name="______SBC5">[1]INV!$K$12:$N$15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1">IF([0]!______v8,[0]!Header_Row+[0]!______v4,[0]!Header_Row)</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w1">IF(______w7,[0]!Header_Row+______w3,[0]!Header_Row)</definedName>
    <definedName name="______w2">IF(______w7,[0]!Header_Row+______w3,[0]!Header_Row)</definedName>
    <definedName name="______w3">#N/A</definedName>
    <definedName name="______w4">#N/A</definedName>
    <definedName name="______w5">#N/A</definedName>
    <definedName name="______w6" localSheetId="0">Scheduled_Payment+Extra_Payment</definedName>
    <definedName name="______w6" localSheetId="1">Scheduled_Payment+Extra_Payment</definedName>
    <definedName name="______w6">Scheduled_Payment+Extra_Payment</definedName>
    <definedName name="______w7">#N/A</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_z7">#N/A</definedName>
    <definedName name="_____a1" hidden="1">{"TAB1",#N/A,TRUE,"GENERAL";"TAB2",#N/A,TRUE,"GENERAL";"TAB3",#N/A,TRUE,"GENERAL";"TAB4",#N/A,TRUE,"GENERAL";"TAB5",#N/A,TRUE,"GENERAL"}</definedName>
    <definedName name="_____A17000">#REF!</definedName>
    <definedName name="_____A20000">#REF!</definedName>
    <definedName name="_____a3" hidden="1">{"TAB1",#N/A,TRUE,"GENERAL";"TAB2",#N/A,TRUE,"GENERAL";"TAB3",#N/A,TRUE,"GENERAL";"TAB4",#N/A,TRUE,"GENERAL";"TAB5",#N/A,TRUE,"GENERAL"}</definedName>
    <definedName name="_____A30000">#REF!</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di1">[3]Datos!$B$2</definedName>
    <definedName name="_____adi2">[3]Datos!$B$3</definedName>
    <definedName name="_____AFC1">[1]INV!$A$25:$D$28</definedName>
    <definedName name="_____AFC3">[1]INV!$F$25:$I$28</definedName>
    <definedName name="_____AFC5">[1]INV!$K$25:$N$28</definedName>
    <definedName name="_____APU221">#REF!</definedName>
    <definedName name="_____APU465" localSheetId="0">[2]!absc</definedName>
    <definedName name="_____APU465" localSheetId="1">[2]!absc</definedName>
    <definedName name="_____APU465">[2]!absc</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1">#N/A</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1">#REF!</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PC2002">#REF!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a55">#REF!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#REF!</definedName>
    <definedName name="_____pj51">#REF!</definedName>
    <definedName name="_____r" hidden="1">{"TAB1",#N/A,TRUE,"GENERAL";"TAB2",#N/A,TRUE,"GENERAL";"TAB3",#N/A,TRUE,"GENERAL";"TAB4",#N/A,TRUE,"GENERAL";"TAB5",#N/A,TRUE,"GENERAL"}</definedName>
    <definedName name="_____r4r" hidden="1">{"via1",#N/A,TRUE,"general";"via2",#N/A,TRUE,"general";"via3",#N/A,TRUE,"general"}</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[1]INV!$A$12:$D$15</definedName>
    <definedName name="_____SBC3">[1]INV!$F$12:$I$15</definedName>
    <definedName name="_____SBC5">[1]INV!$K$12:$N$15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1">IF([0]!_____v8,[0]!Header_Row+[0]!_____v4,[0]!Header_Row)</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w1">IF(_____w7,[0]!Header_Row+_____w3,[0]!Header_Row)</definedName>
    <definedName name="_____w2">IF(_____w7,[0]!Header_Row+_____w3,[0]!Header_Row)</definedName>
    <definedName name="_____w3">#N/A</definedName>
    <definedName name="_____w4">#N/A</definedName>
    <definedName name="_____w5">#N/A</definedName>
    <definedName name="_____w6" localSheetId="0">Scheduled_Payment+Extra_Payment</definedName>
    <definedName name="_____w6" localSheetId="1">Scheduled_Payment+Extra_Payment</definedName>
    <definedName name="_____w6">Scheduled_Payment+Extra_Payment</definedName>
    <definedName name="_____w7">#N/A</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1">IF([0]!______y7,[0]!Header_Row+[0]!______y3,[0]!Header_Row)</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_z7">#N/A</definedName>
    <definedName name="____a1" hidden="1">{"TAB1",#N/A,TRUE,"GENERAL";"TAB2",#N/A,TRUE,"GENERAL";"TAB3",#N/A,TRUE,"GENERAL";"TAB4",#N/A,TRUE,"GENERAL";"TAB5",#N/A,TRUE,"GENERAL"}</definedName>
    <definedName name="____A17000">#REF!</definedName>
    <definedName name="____A20000">#REF!</definedName>
    <definedName name="____a3" hidden="1">{"TAB1",#N/A,TRUE,"GENERAL";"TAB2",#N/A,TRUE,"GENERAL";"TAB3",#N/A,TRUE,"GENERAL";"TAB4",#N/A,TRUE,"GENERAL";"TAB5",#N/A,TRUE,"GENERAL"}</definedName>
    <definedName name="____A30000">#REF!</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di1">[3]Datos!$B$2</definedName>
    <definedName name="____adi2">[3]Datos!$B$3</definedName>
    <definedName name="____AFC1">[1]INV!$A$25:$D$28</definedName>
    <definedName name="____AFC3">[1]INV!$F$25:$I$28</definedName>
    <definedName name="____AFC5">[1]INV!$K$25:$N$28</definedName>
    <definedName name="____APU221">#REF!</definedName>
    <definedName name="____APU465" localSheetId="0">[2]!absc</definedName>
    <definedName name="____APU465" localSheetId="1">[2]!absc</definedName>
    <definedName name="____APU465">[2]!absc</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1">#N/A</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1">#REF!</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NF1">#REF!</definedName>
    <definedName name="____IPC2002">#REF!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a55">#REF!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#REF!</definedName>
    <definedName name="____pj51">#REF!</definedName>
    <definedName name="____r" hidden="1">{"TAB1",#N/A,TRUE,"GENERAL";"TAB2",#N/A,TRUE,"GENERAL";"TAB3",#N/A,TRUE,"GENERAL";"TAB4",#N/A,TRUE,"GENERAL";"TAB5",#N/A,TRUE,"GENERAL"}</definedName>
    <definedName name="____r4r" hidden="1">{"via1",#N/A,TRUE,"general";"via2",#N/A,TRUE,"general";"via3",#N/A,TRUE,"general"}</definedName>
    <definedName name="____rc">#REF!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BC1">[1]INV!$A$12:$D$15</definedName>
    <definedName name="____SBC3">[1]INV!$F$12:$I$15</definedName>
    <definedName name="____SBC5">[1]INV!$K$12:$N$15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1">IF([0]!____v8,[0]!Header_Row+[0]!____v4,[0]!Header_Row)</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w1">IF(____w7,[0]!Header_Row+____w3,[0]!Header_Row)</definedName>
    <definedName name="____w2">IF(____w7,[0]!Header_Row+____w3,[0]!Header_Row)</definedName>
    <definedName name="____w3">#N/A</definedName>
    <definedName name="____w4">#N/A</definedName>
    <definedName name="____w5">#N/A</definedName>
    <definedName name="____w6" localSheetId="0">Scheduled_Payment+Extra_Payment</definedName>
    <definedName name="____w6" localSheetId="1">Scheduled_Payment+Extra_Payment</definedName>
    <definedName name="____w6">Scheduled_Payment+Extra_Payment</definedName>
    <definedName name="____w7">#N/A</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xz2">#REF!</definedName>
    <definedName name="____y1">IF([0]!____y7,[0]!Header_Row+[0]!____y3,[0]!Header_Row)</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_z7">#N/A</definedName>
    <definedName name="___a1" hidden="1">{"TAB1",#N/A,TRUE,"GENERAL";"TAB2",#N/A,TRUE,"GENERAL";"TAB3",#N/A,TRUE,"GENERAL";"TAB4",#N/A,TRUE,"GENERAL";"TAB5",#N/A,TRUE,"GENERAL"}</definedName>
    <definedName name="___A17000">#REF!</definedName>
    <definedName name="___A20000">#REF!</definedName>
    <definedName name="___a3" hidden="1">{"TAB1",#N/A,TRUE,"GENERAL";"TAB2",#N/A,TRUE,"GENERAL";"TAB3",#N/A,TRUE,"GENERAL";"TAB4",#N/A,TRUE,"GENERAL";"TAB5",#N/A,TRUE,"GENERAL"}</definedName>
    <definedName name="___A30000">#REF!</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di1">[3]Datos!$B$2</definedName>
    <definedName name="___adi2">[3]Datos!$B$3</definedName>
    <definedName name="___AFC1">[1]INV!$A$25:$D$28</definedName>
    <definedName name="___AFC3">[1]INV!$F$25:$I$28</definedName>
    <definedName name="___AFC5">[1]INV!$K$25:$N$28</definedName>
    <definedName name="___APU221">#REF!</definedName>
    <definedName name="___APU465" localSheetId="0">[2]!absc</definedName>
    <definedName name="___APU465" localSheetId="1">[2]!absc</definedName>
    <definedName name="___APU465">[2]!absc</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1">#N/A</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hidden="1">{"via1",#N/A,TRUE,"general";"via2",#N/A,TRUE,"general";"via3",#N/A,TRUE,"general"}</definedName>
    <definedName name="___i1">#REF!</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NF1">#REF!</definedName>
    <definedName name="___IPC2002">#REF!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a55">#REF!</definedName>
    <definedName name="___OCT2">#REF!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#REF!</definedName>
    <definedName name="___pj51">#REF!</definedName>
    <definedName name="___r" hidden="1">{"TAB1",#N/A,TRUE,"GENERAL";"TAB2",#N/A,TRUE,"GENERAL";"TAB3",#N/A,TRUE,"GENERAL";"TAB4",#N/A,TRUE,"GENERAL";"TAB5",#N/A,TRUE,"GENERAL"}</definedName>
    <definedName name="___r4r" hidden="1">{"via1",#N/A,TRUE,"general";"via2",#N/A,TRUE,"general";"via3",#N/A,TRUE,"general"}</definedName>
    <definedName name="___rc">#REF!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[1]INV!$A$12:$D$15</definedName>
    <definedName name="___SBC3">[1]INV!$F$12:$I$15</definedName>
    <definedName name="___SBC5">[1]INV!$K$12:$N$15</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w1">#N/A</definedName>
    <definedName name="___w2">#N/A</definedName>
    <definedName name="___w3">#N/A</definedName>
    <definedName name="___w4">#N/A</definedName>
    <definedName name="___w5">#N/A</definedName>
    <definedName name="___w6" localSheetId="0">Scheduled_Payment+Extra_Payment</definedName>
    <definedName name="___w6" localSheetId="1">Scheduled_Payment+Extra_Payment</definedName>
    <definedName name="___w6">Scheduled_Payment+Extra_Payment</definedName>
    <definedName name="___w7">#N/A</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xz2">#REF!</definedName>
    <definedName name="___y1">#N/A</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_z7">#N/A</definedName>
    <definedName name="__a1" hidden="1">{"TAB1",#N/A,TRUE,"GENERAL";"TAB2",#N/A,TRUE,"GENERAL";"TAB3",#N/A,TRUE,"GENERAL";"TAB4",#N/A,TRUE,"GENERAL";"TAB5",#N/A,TRUE,"GENERAL"}</definedName>
    <definedName name="__A17000">#REF!</definedName>
    <definedName name="__A2000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di1">[3]Datos!$B$2</definedName>
    <definedName name="__adi2">[3]Datos!$B$3</definedName>
    <definedName name="__AFC1">[1]INV!$A$25:$D$28</definedName>
    <definedName name="__AFC3">[1]INV!$F$25:$I$28</definedName>
    <definedName name="__AFC5">[1]INV!$K$25:$N$28</definedName>
    <definedName name="__ANA1">'[4]mano de obra'!#REF!</definedName>
    <definedName name="__APU221">#REF!</definedName>
    <definedName name="__APU465" localSheetId="0">[2]!absc</definedName>
    <definedName name="__APU465" localSheetId="1">[2]!absc</definedName>
    <definedName name="__APU465">[2]!absc</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[0]!err</definedName>
    <definedName name="__FS01">[0]!err</definedName>
    <definedName name="__G1">#N/A</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hidden="1">{"via1",#N/A,TRUE,"general";"via2",#N/A,TRUE,"general";"via3",#N/A,TRUE,"general"}</definedName>
    <definedName name="__i1">#REF!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nf1">#REF!</definedName>
    <definedName name="__IPC2002">#REF!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un2">[5]PESOS!#REF!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O" localSheetId="0">IF([6]!Loan_Amount*[6]!Interest_Rate*[6]!Loan_Years*[6]!Loan_Start&gt;0,1,0)</definedName>
    <definedName name="__nO" localSheetId="1">IF([6]!Loan_Amount*[6]!Interest_Rate*[6]!Loan_Years*[6]!Loan_Start&gt;0,1,0)</definedName>
    <definedName name="__nO">IF([6]!Loan_Amount*[6]!Interest_Rate*[6]!Loan_Years*[6]!Loan_Start&gt;0,1,0)</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a55">#REF!</definedName>
    <definedName name="__OCT2">#REF!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#REF!</definedName>
    <definedName name="__pj51">#REF!</definedName>
    <definedName name="__r" hidden="1">{"TAB1",#N/A,TRUE,"GENERAL";"TAB2",#N/A,TRUE,"GENERAL";"TAB3",#N/A,TRUE,"GENERAL";"TAB4",#N/A,TRUE,"GENERAL";"TAB5",#N/A,TRUE,"GENERAL"}</definedName>
    <definedName name="__r4r" hidden="1">{"via1",#N/A,TRUE,"general";"via2",#N/A,TRUE,"general";"via3",#N/A,TRUE,"general"}</definedName>
    <definedName name="__rc">#REF!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[1]INV!$A$12:$D$15</definedName>
    <definedName name="__SBC3">[1]INV!$F$12:$I$15</definedName>
    <definedName name="__SBC5">[1]INV!$K$12:$N$15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w1">#N/A</definedName>
    <definedName name="__w2">#N/A</definedName>
    <definedName name="__w3">#N/A</definedName>
    <definedName name="__w4">#N/A</definedName>
    <definedName name="__w5">#N/A</definedName>
    <definedName name="__w6" localSheetId="0">Scheduled_Payment+Extra_Payment</definedName>
    <definedName name="__w6" localSheetId="1">Scheduled_Payment+Extra_Payment</definedName>
    <definedName name="__w6">Scheduled_Payment+Extra_Payment</definedName>
    <definedName name="__w7">#N/A</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z2">#REF!</definedName>
    <definedName name="__y1">#N/A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_z7">#N/A</definedName>
    <definedName name="_02_DER_K13_000_–_K13_650">[7]EST2!#REF!</definedName>
    <definedName name="_02_DER_K15_700_–_K16_100">[7]EST2!#REF!</definedName>
    <definedName name="_03_K15_140_–_K20_540">[7]EST2!#REF!</definedName>
    <definedName name="_04">[7]EST2!#REF!</definedName>
    <definedName name="_05_DER_K35_250_–_K35_605.41">[7]EST2!#REF!</definedName>
    <definedName name="_05_IZQ_K25_695_–_K35_327.62">[7]EST2!#REF!</definedName>
    <definedName name="_05_IZQ_K35_420_–_K36_462.29">[7]EST2!#REF!</definedName>
    <definedName name="_06_K41_785.67_–_K48_083.55">[7]EST2!#REF!</definedName>
    <definedName name="_07_DER_K48_000_–_K49_563.19">[7]EST2!#REF!</definedName>
    <definedName name="_07_IZQ_K49_320_–_K52_112.74">[7]EST2!#REF!</definedName>
    <definedName name="_08_DER_K57_040_–_K61_476.50">[7]EST2!#REF!</definedName>
    <definedName name="_08_IZQ_K52_300_–_K57_577.97">[7]EST2!#REF!</definedName>
    <definedName name="_08_K24_723__A_K55_717.28">[7]EST2!#REF!</definedName>
    <definedName name="_09_K61_520_A_K61_144">[7]EST2!#REF!</definedName>
    <definedName name="_10_PR64_500_–_PR_69_541.49">[7]EST2!#REF!</definedName>
    <definedName name="_a1" hidden="1">{"TAB1",#N/A,TRUE,"GENERAL";"TAB2",#N/A,TRUE,"GENERAL";"TAB3",#N/A,TRUE,"GENERAL";"TAB4",#N/A,TRUE,"GENERAL";"TAB5",#N/A,TRUE,"GENERAL"}</definedName>
    <definedName name="_A17000">#REF!</definedName>
    <definedName name="_A20000">#REF!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di1">[8]Datos!$B$2</definedName>
    <definedName name="_adi2">[8]Datos!$B$3</definedName>
    <definedName name="_AFC1">[1]INV!$A$25:$D$28</definedName>
    <definedName name="_AFC3">[1]INV!$F$25:$I$28</definedName>
    <definedName name="_AFC5">[1]INV!$K$25:$N$28</definedName>
    <definedName name="_ANA1">'[4]mano de obra'!#REF!</definedName>
    <definedName name="_APU221">#REF!</definedName>
    <definedName name="_APU3">#REF!</definedName>
    <definedName name="_APU465" localSheetId="0">[2]!absc</definedName>
    <definedName name="_APU465" localSheetId="1">[2]!absc</definedName>
    <definedName name="_APU465">[2]!absc</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dhc1">[9]Dimensiones!$B$13</definedName>
    <definedName name="_dhc2">[9]Dimensiones!$B$17</definedName>
    <definedName name="_dhc3">[9]Dimensiones!$B$21</definedName>
    <definedName name="_dhc4">[9]Dimensiones!$B$25</definedName>
    <definedName name="_dhc5">[9]Dimensiones!$B$29</definedName>
    <definedName name="_dvc1">[9]Dimensiones!$B$12</definedName>
    <definedName name="_dvc2">[9]Dimensiones!$B$16</definedName>
    <definedName name="_dvc3">[9]Dimensiones!$B$20</definedName>
    <definedName name="_dvc4">[9]Dimensiones!$B$24</definedName>
    <definedName name="_dvc5">[9]Dimensiones!$B$28</definedName>
    <definedName name="_eac1">[9]Dimensiones!$F$10</definedName>
    <definedName name="_eac2">[9]Dimensiones!$F$13</definedName>
    <definedName name="_eac3">[9]Dimensiones!$F$16</definedName>
    <definedName name="_eac4">[9]Dimensiones!$F$19</definedName>
    <definedName name="_eac5">[9]Dimensiones!$F$22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c">[9]Dimensiones!$B$9</definedName>
    <definedName name="_Fill" hidden="1">#REF!</definedName>
    <definedName name="_FS01">[0]!err</definedName>
    <definedName name="_G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ac1">[9]Dimensiones!$F$8</definedName>
    <definedName name="_hac2">[9]Dimensiones!$F$11</definedName>
    <definedName name="_hac3">[9]Dimensiones!$F$14</definedName>
    <definedName name="_hac4">[9]Dimensiones!$F$17</definedName>
    <definedName name="_hac5">[9]Dimensiones!$F$20</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hidden="1">{"via1",#N/A,TRUE,"general";"via2",#N/A,TRUE,"general";"via3",#N/A,TRUE,"general"}</definedName>
    <definedName name="_i1">#REF!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#REF!</definedName>
    <definedName name="_IPC2002">#REF!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lac1">[9]Dimensiones!$F$9</definedName>
    <definedName name="_lac2">[9]Dimensiones!$F$12</definedName>
    <definedName name="_lac3">[9]Dimensiones!$F$15</definedName>
    <definedName name="_lac4">[9]Dimensiones!$F$18</definedName>
    <definedName name="_lac5">[9]Dimensiones!$F$21</definedName>
    <definedName name="_lar03">#REF!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un2">[5]PESOS!#REF!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EC1">'[10]CANT OBRA 2601'!$H$34</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#REF!</definedName>
    <definedName name="_OB">[11]Otros!$D$14</definedName>
    <definedName name="_OCT2">#REF!</definedName>
    <definedName name="_OF">[11]Otros!$D$15</definedName>
    <definedName name="_Order1" hidden="1">0</definedName>
    <definedName name="_Order2"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L">[11]Otros!$D$17</definedName>
    <definedName name="_Parse_Out" hidden="1">#REF!</definedName>
    <definedName name="_PJ50">#REF!</definedName>
    <definedName name="_pj51">#REF!</definedName>
    <definedName name="_PRE1">#REF!</definedName>
    <definedName name="_r" hidden="1">{"TAB1",#N/A,TRUE,"GENERAL";"TAB2",#N/A,TRUE,"GENERAL";"TAB3",#N/A,TRUE,"GENERAL";"TAB4",#N/A,TRUE,"GENERAL";"TAB5",#N/A,TRUE,"GENERAL"}</definedName>
    <definedName name="_r4r" hidden="1">{"via1",#N/A,TRUE,"general";"via2",#N/A,TRUE,"general";"via3",#N/A,TRUE,"general"}</definedName>
    <definedName name="_RAS">[11]Otros!$D$18</definedName>
    <definedName name="_rc">#REF!</definedName>
    <definedName name="_ref4">#REF!</definedName>
    <definedName name="_rf8">#REF!</definedName>
    <definedName name="_RF9">#REF!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[1]INV!$A$12:$D$15</definedName>
    <definedName name="_SBC3">[1]INV!$F$12:$I$15</definedName>
    <definedName name="_SBC5">[1]INV!$K$12:$N$15</definedName>
    <definedName name="_Sort" hidden="1">#REF!</definedName>
    <definedName name="_srn00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 localSheetId="0">Scheduled_Payment+Extra_Payment</definedName>
    <definedName name="_w6" localSheetId="1">Scheduled_Payment+Extra_Payment</definedName>
    <definedName name="_w6">Scheduled_Payment+Extra_Payment</definedName>
    <definedName name="_w7">#N/A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z2">#REF!</definedName>
    <definedName name="_y1">#N/A</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_z7">#N/A</definedName>
    <definedName name="\a">#REF!</definedName>
    <definedName name="\L">#REF!</definedName>
    <definedName name="\P">#REF!</definedName>
    <definedName name="\s">#REF!</definedName>
    <definedName name="\X">[0]!err</definedName>
    <definedName name="\Z">[0]!err</definedName>
    <definedName name="a" localSheetId="0">[12]ref2!$A$2:$B$465</definedName>
    <definedName name="a" localSheetId="1">[12]ref2!$A$2:$B$465</definedName>
    <definedName name="A">#REF!</definedName>
    <definedName name="A_impresión_IM">#REF!</definedName>
    <definedName name="A000" localSheetId="0">[13]!absc</definedName>
    <definedName name="A000" localSheetId="1">[13]!absc</definedName>
    <definedName name="A000">[13]!absc</definedName>
    <definedName name="a2a" hidden="1">{"TAB1",#N/A,TRUE,"GENERAL";"TAB2",#N/A,TRUE,"GENERAL";"TAB3",#N/A,TRUE,"GENERAL";"TAB4",#N/A,TRUE,"GENERAL";"TAB5",#N/A,TRUE,"GENERAL"}</definedName>
    <definedName name="AA" localSheetId="0">[14]!absc</definedName>
    <definedName name="AA" localSheetId="1">[14]!absc</definedName>
    <definedName name="AA">[14]!absc</definedName>
    <definedName name="AAA">[0]!err</definedName>
    <definedName name="AAAAA">#REF!</definedName>
    <definedName name="AAAAAA">#REF!</definedName>
    <definedName name="aaaaas" hidden="1">{"TAB1",#N/A,TRUE,"GENERAL";"TAB2",#N/A,TRUE,"GENERAL";"TAB3",#N/A,TRUE,"GENERAL";"TAB4",#N/A,TRUE,"GENERAL";"TAB5",#N/A,TRUE,"GENERAL"}</definedName>
    <definedName name="AAC">[1]AASHTO!$A$14:$F$17</definedName>
    <definedName name="aas" hidden="1">{"TAB1",#N/A,TRUE,"GENERAL";"TAB2",#N/A,TRUE,"GENERAL";"TAB3",#N/A,TRUE,"GENERAL";"TAB4",#N/A,TRUE,"GENERAL";"TAB5",#N/A,TRUE,"GENERAL"}</definedName>
    <definedName name="ABC">#REF!</definedName>
    <definedName name="ABG">[1]AASHTO!$A$2:$F$5</definedName>
    <definedName name="ABRAZADERA_TIPO_PERA_O_TRAPECIO_1">'[15]INSUMOS-EQUIPOS'!$B$111</definedName>
    <definedName name="ABRAZADERA_TIPO_PERA_O_TRAPECIO_1_1_4">'[15]INSUMOS-EQUIPOS'!$B$106</definedName>
    <definedName name="ABRAZADERA_TIPO_PERA_O_TRAPECIO_2_1_2">'[15]INSUMOS-EQUIPOS'!$B$101</definedName>
    <definedName name="ABRAZADERA_TIPO_PERA_O_TRAPECIO_3">'[15]INSUMOS-EQUIPOS'!$B$96</definedName>
    <definedName name="ABRAZADERA_TIPO_PERA_O_TRAPECIO_4">'[15]INSUMOS-EQUIPOS'!$B$116</definedName>
    <definedName name="ABRIL">[16]General!#REF!</definedName>
    <definedName name="absc" localSheetId="0">[17]!absc</definedName>
    <definedName name="absc" localSheetId="1">[17]!absc</definedName>
    <definedName name="absc">[17]!absc</definedName>
    <definedName name="absc_" localSheetId="0">[18]!absc</definedName>
    <definedName name="absc_" localSheetId="1">[18]!absc</definedName>
    <definedName name="absc_">[18]!absc</definedName>
    <definedName name="absc_1" localSheetId="0">[18]!absc</definedName>
    <definedName name="absc_1" localSheetId="1">[18]!absc</definedName>
    <definedName name="absc_1">[18]!absc</definedName>
    <definedName name="absc1" localSheetId="0">[19]!absc</definedName>
    <definedName name="absc1" localSheetId="1">[19]!absc</definedName>
    <definedName name="absc1">[19]!absc</definedName>
    <definedName name="ac">[9]Dimensiones!$B$8</definedName>
    <definedName name="Acarreo">[20]General!$N$12:$N$1485</definedName>
    <definedName name="ACCESORIO_DE_FIJACION">'[15]INSUMOS-EQUIPOS'!#REF!</definedName>
    <definedName name="AccessDatabase" hidden="1">"C:\C-314\VOLUMENES\volfin4.mdb"</definedName>
    <definedName name="acci">#REF!</definedName>
    <definedName name="ACERO_CORRUGADO_FIGURADO_DE_1_4_A_1_60.000_PSI">'[15]INSUMOS-EQUIPOS'!$B$160</definedName>
    <definedName name="Acero3oct">#REF!</definedName>
    <definedName name="AceroMedia">#REF!</definedName>
    <definedName name="AceroUnCuarto">#REF!</definedName>
    <definedName name="ACOPLE_PLÁSTICO_GRIFLEX_55CM">'[15]INSUMOS-EQUIPOS'!$B$227</definedName>
    <definedName name="ACTAAJUSTE3" hidden="1">{"via1",#N/A,TRUE,"general";"via2",#N/A,TRUE,"general";"via3",#N/A,TRUE,"general"}</definedName>
    <definedName name="Actividades">#REF!</definedName>
    <definedName name="ad">#REF!</definedName>
    <definedName name="ADAPT_MACH_PRES_1_PUL">'[15]INSUMOS-EQUIPOS'!$B$71</definedName>
    <definedName name="Adaptador">#REF!</definedName>
    <definedName name="ADAPTADOR_HEMBRA_PARA_ROCIADOR_1__X_1_2">'[15]INSUMOS-EQUIPOS'!$B$125</definedName>
    <definedName name="ADAPTADOR_MACHO_COBRE_1_2">'[15]INSUMOS-EQUIPOS'!$B$269</definedName>
    <definedName name="ADAPTADOR_MACHO_CPVC_1_2">'[15]INSUMOS-EQUIPOS'!$B$69</definedName>
    <definedName name="ADAPTADOR_MACHO_IM_CPVC_1_2_CXR">'[15]INSUMOS-EQUIPOS'!$B$305</definedName>
    <definedName name="ADAPTADOR_MACHO_PRES_PVC_1_1_4">'[15]INSUMOS-EQUIPOS'!$B$72</definedName>
    <definedName name="ADAPTADOR_MACHO_PRESIÓN_PVC_1_2">'[15]INSUMOS-EQUIPOS'!$B$68</definedName>
    <definedName name="ADAPTADOR_MACHO_PVC_3_4_PRES">'[15]INSUMOS-EQUIPOS'!$B$70</definedName>
    <definedName name="ADAPTADOR_TERMINAL_CONDUIT_1_2">'[15]INSUMOS-EQUIPOS'!$B$493</definedName>
    <definedName name="ADAPTADOR_TERMINAL_CONDUIT_3_4">'[15]INSUMOS-EQUIPOS'!$B$447</definedName>
    <definedName name="ADAPTADOR_TERMINAL_DUCTOS_3">'[15]INSUMOS-EQUIPOS'!$B$417</definedName>
    <definedName name="ADFGSDB" hidden="1">{"via1",#N/A,TRUE,"general";"via2",#N/A,TRUE,"general";"via3",#N/A,TRUE,"general"}</definedName>
    <definedName name="ADI">#REF!</definedName>
    <definedName name="adm">[3]Datos!$B$19</definedName>
    <definedName name="ADMINISTRACION">#REF!</definedName>
    <definedName name="administrador">[21]Informacion!$B$15</definedName>
    <definedName name="ADMINISTRADOR_VIAL__ARMANDO_SANCHEZ_SANCHEZ">[22]INDICMICROEMP!$A$20</definedName>
    <definedName name="ADMON">'[23]Formulario N° 4'!$F$129</definedName>
    <definedName name="adoc1" localSheetId="0">[19]!absc</definedName>
    <definedName name="adoc1" localSheetId="1">[19]!absc</definedName>
    <definedName name="adoc1">[19]!absc</definedName>
    <definedName name="ADOC125" localSheetId="0">[19]!absc</definedName>
    <definedName name="ADOC125" localSheetId="1">[19]!absc</definedName>
    <definedName name="ADOC125">[19]!absc</definedName>
    <definedName name="adoq" localSheetId="0">[13]!absc</definedName>
    <definedName name="adoq" localSheetId="1">[13]!absc</definedName>
    <definedName name="adoq">[13]!absc</definedName>
    <definedName name="ADOQUIN_VEHICULAR_DE_CONCRETO_PEATONAL_6_x_10_x_20">'[24]INSUMOS-EQUIPOS'!$B$348</definedName>
    <definedName name="ADOQUIN_VEHICULAR_DE_CONCRETO_VEHICULAR_8_x_10_20">'[24]INSUMOS-EQUIPOS'!$B$347</definedName>
    <definedName name="ads">#REF!</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gua" localSheetId="0">[25]Insumos!$B$28</definedName>
    <definedName name="Agua" localSheetId="1">[25]Insumos!$B$28</definedName>
    <definedName name="Agua">#REF!</definedName>
    <definedName name="ah">#REF!</definedName>
    <definedName name="ahe">#REF!</definedName>
    <definedName name="AIU">#REF!</definedName>
    <definedName name="aj">#REF!</definedName>
    <definedName name="AjustDelAIU">#REF!</definedName>
    <definedName name="ALAMBRE_NEGRO_NO.18">'[15]INSUMOS-EQUIPOS'!$B$177</definedName>
    <definedName name="alambre14">#REF!</definedName>
    <definedName name="alambrecal14">#REF!</definedName>
    <definedName name="AlambreNo.12">#REF!</definedName>
    <definedName name="Alarma_hidráulica__con_motor_de_agua_y_gong_de_aleación_de_aluminio.">'[15]INSUMOS-EQUIPOS'!$B$148</definedName>
    <definedName name="alc" localSheetId="0">[26]!absc</definedName>
    <definedName name="alc" localSheetId="1">[26]!absc</definedName>
    <definedName name="alc">[26]!absc</definedName>
    <definedName name="Alemán">'[27]ICFES COMPE'!$B$52</definedName>
    <definedName name="ALLANADORA_A_GASOLINA">'[28]INSUMOS-EQUIPOS'!$B$345</definedName>
    <definedName name="ALLANADORA_PARA_CONCRETO_INCLUYE_ASPAS_Y_PLATON">'[24]INSUMOS-EQUIPOS'!$B$194</definedName>
    <definedName name="ANA">'[29]mano de obra'!#REF!</definedName>
    <definedName name="ANCLAJE">'[30]MC SF GAVIONES'!#REF!</definedName>
    <definedName name="ANDAMIO_COMPLETO">'[15]INSUMOS-EQUIPOS'!$B$354</definedName>
    <definedName name="Andamio_tubular_dos_cuerpos_y_tablon">'[31]INSUMOS-EQUIPOS'!#REF!</definedName>
    <definedName name="ANE">'[32]ANEXO 7'!#REF!</definedName>
    <definedName name="ANGEL_2016">[33]ANGEL!$A$2:$AF$394</definedName>
    <definedName name="ANGULO_1200">'[15]INSUMOS-EQUIPOS'!$B$353</definedName>
    <definedName name="ANGULO_600">'[15]INSUMOS-EQUIPOS'!$B$352</definedName>
    <definedName name="ANGULO_DE_HIERRO_1_1_2__x_1_1_2__X_1_4__x_6_mt">'[15]INSUMOS-EQUIPOS'!$B$220</definedName>
    <definedName name="ANGULO_GALVANIZADO">'[15]INSUMOS-EQUIPOS'!$B$290</definedName>
    <definedName name="ANGULO_HIERRO_1_1_2_PUL">'[34]INSUMOS-EQUIPOS'!$B$145</definedName>
    <definedName name="anscount" hidden="1">1</definedName>
    <definedName name="Antic">[35]BASES!$B$33</definedName>
    <definedName name="ANTICIPO">[36]BASES!$B$33</definedName>
    <definedName name="AÑO">[37]PRESUPUESTO!$D$13</definedName>
    <definedName name="AÑOWUIE">'[38]Res-Accide-10'!$R$2:$R$7</definedName>
    <definedName name="ao">#REF!</definedName>
    <definedName name="AparatoSanitario">#REF!</definedName>
    <definedName name="APU" localSheetId="0">[39]!absc</definedName>
    <definedName name="APU" localSheetId="1">[39]!absc</definedName>
    <definedName name="APU">[39]!absc</definedName>
    <definedName name="APU_directos">#REF!</definedName>
    <definedName name="APU221.1">#REF!</definedName>
    <definedName name="APU221.2">#REF!</definedName>
    <definedName name="APU5P" localSheetId="0">[2]!absc</definedName>
    <definedName name="APU5P" localSheetId="1">[2]!absc</definedName>
    <definedName name="APU5P">[2]!absc</definedName>
    <definedName name="APUs">'[40]Hoja1 (2)'!$C$1:$G$4365</definedName>
    <definedName name="aq">[0]!err</definedName>
    <definedName name="aqaq" hidden="1">{"TAB1",#N/A,TRUE,"GENERAL";"TAB2",#N/A,TRUE,"GENERAL";"TAB3",#N/A,TRUE,"GENERAL";"TAB4",#N/A,TRUE,"GENERAL";"TAB5",#N/A,TRUE,"GENERAL"}</definedName>
    <definedName name="Area_canal">[9]Dimensiones!$B$36</definedName>
    <definedName name="_xlnm.Extract">'[41]AC2-AG96'!#REF!</definedName>
    <definedName name="_xlnm.Print_Area" localSheetId="2">'FACTOR MULTIPLICADOR'!$A$1:$E$51</definedName>
    <definedName name="_xlnm.Print_Area" localSheetId="0">'FASE 1'!$A$1:$I$45</definedName>
    <definedName name="_xlnm.Print_Area" localSheetId="1">'FASE 2'!$A$1:$I$45</definedName>
    <definedName name="_xlnm.Print_Area">#N/A</definedName>
    <definedName name="ARENA">[23]MATERIALES!$D$2</definedName>
    <definedName name="ARENA_SANTO_TOMAS">'[15]INSUMOS-EQUIPOS'!$B$166</definedName>
    <definedName name="Arenag">#REF!</definedName>
    <definedName name="armuve">[0]!err</definedName>
    <definedName name="ARP">#REF!</definedName>
    <definedName name="articulos">[42]articulos!$A$2:$E$65536</definedName>
    <definedName name="ARTURO">#REF!</definedName>
    <definedName name="as">#REF!</definedName>
    <definedName name="asasdasd">#N/A</definedName>
    <definedName name="ASB">[1]AASHTO!$A$8:$F$11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dfñk">#N/A</definedName>
    <definedName name="ASFALTO">'[43]5.2'!$D$21</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[9]Dimensiones!$D$10</definedName>
    <definedName name="au">#REF!</definedName>
    <definedName name="aur">#REF!</definedName>
    <definedName name="auto1">#REF!</definedName>
    <definedName name="auto123">#REF!</definedName>
    <definedName name="auto2">#REF!</definedName>
    <definedName name="AUTO22">#REF!</definedName>
    <definedName name="av">#REF!</definedName>
    <definedName name="AW">#REF!</definedName>
    <definedName name="ax">#REF!</definedName>
    <definedName name="Ay">#REF!</definedName>
    <definedName name="ayudante">#REF!</definedName>
    <definedName name="Ayudante_HH">'[31]SALARIOS OBRA'!$E$15</definedName>
    <definedName name="azaz" hidden="1">{"TAB1",#N/A,TRUE,"GENERAL";"TAB2",#N/A,TRUE,"GENERAL";"TAB3",#N/A,TRUE,"GENERAL";"TAB4",#N/A,TRUE,"GENERAL";"TAB5",#N/A,TRUE,"GENERAL"}</definedName>
    <definedName name="B" hidden="1">{"via1",#N/A,TRUE,"general";"via2",#N/A,TRUE,"general";"via3",#N/A,TRUE,"general"}</definedName>
    <definedName name="B_impresión_IM">#REF!</definedName>
    <definedName name="BALASTO_UPS">'[15]INSUMOS-EQUIPOS'!#REF!</definedName>
    <definedName name="BALDOSA_DE_GRANITO_TIPO_ALFA_30_X_30__Baldosa_BH5">'[15]INSUMOS-EQUIPOS'!$B$197</definedName>
    <definedName name="BANCO">#REF!</definedName>
    <definedName name="BANDA_SOPORTE_PARA_TUBO_APRETADO_1_2">'[15]INSUMOS-EQUIPOS'!$B$299</definedName>
    <definedName name="BANDA_SOPORTE_PARA_TUBO_APRETADO_2">'[15]INSUMOS-EQUIPOS'!$B$300</definedName>
    <definedName name="BANDA_SOPORTE_PARA_TUBO_APRETADO_3_4">'[15]INSUMOS-EQUIPOS'!$B$301</definedName>
    <definedName name="BANDA_SOPORTE_PARA_TUBO_APRETADO_4">'[15]INSUMOS-EQUIPOS'!$B$302</definedName>
    <definedName name="BARA">[16]General!#REF!</definedName>
    <definedName name="BARRA_CORRUGADA_G_60_3_8__6M">'[15]INSUMOS-EQUIPOS'!$B$265</definedName>
    <definedName name="BARRA_DE_SEGURIDAD_EL_L">'[15]INSUMOS-EQUIPOS'!$B$345</definedName>
    <definedName name="BARRA_DE_SEGURIDAD_EN_L_BIDIRECCIONAL">'[15]INSUMOS-EQUIPOS'!$B$344</definedName>
    <definedName name="Barra_De_Seguridad_Plegable">'[15]INSUMOS-EQUIPOS'!$B$343</definedName>
    <definedName name="BARRA_DE_SEGURIDAD_RECTA">'[15]INSUMOS-EQUIPOS'!$B$346</definedName>
    <definedName name="BASE">#REF!</definedName>
    <definedName name="BASE_GRANULAR_B_200">'[15]INSUMOS-EQUIPOS'!$B$276</definedName>
    <definedName name="BASE_GRANULAR_NORMA_INVIAS">'[15]INSUMOS-EQUIPOS'!$B$192</definedName>
    <definedName name="base_VaR">#REF!</definedName>
    <definedName name="BASEDATOS">#REF!</definedName>
    <definedName name="_xlnm.Database" localSheetId="0">#N/A</definedName>
    <definedName name="_xlnm.Database" localSheetId="1">#N/A</definedName>
    <definedName name="_xlnm.Database">#REF!</definedName>
    <definedName name="bb">#REF!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T">#REF!</definedName>
    <definedName name="bimestre">'[44]ESTADO RED'!$E$8</definedName>
    <definedName name="Biología">'[27]ICFES COMPE'!$B$10</definedName>
    <definedName name="bl">#REF!</definedName>
    <definedName name="blanco">#REF!</definedName>
    <definedName name="BLOCK_DE_CEMENTO_VIBRADO_10_20_40_cm">'[15]INSUMOS-EQUIPOS'!$B$170</definedName>
    <definedName name="BLOCK_DE_CEMENTO_VIBRADO_15_20_40_cm">'[15]INSUMOS-EQUIPOS'!$B$170</definedName>
    <definedName name="BLOCK_DE_CEMENTO_VIBRO_ABUJARDADO_15__14_19_39_cm">'[15]INSUMOS-EQUIPOS'!$B$171</definedName>
    <definedName name="BlockNo.4">#REF!</definedName>
    <definedName name="BLOQUE_CATIVO_4_4_3M">'[15]INSUMOS-EQUIPOS'!#REF!</definedName>
    <definedName name="BLOQUE_TIPO_SAMO___4">'[15]INSUMOS-EQUIPOS'!$B$169</definedName>
    <definedName name="bn">#REF!</definedName>
    <definedName name="bnm">#REF!</definedName>
    <definedName name="BOBCAT">#REF!</definedName>
    <definedName name="BOMBA_DE_PRESION_CON_MANOMETRO">'[15]INSUMOS-EQUIPOS'!$B$128</definedName>
    <definedName name="Bombillos">#REF!</definedName>
    <definedName name="BOQUILLA_CERAMICA_X_5_KG_CONCOLOR_CORONA">'[24]INSUMOS-EQUIPOS'!$B$342</definedName>
    <definedName name="br" hidden="1">{"TAB1",#N/A,TRUE,"GENERAL";"TAB2",#N/A,TRUE,"GENERAL";"TAB3",#N/A,TRUE,"GENERAL";"TAB4",#N/A,TRUE,"GENERAL";"TAB5",#N/A,TRUE,"GENERAL"}</definedName>
    <definedName name="Brea">#REF!</definedName>
    <definedName name="BREAKER_1X20A">'[15]INSUMOS-EQUIPOS'!$B$438</definedName>
    <definedName name="BREAKER_2X20A">'[15]INSUMOS-EQUIPOS'!$B$439</definedName>
    <definedName name="BREAKER_I_TACO60A">'[15]INSUMOS-EQUIPOS'!$B$246</definedName>
    <definedName name="BRIDA_SANITARIA">'[15]INSUMOS-EQUIPOS'!$B$235</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ENO">'[45]ESTADO VÍA-CRIT.TECNICO'!#REF!&lt;2.5</definedName>
    <definedName name="BuiltIn_Print_Area">#REF!</definedName>
    <definedName name="BuiltIn_Print_Area___0">#N/A</definedName>
    <definedName name="BuiltIn_Print_Titles">#REF!</definedName>
    <definedName name="BULL">#REF!</definedName>
    <definedName name="Bulld50">#REF!</definedName>
    <definedName name="Bulld65e">#REF!</definedName>
    <definedName name="bulld65er">#REF!</definedName>
    <definedName name="Bulldozer">#REF!</definedName>
    <definedName name="BULLDOZER_D5G">'[15]INSUMOS-EQUIPOS'!$B$361</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_">#REF!</definedName>
    <definedName name="CAB">#REF!</definedName>
    <definedName name="CABLE_3x14_AWG">'[15]INSUMOS-EQUIPOS'!$B$480</definedName>
    <definedName name="CABLE_ALUMINIO__AISLADO__1_0_AWG">'[15]INSUMOS-EQUIPOS'!$B$213</definedName>
    <definedName name="CABLE_ALUMINIO__AISLADO__2_0_AWG">'[15]INSUMOS-EQUIPOS'!$B$214</definedName>
    <definedName name="CABLE_ENCAUCHETADO_N._12_AWG">'[15]INSUMOS-EQUIPOS'!$B$450</definedName>
    <definedName name="CABLE_N._1_0_AWG__AISLAMIENTO_LIBRE_DE_HALOGENOS">'[15]INSUMOS-EQUIPOS'!$B$426</definedName>
    <definedName name="CABLE_N._10_AWG__AISLAMIENTO_LIBRE_DE_HALOGENOS">'[15]INSUMOS-EQUIPOS'!$B$421</definedName>
    <definedName name="CABLE_N._12_AWG__AISLAMIENTO_LIBRE_DE_HALOGENOS">'[15]INSUMOS-EQUIPOS'!$B$430</definedName>
    <definedName name="CABLE_N._2_0_AWG__AISLAMIENTO_LIBRE_DE_HALOGENOS">'[15]INSUMOS-EQUIPOS'!$B$424</definedName>
    <definedName name="CABLE_N._2_0_AWG__DESNUDO__C_Cu_DDO">'[15]INSUMOS-EQUIPOS'!$B$407</definedName>
    <definedName name="CABLE_N._2_AWG__AISLAMIENTO_LIBRE_DE_HALOGENOS">'[15]INSUMOS-EQUIPOS'!$B$428</definedName>
    <definedName name="CABLE_N._2_AWG__DESNUDO__C_Cu_DDO_BLANDO_2_AWG__B__7H">'[15]INSUMOS-EQUIPOS'!$B$402</definedName>
    <definedName name="CABLE_N._2_XLPE_15_KV">'[15]INSUMOS-EQUIPOS'!$B$413</definedName>
    <definedName name="CABLE_N._4_0_AWG__AISLAMIENTO_LIBRE_DE_HALOGENOS">'[15]INSUMOS-EQUIPOS'!$B$415</definedName>
    <definedName name="CABLE_N._4_AWG__AISLAMIENTO_LIBRE_DE_HALOGENOS">'[15]INSUMOS-EQUIPOS'!$B$432</definedName>
    <definedName name="CABLE_N._6_AWG__AISLAMIENTO_LIBRE_DE_HALOGENOS">'[15]INSUMOS-EQUIPOS'!$B$420</definedName>
    <definedName name="CABLE_N._8_AWG__AISLAMIENTO_LIBRE_DE_HALOGENOS">'[15]INSUMOS-EQUIPOS'!$B$425</definedName>
    <definedName name="CABLE_THWN_2_12_AWG_CU_PVC_NY">'[15]INSUMOS-EQUIPOS'!$B$372</definedName>
    <definedName name="CABLE_UTP_CATEGORIA_6">'[15]INSUMOS-EQUIPOS'!$B$494</definedName>
    <definedName name="cadenero">#REF!</definedName>
    <definedName name="CAJA_CON_ESPACIO_PARA_3_POLOS_DE_CORTACIRCUITOS">'[15]INSUMOS-EQUIPOS'!$B$267</definedName>
    <definedName name="CAJA_CONTADOR_ACUEDUCTO_SIMA_530">'[15]INSUMOS-EQUIPOS'!$B$266</definedName>
    <definedName name="CAJA_GALVANIZADA_2X4">'[15]INSUMOS-EQUIPOS'!$B$451</definedName>
    <definedName name="CAJA_GALVANIZADA_OCTOGONAL">'[15]INSUMOS-EQUIPOS'!$B$443</definedName>
    <definedName name="CAJA_PVC_4X2">'[15]INSUMOS-EQUIPOS'!$B$455</definedName>
    <definedName name="CAJA_PVC_OCTOGONAL">'[15]INSUMOS-EQUIPOS'!$B$449</definedName>
    <definedName name="CajaMetalica">#REF!</definedName>
    <definedName name="Calado">#REF!</definedName>
    <definedName name="Caliche">'[15]INSUMOS-EQUIPOS'!$B$314</definedName>
    <definedName name="CAMPAMENTO">'[15]APU '!$H$64</definedName>
    <definedName name="CanalEternit">#REF!</definedName>
    <definedName name="CANGURO">#REF!</definedName>
    <definedName name="CANT">#REF!</definedName>
    <definedName name="Cantidad">#REF!</definedName>
    <definedName name="Car">[3]Datos!$B$11</definedName>
    <definedName name="CARGA_TIRO_A_TIRO_RAMSET__AMARILLO">'[15]INSUMOS-EQUIPOS'!$B$293</definedName>
    <definedName name="CARGADOR">[23]EQUIPO!$D$10</definedName>
    <definedName name="CARGADOR_BOB_CAT">'[15]INSUMOS-EQUIPOS'!$B$359</definedName>
    <definedName name="CARGADOR_FRONTAL">'[46]INSUMOS-EQUIPOS'!$B$354</definedName>
    <definedName name="CARGO">#REF!</definedName>
    <definedName name="CARLOS">[47]General!$N$12:$N$1485</definedName>
    <definedName name="CARRETERA">#REF!</definedName>
    <definedName name="CARRETILLA_PLATÓN_METÁLICO_RUEDA_DE_CAUCHO_5PIES_CÚBICOS">'[15]INSUMOS-EQUIPOS'!$B$204</definedName>
    <definedName name="CARRO">#REF!</definedName>
    <definedName name="CASA">[48]General!#REF!</definedName>
    <definedName name="CASITA">[16]General!#REF!</definedName>
    <definedName name="CATD8">#REF!</definedName>
    <definedName name="CATEGORIA">#REF!</definedName>
    <definedName name="categorias_2013">'[49]saber 11_2005-2013'!#REF!</definedName>
    <definedName name="categorias_2014">'[49]saber 11_2005-2013'!#REF!</definedName>
    <definedName name="causa">#REF!</definedName>
    <definedName name="cc">#REF!</definedName>
    <definedName name="ccccc" hidden="1">{"TAB1",#N/A,TRUE,"GENERAL";"TAB2",#N/A,TRUE,"GENERAL";"TAB3",#N/A,TRUE,"GENERAL";"TAB4",#N/A,TRUE,"GENERAL";"TAB5",#N/A,TRUE,"GENERAL"}</definedName>
    <definedName name="CCCCCC">'[50]A. P. U.'!#REF!</definedName>
    <definedName name="ccto210">#REF!</definedName>
    <definedName name="cd">[51]Hoja1!$C$81</definedName>
    <definedName name="cdcdc" hidden="1">{"via1",#N/A,TRUE,"general";"via2",#N/A,TRUE,"general";"via3",#N/A,TRUE,"general"}</definedName>
    <definedName name="CDctrl">[35]CDItem!$G$8</definedName>
    <definedName name="ceerf" hidden="1">{"TAB1",#N/A,TRUE,"GENERAL";"TAB2",#N/A,TRUE,"GENERAL";"TAB3",#N/A,TRUE,"GENERAL";"TAB4",#N/A,TRUE,"GENERAL";"TAB5",#N/A,TRUE,"GENERAL"}</definedName>
    <definedName name="CEMENTO">[52]Insum!$A$3:$H$63</definedName>
    <definedName name="CEMENTO_BLANCO_NARE">'[15]INSUMOS-EQUIPOS'!$B$167</definedName>
    <definedName name="Cemento_gris_50_Kg">#N/A</definedName>
    <definedName name="CEMENTO_GRIS_ARGOS">'[15]INSUMOS-EQUIPOS'!$B$161</definedName>
    <definedName name="CementoBlanco">#REF!</definedName>
    <definedName name="CementoGris">#REF!</definedName>
    <definedName name="CENTRAL_DE_DETENCIÓN_AUTOMATICA_DE_INCENDIOS__CONVENCIONAL">'[15]INSUMOS-EQUIPOS'!$B$121</definedName>
    <definedName name="Ceramica">#REF!</definedName>
    <definedName name="ceramica.">#REF!</definedName>
    <definedName name="CERCO_8CM_X_8CM_X_2.90M___ORDINARIO">'[15]INSUMOS-EQUIPOS'!$B$282</definedName>
    <definedName name="CERRADURA_MANIJA_ANTICADA_INTERIOR">'[15]INSUMOS-EQUIPOS'!$B$321</definedName>
    <definedName name="CERRADURA_MANIJA_ENTRADA_ASIS">'[15]INSUMOS-EQUIPOS'!$B$337</definedName>
    <definedName name="CERRAM_PROV">'[15]APU '!$H$102</definedName>
    <definedName name="Cerramiento_Provisional_en_Lona_Verde__altura_2.10m.">[53]APU!$G$104</definedName>
    <definedName name="cesped">#REF!</definedName>
    <definedName name="CHEQUE_CORTINA_1_2__GRIVAL">'[15]INSUMOS-EQUIPOS'!$B$198</definedName>
    <definedName name="CILINDRO_GAS">75120</definedName>
    <definedName name="CINTA_MÉTRICA_30M_ALQUILER">'[15]INSUMOS-EQUIPOS'!$B$367</definedName>
    <definedName name="CINTA_PAPEL__X_75_M">'[15]INSUMOS-EQUIPOS'!$B$219</definedName>
    <definedName name="CINTA_SEÑALIZACION_PELIGRO_NO_PASE__100M">'[15]INSUMOS-EQUIPOS'!$B$244</definedName>
    <definedName name="CINTA_TEFLÓN_AGUA__10M">'[15]INSUMOS-EQUIPOS'!$B$303</definedName>
    <definedName name="CINTA_TEFLÓN_GAS_X_10M">'[15]INSUMOS-EQUIPOS'!$B$232</definedName>
    <definedName name="CintaAislante">#REF!</definedName>
    <definedName name="CIRCUITOS">[54]Circuitos!$C$2:$C$891</definedName>
    <definedName name="clase">#REF!</definedName>
    <definedName name="CLAVOS_DE_ACERO_LISO_3_4">'[15]INSUMOS-EQUIPOS'!$B$240</definedName>
    <definedName name="CN">#REF!</definedName>
    <definedName name="co">#REF!</definedName>
    <definedName name="cod_dane_idsede">[55]Hoja6!$A$1:$C$458</definedName>
    <definedName name="CODI_ALMUEZO_2017">[56]Hoja1!$A$2:$A$87</definedName>
    <definedName name="CODIGO">#REF!</definedName>
    <definedName name="CODO_90°_de_4__EN_ACERO">'[15]INSUMOS-EQUIPOS'!$B$149</definedName>
    <definedName name="CODO_90°_PRESIÓN_PVC_1_2">'[15]INSUMOS-EQUIPOS'!$B$34</definedName>
    <definedName name="CODO_90°_PVC_SANITARIO_CXC_2">'[15]INSUMOS-EQUIPOS'!$B$40</definedName>
    <definedName name="CODO_90°_PVC_SANITARIO_CXC_4">'[15]INSUMOS-EQUIPOS'!$B$41</definedName>
    <definedName name="CODO_COBRE_90°_1_2">'[15]INSUMOS-EQUIPOS'!$B$230</definedName>
    <definedName name="CODO_GALV_1_PUL">'[15]INSUMOS-EQUIPOS'!$B$223</definedName>
    <definedName name="Codo4plg">#REF!</definedName>
    <definedName name="Codo90">#REF!</definedName>
    <definedName name="col_2015">[33]COL2015!$A$2:$P$458</definedName>
    <definedName name="col_2016">#N/A</definedName>
    <definedName name="COL_30.06">#N/A</definedName>
    <definedName name="COL_DA_2017">[57]Hoja6!$A$2:$L$504</definedName>
    <definedName name="col30.06.2018">[58]Hoja1!$A$3:$Y$453</definedName>
    <definedName name="COLDANE_2017">#N/A</definedName>
    <definedName name="COLEGIOS">#N/A</definedName>
    <definedName name="COLEGIOS2">#N/A</definedName>
    <definedName name="COLIGIO_2016">#N/A</definedName>
    <definedName name="COLIGIO2016_A">#N/A</definedName>
    <definedName name="COLOGO_2018">#N/A</definedName>
    <definedName name="COMBO_SANITARIO">'[15]INSUMOS-EQUIPOS'!$B$179</definedName>
    <definedName name="comision_topografia">('[59]SALARIO ADMINISTRACION'!$O$26+'[59]SALARIO ADMINISTRACION'!$O$27)/30/8</definedName>
    <definedName name="COMPRE">#REF!</definedName>
    <definedName name="COMPRESOR">[23]EQUIPO!$D$5</definedName>
    <definedName name="COMPRESOR_210_CFM">'[15]INSUMOS-EQUIPOS'!$B$374</definedName>
    <definedName name="COMPROBANTE_DE_PAGO">#REF!</definedName>
    <definedName name="CONC_OBRA_2000">'[15]CONCRETOS Y MORTEROS'!$H$24</definedName>
    <definedName name="concreto">#REF!</definedName>
    <definedName name="concreto_1500psi">'[15]CONCRETOS Y MORTEROS'!$H$39</definedName>
    <definedName name="concreto_2000psi">'[15]CONCRETOS Y MORTEROS'!$H$38</definedName>
    <definedName name="concreto_3000_psi_pre">'[28]CONCRETOS Y MORTEROS'!$H$33</definedName>
    <definedName name="concreto_3000psi">'[60]CONCRETOS Y MORTEROS'!$H$33</definedName>
    <definedName name="concreto_3000psi_pre">'[15]CONCRETOS Y MORTEROS'!$H$37</definedName>
    <definedName name="Concreto_4000psi">'[15]CONCRETOS Y MORTEROS'!$H$36</definedName>
    <definedName name="concreto_4500psi_pre">'[15]CONCRETOS Y MORTEROS'!$H$35</definedName>
    <definedName name="concreto_5000psi_pre">'[15]CONCRETOS Y MORTEROS'!$H$34</definedName>
    <definedName name="Concreto1_m">[9]Dimensiones!$F$36</definedName>
    <definedName name="Concreto123">#REF!</definedName>
    <definedName name="Concreto133">#REF!</definedName>
    <definedName name="Concreto2_m">[9]Dimensiones!$F$38</definedName>
    <definedName name="Concreto3_m">[9]Dimensiones!$F$40</definedName>
    <definedName name="Concreto4_m">[9]Dimensiones!$F$42</definedName>
    <definedName name="Concreto5_m">[9]Dimensiones!$F$44</definedName>
    <definedName name="conductor">#REF!</definedName>
    <definedName name="CONECTOR_EMT_1_2">'[15]INSUMOS-EQUIPOS'!$B$490</definedName>
    <definedName name="CONECTORES_DE_RESORTE">'[15]INSUMOS-EQUIPOS'!$B$444</definedName>
    <definedName name="Consultor">#N/A</definedName>
    <definedName name="contra">#REF!</definedName>
    <definedName name="Contratante">#N/A</definedName>
    <definedName name="contratista">[3]Datos!$B$13</definedName>
    <definedName name="CONTRATO">#REF!</definedName>
    <definedName name="COPIA">[0]!err</definedName>
    <definedName name="copiao4">[0]!err</definedName>
    <definedName name="corri">[0]!err</definedName>
    <definedName name="CORTACIRCUITOS_100A">'[15]INSUMOS-EQUIPOS'!$B$400</definedName>
    <definedName name="CORTADORA_DE_CONCRETO_CON_MOTOR_DIESEL_SIN_DISCO">'[15]INSUMOS-EQUIPOS'!$B$360</definedName>
    <definedName name="COSTO_TRANSPORTE">[61]Transp.!$B$5:$E$19</definedName>
    <definedName name="COSTODIRECTO">#REF!</definedName>
    <definedName name="COSTOS">[62]TARIFAS!$A$1:$F$52</definedName>
    <definedName name="cp">#REF!</definedName>
    <definedName name="_xlnm.Criteria">'[41]AC2-AG96'!#REF!</definedName>
    <definedName name="Criticos">#REF!</definedName>
    <definedName name="CRUCETA_METALICA_2.5M">'[15]INSUMOS-EQUIPOS'!$B$399</definedName>
    <definedName name="CTA">#REF!</definedName>
    <definedName name="ctoin">[3]Datos!$B$1</definedName>
    <definedName name="cuad1">#REF!</definedName>
    <definedName name="cuad2">#REF!</definedName>
    <definedName name="cuad3">#REF!</definedName>
    <definedName name="cuad4">#REF!</definedName>
    <definedName name="CUAD5">#REF!</definedName>
    <definedName name="cuado">#REF!</definedName>
    <definedName name="Cuadrilla_1">'[15]SALARIOS OBRA'!$E$15</definedName>
    <definedName name="Cuadrilla_bb">'[15]SALARIOS OBRA'!$E$22</definedName>
    <definedName name="Cuadrilla_cc_pintura">'[34]SALARIOS OBRA'!$E$24</definedName>
    <definedName name="Cuadrilla_dd">'[63]SALARIOS OBRA'!#REF!</definedName>
    <definedName name="Cuadrilla_esp_Bombeo">'[15]SALARIOS OBRA'!#REF!</definedName>
    <definedName name="Cuadrilla_hh">'[63]SALARIOS OBRA'!#REF!</definedName>
    <definedName name="CUADRO_GENERAL_DE_DISTRIBUCION_CON_TRANSFERENCIA_DE_500_AMPS_Y_PROTECCIONES_PARCIALES_SEGÚN_DIAGRAMA_UNIFILAR">'[15]INSUMOS-EQUIPOS'!$B$419</definedName>
    <definedName name="CUAL">[0]!err</definedName>
    <definedName name="CUBIERTA_PANEL_METÁLICO_PARA_CUBIERTA_TECHMET__INYECTADO_EN_LÍNEA_CONTINUA_CON_POLIURETANO_EXPANDIDO_DE_ALTA_DENSIDAD__38KG___M3">'[15]INSUMOS-EQUIPOS'!$B$261</definedName>
    <definedName name="CUBS">[64]Hoja1!$A$1:$IV$65536</definedName>
    <definedName name="CUENTA">#REF!</definedName>
    <definedName name="CUNET" hidden="1">{"via1",#N/A,TRUE,"general";"via2",#N/A,TRUE,"general";"via3",#N/A,TRUE,"general"}</definedName>
    <definedName name="CUPULA_TRAGANTE_4_3">'[15]INSUMOS-EQUIPOS'!$B$84</definedName>
    <definedName name="CURASEAL_BLANCO">'[15]INSUMOS-EQUIPOS'!$B$268</definedName>
    <definedName name="CURVA_90°_C_x_E_3">'[15]INSUMOS-EQUIPOS'!$B$418</definedName>
    <definedName name="CURVA_90°_EMT_1_2">'[15]INSUMOS-EQUIPOS'!$B$441</definedName>
    <definedName name="CURVA_90°_IMC_3">'[15]INSUMOS-EQUIPOS'!$B$411</definedName>
    <definedName name="CURVA_CONDUIT_1">'[15]INSUMOS-EQUIPOS'!$B$488</definedName>
    <definedName name="CURVA_CONDUIT_1_1_2">'[15]INSUMOS-EQUIPOS'!$B$487</definedName>
    <definedName name="CURVA_CONDUIT_90°_3_4">'[15]INSUMOS-EQUIPOS'!$B$446</definedName>
    <definedName name="CURVA_CONDUIT_PVC_DE_1_2">'[15]INSUMOS-EQUIPOS'!$B$492</definedName>
    <definedName name="CURVA_PVC_SCH_40_1_1_4">'[15]INSUMOS-EQUIPOS'!$B$423</definedName>
    <definedName name="CurvaCond">#REF!</definedName>
    <definedName name="cv" hidden="1">{"TAB1",#N/A,TRUE,"GENERAL";"TAB2",#N/A,TRUE,"GENERAL";"TAB3",#N/A,TRUE,"GENERAL";"TAB4",#N/A,TRUE,"GENERAL";"TAB5",#N/A,TRUE,"GENERAL"}</definedName>
    <definedName name="cv_51">#REF!</definedName>
    <definedName name="cvfvd" hidden="1">{"via1",#N/A,TRUE,"general";"via2",#N/A,TRUE,"general";"via3",#N/A,TRUE,"general"}</definedName>
    <definedName name="cvn" hidden="1">{"TAB1",#N/A,TRUE,"GENERAL";"TAB2",#N/A,TRUE,"GENERAL";"TAB3",#N/A,TRUE,"GENERAL";"TAB4",#N/A,TRUE,"GENERAL";"TAB5",#N/A,TRUE,"GENERAL"}</definedName>
    <definedName name="Cvuadrilla_cc_pintura">'[63]SALARIOS OBRA'!#REF!</definedName>
    <definedName name="CVXC" hidden="1">{"via1",#N/A,TRUE,"general";"via2",#N/A,TRUE,"general";"via3",#N/A,TRUE,"general"}</definedName>
    <definedName name="cx">#REF!</definedName>
    <definedName name="d" hidden="1">{"TAB1",#N/A,TRUE,"GENERAL";"TAB2",#N/A,TRUE,"GENERAL";"TAB3",#N/A,TRUE,"GENERAL";"TAB4",#N/A,TRUE,"GENERAL";"TAB5",#N/A,TRUE,"GENERAL"}</definedName>
    <definedName name="d_percápita">[65]Sanitario!$AC$9:$AD$9</definedName>
    <definedName name="dario">'[66]GPI 526'!#REF!</definedName>
    <definedName name="DASD" hidden="1">{"TAB1",#N/A,TRUE,"GENERAL";"TAB2",#N/A,TRUE,"GENERAL";"TAB3",#N/A,TRUE,"GENERAL";"TAB4",#N/A,TRUE,"GENERAL";"TAB5",#N/A,TRUE,"GENERAL"}</definedName>
    <definedName name="DAT">#REF!</definedName>
    <definedName name="Data">#REF!</definedName>
    <definedName name="Datos">#REF!</definedName>
    <definedName name="Datos2">#N/A</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SDCTV" hidden="1">{"via1",#N/A,TRUE,"general";"via2",#N/A,TRUE,"general";"via3",#N/A,TRUE,"general"}</definedName>
    <definedName name="DD">#REF!</definedName>
    <definedName name="ddd" hidden="1">{"via1",#N/A,TRUE,"general";"via2",#N/A,TRUE,"general";"via3",#N/A,TRUE,"general"}</definedName>
    <definedName name="DDDD">#N/A</definedName>
    <definedName name="ddddt" hidden="1">{"via1",#N/A,TRUE,"general";"via2",#N/A,TRUE,"general";"via3",#N/A,TRUE,"general"}</definedName>
    <definedName name="dde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anto">#REF!</definedName>
    <definedName name="demanto_51">#REF!</definedName>
    <definedName name="DEMARCACIÓN_DECO_SPORT_BALONCESTO_TENIS_VOLEIBOL_MICROFUTBOL">'[15]INSUMOS-EQUIPOS'!$B$312</definedName>
    <definedName name="DEMO_MUR_15">'[15]APU '!$H$273</definedName>
    <definedName name="DEMOL_CIMIEN">'[15]APU '!$H$322</definedName>
    <definedName name="DEMOL_ENCHAP">'[31]APU '!$H$300</definedName>
    <definedName name="DEMOL_ESTR_EXIS">'[31]APU '!$H$329</definedName>
    <definedName name="demol_muro_drw">'[31]APU '!$H$354</definedName>
    <definedName name="DEMOL_PISOS">'[15]APU '!$H$297</definedName>
    <definedName name="DER">#N/A</definedName>
    <definedName name="DERRUMBES111">[67]CONT_ADI!#REF!</definedName>
    <definedName name="descripcion">#N/A</definedName>
    <definedName name="desercion2013">#N/A</definedName>
    <definedName name="desercion2014">#N/A</definedName>
    <definedName name="desercion2015">#N/A</definedName>
    <definedName name="DESM_MALLA_ESL">'[15]APU '!$H$380</definedName>
    <definedName name="Desmonte">#N/A</definedName>
    <definedName name="Desmonte_y_descapote_a_máquina">[53]APU!$G$71</definedName>
    <definedName name="DET1_2016">[33]Hoja1!$A$2:$H$604</definedName>
    <definedName name="DETECTOR_DE_HUMO_SS_770">'[15]INSUMOS-EQUIPOS'!$B$373</definedName>
    <definedName name="DETECTOR_VELOCIMETRICO_SENCIBLE_AL_INCREMENTO_DE_TEMPERATURA">'[15]INSUMOS-EQUIPOS'!$B$117</definedName>
    <definedName name="Detergente_123_x_5_KG">'[15]INSUMOS-EQUIPOS'!$B$259</definedName>
    <definedName name="DEX">#REF!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f">'[15]INSUMOS-EQUIPOS'!#REF!</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gsdggh">#REF!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A">[37]PRESUPUESTO!$B$13</definedName>
    <definedName name="diego">#REF!</definedName>
    <definedName name="diego1">#REF!</definedName>
    <definedName name="DIFERENCIAL">'[15]INSUMOS-EQUIPOS'!$B$381</definedName>
    <definedName name="DIR_2015">[68]matricula!$A$2:$K$465</definedName>
    <definedName name="DIR_DOC_2015">#N/A</definedName>
    <definedName name="DIR_OPE_24.04">#N/A</definedName>
    <definedName name="dir2019_ok">[69]dir2019!$A$2:$S$448</definedName>
    <definedName name="DIRECTORIO2015">[70]Hoja6!$A$2:$G$191</definedName>
    <definedName name="DIRECTORIO31.10.2014">[71]Hoja1!$A$2:$K$466</definedName>
    <definedName name="discapacidad">[72]Anexo_4_DISC!#REF!</definedName>
    <definedName name="DISTANCIADOR">'[15]INSUMOS-EQUIPOS'!$B$355</definedName>
    <definedName name="DISTANCIADOR_CM_20_CLIP_MORTERO_6.5MM_HASTA_5_8_HORIZONTAL_VERTICAL">'[15]INSUMOS-EQUIPOS'!$B$295</definedName>
    <definedName name="DISTANCIADOR_CP_30_CLIP_MORTERO_PINZA_HASTA_1_4">'[15]INSUMOS-EQUIPOS'!$B$296</definedName>
    <definedName name="DistanciasPRS7801">[73]Hoja1!$K$3:$L$55</definedName>
    <definedName name="DistanciasPRS9003">[73]Hoja1!$A$3:$B$52</definedName>
    <definedName name="DistanciasPRS9004">[73]Hoja1!$F$3:$G$33</definedName>
    <definedName name="dj">#REF!</definedName>
    <definedName name="djdytj" hidden="1">{"TAB1",#N/A,TRUE,"GENERAL";"TAB2",#N/A,TRUE,"GENERAL";"TAB3",#N/A,TRUE,"GENERAL";"TAB4",#N/A,TRUE,"GENERAL";"TAB5",#N/A,TRUE,"GENERAL"}</definedName>
    <definedName name="dl">#REF!</definedName>
    <definedName name="dm">#REF!</definedName>
    <definedName name="do">#REF!</definedName>
    <definedName name="DOCAULA2015">#N/A</definedName>
    <definedName name="DOCEN_IE">#N/A</definedName>
    <definedName name="DOCENTES">#N/A</definedName>
    <definedName name="DOCENTES2015">#N/A</definedName>
    <definedName name="DOR">#REF!</definedName>
    <definedName name="Dp">[65]Sanitario!$AC$8:$AD$8</definedName>
    <definedName name="drf">#REF!</definedName>
    <definedName name="dry" hidden="1">{"via1",#N/A,TRUE,"general";"via2",#N/A,TRUE,"general";"via3",#N/A,TRUE,"general"}</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rhj" hidden="1">{"via1",#N/A,TRUE,"general";"via2",#N/A,TRUE,"general";"via3",#N/A,TRUE,"general"}</definedName>
    <definedName name="DTS">#REF!</definedName>
    <definedName name="DURMIENTE_4CM_X_4CM_X_2.9M___ORDINARIO">'[15]INSUMOS-EQUIPOS'!$B$287</definedName>
    <definedName name="Dv">[65]Sanitario!$AC$7:$AD$7</definedName>
    <definedName name="dxfgg" hidden="1">{"via1",#N/A,TRUE,"general";"via2",#N/A,TRUE,"general";"via3",#N/A,TRUE,"general"}</definedName>
    <definedName name="e">#N/A</definedName>
    <definedName name="E_03">#REF!</definedName>
    <definedName name="e3e33" hidden="1">{"via1",#N/A,TRUE,"general";"via2",#N/A,TRUE,"general";"via3",#N/A,TRUE,"general"}</definedName>
    <definedName name="ec">[9]Dimensiones!$B$11</definedName>
    <definedName name="EDEDWSWQA" hidden="1">{"TAB1",#N/A,TRUE,"GENERAL";"TAB2",#N/A,TRUE,"GENERAL";"TAB3",#N/A,TRUE,"GENERAL";"TAB4",#N/A,TRUE,"GENERAL";"TAB5",#N/A,TRUE,"GENERAL"}</definedName>
    <definedName name="edgfhmn" hidden="1">{"via1",#N/A,TRUE,"general";"via2",#N/A,TRUE,"general";"via3",#N/A,TRUE,"general"}</definedName>
    <definedName name="ee">#REF!</definedName>
    <definedName name="eee">#REF!</definedName>
    <definedName name="eeedfr" hidden="1">{"TAB1",#N/A,TRUE,"GENERAL";"TAB2",#N/A,TRUE,"GENERAL";"TAB3",#N/A,TRUE,"GENERAL";"TAB4",#N/A,TRUE,"GENERAL";"TAB5",#N/A,TRUE,"GENERAL"}</definedName>
    <definedName name="EEEEEE" localSheetId="0">Scheduled_Payment+Extra_Payment</definedName>
    <definedName name="EEEEEE" localSheetId="1">Scheduled_Payment+Extra_Payment</definedName>
    <definedName name="EEEEEE">Scheduled_Payment+Extra_Payment</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[37]PRESUPUESTO!$E$7</definedName>
    <definedName name="el">#REF!</definedName>
    <definedName name="ELECTROBOMBA_CENTRIFUGA_MARCA_DAB__MBCD102_K03_100_SERIE_K">'[15]INSUMOS-EQUIPOS'!$B$88</definedName>
    <definedName name="ELECTRODO_DE_5_8__x_2_4m">'[15]INSUMOS-EQUIPOS'!$B$401</definedName>
    <definedName name="emanto">#REF!</definedName>
    <definedName name="emanto_51">#REF!</definedName>
    <definedName name="eme">[0]!err</definedName>
    <definedName name="EMPRESA">#REF!</definedName>
    <definedName name="End_Bal">#REF!</definedName>
    <definedName name="ENERO">[74]General!#REF!</definedName>
    <definedName name="ENEROA">[75]General!#REF!</definedName>
    <definedName name="ENTRADASP">#REF!</definedName>
    <definedName name="EPS">#REF!</definedName>
    <definedName name="EQUI">[76]EQUIPOS!$1:$1048576</definedName>
    <definedName name="EQUIPO">#REF!</definedName>
    <definedName name="EQUIPO_DE_BOMBEO_CONTRA_INCENDIO__BOMBA_P_PAL__JOCKEY_Y_ACCESORIOS">'[15]INSUMOS-EQUIPOS'!$B$127</definedName>
    <definedName name="Equipos">#REF!</definedName>
    <definedName name="eqw" hidden="1">{"via1",#N/A,TRUE,"general";"via2",#N/A,TRUE,"general";"via3",#N/A,TRUE,"general"}</definedName>
    <definedName name="er">#REF!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ROR">#REF!</definedName>
    <definedName name="ERROR1">#REF!</definedName>
    <definedName name="ERROR2">#REF!</definedName>
    <definedName name="ERROR3">[77]TARIF2002!#REF!</definedName>
    <definedName name="ERROR5">[77]TARIF2002!#REF!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CUDO_PARA_ROCIADOR_DE_1_2__CROMADO">'[15]INSUMOS-EQUIPOS'!$B$124</definedName>
    <definedName name="ESMALTE_SUPERLUX">'[15]INSUMOS-EQUIPOS'!$B$275</definedName>
    <definedName name="ESP220.1">'[78]220.1'!$H$52</definedName>
    <definedName name="ESP320.1">'[79]320.1'!$H$52</definedName>
    <definedName name="ESP330.1">'[78]330.1'!$H$52</definedName>
    <definedName name="ESP330.2">'[79]330.2'!$H$52</definedName>
    <definedName name="ESP640.1.2">'[78]640.1.2'!$H$50</definedName>
    <definedName name="ESP673.1">'[78]673.1'!$H$49</definedName>
    <definedName name="ESP673.2">'[78]673.2'!$H$53</definedName>
    <definedName name="ESP700.1">'[79]700.1'!$H$52</definedName>
    <definedName name="ESPECIFICACION">#REF!</definedName>
    <definedName name="Especificación">#REF!</definedName>
    <definedName name="ESPEJO_CRISTAL_4MM">'[15]INSUMOS-EQUIPOS'!$B$274</definedName>
    <definedName name="ESTACAS_EN_MADERA_4CM_X_4CM_X_90CM___ORDINARIO">'[15]INSUMOS-EQUIPOS'!$B$288</definedName>
    <definedName name="et">[9]Dimensiones!$D$11</definedName>
    <definedName name="etertgg" hidden="1">{"via1",#N/A,TRUE,"general";"via2",#N/A,TRUE,"general";"via3",#N/A,TRUE,"general"}</definedName>
    <definedName name="etewt" hidden="1">{"TAB1",#N/A,TRUE,"GENERAL";"TAB2",#N/A,TRUE,"GENERAL";"TAB3",#N/A,TRUE,"GENERAL";"TAB4",#N/A,TRUE,"GENERAL";"TAB5",#N/A,TRUE,"GENERAL"}</definedName>
    <definedName name="ETNIAS_2018">[80]Etnias_Edades_Grado!#REF!</definedName>
    <definedName name="ETOPOGRAFIA">#REF!</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COFLOOR_115_GRIS">'[15]INSUMOS-EQUIPOS'!$B$323</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avacion_Manual_para_Estructuras_de_Cimientos">[53]APU!$G$137</definedName>
    <definedName name="exCEL">#REF!</definedName>
    <definedName name="exCEL_5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[66]SKJ452!#REF!</definedName>
    <definedName name="Excel_BuiltIn_Print_Titles_10_51">#REF!</definedName>
    <definedName name="Excel_BuiltIn_Print_Titles_11">[66]ITA878!#REF!</definedName>
    <definedName name="Excel_BuiltIn_Print_Titles_11_51">#REF!</definedName>
    <definedName name="Excel_BuiltIn_Print_Titles_12">'[66]AEA-944'!#REF!</definedName>
    <definedName name="Excel_BuiltIn_Print_Titles_12_51">#REF!</definedName>
    <definedName name="Excel_BuiltIn_Print_Titles_13">'[66]DUB-823'!#REF!</definedName>
    <definedName name="Excel_BuiltIn_Print_Titles_13_51">#REF!</definedName>
    <definedName name="Excel_BuiltIn_Print_Titles_14">'[66]GPI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[66]XXJ617!#REF!</definedName>
    <definedName name="Excel_BuiltIn_Print_Titles_19_51">#REF!</definedName>
    <definedName name="Excel_BuiltIn_Print_Titles_20">#REF!</definedName>
    <definedName name="Excel_BuiltIn_Print_Titles_20_51">#REF!</definedName>
    <definedName name="Excel_BuiltIn_Print_Titles_21">[66]SNG_855!#REF!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5">'[66]VEA 374'!#REF!</definedName>
    <definedName name="Excel_BuiltIn_Print_Titles_5_51">#REF!</definedName>
    <definedName name="Excel_BuiltIn_Print_Titles_5_XX">'[66]VEA 374'!#REF!</definedName>
    <definedName name="Excel_BuiltIn_Print_Titles_5_XX_51">#REF!</definedName>
    <definedName name="Excel_BuiltIn_Print_Titles_6">#REF!</definedName>
    <definedName name="Excel_BuiltIn_Print_Titles_6_51">#REF!</definedName>
    <definedName name="Excel_BuiltIn_Print_Titles_7">[66]HFB024!#REF!</definedName>
    <definedName name="Excel_BuiltIn_Print_Titles_7_51">#REF!</definedName>
    <definedName name="Excel_BuiltIn_Print_Titles_8">#REF!</definedName>
    <definedName name="Excel_BuiltIn_Print_Titles_8_51">#REF!</definedName>
    <definedName name="Excel_BuiltIn_Print_Titles_9">[66]PAJ825!#REF!</definedName>
    <definedName name="Excel_BuiltIn_Print_Titles_9_51">#REF!</definedName>
    <definedName name="EXCROC">'[81]Análisis de precios'!$H$52</definedName>
    <definedName name="Extra_Pay">#REF!</definedName>
    <definedName name="fa">#REF!</definedName>
    <definedName name="FAC" hidden="1">#REF!</definedName>
    <definedName name="FACE_PLATE__1_SALIDA">'[15]INSUMOS-EQUIPOS'!$B$461</definedName>
    <definedName name="FACE_PLATE__2_SALIDAS">'[15]INSUMOS-EQUIPOS'!$B$462</definedName>
    <definedName name="FACHADA_VOLUMETRICA_IRREGULAR">'[15]INSUMOS-EQUIPOS'!$B$340</definedName>
    <definedName name="FACIL">[82]General!#REF!</definedName>
    <definedName name="FACTURADO">'[83]Itemes Renovación'!#REF!</definedName>
    <definedName name="faltanteUnalde">#N/A</definedName>
    <definedName name="faltanUNALDES">#N/A</definedName>
    <definedName name="FALTAUNALDE">#N/A</definedName>
    <definedName name="fb">#REF!</definedName>
    <definedName name="fd">'[50]A. P. U.'!#REF!</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BRERO">[16]General!#REF!</definedName>
    <definedName name="FECHA">#REF!</definedName>
    <definedName name="FENREO">[84]General!#REF!</definedName>
    <definedName name="fer">'[38]Res-Accide-10'!#REF!</definedName>
    <definedName name="ferfer" hidden="1">{"via1",#N/A,TRUE,"general";"via2",#N/A,TRUE,"general";"via3",#N/A,TRUE,"general"}</definedName>
    <definedName name="FERNANDO">[16]General!#REF!</definedName>
    <definedName name="fevenad1">[3]Datos!$B$9</definedName>
    <definedName name="fevenad2">[3]Datos!$B$10</definedName>
    <definedName name="fevenin">[3]Datos!$B$8</definedName>
    <definedName name="ff">#REF!</definedName>
    <definedName name="fff" hidden="1">{"via1",#N/A,TRUE,"general";"via2",#N/A,TRUE,"general";"via3",#N/A,TRUE,"general"}</definedName>
    <definedName name="ffff">#REF!</definedName>
    <definedName name="ffffd" hidden="1">{"via1",#N/A,TRUE,"general";"via2",#N/A,TRUE,"general";"via3",#N/A,TRUE,"general"}</definedName>
    <definedName name="fffff">#N/A</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#REF!</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#REF!</definedName>
    <definedName name="FIBRA_OPTICA_MULTIMODO_OM1">'[15]INSUMOS-EQUIPOS'!$B$470</definedName>
    <definedName name="Filosofía">'[27]ICFES COMPE'!$B$19</definedName>
    <definedName name="final">#REF!</definedName>
    <definedName name="FINANCIACION">[0]!err</definedName>
    <definedName name="FINI">#REF!</definedName>
    <definedName name="Finisher">#REF!</definedName>
    <definedName name="Física">'[27]ICFES COMPE'!$E$19</definedName>
    <definedName name="fk">#REF!</definedName>
    <definedName name="flete_bquilla_manati">[59]TRANSPORTES!$E$15</definedName>
    <definedName name="Flete_TN_KM_Bquilla_Manati">'[15]INSUMOS-EQUIPOS'!$B$396</definedName>
    <definedName name="FLETE_TON">'[15]INSUMOS-EQUIPOS'!$B$395</definedName>
    <definedName name="FLETE_TON_BARR_MAN">'[31]INSUMOS-EQUIPOS'!$B$387</definedName>
    <definedName name="Flete_TON_Barranquilla___Manati">'[15]INSUMOS-EQUIPOS'!$B$395</definedName>
    <definedName name="FLOTADORRA_HK_BOLA_PLASTICA_2__SERIE_325_HKPF050">'[15]INSUMOS-EQUIPOS'!$B$86</definedName>
    <definedName name="flq">#REF!</definedName>
    <definedName name="fm">#REF!</definedName>
    <definedName name="FONDOPEN">#REF!</definedName>
    <definedName name="FORMALE">#REF!</definedName>
    <definedName name="FORMALETA_M2_CON_ACCESORIOS">'[15]INSUMOS-EQUIPOS'!$B$369</definedName>
    <definedName name="formato">#N/A</definedName>
    <definedName name="Formulario">+[85]Formular!$B$7:$G$71</definedName>
    <definedName name="FOTO">#REF!</definedName>
    <definedName name="FOTOS" localSheetId="0">[86]!absc</definedName>
    <definedName name="FOTOS" localSheetId="1">[86]!absc</definedName>
    <definedName name="FOTOS">[86]!absc</definedName>
    <definedName name="Francés">'[27]ICFES COMPE'!$E$45</definedName>
    <definedName name="frbgsd" hidden="1">{"TAB1",#N/A,TRUE,"GENERAL";"TAB2",#N/A,TRUE,"GENERAL";"TAB3",#N/A,TRUE,"GENERAL";"TAB4",#N/A,TRUE,"GENERAL";"TAB5",#N/A,TRUE,"GENERAL"}</definedName>
    <definedName name="fred">#REF!</definedName>
    <definedName name="frefr" hidden="1">{"via1",#N/A,TRUE,"general";"via2",#N/A,TRUE,"general";"via3",#N/A,TRUE,"general"}</definedName>
    <definedName name="fres">#REF!</definedName>
    <definedName name="frfa" hidden="1">{"via1",#N/A,TRUE,"general";"via2",#N/A,TRUE,"general";"via3",#N/A,TRUE,"general"}</definedName>
    <definedName name="frfr" hidden="1">{"TAB1",#N/A,TRUE,"GENERAL";"TAB2",#N/A,TRUE,"GENERAL";"TAB3",#N/A,TRUE,"GENERAL";"TAB4",#N/A,TRUE,"GENERAL";"TAB5",#N/A,TRUE,"GENERAL"}</definedName>
    <definedName name="ft">[9]Dimensiones!$D$12</definedName>
    <definedName name="FTR">'[87]Núm-Letras'!#REF!</definedName>
    <definedName name="fu">#REF!</definedName>
    <definedName name="Full_Print">#REF!</definedName>
    <definedName name="fv">#REF!</definedName>
    <definedName name="fwff" hidden="1">{"via1",#N/A,TRUE,"general";"via2",#N/A,TRUE,"general";"via3",#N/A,TRUE,"general"}</definedName>
    <definedName name="fwwe" hidden="1">{"via1",#N/A,TRUE,"general";"via2",#N/A,TRUE,"general";"via3",#N/A,TRUE,"general"}</definedName>
    <definedName name="fy">#REF!</definedName>
    <definedName name="g">#REF!</definedName>
    <definedName name="ga">#REF!</definedName>
    <definedName name="GABINETE_DE_40x30x20cm_INTEMPERIE">'[15]INSUMOS-EQUIPOS'!$B$408</definedName>
    <definedName name="GABINETE_PARA_CABLEADO__ORGANIZADORES_Y_KIT_DE_VENTILACION">'[15]INSUMOS-EQUIPOS'!$B$465</definedName>
    <definedName name="GAJ">#REF!</definedName>
    <definedName name="Gancho">#REF!</definedName>
    <definedName name="GANCHO_TEJA_ETERNIT">'[15]INSUMOS-EQUIPOS'!$B$168</definedName>
    <definedName name="GATO">[88]General!#REF!</definedName>
    <definedName name="gavion">#REF!</definedName>
    <definedName name="gb">#REF!</definedName>
    <definedName name="gbbfghghj" hidden="1">{"TAB1",#N/A,TRUE,"GENERAL";"TAB2",#N/A,TRUE,"GENERAL";"TAB3",#N/A,TRUE,"GENERAL";"TAB4",#N/A,TRUE,"GENERAL";"TAB5",#N/A,TRUE,"GENERAL"}</definedName>
    <definedName name="gc">#REF!</definedName>
    <definedName name="gd">#REF!</definedName>
    <definedName name="gddfgdfgdf">#REF!</definedName>
    <definedName name="gdj">#REF!</definedName>
    <definedName name="gdt" hidden="1">{"TAB1",#N/A,TRUE,"GENERAL";"TAB2",#N/A,TRUE,"GENERAL";"TAB3",#N/A,TRUE,"GENERAL";"TAB4",#N/A,TRUE,"GENERAL";"TAB5",#N/A,TRUE,"GENERAL"}</definedName>
    <definedName name="geg" hidden="1">{"via1",#N/A,TRUE,"general";"via2",#N/A,TRUE,"general";"via3",#N/A,TRUE,"general"}</definedName>
    <definedName name="Geografía">'[27]ICFES COMPE'!$E$38</definedName>
    <definedName name="Geotex">#REF!</definedName>
    <definedName name="geotextil">#REF!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MATCH(0.01,End_Bal,-1)+1</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#REF!</definedName>
    <definedName name="GM">#N/A</definedName>
    <definedName name="gmt">#REF!</definedName>
    <definedName name="gn">#REF!</definedName>
    <definedName name="gnm">#REF!</definedName>
    <definedName name="gñ">#REF!</definedName>
    <definedName name="gp">#REF!</definedName>
    <definedName name="GRADOS11_2017">[89]Hoja4!$A$2:$D$365</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MA_NATURAL">'[15]INSUMOS-EQUIPOS'!$B$273</definedName>
    <definedName name="GRANITO">'[15]INSUMOS-EQUIPOS'!$B$218</definedName>
    <definedName name="GRAPA">'[15]INSUMOS-EQUIPOS'!$B$351</definedName>
    <definedName name="Grava">#REF!</definedName>
    <definedName name="GRAVILLA">[23]MATERIALES!$D$3</definedName>
    <definedName name="Gravilla_3_4">[25]Insumos!$B$14</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IFERIA_DE_MESA_PUSH_MAX">'[15]INSUMOS-EQUIPOS'!$B$186</definedName>
    <definedName name="GRIFERIA_LAVAPLATOS__SENCILLA_PISCIS">'[24]INSUMOS-EQUIPOS'!$B$346</definedName>
    <definedName name="GRIFERIA_MONOCONTROL_DUCHA">'[15]INSUMOS-EQUIPOS'!$B$338</definedName>
    <definedName name="gr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[90]BASE!$C$4:$H$255</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RE">#REF!</definedName>
    <definedName name="guadua">#REF!</definedName>
    <definedName name="gy">#REF!</definedName>
    <definedName name="h">#REF!</definedName>
    <definedName name="h9h" hidden="1">{"via1",#N/A,TRUE,"general";"via2",#N/A,TRUE,"general";"via3",#N/A,TRUE,"general"}</definedName>
    <definedName name="ha">#REF!</definedName>
    <definedName name="hab___viv">[65]Sanitario!$AC$6:$AD$6</definedName>
    <definedName name="hbfdhrw" hidden="1">{"TAB1",#N/A,TRUE,"GENERAL";"TAB2",#N/A,TRUE,"GENERAL";"TAB3",#N/A,TRUE,"GENERAL";"TAB4",#N/A,TRUE,"GENERAL";"TAB5",#N/A,TRUE,"GENERAL"}</definedName>
    <definedName name="hc">[9]Dimensiones!$B$10</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RRAJES_GENERALES">'[15]INSUMOS-EQUIPOS'!#REF!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[9]Dimensiones!$D$9</definedName>
    <definedName name="hfthr" hidden="1">{"via1",#N/A,TRUE,"general";"via2",#N/A,TRUE,"general";"via3",#N/A,TRUE,"general"}</definedName>
    <definedName name="hg" hidden="1">{"via1",#N/A,TRUE,"general";"via2",#N/A,TRUE,"general";"via3",#N/A,TRUE,"general"}</definedName>
    <definedName name="HGDFGWEI">'[87]Núm-Letras'!#REF!</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erro">#REF!</definedName>
    <definedName name="Historia">'[27]ICFES COMPE'!$B$31</definedName>
    <definedName name="hit">[9]Dimensiones!$D$8</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K">[0]!err</definedName>
    <definedName name="hl">#REF!</definedName>
    <definedName name="hn" hidden="1">{"TAB1",#N/A,TRUE,"GENERAL";"TAB2",#N/A,TRUE,"GENERAL";"TAB3",#N/A,TRUE,"GENERAL";"TAB4",#N/A,TRUE,"GENERAL";"TAB5",#N/A,TRUE,"GENERAL"}</definedName>
    <definedName name="hnt">#REF!</definedName>
    <definedName name="HOCOL">#REF!</definedName>
    <definedName name="HOJA1">#REF!</definedName>
    <definedName name="HOJA8">#REF!</definedName>
    <definedName name="hora_cuadrilla_cc_pintura">'[63]SALARIOS OBRA'!#REF!</definedName>
    <definedName name="HORA2">'[91]Itemes Renovación'!#REF!</definedName>
    <definedName name="HORASEXTDIU">#REF!</definedName>
    <definedName name="HORASEXTDIUFES">#REF!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'[92]Itemes Renovación'!#REF!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p">#REF!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#REF!</definedName>
    <definedName name="hthdrf" hidden="1">{"TAB1",#N/A,TRUE,"GENERAL";"TAB2",#N/A,TRUE,"GENERAL";"TAB3",#N/A,TRUE,"GENERAL";"TAB4",#N/A,TRUE,"GENERAL";"TAB5",#N/A,TRUE,"GENERAL"}</definedName>
    <definedName name="htk">#REF!</definedName>
    <definedName name="htryrt7" hidden="1">{"via1",#N/A,TRUE,"general";"via2",#N/A,TRUE,"general";"via3",#N/A,TRUE,"general"}</definedName>
    <definedName name="HU">#REF!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hidden="1">{"via1",#N/A,TRUE,"general";"via2",#N/A,TRUE,"general";"via3",#N/A,TRUE,"general"}</definedName>
    <definedName name="I">#REF!</definedName>
    <definedName name="i8i" hidden="1">{"TAB1",#N/A,TRUE,"GENERAL";"TAB2",#N/A,TRUE,"GENERAL";"TAB3",#N/A,TRUE,"GENERAL";"TAB4",#N/A,TRUE,"GENERAL";"TAB5",#N/A,TRUE,"GENERAL"}</definedName>
    <definedName name="id">#REF!</definedName>
    <definedName name="ID_SEDE">[55]Hoja5!$A$1:$E$458</definedName>
    <definedName name="IF">'[50]A.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#N/A</definedName>
    <definedName name="iiiiiiik" hidden="1">{"via1",#N/A,TRUE,"general";"via2",#N/A,TRUE,"general";"via3",#N/A,TRUE,"general"}</definedName>
    <definedName name="iiiiuh" hidden="1">{"TAB1",#N/A,TRUE,"GENERAL";"TAB2",#N/A,TRUE,"GENERAL";"TAB3",#N/A,TRUE,"GENERAL";"TAB4",#N/A,TRUE,"GENERAL";"TAB5",#N/A,TRUE,"GENERAL"}</definedName>
    <definedName name="iiikmjj">#REF!</definedName>
    <definedName name="ik">#REF!</definedName>
    <definedName name="ikj">#REF!</definedName>
    <definedName name="iktgvfmu" hidden="1">{"TAB1",#N/A,TRUE,"GENERAL";"TAB2",#N/A,TRUE,"GENERAL";"TAB3",#N/A,TRUE,"GENERAL";"TAB4",#N/A,TRUE,"GENERAL";"TAB5",#N/A,TRUE,"GENERAL"}</definedName>
    <definedName name="Imp">[3]Datos!$B$20</definedName>
    <definedName name="IMPRE">#REF!</definedName>
    <definedName name="IMPREVISTOS">'[23]Formulario N° 4'!$F$130</definedName>
    <definedName name="Imprimante">#REF!</definedName>
    <definedName name="IMPRIMANTE_3_GALONES">'[15]INSUMOS-EQUIPOS'!$B$289</definedName>
    <definedName name="INDI">#N/A</definedName>
    <definedName name="INDICE">'[76]INDICE ALFABETICO'!$1:$1048576</definedName>
    <definedName name="inf">#REF!</definedName>
    <definedName name="INFG">#REF!</definedName>
    <definedName name="Ing">#REF!</definedName>
    <definedName name="Inglés">'[27]ICFES COMPE'!$B$45</definedName>
    <definedName name="Inicio">[35]BASES!$E$26</definedName>
    <definedName name="Insumos_auxiliares">[93]Insumos!#REF!</definedName>
    <definedName name="Insumos_basicos">#REF!</definedName>
    <definedName name="int">[3]Datos!$B$16</definedName>
    <definedName name="Interest_Rate">#REF!</definedName>
    <definedName name="Interruptor">#REF!</definedName>
    <definedName name="INTERRUPTOR_DOBLE">'[15]INSUMOS-EQUIPOS'!$B$453</definedName>
    <definedName name="INTERRUPTOR_SENCILLO">'[15]INSUMOS-EQUIPOS'!$B$452</definedName>
    <definedName name="INV">#REF!</definedName>
    <definedName name="INV_11">'[94]PR 1'!$A$2:$N$655</definedName>
    <definedName name="io">#REF!</definedName>
    <definedName name="io0ioprhyi0i90ryi90">#REF!</definedName>
    <definedName name="IOUHH">[0]!err</definedName>
    <definedName name="ir">#REF!</definedName>
    <definedName name="irrigador">#REF!</definedName>
    <definedName name="ISCE2015">'[12]2015ISCE'!$A$2:$E$334</definedName>
    <definedName name="it.">#REF!</definedName>
    <definedName name="ITEM" localSheetId="0">[95]Hoja1!$C$1:$G$4365</definedName>
    <definedName name="ITEM" localSheetId="1">[95]Hoja1!$C$1:$G$4365</definedName>
    <definedName name="ITEM">#REF!</definedName>
    <definedName name="ITEM_1">#REF!</definedName>
    <definedName name="ITEM_2_3_1">#REF!</definedName>
    <definedName name="ITEM_2.1">#REF!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S">[96]INDICE!$A$3:$F$400</definedName>
    <definedName name="Ítem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yuiuyi" hidden="1">{"via1",#N/A,TRUE,"general";"via2",#N/A,TRUE,"general";"via3",#N/A,TRUE,"general"}</definedName>
    <definedName name="IZQ">#N/A</definedName>
    <definedName name="j" hidden="1">{"TAB1",#N/A,TRUE,"GENERAL";"TAB2",#N/A,TRUE,"GENERAL";"TAB3",#N/A,TRUE,"GENERAL";"TAB4",#N/A,TRUE,"GENERAL";"TAB5",#N/A,TRUE,"GENERAL"}</definedName>
    <definedName name="JA">#REF!</definedName>
    <definedName name="JACK_RJ45">'[15]INSUMOS-EQUIPOS'!$B$460</definedName>
    <definedName name="jd" hidden="1">{"via1",#N/A,TRUE,"general";"via2",#N/A,TRUE,"general";"via3",#N/A,TRUE,"general"}</definedName>
    <definedName name="jdh" hidden="1">{"TAB1",#N/A,TRUE,"GENERAL";"TAB2",#N/A,TRUE,"GENERAL";"TAB3",#N/A,TRUE,"GENERAL";"TAB4",#N/A,TRUE,"GENERAL";"TAB5",#N/A,TRUE,"GENERAL"}</definedName>
    <definedName name="JEFEINM">#REF!</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[97]General!#REF!</definedName>
    <definedName name="jjjjjjjj">#N/A</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HNNY">[0]!err</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n">#REF!</definedName>
    <definedName name="juuuhb" hidden="1">{"TAB1",#N/A,TRUE,"GENERAL";"TAB2",#N/A,TRUE,"GENERAL";"TAB3",#N/A,TRUE,"GENERAL";"TAB4",#N/A,TRUE,"GENERAL";"TAB5",#N/A,TRUE,"GENERAL"}</definedName>
    <definedName name="juy">#REF!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o">#REF!</definedName>
    <definedName name="kip">#REF!</definedName>
    <definedName name="Kit_escoba_trapero_recogedor">'[15]INSUMOS-EQUIPOS'!$B$258</definedName>
    <definedName name="KIT_INSTALACIÓN_LAVAMANOS">'[15]INSUMOS-EQUIPOS'!$B$233</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[98]General!#REF!</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lklk">#REF!</definedName>
    <definedName name="kñy">#REF!</definedName>
    <definedName name="ko">[99]items!$C$4:$J$247</definedName>
    <definedName name="krtrk" hidden="1">{"via1",#N/A,TRUE,"general";"via2",#N/A,TRUE,"general";"via3",#N/A,TRUE,"general"}</definedName>
    <definedName name="kuh">#REF!</definedName>
    <definedName name="kuy">#REF!</definedName>
    <definedName name="kyr" hidden="1">{"TAB1",#N/A,TRUE,"GENERAL";"TAB2",#N/A,TRUE,"GENERAL";"TAB3",#N/A,TRUE,"GENERAL";"TAB4",#N/A,TRUE,"GENERAL";"TAB5",#N/A,TRUE,"GENERAL"}</definedName>
    <definedName name="L">#REF!</definedName>
    <definedName name="L_L">#N/A</definedName>
    <definedName name="La" localSheetId="0">[14]!absc</definedName>
    <definedName name="La" localSheetId="1">[14]!absc</definedName>
    <definedName name="La">[14]!absc</definedName>
    <definedName name="LADRILLO_MACIZO_PRENSADO_24.5CM_X_12CM_X_5.5CM">'[15]INSUMOS-EQUIPOS'!$B$248</definedName>
    <definedName name="LAMINA_DE_SUPER_BOARD_14_MM_1.22_2.44_59_75_KG">'[31]INSUMOS-EQUIPOS'!$B$199</definedName>
    <definedName name="LÁMINA_DE_YESO_CARTON_1_2__1.22_2.44">'[15]INSUMOS-EQUIPOS'!$B$206</definedName>
    <definedName name="Last_Row">#N/A</definedName>
    <definedName name="LAVADERO">'[15]INSUMOS-EQUIPOS'!$B$243</definedName>
    <definedName name="LAVAMANO_AQUAJET_DE_COLGAR_CORONA">'[15]INSUMOS-EQUIPOS'!$B$339</definedName>
    <definedName name="LAVAMANO_DE_INCRUSTAR_CORONA_BLANCO_SAN_LORENZO">'[15]INSUMOS-EQUIPOS'!$B$182</definedName>
    <definedName name="Lavamanos">#REF!</definedName>
    <definedName name="LAVAPLATOS_EN_ACERO_INOXIDABLE_1.22_x_0.52_UNA_POZETA">'[24]INSUMOS-EQUIPOS'!$B$345</definedName>
    <definedName name="LE">'[100]Listado de equipos'!$A$8:$A$39</definedName>
    <definedName name="Lenguaje">'[27]ICFES COMPE'!$B$38</definedName>
    <definedName name="lia">#REF!</definedName>
    <definedName name="LICITACION">#REF!</definedName>
    <definedName name="LIJA_AGUA_GRANO_150">'[15]INSUMOS-EQUIPOS'!$B$178</definedName>
    <definedName name="LIMPIADOR__ACONDICIONADOR___PARA_PVC_Y_CPVC__1_4_GAL.">'[15]INSUMOS-EQUIPOS'!$B$76</definedName>
    <definedName name="Limpiador_de_pisos">'[15]INSUMOS-EQUIPOS'!$B$257</definedName>
    <definedName name="LINA">[47]General!$N$12:$N$1485</definedName>
    <definedName name="linc1">[9]Dimensiones!$B$15</definedName>
    <definedName name="linc2">[9]Dimensiones!$B$19</definedName>
    <definedName name="linc3">[9]Dimensiones!$B$23</definedName>
    <definedName name="linc4">[9]Dimensiones!$B$27</definedName>
    <definedName name="linc5">[9]Dimensiones!$B$31</definedName>
    <definedName name="LINEA">[101]CONT_ADI!#REF!</definedName>
    <definedName name="listequi">#REF!</definedName>
    <definedName name="listmat">#REF!</definedName>
    <definedName name="liston">#REF!</definedName>
    <definedName name="liuoo" hidden="1">{"TAB1",#N/A,TRUE,"GENERAL";"TAB2",#N/A,TRUE,"GENERAL";"TAB3",#N/A,TRUE,"GENERAL";"TAB4",#N/A,TRUE,"GENERAL";"TAB5",#N/A,TRUE,"GENERAL"}</definedName>
    <definedName name="LIVISAMOR">#N/A</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ANTAS">#REF!</definedName>
    <definedName name="lll">#REF!</definedName>
    <definedName name="LLLL">[97]General!#REF!</definedName>
    <definedName name="lllllh" hidden="1">{"via1",#N/A,TRUE,"general";"via2",#N/A,TRUE,"general";"via3",#N/A,TRUE,"general"}</definedName>
    <definedName name="lllllllo" hidden="1">{"via1",#N/A,TRUE,"general";"via2",#N/A,TRUE,"general";"via3",#N/A,TRUE,"general"}</definedName>
    <definedName name="LM">'[100]Listado de materiales'!$A$5:$A$57</definedName>
    <definedName name="LÑP">#REF!</definedName>
    <definedName name="lo">#REF!</definedName>
    <definedName name="Loan_Amount">#REF!</definedName>
    <definedName name="Loan_Start">#REF!</definedName>
    <definedName name="Loan_Years">#REF!</definedName>
    <definedName name="loc">[102]INDICE!#REF!</definedName>
    <definedName name="LOCA" localSheetId="0">[39]!absc</definedName>
    <definedName name="LOCA" localSheetId="1">[39]!absc</definedName>
    <definedName name="LOCA">[39]!absc</definedName>
    <definedName name="LOCA_TRAZ_REPL">'[15]APU '!$H$184</definedName>
    <definedName name="LOCA1" localSheetId="0">[39]!absc</definedName>
    <definedName name="LOCA1" localSheetId="1">[39]!absc</definedName>
    <definedName name="LOCA1">[39]!absc</definedName>
    <definedName name="LOCA2" localSheetId="0">[103]!absc</definedName>
    <definedName name="LOCA2" localSheetId="1">[103]!absc</definedName>
    <definedName name="LOCA2">[103]!absc</definedName>
    <definedName name="LOCALIZACION">#REF!</definedName>
    <definedName name="LOCALIZACION_Y_REPLANTEO">#REF!</definedName>
    <definedName name="LOCALIZACIÓN_Y_REPLANTEO._ESTRUCTURAS">[104]INDICE!#REF!</definedName>
    <definedName name="Localización_y_trazado_con_equipo_de_precisión.">[53]APU!$G$38</definedName>
    <definedName name="LOGO">[0]!err</definedName>
    <definedName name="LOI">#REF!</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#N/A</definedName>
    <definedName name="LOPE">#REF!</definedName>
    <definedName name="LOSETA_DE_CEMENTO_CUADRADA_PEATONAL_LISA_GRIS__20_20_6__25u_m2">'[15]INSUMOS-EQUIPOS'!$B$195</definedName>
    <definedName name="lplpl" hidden="1">{"via1",#N/A,TRUE,"general";"via2",#N/A,TRUE,"general";"via3",#N/A,TRUE,"general"}</definedName>
    <definedName name="lsttros">#REF!</definedName>
    <definedName name="LT">'[100]Listado de transportes'!$A$6:$A$10</definedName>
    <definedName name="lucy" hidden="1">{"TAB1",#N/A,TRUE,"GENERAL";"TAB2",#N/A,TRUE,"GENERAL";"TAB3",#N/A,TRUE,"GENERAL";"TAB4",#N/A,TRUE,"GENERAL";"TAB5",#N/A,TRUE,"GENERAL"}</definedName>
    <definedName name="Luminaria_24_METALUX_CRUZE_LED_6000_LUMENS_4000K__60W__120V">'[15]INSUMOS-EQUIPOS'!$B$482</definedName>
    <definedName name="LUMINARIA_REDONDA_LED_18W">'[15]INSUMOS-EQUIPOS'!$B$479</definedName>
    <definedName name="Luminaria_VAPORTITE_LED_4VT2_LED_4___4000K__120V__60W">'[15]INSUMOS-EQUIPOS'!$B$481</definedName>
    <definedName name="LUMINARIA_VOLTANA_5__64_LEDS">'[15]INSUMOS-EQUIPOS'!$B$474</definedName>
    <definedName name="lun">'[38]Res-Accide-10'!#REF!</definedName>
    <definedName name="LUNA">[16]General!#REF!</definedName>
    <definedName name="m">#REF!</definedName>
    <definedName name="MA">'[38]Res-Accide-10'!#REF!</definedName>
    <definedName name="MACRO_MEDIDOR">'[15]INSUMOS-EQUIPOS'!$B$85</definedName>
    <definedName name="maestro">#REF!</definedName>
    <definedName name="mafdsf" hidden="1">{"via1",#N/A,TRUE,"general";"via2",#N/A,TRUE,"general";"via3",#N/A,TRUE,"general"}</definedName>
    <definedName name="MAL">'[105]Estado Resumen'!#REF!&lt;2.5</definedName>
    <definedName name="Malla_2.0x10m_Plastificada_Huecos_2.1_4x2.1_4_pulgada_Eslabonada">'[15]INSUMOS-EQUIPOS'!$B$224</definedName>
    <definedName name="MALLA_ELECTROSOLDADA_6MM_15_15_2.35_6MTS">'[15]INSUMOS-EQUIPOS'!$B$200</definedName>
    <definedName name="MALLA_POLISOMBRA">'[15]INSUMOS-EQUIPOS'!$B$188</definedName>
    <definedName name="MALLAS_PARA_SEGURIDAD">'[15]INSUMOS-EQUIPOS'!$B$263</definedName>
    <definedName name="MALO">'[106]ESTADO VÍA-CRIT.TECNICO'!#REF!&lt;2.5</definedName>
    <definedName name="MANTO_FIBERGLASS">'[15]INSUMOS-EQUIPOS'!$B$241</definedName>
    <definedName name="mao" hidden="1">{"TAB1",#N/A,TRUE,"GENERAL";"TAB2",#N/A,TRUE,"GENERAL";"TAB3",#N/A,TRUE,"GENERAL";"TAB4",#N/A,TRUE,"GENERAL";"TAB5",#N/A,TRUE,"GENERAL"}</definedName>
    <definedName name="maow" hidden="1">{"via1",#N/A,TRUE,"general";"via2",#N/A,TRUE,"general";"via3",#N/A,TRUE,"general"}</definedName>
    <definedName name="MAQUINAR">[52]Insum!$A$68:$H$98</definedName>
    <definedName name="Maquinaria">#N/A</definedName>
    <definedName name="mar">'[38]Res-Accide-10'!#REF!</definedName>
    <definedName name="MARAVILLA" hidden="1">{"PRES REHAB ARM-PER POR ITEMS  KM A KM",#N/A,TRUE,"Rehabilitacion Arm-Per"}</definedName>
    <definedName name="marcela">[107]General!#REF!</definedName>
    <definedName name="MARCO_PARA_PUERTA_DE_MADERA_TIPO_03">'[15]INSUMOS-EQUIPOS'!#REF!</definedName>
    <definedName name="MARCO_PARA_PUERTA_DE_MADERA_TIPO_04">'[15]INSUMOS-EQUIPOS'!#REF!</definedName>
    <definedName name="MARCO_PARA_PUERTA_DE_MADERA_TIPO_05">'[15]INSUMOS-EQUIPOS'!#REF!</definedName>
    <definedName name="maria">[107]General!#REF!</definedName>
    <definedName name="MARILUZ">[75]General!#REF!</definedName>
    <definedName name="MARINAS">[108]General!#REF!</definedName>
    <definedName name="martillo">#REF!</definedName>
    <definedName name="MARTILLO_ELÉCTRICO">'[15]INSUMOS-EQUIPOS'!$B$364</definedName>
    <definedName name="MARY">[107]General!#REF!</definedName>
    <definedName name="MARYLUZ" hidden="1">{"PRES REHAB ARM-PER POR ITEMS  KM A KM",#N/A,TRUE,"Rehabilitacion Arm-Per"}</definedName>
    <definedName name="marzito">[109]General!#REF!</definedName>
    <definedName name="MARZO">[16]General!#REF!</definedName>
    <definedName name="MASILLA_SUPERMASTICK_PR__5_GL.">'[15]INSUMOS-EQUIPOS'!$B$277</definedName>
    <definedName name="masor" hidden="1">{"via1",#N/A,TRUE,"general";"via2",#N/A,TRUE,"general";"via3",#N/A,TRUE,"general"}</definedName>
    <definedName name="MAT">#REF!</definedName>
    <definedName name="MAT_2006">#N/A</definedName>
    <definedName name="mate">[76]MATERIALES!$1:$1048576</definedName>
    <definedName name="Matemáticas">'[27]ICFES COMPE'!$E$10</definedName>
    <definedName name="MATER_SELC_INV_220">28000</definedName>
    <definedName name="MATERIAL">#REF!</definedName>
    <definedName name="materiales">[110]materiales!$A$7:$A$1317</definedName>
    <definedName name="MaterialSeleccionado">#REF!</definedName>
    <definedName name="matr_31.10.2019">[111]sedes!$A$3:$Z$461</definedName>
    <definedName name="matr2018_31.03">[112]Hoja6!$A$2:$X$444</definedName>
    <definedName name="matricula2015">#N/A</definedName>
    <definedName name="matriz">#REF!,#REF!</definedName>
    <definedName name="MATRIZRICS">'[113]RICS NUEVA HOJA DIARIA'!$A$1:$AB$42</definedName>
    <definedName name="MAX">[114]INDICE!$1:$1048576</definedName>
    <definedName name="MAYO">[16]General!#REF!</definedName>
    <definedName name="mdd" hidden="1">{"via1",#N/A,TRUE,"general";"via2",#N/A,TRUE,"general";"via3",#N/A,TRUE,"general"}</definedName>
    <definedName name="MEDARDO">[107]General!#REF!</definedName>
    <definedName name="MEDIDOR_ELECTRÓNICO_SEGÚN_INDICACIONES_OPERADOR_DE_RED">'[15]INSUMOS-EQUIPOS'!$B$409</definedName>
    <definedName name="meg" hidden="1">{"TAB1",#N/A,TRUE,"GENERAL";"TAB2",#N/A,TRUE,"GENERAL";"TAB3",#N/A,TRUE,"GENERAL";"TAB4",#N/A,TRUE,"GENERAL";"TAB5",#N/A,TRUE,"GENERAL"}</definedName>
    <definedName name="MES">#REF!</definedName>
    <definedName name="MESES">#REF!</definedName>
    <definedName name="MEZCLADORA_DE_TROMPO_3BT_CON_TOLVA">'[15]INSUMOS-EQUIPOS'!$B$370</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IO">[115]INDICE!$1:$1048576</definedName>
    <definedName name="MIRA_AUTONIVELANTE_ALQUILER">'[15]INSUMOS-EQUIPOS'!$B$368</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ljlk">#REF!</definedName>
    <definedName name="mku">#REF!</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'[100]Calculo de Cuadrillas'!$A$4:$A$10</definedName>
    <definedName name="mortero_1.3">'[15]CONCRETOS Y MORTEROS'!$H$26</definedName>
    <definedName name="mortero_1.4">'[15]CONCRETOS Y MORTEROS'!$H$28</definedName>
    <definedName name="mortero_1.5">'[15]CONCRETOS Y MORTEROS'!$H$30</definedName>
    <definedName name="mortero_imper_1.3">'[15]CONCRETOS Y MORTEROS'!$H$27</definedName>
    <definedName name="mortero_imper_1.4">'[15]CONCRETOS Y MORTEROS'!$H$29</definedName>
    <definedName name="MOTO">#REF!</definedName>
    <definedName name="MOTOBOMBA">#REF!</definedName>
    <definedName name="MOTOBOMBA_GENERICA">'[15]INSUMOS-EQUIPOS'!$B$375</definedName>
    <definedName name="MOTOGENERADOR_DE_150KVA">'[15]INSUMOS-EQUIPOS'!$B$484</definedName>
    <definedName name="Motoniv">#REF!</definedName>
    <definedName name="MOTONIVELADORA_CAT_120G">'[15]INSUMOS-EQUIPOS'!$B$371</definedName>
    <definedName name="motosierra">#REF!</definedName>
    <definedName name="mpdirint">[3]Datos!$B$18</definedName>
    <definedName name="mprelecon">[3]Datos!$B$15</definedName>
    <definedName name="mr">#REF!</definedName>
    <definedName name="n" hidden="1">{"via1",#N/A,TRUE,"general";"via2",#N/A,TRUE,"general";"via3",#N/A,TRUE,"general"}</definedName>
    <definedName name="nb">#REF!</definedName>
    <definedName name="nbv">#REF!</definedName>
    <definedName name="nbvnv" hidden="1">{"via1",#N/A,TRUE,"general";"via2",#N/A,TRUE,"general";"via3",#N/A,TRUE,"general"}</definedName>
    <definedName name="NDHS" hidden="1">{"TAB1",#N/A,TRUE,"GENERAL";"TAB2",#N/A,TRUE,"GENERAL";"TAB3",#N/A,TRUE,"GENERAL";"TAB4",#N/A,TRUE,"GENERAL";"TAB5",#N/A,TRUE,"GENERAL"}</definedName>
    <definedName name="nece.cab">#REF!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PLE_DE_TUBERIA_ACERO_NEGRO_RANURADA_DE_1_1_2___BxB">'[15]INSUMOS-EQUIPOS'!$B$156</definedName>
    <definedName name="NIVEL_SKIL_LÁSER_HORIZONTAL_360°__300M_ALQUILER">'[15]INSUMOS-EQUIPOS'!$B$366</definedName>
    <definedName name="NJH">#REF!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localSheetId="0">[2]!absc</definedName>
    <definedName name="NNN" localSheetId="1">[2]!absc</definedName>
    <definedName name="NNN">[2]!absc</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tanques">[9]Dimensiones!$D$36</definedName>
    <definedName name="NOMBRE">#REF!</definedName>
    <definedName name="NOVIEMBRE" localSheetId="0">MATCH(0.01,[6]!End_Bal,-1)+1</definedName>
    <definedName name="NOVIEMBRE" localSheetId="1">MATCH(0.01,[6]!End_Bal,-1)+1</definedName>
    <definedName name="NOVIEMBRE">MATCH(0.01,[6]!End_Bal,-1)+1</definedName>
    <definedName name="nr">#REF!</definedName>
    <definedName name="NroCODIGO">#REF!</definedName>
    <definedName name="NroDOCUMENTO">#REF!</definedName>
    <definedName name="NRUBRO">'[87]Núm-Letras'!#REF!</definedName>
    <definedName name="nt">#REF!</definedName>
    <definedName name="NUCLEO">#N/A</definedName>
    <definedName name="nucleo_2017">[57]Hoja4!$A$2:$H$885</definedName>
    <definedName name="NUEVO">#REF!</definedName>
    <definedName name="Num_Pmt_Per_Year">#REF!</definedName>
    <definedName name="Number_of_Payments">MATCH(0.01,End_Bal,-1)+1</definedName>
    <definedName name="nxn" hidden="1">{"via1",#N/A,TRUE,"general";"via2",#N/A,TRUE,"general";"via3",#N/A,TRUE,"general"}</definedName>
    <definedName name="ñ">#REF!</definedName>
    <definedName name="ñl">#REF!</definedName>
    <definedName name="ññ">#REF!</definedName>
    <definedName name="ÑÑÑ">#REF!</definedName>
    <definedName name="ñok">#REF!</definedName>
    <definedName name="ñp">#REF!</definedName>
    <definedName name="ñpñpñ" hidden="1">{"via1",#N/A,TRUE,"general";"via2",#N/A,TRUE,"general";"via3",#N/A,TRUE,"general"}</definedName>
    <definedName name="ñpo">#REF!</definedName>
    <definedName name="O">#REF!</definedName>
    <definedName name="º1">#REF!</definedName>
    <definedName name="o9o9" hidden="1">{"via1",#N/A,TRUE,"general";"via2",#N/A,TRUE,"general";"via3",#N/A,TRUE,"general"}</definedName>
    <definedName name="obj">[3]Datos!$B$4</definedName>
    <definedName name="OBJETO">#REF!</definedName>
    <definedName name="Obra">#REF!</definedName>
    <definedName name="obrero">#REF!</definedName>
    <definedName name="OBSERVACIONES">#REF!</definedName>
    <definedName name="Of">#REF!</definedName>
    <definedName name="oficial">#REF!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MEGA_CAL.26_X_2.44_ROLLADO">'[15]INSUMOS-EQUIPOS'!$B$291</definedName>
    <definedName name="oo">#REF!</definedName>
    <definedName name="ooo">#REF!</definedName>
    <definedName name="ooooiii" hidden="1">{"TAB1",#N/A,TRUE,"GENERAL";"TAB2",#N/A,TRUE,"GENERAL";"TAB3",#N/A,TRUE,"GENERAL";"TAB4",#N/A,TRUE,"GENERAL";"TAB5",#N/A,TRUE,"GENERAL"}</definedName>
    <definedName name="oooos" hidden="1">{"via1",#N/A,TRUE,"general";"via2",#N/A,TRUE,"general";"via3",#N/A,TRUE,"general"}</definedName>
    <definedName name="operador">#REF!</definedName>
    <definedName name="OPERADORES">#REF!</definedName>
    <definedName name="ORINAL_MEDIANO">'[15]INSUMOS-EQUIPOS'!$B$173</definedName>
    <definedName name="os">#REF!</definedName>
    <definedName name="OSCAR">#REF!</definedName>
    <definedName name="OTR">[116]Otros!#REF!</definedName>
    <definedName name="OTRO">[76]OTROS!$1:$1048576</definedName>
    <definedName name="otros">[110]otros!$A$6:$A$1235</definedName>
    <definedName name="OxidoZn">#REF!</definedName>
    <definedName name="p">#REF!</definedName>
    <definedName name="p0p0" hidden="1">{"via1",#N/A,TRUE,"general";"via2",#N/A,TRUE,"general";"via3",#N/A,TRUE,"general"}</definedName>
    <definedName name="PAJARITA">#REF!</definedName>
    <definedName name="PARAL_CORR_3MT">370</definedName>
    <definedName name="PASTA_FUNDENTE__8_ONZAS">'[15]INSUMOS-EQUIPOS'!$B$310</definedName>
    <definedName name="PATCH_PANEL_24_PUERTOS">'[15]INSUMOS-EQUIPOS'!$B$467</definedName>
    <definedName name="Pav">#N/A</definedName>
    <definedName name="Pay_Date">#REF!</definedName>
    <definedName name="Pay_Num">#REF!</definedName>
    <definedName name="Payment_Date" localSheetId="0">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Z">#REF!</definedName>
    <definedName name="pc">#REF!</definedName>
    <definedName name="Pegacor">#REF!</definedName>
    <definedName name="PEGACOR__BLANCO">'[15]INSUMOS-EQUIPOS'!$B$187</definedName>
    <definedName name="PegantePVC">#REF!</definedName>
    <definedName name="PegantePVCgr">#REF!</definedName>
    <definedName name="PEPE">[0]!err</definedName>
    <definedName name="Perfil_metálico_en_C_Grado_50_para_Correas_de_Soporte_de_Cubierta__Incluye_Elementos_de_Fijación_y_Tensores">[53]APU!$G$743</definedName>
    <definedName name="PERFIL_PA_BASE_9_CANAL__3_5_8____1__C26">'[60]INSUMOS-EQUIPOS'!$B$200</definedName>
    <definedName name="PERIODO">[117]CUMPLIMIENTO!$M$5</definedName>
    <definedName name="PERNO_1_CLAVO_NORMAL">'[15]INSUMOS-EQUIPOS'!$B$294</definedName>
    <definedName name="PERRD">#REF!</definedName>
    <definedName name="PERRITO">[16]General!#REF!</definedName>
    <definedName name="pi">#REF!</definedName>
    <definedName name="piedram">#REF!</definedName>
    <definedName name="PILOTE">#REF!</definedName>
    <definedName name="PILOTEADORA">'[15]INSUMOS-EQUIPOS'!$B$322</definedName>
    <definedName name="PINT_ANTICORROSIVA">'[15]INSUMOS-EQUIPOS'!$B$252</definedName>
    <definedName name="PINT_ESMAL">'[15]INSUMOS-EQUIPOS'!$B$253</definedName>
    <definedName name="PINTU">'[15]INSUMOS-EQUIPOS'!#REF!</definedName>
    <definedName name="PINTURA_BITUMINOSA_DE_ALUMINIO_16KG">'[15]INSUMOS-EQUIPOS'!$B$225</definedName>
    <definedName name="PinturaVinilo">#REF!</definedName>
    <definedName name="PISO__PARED_BLANCO_20.5CM_X_20.5CM_CORONA">'[60]INSUMOS-EQUIPOS'!$B$206</definedName>
    <definedName name="PISO__PARED_BLANCO_CORONA">36500</definedName>
    <definedName name="PISO_COMERCIAL_CERAMICA_PISO_30._X_30">'[24]INSUMOS-EQUIPOS'!$B$343</definedName>
    <definedName name="PISO_COMERCIAL_CERAMICA_PISO_30._X_60">'[24]INSUMOS-EQUIPOS'!$B$344</definedName>
    <definedName name="PISO_DUROPISO_BLANCO_33.8___33.8__CORONA">'[60]INSUMOS-EQUIPOS'!$B$207</definedName>
    <definedName name="PISO_EASYDECK_AQUA___SECO">'[15]INSUMOS-EQUIPOS'!$B$318</definedName>
    <definedName name="PISO_EASYDECK_SPORT">'[15]INSUMOS-EQUIPOS'!$B$319</definedName>
    <definedName name="PISTOLA_PARA_PINTAR_50PSI_BAJA_PRESIÓN">'[15]INSUMOS-EQUIPOS'!$B$363</definedName>
    <definedName name="pk">#REF!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ca">#REF!</definedName>
    <definedName name="PLACA_DE_SEÑALIZACION_DE_EQUIPOS_CONTRA_INCENDIO__E_POLIESTIRENO_FOTOLUMINISCENTE__DE_210_x_210_mm">'[15]INSUMOS-EQUIPOS'!$B$122</definedName>
    <definedName name="PLAD" hidden="1">{"TAB1",#N/A,TRUE,"GENERAL";"TAB2",#N/A,TRUE,"GENERAL";"TAB3",#N/A,TRUE,"GENERAL";"TAB4",#N/A,TRUE,"GENERAL";"TAB5",#N/A,TRUE,"GENERAL"}</definedName>
    <definedName name="PLANTA_ELECTRICA_275_Kw">'[15]INSUMOS-EQUIPOS'!$B$378</definedName>
    <definedName name="PLATINA">'[15]INSUMOS-EQUIPOS'!#REF!</definedName>
    <definedName name="PlatinaAcero">#REF!</definedName>
    <definedName name="Plazo">[35]BASES!$E$27</definedName>
    <definedName name="PlazoAIU">#REF!</definedName>
    <definedName name="PLPLUNN" hidden="1">{"TAB1",#N/A,TRUE,"GENERAL";"TAB2",#N/A,TRUE,"GENERAL";"TAB3",#N/A,TRUE,"GENERAL";"TAB4",#N/A,TRUE,"GENERAL";"TAB5",#N/A,TRUE,"GENERAL"}</definedName>
    <definedName name="PLUMA_GENERICA">'[15]INSUMOS-EQUIPOS'!$B$377</definedName>
    <definedName name="pñ">#REF!</definedName>
    <definedName name="po">#REF!</definedName>
    <definedName name="POCETAS">#REF!</definedName>
    <definedName name="poi">#REF!</definedName>
    <definedName name="POIL">#REF!</definedName>
    <definedName name="POIUP" hidden="1">{"via1",#N/A,TRUE,"general";"via2",#N/A,TRUE,"general";"via3",#N/A,TRUE,"general"}</definedName>
    <definedName name="POO">#REF!</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[36]BASES!$E$26</definedName>
    <definedName name="PORTA_CANDADO">'[15]INSUMOS-EQUIPOS'!$B$234</definedName>
    <definedName name="PORTERÍA_FUTBOL_CABAÑA">'[15]INSUMOS-EQUIPOS'!$B$262</definedName>
    <definedName name="POSTE_METALICO_6_MTS__BRAZO_DOBLE">'[15]INSUMOS-EQUIPOS'!$B$475</definedName>
    <definedName name="POSTE_METALICO_6_MTS__BRAZO_SENCILLO">'[15]INSUMOS-EQUIPOS'!$B$476</definedName>
    <definedName name="POSTE_METALICO_8_MTS__BRAZO_DOBLE">'[15]INSUMOS-EQUIPOS'!$B$478</definedName>
    <definedName name="POSTE_METALICO_8_MTS__BRAZO_SENCILLO">'[15]INSUMOS-EQUIPOS'!$B$477</definedName>
    <definedName name="pouig" hidden="1">{"via1",#N/A,TRUE,"general";"via2",#N/A,TRUE,"general";"via3",#N/A,TRUE,"general"}</definedName>
    <definedName name="pp">#REF!</definedName>
    <definedName name="ppp">#REF!</definedName>
    <definedName name="ppppp">IF(________________y7,[0]!Header_Row+iiiii,[0]!Header_Row)</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#REF!</definedName>
    <definedName name="PRECIO">[118]PRECIOS!$A$5:$M$161</definedName>
    <definedName name="precios">#REF!</definedName>
    <definedName name="PREST">#REF!</definedName>
    <definedName name="PRESTACIONES">[102]Otros!$D$5</definedName>
    <definedName name="PRESUPUESTO">#REF!</definedName>
    <definedName name="PRIMER" hidden="1">{"via1",#N/A,TRUE,"general";"via2",#N/A,TRUE,"general";"via3",#N/A,TRUE,"general"}</definedName>
    <definedName name="PRIMERO">#REF!</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OCESO">#REF!</definedName>
    <definedName name="PRODUCTO">#REF!</definedName>
    <definedName name="PrOfic">[35]BASES!$B$31</definedName>
    <definedName name="PROG" hidden="1">#REF!</definedName>
    <definedName name="programainv">[0]!err</definedName>
    <definedName name="Proponente">#REF!</definedName>
    <definedName name="PROPUESTA2">#REF!</definedName>
    <definedName name="PROVC_AGUA">'[15]APU '!$H$215</definedName>
    <definedName name="PROVI_ELCT">'[15]APU '!$H$247</definedName>
    <definedName name="PRUEBA" localSheetId="0">[119]!absc</definedName>
    <definedName name="PRUEBA" localSheetId="1">[119]!absc</definedName>
    <definedName name="PRUEBA">[119]!absc</definedName>
    <definedName name="prueba1" localSheetId="0">[120]!absc</definedName>
    <definedName name="prueba1" localSheetId="1">[120]!absc</definedName>
    <definedName name="prueba1">[120]!absc</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PUERTA_MADERA_TIPO_03__0.9_x_2.2_m">'[60]INSUMOS-EQUIPOS'!$B$286</definedName>
    <definedName name="PUERTA_MADERA_TIPO_04__0.85x2.20_m">'[60]INSUMOS-EQUIPOS'!$B$287</definedName>
    <definedName name="PUERTA_MADERA_TIPO_05__0.80x2.2_m">'[15]INSUMOS-EQUIPOS'!#REF!</definedName>
    <definedName name="PUERTA_METALICA__TIPO_06__1x3_m">'[31]INSUMOS-EQUIPOS'!$B$267</definedName>
    <definedName name="PUERTA_METALICA__TIPO_07__0.90x3_m">'[31]INSUMOS-EQUIPOS'!$B$268</definedName>
    <definedName name="PUERTA_METALICA__TIPO_08__0.85x3_m">'[31]INSUMOS-EQUIPOS'!$B$269</definedName>
    <definedName name="PUERTA_METALICA__TIPO_09__1x2.2_m">'[31]INSUMOS-EQUIPOS'!$B$270</definedName>
    <definedName name="PUERTA_METALICA__TIPO_10__1x3_m">'[15]INSUMOS-EQUIPOS'!#REF!</definedName>
    <definedName name="PUERTA_METALICA__TIPO_11__0.90x3_m">'[15]INSUMOS-EQUIPOS'!#REF!</definedName>
    <definedName name="PUERTA_METALICA__TIPO_12__1x2.2_m">'[15]INSUMOS-EQUIPOS'!#REF!</definedName>
    <definedName name="PUERTA_METALICA__TIPO_13__0.85x3_m">'[15]INSUMOS-EQUIPOS'!#REF!</definedName>
    <definedName name="PUERTA_P_01">2887500</definedName>
    <definedName name="PUERTA_P_01_EN_MALLA_IMT_2200X1480__FABRICADA_MARCO_EN_LAMINA_CR_CAL_20__PANEL_EN_MALLA_IMT25_CAL_18__CERRADURA_DE_SOBREPONER_CON_MANIJA_SCHLAGE_O_SIMILAR__ACABADO_EN_PINTURA_ELECTROSTATICA.">'[121]INSUMOS-EQUIPOS'!$B$270</definedName>
    <definedName name="PUERTA_P_02">1155000</definedName>
    <definedName name="PUERTA_P_02_EN_MALLA_IMT_2200X1400__FABRICADA_MARCO_EN_LAMINA_CR_CAL_20__PANEL_EN_MALLA_IMT25_CAL_18__CERRADURA_DE_SOBREPONER_CON_MANIJA_SCHLAGE_O_SIMILAR__ACABADO_EN_PINTURA_ELECTROSTATICA.">'[60]INSUMOS-EQUIPOS'!$B$275</definedName>
    <definedName name="PUERTA_P_05_PLEGABLE_EN_LAMINA_DE_PVC_2500X2000__MARCO_EN_ALUMINIO_CAL_18__INCLUYE_TODOS_LOS_ACCESORIOS_PARA_SU_INSTALACION">'[15]INSUMOS-EQUIPOS'!$B$328</definedName>
    <definedName name="PUERTA_P_06_Y_P06__EN_ALUMINIO_2500X1000__FABRICADA_MARCO_EN_ALUMINIO_CAL_18__INCLUYE_BISAGRAS_Y_ELEMENTOS_PARA_SU_INSTALACION.">'[15]INSUMOS-EQUIPOS'!$B$329</definedName>
    <definedName name="PUERTA_P_08__EN_ALUMINIO_2500X1150_HOJA_EN_ALUMINIO_CON_ARTE_BINARIO_FABRICADA_MARCO_EN_ALUMINIO_CAL_18__INCLUYE_BISAGRAS_Y_ELEMENTOS_PARA_SU_INSTALACION.">'[15]INSUMOS-EQUIPOS'!$B$330</definedName>
    <definedName name="PUERTA_P_09_Y_P_9___EN_ALUMINIO_2500X1500_HOJA_EN_ALUMINIO_CON_ARTE_BINARIO_FABRICADA_MARCO_EN_ALUMINIO_CAL_18__INCLUYE_BISAGRAS_Y_ELEMENTOS_PARA_SU_INSTALACION.">'[15]INSUMOS-EQUIPOS'!$B$331</definedName>
    <definedName name="PUERTA_PVC_TIPO_03">966000</definedName>
    <definedName name="PUERTA_PVC_TIPO_04">682500</definedName>
    <definedName name="Puesto_de_control_de_rociadores__de_4__DN_100_mm_de_diámetro__unión_ranura_y_ranura__para_colocar_en_posición_vertical__formado_por_válvula_de_retención_y_alarma_de_hierro_fundido__trim_de_acero_galvanizado_y_cámara_de_retardo_de_fundición.">'[15]INSUMOS-EQUIPOS'!$B$147</definedName>
    <definedName name="PULIDORA_9">'[15]INSUMOS-EQUIPOS'!$B$357</definedName>
    <definedName name="PULSADOR_DE_ALARMA_CONVENCIONAL">'[15]INSUMOS-EQUIPOS'!$B$118</definedName>
    <definedName name="puntilla">#REF!</definedName>
    <definedName name="PUNTILLA_CON_CABEZA_2">'[15]INSUMOS-EQUIPOS'!$B$175</definedName>
    <definedName name="PUNTILLA_DE_ACERO_1_X_35_UN">'[15]INSUMOS-EQUIPOS'!$B$297</definedName>
    <definedName name="PVCdren4">#REF!</definedName>
    <definedName name="PVCmang3">#REF!</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[77]TARIF2002!#REF!</definedName>
    <definedName name="QE_TE">[77]TARIF2002!#REF!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[77]TARIF2002!#REF!</definedName>
    <definedName name="QI_TI">[77]TARIF2002!#REF!</definedName>
    <definedName name="QN">[77]TARIF2002!#REF!</definedName>
    <definedName name="QN_QI">[77]TARIF2002!#REF!</definedName>
    <definedName name="QNS">[122]TARIF2002!#REF!</definedName>
    <definedName name="QQ">#REF!</definedName>
    <definedName name="QQQ" localSheetId="0">DATE(YEAR([0]!Loan_Start),MONTH([0]!Loan_Start)+Payment_Number,DAY([0]!Loan_Start))</definedName>
    <definedName name="QQQ" localSheetId="1">DATE(YEAR([0]!Loan_Start),MONTH([0]!Loan_Start)+Payment_Number,DAY([0]!Loan_Start))</definedName>
    <definedName name="QQQ">DATE(YEAR(Loan_Start),MONTH(Loan_Start)+Payment_Number,DAY(Loan_Start))</definedName>
    <definedName name="qqqq" localSheetId="0">Scheduled_Payment+Extra_Payment</definedName>
    <definedName name="qqqq" localSheetId="1">Scheduled_Payment+Extra_Payment</definedName>
    <definedName name="qqqq">Scheduled_Payment+Extra_Payment</definedName>
    <definedName name="qqqqq">#REF!</definedName>
    <definedName name="qqqqqw" hidden="1">{"via1",#N/A,TRUE,"general";"via2",#N/A,TRUE,"general";"via3",#N/A,TRUE,"general"}</definedName>
    <definedName name="Química">'[27]ICFES COMPE'!$E$31</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ERTY">[0]!err</definedName>
    <definedName name="qwqwqwj" hidden="1">{"TAB1",#N/A,TRUE,"GENERAL";"TAB2",#N/A,TRUE,"GENERAL";"TAB3",#N/A,TRUE,"GENERAL";"TAB4",#N/A,TRUE,"GENERAL";"TAB5",#N/A,TRUE,"GENERAL"}</definedName>
    <definedName name="QWQWW">#REF!</definedName>
    <definedName name="radios">[7]Hoja2!#REF!</definedName>
    <definedName name="RALED_16_LED_3505LM_27_W">'[15]INSUMOS-EQUIPOS'!$B$473</definedName>
    <definedName name="RALED_I_16_LED_24_30LM_18W">'[15]INSUMOS-EQUIPOS'!$B$471</definedName>
    <definedName name="rana">#REF!</definedName>
    <definedName name="rds">#REF!</definedName>
    <definedName name="RE">#N/A</definedName>
    <definedName name="recebo">#REF!</definedName>
    <definedName name="RECEBO_COMÚN">'[15]INSUMOS-EQUIPOS'!$B$191</definedName>
    <definedName name="RECICLA">[123]EQUIPO!$D$14</definedName>
    <definedName name="RECURSOS">[85]Recursos!$A$6:$D$124</definedName>
    <definedName name="RED">[7]EST2!$AQ$2</definedName>
    <definedName name="Reductor4a2">#REF!</definedName>
    <definedName name="REG">'[105]Estado Resumen'!#REF!&gt;2.5</definedName>
    <definedName name="REG_GAS_R20">26900</definedName>
    <definedName name="rege" hidden="1">{"TAB1",#N/A,TRUE,"GENERAL";"TAB2",#N/A,TRUE,"GENERAL";"TAB3",#N/A,TRUE,"GENERAL";"TAB4",#N/A,TRUE,"GENERAL";"TAB5",#N/A,TRUE,"GENERAL"}</definedName>
    <definedName name="regional">[44]CARRETERAS!$A$2</definedName>
    <definedName name="REGLA_DE_ALUMINIO__6M">'[15]INSUMOS-EQUIPOS'!$B$203</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'[106]ESTADO VÍA-CRIT.TECNICO'!#REF!&gt;2.5</definedName>
    <definedName name="REICIO">[0]!err</definedName>
    <definedName name="reinicio">[0]!err</definedName>
    <definedName name="REJHE" hidden="1">{"via1",#N/A,TRUE,"general";"via2",#N/A,TRUE,"general";"via3",#N/A,TRUE,"general"}</definedName>
    <definedName name="REJILLA_6_X_4__ALUMINIO">'[15]INSUMOS-EQUIPOS'!$B$202</definedName>
    <definedName name="REJILLA_SOSCO_3_2_PLASTICA">'[15]INSUMOS-EQUIPOS'!$B$201</definedName>
    <definedName name="Rejilla2plg">#REF!</definedName>
    <definedName name="RELACUION">#REF!</definedName>
    <definedName name="relecon">[3]Datos!$B$14</definedName>
    <definedName name="rell">#REF!</definedName>
    <definedName name="RELLG">#REF!</definedName>
    <definedName name="rep_2">#N/A</definedName>
    <definedName name="REPISA_8_X_4_CM_X_2.90_M___ORDINARIO">'[15]INSUMOS-EQUIPOS'!$B$283</definedName>
    <definedName name="repitentes">#N/A</definedName>
    <definedName name="REPITENTES2016_A">#N/A</definedName>
    <definedName name="REPROGRAMACION">#REF!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'[44]GENERALIDADES '!$E$9</definedName>
    <definedName name="resul">#REF!</definedName>
    <definedName name="RESUMEN">#REF!</definedName>
    <definedName name="Retenc">[35]BASES!$E$31</definedName>
    <definedName name="RETRO">#REF!</definedName>
    <definedName name="retromartillo">#REF!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EMER">#REF!</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ardo">#N/A</definedName>
    <definedName name="RIEL_DE_PAVIMENTO">'[24]INSUMOS-EQUIPOS'!$B$349</definedName>
    <definedName name="RIIIIIIIIIIIC">#N/A</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OCIADOR_TIPO_PENDIENTE_K__5.6__CROMO">'[15]INSUMOS-EQUIPOS'!$B$123</definedName>
    <definedName name="RODILLO">#REF!</definedName>
    <definedName name="rr">#REF!</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adf">#REF!</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BEJEC">[124]EJECUCIÓN!$G$19:$G$289</definedName>
    <definedName name="ruru" hidden="1">{"TAB1",#N/A,TRUE,"GENERAL";"TAB2",#N/A,TRUE,"GENERAL";"TAB3",#N/A,TRUE,"GENERAL";"TAB4",#N/A,TRUE,"GENERAL";"TAB5",#N/A,TRUE,"GENERAL"}</definedName>
    <definedName name="rutu" hidden="1">{"via1",#N/A,TRUE,"general";"via2",#N/A,TRUE,"general";"via3",#N/A,TRUE,"general"}</definedName>
    <definedName name="RW">[125]items!$C$4:$J$248</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 hidden="1">{"via1",#N/A,TRUE,"general";"via2",#N/A,TRUE,"general";"via3",#N/A,TRUE,"general"}</definedName>
    <definedName name="SA">[7]Hoja2!#REF!</definedName>
    <definedName name="saa" hidden="1">{"via1",#N/A,TRUE,"general";"via2",#N/A,TRUE,"general";"via3",#N/A,TRUE,"general"}</definedName>
    <definedName name="saber2015">'[68]RESULTADOS SABER 2015'!$B$1:$C$173</definedName>
    <definedName name="SAD" hidden="1">{"via1",#N/A,TRUE,"general";"via2",#N/A,TRUE,"general";"via3",#N/A,TRUE,"general"}</definedName>
    <definedName name="sadA">'[15]INSUMOS-EQUIPOS'!#REF!</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#REF!</definedName>
    <definedName name="Salario_Hora_Ayudante">'[46]SALARIOS OBRA'!$B$14</definedName>
    <definedName name="salarios">[0]!err</definedName>
    <definedName name="SALDOAPROPIACION">[124]EJECUCIÓN!$J$19:$J$289</definedName>
    <definedName name="salida_iluminación">#N/A</definedName>
    <definedName name="salida_interruptor_doble">#N/A</definedName>
    <definedName name="salida_tomacorriente_doble">#N/A</definedName>
    <definedName name="SalMinimo">[35]BASES!$E$41</definedName>
    <definedName name="Sanitario_Avanti__Plus_Blanco">'[15]INSUMOS-EQUIPOS'!$B$180</definedName>
    <definedName name="SASSS">#REF!</definedName>
    <definedName name="sbe">#REF!</definedName>
    <definedName name="sbgfbgdr" hidden="1">{"via1",#N/A,TRUE,"general";"via2",#N/A,TRUE,"general";"via3",#N/A,TRUE,"general"}</definedName>
    <definedName name="sc">#REF!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c">[3]Datos!$B$12</definedName>
    <definedName name="seccion1">#REF!</definedName>
    <definedName name="seccion2">#REF!</definedName>
    <definedName name="SECTOR">#REF!</definedName>
    <definedName name="sede_2018">#N/A</definedName>
    <definedName name="SEGUNDO">#REF!</definedName>
    <definedName name="SELECCION">[89]Hoja7!$A$2:$C$21</definedName>
    <definedName name="SEPAROL_1_KG">'[15]INSUMOS-EQUIPOS'!$B$199</definedName>
    <definedName name="SERO">[0]!err</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ARED_FORMULA_12">#N/A</definedName>
    <definedName name="SHARED_FORMULA_19">#N/A</definedName>
    <definedName name="SHARED_FORMULA_24">#N/A</definedName>
    <definedName name="SHARED_FORMULA_4">#N/A</definedName>
    <definedName name="si">#REF!</definedName>
    <definedName name="SIFÓN_SANITARIO_DE_2">'[15]INSUMOS-EQUIPOS'!$B$46</definedName>
    <definedName name="Sifon2plg">#REF!</definedName>
    <definedName name="SIKA__1__20_KG">'[15]INSUMOS-EQUIPOS'!$B$236</definedName>
    <definedName name="Sika_transparente_10">'[15]INSUMOS-EQUIPOS'!$B$237</definedName>
    <definedName name="SILICONA_ANTIHONGOS">'[15]INSUMOS-EQUIPOS'!$B$245</definedName>
    <definedName name="SILICONA_TOXEMENT_200_BLANCA_300M">'[15]INSUMOS-EQUIPOS'!$B$278</definedName>
    <definedName name="SIRENA_ELECTRONICA_DE_ABS_PARA_EXTERIOR_CON_SEÑAL_OPTICA_Y_ACUSTICA">'[15]INSUMOS-EQUIPOS'!$B$120</definedName>
    <definedName name="SIRENA_ELECTRONICA_PARA_INTERIOR_CON_SEÑAL_ACUSTICA">'[15]INSUMOS-EQUIPOS'!$B$119</definedName>
    <definedName name="SISISIS">[0]!err</definedName>
    <definedName name="SISTEMA_DE_INSTALACION_ENTRADA_POSTERIOR">'[15]INSUMOS-EQUIPOS'!$B$185</definedName>
    <definedName name="sit_2015">#N/A</definedName>
    <definedName name="SIT_ACA_2014">[126]Hoja4!$A$2:$F$382</definedName>
    <definedName name="SIT_ACA_20142">[126]Hoja4!$A$2:$J$382</definedName>
    <definedName name="SIT_ACA_2016">[127]Hoja7!$A$2:$E$367</definedName>
    <definedName name="sk">#REF!</definedName>
    <definedName name="sm">#REF!</definedName>
    <definedName name="SMIN">'[63]FACTOR PREST OBRA'!$C$12</definedName>
    <definedName name="SMT">'[63]FACTOR PREST OBRA'!$C$14</definedName>
    <definedName name="sn">#REF!</definedName>
    <definedName name="snw">#REF!</definedName>
    <definedName name="sñ">#REF!</definedName>
    <definedName name="so">#REF!</definedName>
    <definedName name="SOBREANCHO">[7]Hoja2!#REF!</definedName>
    <definedName name="SOL">#REF!</definedName>
    <definedName name="Solado_en_Concreto_de_2200_PSI_para_Zapatas.">[53]APU!$G$269</definedName>
    <definedName name="Soldador_Eléctrico">'[15]INSUMOS-EQUIPOS'!$B$399</definedName>
    <definedName name="SOLDADURA_115_GR">'[15]INSUMOS-EQUIPOS'!$B$209</definedName>
    <definedName name="SOLDADURA_ELÉCTRICA_DE_3_32_68_BARRAS_X_KG">'[15]INSUMOS-EQUIPOS'!$B$208</definedName>
    <definedName name="SOLDADURA_ESTAÑO_ANTIMONIO_95_5">'[15]INSUMOS-EQUIPOS'!$B$304</definedName>
    <definedName name="SOLDADURA_EXOTERMICA">'[15]INSUMOS-EQUIPOS'!$B$404</definedName>
    <definedName name="SOLDADURA_LIQ_CPVC__1_8_GAL.">'[15]INSUMOS-EQUIPOS'!$B$75</definedName>
    <definedName name="SOLDADURA_LIQ_PVC___1_8_GAL.">'[15]INSUMOS-EQUIPOS'!$B$74</definedName>
    <definedName name="Spanner_Auto_File">"F:\Proyectos\CEI\Tunja-Barbosa\tra2b.x2a"</definedName>
    <definedName name="Spanner_Auto_Select">#N/A</definedName>
    <definedName name="sr">#REF!</definedName>
    <definedName name="srwrwr" hidden="1">{"TAB1",#N/A,TRUE,"GENERAL";"TAB2",#N/A,TRUE,"GENERAL";"TAB3",#N/A,TRUE,"GENERAL";"TAB4",#N/A,TRUE,"GENERAL";"TAB5",#N/A,TRUE,"GENERAL"}</definedName>
    <definedName name="ss">#REF!</definedName>
    <definedName name="sss">#REF!</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UB_ESTRUCTURA_DE_INSTALACION">'[15]INSUMOS-EQUIPOS'!$B$341</definedName>
    <definedName name="SUBBASE">#REF!</definedName>
    <definedName name="SUCIO">#REF!</definedName>
    <definedName name="suma">[51]Hoja1!$F$60</definedName>
    <definedName name="Summary">#REF!</definedName>
    <definedName name="sw">[0]!err</definedName>
    <definedName name="SWITCH_24_PUERTOS">'[15]INSUMOS-EQUIPOS'!$B$466</definedName>
    <definedName name="swsw" hidden="1">{"via1",#N/A,TRUE,"general";"via2",#N/A,TRUE,"general";"via3",#N/A,TRUE,"general"}</definedName>
    <definedName name="swsw3" hidden="1">{"TAB1",#N/A,TRUE,"GENERAL";"TAB2",#N/A,TRUE,"GENERAL";"TAB3",#N/A,TRUE,"GENERAL";"TAB4",#N/A,TRUE,"GENERAL";"TAB5",#N/A,TRUE,"GENERAL"}</definedName>
    <definedName name="t" localSheetId="0">'[128]INSUMOS-EQUIPOS'!$B$274</definedName>
    <definedName name="t" localSheetId="1">'[128]INSUMOS-EQUIPOS'!$B$274</definedName>
    <definedName name="t">[2]!absc</definedName>
    <definedName name="t5t5" hidden="1">{"TAB1",#N/A,TRUE,"GENERAL";"TAB2",#N/A,TRUE,"GENERAL";"TAB3",#N/A,TRUE,"GENERAL";"TAB4",#N/A,TRUE,"GENERAL";"TAB5",#N/A,TRUE,"GENERAL"}</definedName>
    <definedName name="TAB">#REF!</definedName>
    <definedName name="TABLA">#REF!</definedName>
    <definedName name="TABLA_BURRA_30_X_2.2_A_2.7CM_X_2.90_M___ORDINARIO">'[15]INSUMOS-EQUIPOS'!$B$281</definedName>
    <definedName name="TABLA_CHAPA_10_X_1.8_A_2.0_CM_X_2.90_M___ORDINARIO">'[15]INSUMOS-EQUIPOS'!$B$284</definedName>
    <definedName name="TABLA_DE_CONTENIDO__A1">#REF!</definedName>
    <definedName name="tabla2">#REF!</definedName>
    <definedName name="TABLERO_3F_N_T__12_CIRCUITOS_CON_PUERTA">'[15]INSUMOS-EQUIPOS'!$B$436</definedName>
    <definedName name="TABLERO_3F_N_T__18_CIRCUITOS_CON_PUERTA">'[15]INSUMOS-EQUIPOS'!$B$435</definedName>
    <definedName name="TABLERO_3F_N_T__24_CIRCUITOS_CON_PUERTA">'[15]INSUMOS-EQUIPOS'!$B$434</definedName>
    <definedName name="TABLERO_3F_N_T__36_CIRCUITOS_CON_PUERTA">'[15]INSUMOS-EQUIPOS'!$B$433</definedName>
    <definedName name="TABLERO_FLEXIBLE">'[15]INSUMOS-EQUIPOS'!$B$350</definedName>
    <definedName name="TABLERO_METALICO_300_x_1200">'[15]INSUMOS-EQUIPOS'!$B$348</definedName>
    <definedName name="TABLERO_METALICO_400_x_1200">'[15]INSUMOS-EQUIPOS'!$B$349</definedName>
    <definedName name="Taladro_3_4_Percutor">'[15]INSUMOS-EQUIPOS'!#REF!</definedName>
    <definedName name="TANQUE">#REF!</definedName>
    <definedName name="TANQUE_CILINDRICO_20.000LT">'[15]INSUMOS-EQUIPOS'!$B$77</definedName>
    <definedName name="TANQUE_HIDROFLO">'[15]INSUMOS-EQUIPOS'!$B$91</definedName>
    <definedName name="TAPA_PREFABRICADA_90X90">'[15]INSUMOS-EQUIPOS'!$B$308</definedName>
    <definedName name="TAPÓN_COBRE__1_2">'[15]INSUMOS-EQUIPOS'!$B$231</definedName>
    <definedName name="TAPÓN_DE_PRUEBA_2">'[15]INSUMOS-EQUIPOS'!$B$73</definedName>
    <definedName name="TAPÓN_DE_PRUEBA_SANITARIO_PVC_4">'[15]INSUMOS-EQUIPOS'!$B$36</definedName>
    <definedName name="TAPÓN_ROSCADO___1_2">'[15]INSUMOS-EQUIPOS'!$B$39</definedName>
    <definedName name="TAPÓN_SOLDADO_CPVC_1_2">'[15]INSUMOS-EQUIPOS'!$B$65</definedName>
    <definedName name="TARIFAS">[129]TARIFAS!$A$1:$F$52</definedName>
    <definedName name="TAZON_ENTRADA_SUPERIOR">'[15]INSUMOS-EQUIPOS'!$B$183</definedName>
    <definedName name="tb">#REF!</definedName>
    <definedName name="tdy" hidden="1">{"TAB1",#N/A,TRUE,"GENERAL";"TAB2",#N/A,TRUE,"GENERAL";"TAB3",#N/A,TRUE,"GENERAL";"TAB4",#N/A,TRUE,"GENERAL";"TAB5",#N/A,TRUE,"GENERAL"}</definedName>
    <definedName name="TE">[77]TARIF2002!#REF!</definedName>
    <definedName name="Tee">#REF!</definedName>
    <definedName name="TEE_COBRE_1_2_PUL">1994</definedName>
    <definedName name="TEE_de_1__EN_ACERO">'[15]INSUMOS-EQUIPOS'!$B$146</definedName>
    <definedName name="TEE_de_1_1_2__EN_ACERO">'[15]INSUMOS-EQUIPOS'!$B$143</definedName>
    <definedName name="TEE_de_2__EN_ACERO">'[15]INSUMOS-EQUIPOS'!$B$139</definedName>
    <definedName name="TEE_de_2_1_2__EN_ACERO">'[15]INSUMOS-EQUIPOS'!$B$137</definedName>
    <definedName name="TEE_de_3__EN_ACERO">'[15]INSUMOS-EQUIPOS'!$B$134</definedName>
    <definedName name="TEE_de_4__EN_ACERO">'[15]INSUMOS-EQUIPOS'!$B$130</definedName>
    <definedName name="TEE_PRES_2_PUL">'[15]INSUMOS-EQUIPOS'!$B$30</definedName>
    <definedName name="TEE_PRES_3_4">'[15]INSUMOS-EQUIPOS'!$B$28</definedName>
    <definedName name="TEE_PRES_3_PUL">'[15]INSUMOS-EQUIPOS'!$B$29</definedName>
    <definedName name="TEE_PRESIÓN_PVC_1_2">'[15]INSUMOS-EQUIPOS'!$B$27</definedName>
    <definedName name="TEE_PVC_SANITARIA_REDUCIDA_4_X_2">'[15]INSUMOS-EQUIPOS'!$B$35</definedName>
    <definedName name="TEFLON">'[15]INSUMOS-EQUIPOS'!$B$217</definedName>
    <definedName name="TEJA_TRASLUCIDA__6">'[15]INSUMOS-EQUIPOS'!$B$165</definedName>
    <definedName name="Teja6">#REF!</definedName>
    <definedName name="TelaAsfaltica">#REF!</definedName>
    <definedName name="TER">[0]!err</definedName>
    <definedName name="TERM">[0]!err</definedName>
    <definedName name="TERMINALES_PREMOLDEADOS_TIPO_CODO">'[15]INSUMOS-EQUIPOS'!$B$406</definedName>
    <definedName name="TERMINALES_PREMOLDEADOS_USO_EXTERIOR">'[15]INSUMOS-EQUIPOS'!$B$403</definedName>
    <definedName name="TÉRMINOS">[0]!err</definedName>
    <definedName name="TERR">[37]PRESUPUESTO!$I$7</definedName>
    <definedName name="tewst" hidden="1">{"TAB1",#N/A,TRUE,"GENERAL";"TAB2",#N/A,TRUE,"GENERAL";"TAB3",#N/A,TRUE,"GENERAL";"TAB4",#N/A,TRUE,"GENERAL";"TAB5",#N/A,TRUE,"GENERAL"}</definedName>
    <definedName name="teytrh" hidden="1">{"via1",#N/A,TRUE,"general";"via2",#N/A,TRUE,"general";"via3",#N/A,TRUE,"general"}</definedName>
    <definedName name="th">#REF!</definedName>
    <definedName name="thdh" hidden="1">{"TAB1",#N/A,TRUE,"GENERAL";"TAB2",#N/A,TRUE,"GENERAL";"TAB3",#N/A,TRUE,"GENERAL";"TAB4",#N/A,TRUE,"GENERAL";"TAB5",#N/A,TRUE,"GENERAL"}</definedName>
    <definedName name="thtj" hidden="1">{"via1",#N/A,TRUE,"general";"via2",#N/A,TRUE,"general";"via3",#N/A,TRUE,"general"}</definedName>
    <definedName name="TI">[77]TARIF2002!#REF!</definedName>
    <definedName name="TIEMPO">[36]BASES!$E$27</definedName>
    <definedName name="TIERRA_NEGRA">'[15]INSUMOS-EQUIPOS'!$B$272</definedName>
    <definedName name="tipov">#REF!</definedName>
    <definedName name="tirante">[130]Tirante!$C$2:$M$14</definedName>
    <definedName name="TIT">#REF!</definedName>
    <definedName name="TITU">#REF!</definedName>
    <definedName name="TITULO">#REF!</definedName>
    <definedName name="TITULO1">'[27]ICFES NC'!$A$5</definedName>
    <definedName name="TITULO2">'[27]ICFES COMPE'!$A$3</definedName>
    <definedName name="TITULO3">#N/A</definedName>
    <definedName name="Titulo4">#N/A</definedName>
    <definedName name="_xlnm.Print_Titles">#N/A</definedName>
    <definedName name="Títulos_a_imprimir_IM">#REF!</definedName>
    <definedName name="tj">#REF!</definedName>
    <definedName name="tl">#REF!</definedName>
    <definedName name="tn">#REF!</definedName>
    <definedName name="To">#REF!</definedName>
    <definedName name="TOMA_TRIFILAR">'[15]INSUMOS-EQUIPOS'!$B$211</definedName>
    <definedName name="TOMA_TV">'[15]INSUMOS-EQUIPOS'!$B$464</definedName>
    <definedName name="Tomacorriente">#REF!</definedName>
    <definedName name="TOMACORRIENTE_DOBLE_GENERAL">'[15]INSUMOS-EQUIPOS'!$B$456</definedName>
    <definedName name="TOMACORRIENTE_GFCI">'[15]INSUMOS-EQUIPOS'!$B$457</definedName>
    <definedName name="TOMACORRIENTE_TAMPER">'[15]INSUMOS-EQUIPOS'!$B$459</definedName>
    <definedName name="TOMACORRIENTE_TIERRA_AISLADA">'[15]INSUMOS-EQUIPOS'!$B$458</definedName>
    <definedName name="tonto">#REF!</definedName>
    <definedName name="topagrafia">#REF!</definedName>
    <definedName name="topografia">#REF!</definedName>
    <definedName name="topografo">#REF!</definedName>
    <definedName name="TORNILLO_1_1_4__PUNTA_FINA">'[15]INSUMOS-EQUIPOS'!$B$215</definedName>
    <definedName name="TORNILLO_7_16__PUNTA_FINA">'[15]INSUMOS-EQUIPOS'!$B$216</definedName>
    <definedName name="TORNILLO_DE_LAMINA_6_x_1">'[15]INSUMOS-EQUIPOS'!$B$251</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P">#REF!</definedName>
    <definedName name="tr" hidden="1">{"TAB1",#N/A,TRUE,"GENERAL";"TAB2",#N/A,TRUE,"GENERAL";"TAB3",#N/A,TRUE,"GENERAL";"TAB4",#N/A,TRUE,"GENERAL";"TAB5",#N/A,TRUE,"GENERAL"}</definedName>
    <definedName name="TRANS">[7]Hoja2!#REF!</definedName>
    <definedName name="TRANSFORMADOR_150_KVA_TIPO_PEDESTAL_EN_ACEITE">'[15]INSUMOS-EQUIPOS'!$B$405</definedName>
    <definedName name="TRAT">[131]desmonte!$E$48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turado">#REF!</definedName>
    <definedName name="trjfgjh" hidden="1">{"via1",#N/A,TRUE,"general";"via2",#N/A,TRUE,"general";"via3",#N/A,TRUE,"general"}</definedName>
    <definedName name="TRM">[132]VrEqpBasica!$I$2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_CONDUIT_PVC_2">'[15]INSUMOS-EQUIPOS'!$B$427</definedName>
    <definedName name="TUBERIA_DE__8__Ø_EN_ACERO_n80_ROSCADO__e__6.3_mm">'[15]INSUMOS-EQUIPOS'!$B$271</definedName>
    <definedName name="TUBERIA_DE_1__ACERO_NEGRO_ASTM_A795SCH10_DE_6MT">'[15]INSUMOS-EQUIPOS'!$B$144</definedName>
    <definedName name="TUBERIA_DE_1_1_2__ACERO_NEGRO_ASTM_A795SCH10_DE_6MT">'[15]INSUMOS-EQUIPOS'!$B$141</definedName>
    <definedName name="TUBERIA_DE_2__ACERO_NEGRO_ASTM_A795SCH10_DE_6MT">'[15]INSUMOS-EQUIPOS'!$B$138</definedName>
    <definedName name="TUBERIA_DE_2_1_2__ACERO_NEGRO_ASTM_A795SCH10_DE_6MT">'[15]INSUMOS-EQUIPOS'!$B$135</definedName>
    <definedName name="TUBERIA_DE_3__ACERO_NEGRO_ASTM_A795SCH10_DE_6MT">'[15]INSUMOS-EQUIPOS'!$B$132</definedName>
    <definedName name="TUBERIA_DE_4__ACERO_NEGRO_ASTM">'[15]INSUMOS-EQUIPOS'!$B$129</definedName>
    <definedName name="TUBERIA_DUCTO_PVC_3">'[15]INSUMOS-EQUIPOS'!$B$414</definedName>
    <definedName name="TUBERIA_EMT_1_2__X_3_MT">'[15]INSUMOS-EQUIPOS'!$B$440</definedName>
    <definedName name="TUBERIA_GALVANIZADA_DE_3">'[15]INSUMOS-EQUIPOS'!$B$316</definedName>
    <definedName name="TUBERIA_IMC_3__x_3_mt">'[15]INSUMOS-EQUIPOS'!$B$410</definedName>
    <definedName name="TUBERIA_PVC_SCH_40_1">'[15]INSUMOS-EQUIPOS'!$B$431</definedName>
    <definedName name="TUBERIA_PVC_SCH_40_1_1_2">'[15]INSUMOS-EQUIPOS'!$B$429</definedName>
    <definedName name="TUBERIA_PVC_SCH_40_1_1_4">'[15]INSUMOS-EQUIPOS'!$B$422</definedName>
    <definedName name="TUBERIA_PVC_SCH_40_1_2">'[15]INSUMOS-EQUIPOS'!$B$454</definedName>
    <definedName name="Tuberia2plg">#REF!</definedName>
    <definedName name="Tuberia4plg">#REF!</definedName>
    <definedName name="TuberiaCondMedia">#REF!</definedName>
    <definedName name="TuberiaMedia">#REF!</definedName>
    <definedName name="TuberiaSanNo.4">#REF!</definedName>
    <definedName name="TuberiaVent2">#REF!</definedName>
    <definedName name="TuberiaVentNo.2">#REF!</definedName>
    <definedName name="TUBO_AGUA_GALVANIZADO_1_ESP._2.5MM__6M">'[15]INSUMOS-EQUIPOS'!$B$210</definedName>
    <definedName name="TUBO_COBRE_TIPO_L_1_2">'[15]INSUMOS-EQUIPOS'!$B$229</definedName>
    <definedName name="TUBO_CONDUIT_PVC_SCH_40_3_4__DE_3_MT">'[15]INSUMOS-EQUIPOS'!$B$445</definedName>
    <definedName name="TUBO_CPVC_ULTRATEMP_1_2">'[15]INSUMOS-EQUIPOS'!$B$51</definedName>
    <definedName name="TUBO_GALVANIZADO_DE_1_1_2__x_0_075">'[15]INSUMOS-EQUIPOS'!$B$221</definedName>
    <definedName name="TUBO_GAS_PE_80_AMARILLA_RDE_11_1">'[15]INSUMOS-EQUIPOS'!$B$270</definedName>
    <definedName name="TUBO_PRES_PVC_3_PUL">'[15]INSUMOS-EQUIPOS'!$B$19</definedName>
    <definedName name="TUBO_PRESIÓN_PVC_1_1_4__RDE_21">'[15]INSUMOS-EQUIPOS'!$B$16</definedName>
    <definedName name="TUBO_PRESIÓN_PVC_1_2_RDE_13.5">'[15]INSUMOS-EQUIPOS'!$B$14</definedName>
    <definedName name="TUBO_PRESIÓN_PVC_1_2_RDE_9">'[15]INSUMOS-EQUIPOS'!$B$12</definedName>
    <definedName name="TUBO_PRESIÓN_PVC_1_RDE_13.5">'[15]INSUMOS-EQUIPOS'!$B$15</definedName>
    <definedName name="TUBO_PRESIÓN_PVC_2_RDE_21">'[15]INSUMOS-EQUIPOS'!$B$18</definedName>
    <definedName name="TUBO_PRESIÓN_PVC_3_4_RDE_11">'[15]INSUMOS-EQUIPOS'!$B$13</definedName>
    <definedName name="tubo_pvc_2">#N/A</definedName>
    <definedName name="TUBO_PVC_SANITARIO_2">'[15]INSUMOS-EQUIPOS'!$B$8</definedName>
    <definedName name="TUBO_PVC_SANITARIO_4">'[15]INSUMOS-EQUIPOS'!$B$9</definedName>
    <definedName name="TUBO_PVC_SANITARIO_6">'[15]INSUMOS-EQUIPOS'!$B$10</definedName>
    <definedName name="TUBO_PVC_VENTILACIÓN_2">'[15]INSUMOS-EQUIPOS'!$B$11</definedName>
    <definedName name="TUBO_TREMIE_DE_VACIADO">'[15]INSUMOS-EQUIPOS'!$B$376</definedName>
    <definedName name="tubo24">#REF!</definedName>
    <definedName name="tubor24">#REF!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N">#REF!</definedName>
    <definedName name="unalde">#N/A</definedName>
    <definedName name="UNALDES">#N/A</definedName>
    <definedName name="Unidad">#REF!</definedName>
    <definedName name="Unidades">[133]Presup_Cancha!$J$14:$J$18</definedName>
    <definedName name="UNION_COBRE_1_2_PUL">859</definedName>
    <definedName name="UNION_CONDUIT_1">'[15]INSUMOS-EQUIPOS'!$B$489</definedName>
    <definedName name="UNION_CONDUIT_3_4">'[15]INSUMOS-EQUIPOS'!$B$448</definedName>
    <definedName name="UNION_DE_4__EN_ACERO">'[15]INSUMOS-EQUIPOS'!$B$131</definedName>
    <definedName name="UNION_DUCTO_2">'[15]INSUMOS-EQUIPOS'!$B$486</definedName>
    <definedName name="UNION_DUCTOS__3">'[15]INSUMOS-EQUIPOS'!$B$416</definedName>
    <definedName name="UNION_EMT_1_2">'[15]INSUMOS-EQUIPOS'!$B$442</definedName>
    <definedName name="UNION_GALV_1_PUL">'[15]INSUMOS-EQUIPOS'!$B$222</definedName>
    <definedName name="UNIÓN_IMC_3">'[15]INSUMOS-EQUIPOS'!$B$412</definedName>
    <definedName name="UNIÓN_PRESIÓN_PVC_1">'[15]INSUMOS-EQUIPOS'!$B$23</definedName>
    <definedName name="UNIÓN_PRESIÓN_PVC_1_1_4">'[15]INSUMOS-EQUIPOS'!$B$25</definedName>
    <definedName name="UNIÓN_PRESIÓN_PVC_1_2">'[15]INSUMOS-EQUIPOS'!$B$33</definedName>
    <definedName name="UNIÓN_PRESIÓN_PVC_2">'[15]INSUMOS-EQUIPOS'!$B$24</definedName>
    <definedName name="UNION_PVC_3_4">'[15]INSUMOS-EQUIPOS'!$B$26</definedName>
    <definedName name="UNIÓN_PVC_SANITARIA_2">'[15]INSUMOS-EQUIPOS'!$B$20</definedName>
    <definedName name="UNIÓN_PVC_SANITARIA_4">'[15]INSUMOS-EQUIPOS'!$B$21</definedName>
    <definedName name="UNIÓN_PVC_SANITARIA_6">'[15]INSUMOS-EQUIPOS'!$B$22</definedName>
    <definedName name="UNION_SIMPLE_DE_1__EN_ACERO">'[15]INSUMOS-EQUIPOS'!$B$145</definedName>
    <definedName name="UNION_SIMPLE_DE_1_1_2__EN_ACERO">'[15]INSUMOS-EQUIPOS'!$B$142</definedName>
    <definedName name="UNION_SIMPLE_DE_2__EN_ACERO">'[15]INSUMOS-EQUIPOS'!$B$140</definedName>
    <definedName name="UNION_SIMPLE_DE_2_1_2__EN_ACERO">'[15]INSUMOS-EQUIPOS'!$B$136</definedName>
    <definedName name="UNION_SIMPLE_DE_3__EN_ACERO">'[15]INSUMOS-EQUIPOS'!$B$133</definedName>
    <definedName name="UNITARIO">[134]Unitarios!$A$3:$D$13</definedName>
    <definedName name="Unitarios">#REF!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t">#REF!</definedName>
    <definedName name="uti">[3]Datos!$B$21</definedName>
    <definedName name="UTIL">#REF!</definedName>
    <definedName name="UTILIDAD">'[23]Formulario N° 4'!$F$131</definedName>
    <definedName name="UTL">[37]otros!$C$4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IF(__________________y7,[0]!Header_Row+__________________y3,[0]!Header_Row)</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CA">[48]General!#REF!</definedName>
    <definedName name="VAL_COMP_1_2">'[15]INSUMOS-EQUIPOS'!$B$83</definedName>
    <definedName name="VAL_COMP_3_4">'[15]INSUMOS-EQUIPOS'!$B$82</definedName>
    <definedName name="val_pie_3_pul">'[15]INSUMOS-EQUIPOS'!$B$90</definedName>
    <definedName name="VALDES">#REF!</definedName>
    <definedName name="valor1">#REF!</definedName>
    <definedName name="valor2">#REF!</definedName>
    <definedName name="VALOR3">#REF!</definedName>
    <definedName name="Values_Entered">IF(Loan_Amount*Interest_Rate*Loan_Years*Loan_Start&gt;0,1,0)</definedName>
    <definedName name="VALV_COMP_1">'[15]INSUMOS-EQUIPOS'!$B$81</definedName>
    <definedName name="VALV_COMP_2_PUL">'[15]INSUMOS-EQUIPOS'!$B$79</definedName>
    <definedName name="VÁLVULA_BOLA_MANIJA_MARIPOSA_1_2">'[15]INSUMOS-EQUIPOS'!$B$311</definedName>
    <definedName name="VALVULA_COMPUERTA_1_1_4">'[15]INSUMOS-EQUIPOS'!$B$80</definedName>
    <definedName name="VALVULA_DE_COMPUERTA_3">'[15]INSUMOS-EQUIPOS'!$B$78</definedName>
    <definedName name="VALVULA_DE_COMPUERTA_HORIZONTAL_DE_1_1_2__ROSCADA">'[15]INSUMOS-EQUIPOS'!$B$154</definedName>
    <definedName name="VALVULA_DE_COMPUERTA_HORIZONTAL_DE_2__BRIDADA">'[15]INSUMOS-EQUIPOS'!$B$155</definedName>
    <definedName name="VALVULA_DE_EMPOTRAR_PUSH">'[15]INSUMOS-EQUIPOS'!$B$184</definedName>
    <definedName name="VALVULA_DE_RETENCION__Cheque_Globo___HHCT050_DE_2__SERIE_240">'[15]INSUMOS-EQUIPOS'!$B$89</definedName>
    <definedName name="Valvula_Push_Entrada_Superior_de_Empotrar_Orinal">'[15]INSUMOS-EQUIPOS'!$B$342</definedName>
    <definedName name="VALVULA_SIAMESA_EN_BRONCE_ø_3">'[15]INSUMOS-EQUIPOS'!$B$153</definedName>
    <definedName name="vaquita" hidden="1">{"PRES REHAB ARM-PER POR ITEMS  KM A KM",#N/A,TRUE,"Rehabilitacion Arm-Per"}</definedName>
    <definedName name="VARA_DE_CLAVO_Ø_6_A_8CM_X_3M___EUCALIPTO">'[15]INSUMOS-EQUIPOS'!$B$280</definedName>
    <definedName name="VARILLA_ROSCADA_DE_1_2">'[15]INSUMOS-EQUIPOS'!$B$250</definedName>
    <definedName name="Varios">#REF!</definedName>
    <definedName name="Varios2">#REF!</definedName>
    <definedName name="vb">#REF!</definedName>
    <definedName name="vbvbvbvb" hidden="1">{"TAB1",#N/A,TRUE,"GENERAL";"TAB2",#N/A,TRUE,"GENERAL";"TAB3",#N/A,TRUE,"GENERAL";"TAB4",#N/A,TRUE,"GENERAL";"TAB5",#N/A,TRUE,"GENERAL"}</definedName>
    <definedName name="vc">#REF!</definedName>
    <definedName name="vck">#REF!</definedName>
    <definedName name="vd">#REF!</definedName>
    <definedName name="vdfvuio" hidden="1">{"via1",#N/A,TRUE,"general";"via2",#N/A,TRUE,"general";"via3",#N/A,TRUE,"general"}</definedName>
    <definedName name="vdsvnj" hidden="1">{"via1",#N/A,TRUE,"general";"via2",#N/A,TRUE,"general";"via3",#N/A,TRUE,"general"}</definedName>
    <definedName name="VentaAiu">#REF!</definedName>
    <definedName name="VENTANA_R_03_FIJA_DE_1060X750__MARCO_VENTANA_EN_LAMINA_FIGURADA_CR_CAL._20__PANEL_EN_MALLA_IMT25_CAL._18__ACABADO_EN_PINTURA_ELECTROSTATICA">'[31]INSUMOS-EQUIPOS'!$B$281</definedName>
    <definedName name="VENTANA_R_04_FIJA_DE_750X700__MARCO_VENTANA_EN_LAMINA_FIGURADA_CR_CAL._20__PANEL_EN_MALLA_IMT25_CAL._18__ACABADO_EN_PINTURA_ELECTROSTATICA">'[31]INSUMOS-EQUIPOS'!$B$282</definedName>
    <definedName name="VENTANA_R_05_FIJA_DE_750X2000__MARCO_VENTANA_EN_LAMINA_FIGURADA_CR_CAL._20__PANEL_EN_MALLA_IMT25_CAL._18__ACABADO_EN_PINTURA_ELECTROSTATICA">'[31]INSUMOS-EQUIPOS'!$B$283</definedName>
    <definedName name="VENTANA_R_06_FIJA_DE_900X2200__MARCO_VENTANA_EN_LAMINA_FIGURADA_CR_CAL._20__PANEL_EN_MALLA_IMT25_CAL._18__ACABADO_EN_PINTURA_ELECTROSTATICA">'[31]INSUMOS-EQUIPOS'!$B$284</definedName>
    <definedName name="VENTANA_R_1_FIJA_DE_1.06X0.75m_CON__MARCO_VENTANA_EN_LAMINA_FIGURADA__ACABADO_EN_PINTURA_ELECTROSTATICA">'[31]INSUMOS-EQUIPOS'!$B$256</definedName>
    <definedName name="VENTANA_R_10_FIJA_DE_750X2520__MARCO_VENTANA_EN_LAMINA_FIGURADA_CR_CAL._20__PANEL_EN_MALLA_IMT25_CAL._18__ACABADO_EN_PINTURA_ELECTROSTATICA">'[31]INSUMOS-EQUIPOS'!$B$285</definedName>
    <definedName name="VENTANA_R_11_FIJA_DE_0.66X0.72m_CON__MARCO_VENTANA_EN_LAMINA_FIGURADA__ACABADO_EN_PINTURA_ELECTROSTATICA">'[31]INSUMOS-EQUIPOS'!$B$262</definedName>
    <definedName name="VENTANA_R_12_FIJA_DE_2.05X.75m_variable_CON__MARCO_VENTANA_EN_LAMINA_FIGURADA__ACABADO_EN_PINTURA_ELECTROSTATICA">'[31]INSUMOS-EQUIPOS'!$B$263</definedName>
    <definedName name="VENTANA_R_13_FIJA_DE_2X0.75m_variable_CON__MARCO_VENTANA_EN_LAMINA_FIGURADA__ACABADO_EN_PINTURA_ELECTROSTATICA">'[31]INSUMOS-EQUIPOS'!$B$264</definedName>
    <definedName name="VENTANA_R_14_FIJA_DE_2X0.75m_variable_CON__MARCO_VENTANA_EN_LAMINA_FIGURADA__ACABADO_EN_PINTURA_ELECTROSTATICA">'[31]INSUMOS-EQUIPOS'!$B$265</definedName>
    <definedName name="VENTANA_R_2_FIJA_DE_2X0.75m_CON__MARCO_VENTANA_EN_LAMINA_FIGURADA__ACABADO_EN_PINTURA_ELECTROSTATICA">'[31]INSUMOS-EQUIPOS'!$B$257</definedName>
    <definedName name="VENTANA_R_7_FIJA_DE_.73X0.75m_CON__MARCO_VENTANA_EN_LAMINA_FIGURADA__ACABADO_EN_PINTURA_ELECTROSTATICA">'[31]INSUMOS-EQUIPOS'!$B$258</definedName>
    <definedName name="VENTANA_R_8_FIJA_DE_.88_X0.75m_CON__MARCO_VENTANA_EN_LAMINA_FIGURADA__ACABADO_EN_PINTURA_ELECTROSTATICA">'[31]INSUMOS-EQUIPOS'!$B$259</definedName>
    <definedName name="VENTANA_R_9_FIJA_DE__0.72X0.72m_CON__MARCO_VENTANA_EN_LAMINA_FIGURADA__ACABADO_EN_PINTURA_ELECTROSTATICA">'[31]INSUMOS-EQUIPOS'!$B$260</definedName>
    <definedName name="VENTANA_V_01_2200X1000__MARCO_VENTANA_EN_LAMINA_FIGURADA_CR_CAL._20__PANEL_EN_MALLA_IMT25_CAL._18__ACABADO_EN_PINTURA_ELECTROSTATICA">485000</definedName>
    <definedName name="VENTANA_V_02_2200X800__MARCO_VENTANA_EN_LAMINA_FIGURADA_CR_CAL._20__PANEL_EN_MALLA_IMT25_CAL._18___ACABADO_EN_PINTURA_ELECTROSTATICA">'[31]INSUMOS-EQUIPOS'!$B$277</definedName>
    <definedName name="VENTANA_V_03_2200X700__MARCO_VENTANA_EN_LAMINA_FIGURADA_CR_CAL._20___ACABADO_EN_PINTURA_ELECTROSTATICA">'[31]INSUMOS-EQUIPOS'!$B$266</definedName>
    <definedName name="VENTANA_V_04_2100X1000__MARCO_VENTANA_EN_LAMINA_FIGURADA_CR_CAL._20__PANEL_EN_MALLA_IMT25_CAL._18__ACABADO_EN_PINTURA_ELECTROSTATICA">'[31]INSUMOS-EQUIPOS'!$B$278</definedName>
    <definedName name="VENTANA_V_05_DE_2100X800__MARCO_VENTANA_EN_LAMINA_FIGURADA_CR_CAL._20__PANEL_EN_MALLA_IMT25_CAL._18__ACABADO_EN_PINTURA_ELECTROSTATICA">'[31]INSUMOS-EQUIPOS'!$B$279</definedName>
    <definedName name="VENTANA_V_06_DE_2100X700__MARCO_VENTANA_EN_LAMINA_FIGURADA_CR_CAL._20__PANEL_EN_MALLA_IMT25_CAL._18__ACABADO_EN_PINTURA_ELECTROSTATICA">'[31]INSUMOS-EQUIPOS'!$B$280</definedName>
    <definedName name="VENTANA_V_3__DE_ALUMINIO_EN_REJILLA_FIJA_EN_ALUMINIO_ESTRUCTURAL_INCLUYE_TORNILLERIA_EN_ACERO_INOXIDABLE">'[15]INSUMOS-EQUIPOS'!$B$334</definedName>
    <definedName name="VENTANA_V_4__DE_ALUMINIO_EN_REJILLA_FIJA_EN_ALUMINIO_ESTRUCTURAL_INCLUYE_TORNILLERIA_EN_ACERO_INOXIDABLE">'[15]INSUMOS-EQUIPOS'!$B$335</definedName>
    <definedName name="VENTANA_V_5__DE_ALUMINIO_EN_REJILLA_FIJA_EN_ALUMINIO_ESTRUCTURAL_INCLUYE_TORNILLERIA_EN_ACERO_INOXIDABLE">'[15]INSUMOS-EQUIPOS'!$B$336</definedName>
    <definedName name="VENTILADOR">'[15]INSUMOS-EQUIPOS'!$B$483</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#REF!</definedName>
    <definedName name="VIBRA">#REF!</definedName>
    <definedName name="VIBRADOR">[23]EQUIPO!$D$27</definedName>
    <definedName name="VIBRADOR_DE_CONCRETO_A_GASOLINA">'[15]INSUMOS-EQUIPOS'!$B$362</definedName>
    <definedName name="VIBRO">#REF!</definedName>
    <definedName name="VIBROCOMPACTADOR_A_GASOLINA_RANA_32_X_65_CM">'[15]INSUMOS-EQUIPOS'!$B$358</definedName>
    <definedName name="VICT_2018">[80]Vict_Edades_Grado!#REF!</definedName>
    <definedName name="Vigas_de_Cubierta_y_tanque_elevado_en_Concreto_de_3000_PSI.">[53]APU!$G$570</definedName>
    <definedName name="VIGUETA_BASE_4_CAL.26__2.44M">'[15]INSUMOS-EQUIPOS'!$B$292</definedName>
    <definedName name="villa">#REF!</definedName>
    <definedName name="VINILO_BLANCO_TECHOS_Y_CIELOS__5_GAL.">'[15]INSUMOS-EQUIPOS'!$B$238</definedName>
    <definedName name="VINILTEX_BLANCO_BAÑOS_Y_COCINA_SATINA_1_GALÓN_PINTUCO">'[15]INSUMOS-EQUIPOS'!$B$239</definedName>
    <definedName name="vk" hidden="1">{"via1",#N/A,TRUE,"general";"via2",#N/A,TRUE,"general";"via3",#N/A,TRUE,"general"}</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l_aletas1">[9]Dimensiones!$F$37</definedName>
    <definedName name="Vol_aletas2">[9]Dimensiones!$F$39</definedName>
    <definedName name="Vol_aletas3">[9]Dimensiones!$F$41</definedName>
    <definedName name="Vol_aletas4">[9]Dimensiones!$F$43</definedName>
    <definedName name="Vol_aletas5">[9]Dimensiones!$F$45</definedName>
    <definedName name="Vol_tanques">[9]Dimensiones!$D$37</definedName>
    <definedName name="VOLQUETA">#REF!</definedName>
    <definedName name="Volqueta__M3">'[15]INSUMOS-EQUIPOS'!$B$391</definedName>
    <definedName name="volquetamk">#REF!</definedName>
    <definedName name="VOLQUETAS">#REF!</definedName>
    <definedName name="vr" localSheetId="0">Scheduled_Payment+Extra_Payment</definedName>
    <definedName name="vr" localSheetId="1">Scheduled_Payment+Extra_Payment</definedName>
    <definedName name="vr">Scheduled_Payment+Extra_Payment</definedName>
    <definedName name="vrbasad1">[3]Datos!$B$6</definedName>
    <definedName name="vrbasad2">[3]Datos!$B$7</definedName>
    <definedName name="vrbasin">[3]Datos!$B$5</definedName>
    <definedName name="vsdfj" hidden="1">{"via1",#N/A,TRUE,"general";"via2",#N/A,TRUE,"general";"via3",#N/A,TRUE,"general"}</definedName>
    <definedName name="vt" hidden="1">{"via1",#N/A,TRUE,"general";"via2",#N/A,TRUE,"general";"via3",#N/A,TRUE,"general"}</definedName>
    <definedName name="vv">#REF!</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#N/A</definedName>
    <definedName name="w2w2w" hidden="1">{"via1",#N/A,TRUE,"general";"via2",#N/A,TRUE,"general";"via3",#N/A,TRUE,"general"}</definedName>
    <definedName name="WDFSDF">'[38]Res-Accide-10'!#REF!</definedName>
    <definedName name="we">#REF!</definedName>
    <definedName name="WEFWE">'[38]Res-Accide-10'!#REF!</definedName>
    <definedName name="WER">'[38]Res-Accide-10'!$S$2:$S$7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liam">#N/A</definedName>
    <definedName name="WILSON">'[38]Res-Accide-10'!#REF!</definedName>
    <definedName name="Wipe">#REF!</definedName>
    <definedName name="wj">#REF!</definedName>
    <definedName name="wl">#REF!</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formu." hidden="1">{"VIA1",#N/A,TRUE,"formul";"VIA2",#N/A,TRUE,"formul";"VIA3",#N/A,TRUE,"formul"}</definedName>
    <definedName name="wrn.GENERAL." hidden="1">{"TAB1",#N/A,TRUE,"GENERAL";"TAB2",#N/A,TRUE,"GENERAL";"TAB3",#N/A,TRUE,"GENERAL";"TAB4",#N/A,TRUE,"GENERAL";"TAB5",#N/A,TRUE,"GENERAL"}</definedName>
    <definedName name="wrn.via" hidden="1">{"via1",#N/A,TRUE,"general";"via2",#N/A,TRUE,"general";"via3",#N/A,TRUE,"general"}</definedName>
    <definedName name="wrn.via." hidden="1">{"via1",#N/A,TRUE,"general";"via2",#N/A,TRUE,"general";"via3",#N/A,TRUE,"general"}</definedName>
    <definedName name="ws">#REF!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w">[135]INDICE!$1:$1048576</definedName>
    <definedName name="wwwwe" hidden="1">{"TAB1",#N/A,TRUE,"GENERAL";"TAB2",#N/A,TRUE,"GENERAL";"TAB3",#N/A,TRUE,"GENERAL";"TAB4",#N/A,TRUE,"GENERAL";"TAB5",#N/A,TRUE,"GENERAL"}</definedName>
    <definedName name="wyty" hidden="1">{"via1",#N/A,TRUE,"general";"via2",#N/A,TRUE,"general";"via3",#N/A,TRUE,"general"}</definedName>
    <definedName name="x">#REF!</definedName>
    <definedName name="xb">#REF!</definedName>
    <definedName name="xcbvbs" hidden="1">{"TAB1",#N/A,TRUE,"GENERAL";"TAB2",#N/A,TRUE,"GENERAL";"TAB3",#N/A,TRUE,"GENERAL";"TAB4",#N/A,TRUE,"GENERAL";"TAB5",#N/A,TRUE,"GENERAL"}</definedName>
    <definedName name="xo">#REF!</definedName>
    <definedName name="xsxs" hidden="1">{"TAB1",#N/A,TRUE,"GENERAL";"TAB2",#N/A,TRUE,"GENERAL";"TAB3",#N/A,TRUE,"GENERAL";"TAB4",#N/A,TRUE,"GENERAL";"TAB5",#N/A,TRUE,"GENERAL"}</definedName>
    <definedName name="xx">#REF!</definedName>
    <definedName name="XX_51">#REF!</definedName>
    <definedName name="xxfg" hidden="1">{"via1",#N/A,TRUE,"general";"via2",#N/A,TRUE,"general";"via3",#N/A,TRUE,"general"}</definedName>
    <definedName name="XXX">#REF!</definedName>
    <definedName name="XXXX">#REF!</definedName>
    <definedName name="xxxxx" localSheetId="0">[136]!absc</definedName>
    <definedName name="xxxxx" localSheetId="1">[136]!absc</definedName>
    <definedName name="xxxxx">[136]!absc</definedName>
    <definedName name="xxxxxds" hidden="1">{"via1",#N/A,TRUE,"general";"via2",#N/A,TRUE,"general";"via3",#N/A,TRUE,"general"}</definedName>
    <definedName name="xxxxxx">#REF!</definedName>
    <definedName name="xxxxxxcxxxx" hidden="1">"C:\C-314\VOLUMENES\volfin4.mdb"</definedName>
    <definedName name="XXXXXXXXXX">#REF!</definedName>
    <definedName name="xxxxxxxxxx29" hidden="1">{"via1",#N/A,TRUE,"general";"via2",#N/A,TRUE,"general";"via3",#N/A,TRUE,"general"}</definedName>
    <definedName name="XXXXXXXXXXXX">#REF!</definedName>
    <definedName name="XZXZV" hidden="1">{"via1",#N/A,TRUE,"general";"via2",#N/A,TRUE,"general";"via3",#N/A,TRUE,"general"}</definedName>
    <definedName name="Y" localSheetId="0">[39]!absc</definedName>
    <definedName name="Y" localSheetId="1">[39]!absc</definedName>
    <definedName name="Y">[39]!absc</definedName>
    <definedName name="y6y6" hidden="1">{"via1",#N/A,TRUE,"general";"via2",#N/A,TRUE,"general";"via3",#N/A,TRUE,"general"}</definedName>
    <definedName name="YA">#REF!</definedName>
    <definedName name="YEE_PVC_SANITARIA_2">'[15]INSUMOS-EQUIPOS'!$B$31</definedName>
    <definedName name="YEE_PVC_SANITARIA_4">'[15]INSUMOS-EQUIPOS'!$B$32</definedName>
    <definedName name="YEE_PVC_SANITARIA_6">'[15]INSUMOS-EQUIPOS'!$B$38</definedName>
    <definedName name="YEE_PVC_SANITARIA_REDUCIDA_4_X_2">'[15]INSUMOS-EQUIPOS'!$B$37</definedName>
    <definedName name="Yee4plg">#REF!</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#REF!</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#REF!</definedName>
    <definedName name="Zapatas_en_Concreto_Impermeabilizado_de_3000_PSI.">[53]APU!$G$302</definedName>
    <definedName name="zc">#REF!</definedName>
    <definedName name="zd">#REF!</definedName>
    <definedName name="zdervr" hidden="1">{"via1",#N/A,TRUE,"general";"via2",#N/A,TRUE,"general";"via3",#N/A,TRUE,"general"}</definedName>
    <definedName name="ZDF">#REF!</definedName>
    <definedName name="zdr">#REF!</definedName>
    <definedName name="ZOCALO_MEDIA_CAÑA">'[15]INSUMOS-EQUIPOS'!$B$196</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'[50]A. P. U.'!#REF!</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3" i="9" l="1"/>
  <c r="H42" i="9"/>
  <c r="F17" i="10"/>
  <c r="E28" i="10"/>
  <c r="E27" i="10"/>
  <c r="E26" i="10"/>
  <c r="E25" i="10"/>
  <c r="E23" i="10"/>
  <c r="E22" i="10"/>
  <c r="B22" i="10"/>
  <c r="E21" i="10"/>
  <c r="E20" i="10"/>
  <c r="D20" i="10"/>
  <c r="F19" i="10"/>
  <c r="F21" i="10" s="1"/>
  <c r="E19" i="10"/>
  <c r="F18" i="10"/>
  <c r="F20" i="10" s="1"/>
  <c r="H20" i="10" s="1"/>
  <c r="E18" i="10"/>
  <c r="H17" i="10"/>
  <c r="E17" i="10"/>
  <c r="E16" i="10"/>
  <c r="H16" i="10" s="1"/>
  <c r="E28" i="9"/>
  <c r="E27" i="9"/>
  <c r="E26" i="9"/>
  <c r="E25" i="9"/>
  <c r="E23" i="9"/>
  <c r="E22" i="9"/>
  <c r="B22" i="9"/>
  <c r="E21" i="9"/>
  <c r="E20" i="9"/>
  <c r="D20" i="9"/>
  <c r="F19" i="9"/>
  <c r="F21" i="9" s="1"/>
  <c r="E19" i="9"/>
  <c r="E18" i="9"/>
  <c r="F17" i="9"/>
  <c r="F18" i="9" s="1"/>
  <c r="F20" i="9" s="1"/>
  <c r="F22" i="9" s="1"/>
  <c r="F23" i="9" s="1"/>
  <c r="F25" i="9" s="1"/>
  <c r="F26" i="9" s="1"/>
  <c r="F27" i="9" s="1"/>
  <c r="F28" i="9" s="1"/>
  <c r="F32" i="9" s="1"/>
  <c r="E17" i="9"/>
  <c r="E16" i="9"/>
  <c r="H16" i="9" s="1"/>
  <c r="D43" i="8"/>
  <c r="B36" i="8"/>
  <c r="B37" i="8" s="1"/>
  <c r="B38" i="8" s="1"/>
  <c r="B39" i="8" s="1"/>
  <c r="B40" i="8" s="1"/>
  <c r="B41" i="8" s="1"/>
  <c r="B42" i="8" s="1"/>
  <c r="D32" i="8"/>
  <c r="D28" i="8"/>
  <c r="B22" i="8"/>
  <c r="B23" i="8" s="1"/>
  <c r="B24" i="8" s="1"/>
  <c r="B25" i="8" s="1"/>
  <c r="B26" i="8" s="1"/>
  <c r="B27" i="8" s="1"/>
  <c r="D18" i="8"/>
  <c r="B10" i="8"/>
  <c r="B11" i="8" s="1"/>
  <c r="B12" i="8" s="1"/>
  <c r="B13" i="8" s="1"/>
  <c r="B14" i="8" s="1"/>
  <c r="B15" i="8" s="1"/>
  <c r="B16" i="8" s="1"/>
  <c r="B17" i="8" s="1"/>
  <c r="B9" i="8"/>
  <c r="B8" i="8"/>
  <c r="H20" i="9" l="1"/>
  <c r="H18" i="9"/>
  <c r="H17" i="9"/>
  <c r="H21" i="9"/>
  <c r="H19" i="9"/>
  <c r="H18" i="10"/>
  <c r="H19" i="10"/>
  <c r="H21" i="10"/>
  <c r="F22" i="10"/>
  <c r="F33" i="9"/>
  <c r="H32" i="9"/>
  <c r="H23" i="9"/>
  <c r="H25" i="9"/>
  <c r="H26" i="9"/>
  <c r="H27" i="9"/>
  <c r="H28" i="9"/>
  <c r="H22" i="9"/>
  <c r="D46" i="8"/>
  <c r="D47" i="8" s="1"/>
  <c r="D49" i="8" s="1"/>
  <c r="D50" i="8" s="1"/>
  <c r="H29" i="9" l="1"/>
  <c r="F23" i="10"/>
  <c r="H22" i="10"/>
  <c r="F34" i="9"/>
  <c r="H33" i="9"/>
  <c r="F25" i="10" l="1"/>
  <c r="H23" i="10"/>
  <c r="H34" i="9"/>
  <c r="F35" i="9"/>
  <c r="F26" i="10" l="1"/>
  <c r="H25" i="10"/>
  <c r="F36" i="9"/>
  <c r="H36" i="9" s="1"/>
  <c r="H35" i="9"/>
  <c r="H37" i="9"/>
  <c r="H39" i="9" s="1"/>
  <c r="F27" i="10" l="1"/>
  <c r="H26" i="10"/>
  <c r="H40" i="9"/>
  <c r="H41" i="9" s="1"/>
  <c r="F28" i="10" l="1"/>
  <c r="H27" i="10"/>
  <c r="F32" i="10" l="1"/>
  <c r="H28" i="10"/>
  <c r="H29" i="10" s="1"/>
  <c r="F33" i="10" l="1"/>
  <c r="H32" i="10"/>
  <c r="F34" i="10" l="1"/>
  <c r="H33" i="10"/>
  <c r="H34" i="10" l="1"/>
  <c r="F35" i="10"/>
  <c r="F36" i="10" l="1"/>
  <c r="H36" i="10" s="1"/>
  <c r="H35" i="10"/>
  <c r="H37" i="10" l="1"/>
  <c r="H39" i="10" s="1"/>
  <c r="H40" i="10" s="1"/>
  <c r="H41" i="10" s="1"/>
</calcChain>
</file>

<file path=xl/sharedStrings.xml><?xml version="1.0" encoding="utf-8"?>
<sst xmlns="http://schemas.openxmlformats.org/spreadsheetml/2006/main" count="126" uniqueCount="82">
  <si>
    <t>FACTOR MULTIPLICADOR</t>
  </si>
  <si>
    <t>PERSONAL PROFESIONAL</t>
  </si>
  <si>
    <t>SENA</t>
  </si>
  <si>
    <t>ICBF</t>
  </si>
  <si>
    <t>ALCALDIA MAYOR DE CARTAGENA DE INDIAS</t>
  </si>
  <si>
    <t>PRESUPUESTO OFICIAL</t>
  </si>
  <si>
    <t>COSTOS DIRECTOS DE PERSONAL</t>
  </si>
  <si>
    <t>Número Puestos</t>
  </si>
  <si>
    <t>Cargos</t>
  </si>
  <si>
    <t>Salario Mensual</t>
  </si>
  <si>
    <t>F.M.</t>
  </si>
  <si>
    <t>No. Meses</t>
  </si>
  <si>
    <t>Dedicación x Mes</t>
  </si>
  <si>
    <t>Valor Parcial</t>
  </si>
  <si>
    <t>Director de Interventoría</t>
  </si>
  <si>
    <t>Residente de Interventoría</t>
  </si>
  <si>
    <t>Asesor estructural</t>
  </si>
  <si>
    <t>Asesor en Geotécnia</t>
  </si>
  <si>
    <t>Trabajador(a) Social</t>
  </si>
  <si>
    <t>PERSONAL TECNICO-ADMINISTRATIVO</t>
  </si>
  <si>
    <t xml:space="preserve">Secretaria </t>
  </si>
  <si>
    <t>Laboratorista</t>
  </si>
  <si>
    <t>Topografo</t>
  </si>
  <si>
    <t>Cadenero</t>
  </si>
  <si>
    <t>SUB TOTAL COSTO DE PERSONAL</t>
  </si>
  <si>
    <t>GASTOS REEMBOLSABLES</t>
  </si>
  <si>
    <t>Cantidad</t>
  </si>
  <si>
    <t>Descripcion</t>
  </si>
  <si>
    <t>Mensualidad</t>
  </si>
  <si>
    <t>SUB TOTAL GASTOS REEMBOLSABLES</t>
  </si>
  <si>
    <t>SUBTOTAL COSTOS INTERVENTORIA</t>
  </si>
  <si>
    <t>IVA (19%)</t>
  </si>
  <si>
    <t>Salario Básico</t>
  </si>
  <si>
    <t>Prestaciones Sociales</t>
  </si>
  <si>
    <t>Prima Anual</t>
  </si>
  <si>
    <t>Cesantía Anual</t>
  </si>
  <si>
    <t>Intereses a las Cesantías</t>
  </si>
  <si>
    <t>Vacaciones</t>
  </si>
  <si>
    <t>Salud</t>
  </si>
  <si>
    <t xml:space="preserve">Pensión </t>
  </si>
  <si>
    <t>Subsidio familiar</t>
  </si>
  <si>
    <t>ARP</t>
  </si>
  <si>
    <t>Dotacion (3 veces al año) incluye seguridad industrial y salud ocupacional</t>
  </si>
  <si>
    <t>SUBTOTAL 2</t>
  </si>
  <si>
    <t>Costos Indirectos</t>
  </si>
  <si>
    <t xml:space="preserve">Costos oficina (arrendamiento, administración y servicios públicos) </t>
  </si>
  <si>
    <t>Papelería, Fotocopias y Otros de oficina</t>
  </si>
  <si>
    <t>Personal administrativo, no facturable</t>
  </si>
  <si>
    <t>Asesoría legal, tributaria y Médica</t>
  </si>
  <si>
    <t xml:space="preserve">Equipo de oficina para uso del proyecto y actualizaciones de software </t>
  </si>
  <si>
    <t>Seguridad industrial y ocupacional (incluye Protocolo de Bioseguridad)</t>
  </si>
  <si>
    <t>Costos de preparación de la propuesta</t>
  </si>
  <si>
    <t>SUBTOTAL 3</t>
  </si>
  <si>
    <t>Honorarios</t>
  </si>
  <si>
    <t>Honorarios o Utilidad</t>
  </si>
  <si>
    <t>SUBTOTAL 4</t>
  </si>
  <si>
    <t>Costos de Perfeccionamiento</t>
  </si>
  <si>
    <t xml:space="preserve">Poliza de calidad </t>
  </si>
  <si>
    <t>Poliza de cumplimiento</t>
  </si>
  <si>
    <t xml:space="preserve">Poliza de salarios y prestaciones sociales </t>
  </si>
  <si>
    <t xml:space="preserve">Publicacion en Diario Oficial </t>
  </si>
  <si>
    <t xml:space="preserve">Retefuente </t>
  </si>
  <si>
    <t>ReteICA</t>
  </si>
  <si>
    <t>Estampilla</t>
  </si>
  <si>
    <t>Gastos por intereses bancarios (4/1000)</t>
  </si>
  <si>
    <t>SUBTOTAL 5</t>
  </si>
  <si>
    <t>Imprevistos</t>
  </si>
  <si>
    <t>Imprevistos (3%)</t>
  </si>
  <si>
    <t>SUBTOTAL 6</t>
  </si>
  <si>
    <t>TOTAL 1+2+3+4+5+6</t>
  </si>
  <si>
    <t>«INTERVENTORIA INTEGRAL AL PROYECTO “COMPLEMENTACIÓN, AJUSTE, ELABORACIÓN DE ESTUDIOS Y DISEÑOS DEFINITIVOS Y EJECUCIÓN DE LA OBRA DE CONSTRUCCIÓN Y DOTACION DE CASAS DE JUSTICIA” EN EL DISTRITO DE CARTAGENA»</t>
  </si>
  <si>
    <t>Asesor SST</t>
  </si>
  <si>
    <t>Asesor Hidraulico</t>
  </si>
  <si>
    <t>Alquiler de equipos y software técnico</t>
  </si>
  <si>
    <t>Ensayos de laboratorio, control de calidad y toma de muestras</t>
  </si>
  <si>
    <t>Oficina (incluye servicios, comunicaciones y suministros)</t>
  </si>
  <si>
    <t>Gastos generales (papelería, planos, transporte local, periféricos)</t>
  </si>
  <si>
    <t>Alquiler de vehículo (incluye conductor, combustible y mantenimiento)</t>
  </si>
  <si>
    <t>Ingeniero Ambiental</t>
  </si>
  <si>
    <t>VALOR TOTAL SERVICIO FASE 1</t>
  </si>
  <si>
    <t>VALOR TOTAL SERVICIO FASE 2</t>
  </si>
  <si>
    <t>VALOR TOTAL DE LA INTERVENTORIA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</si>
</sst>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quot;$&quot;\ #,##0"/>
    <numFmt numFmtId="166" formatCode="[$$-240A]\ #,##0"/>
    <numFmt numFmtId="167" formatCode="0.0"/>
    <numFmt numFmtId="168" formatCode="_-* #,##0_-;\-* #,##0_-;_-* &quot;-&quot;??_-;_-@_-"/>
    <numFmt numFmtId="169" formatCode="[$$-240A]\ #,##0.00"/>
    <numFmt numFmtId="170" formatCode="0.000000000"/>
  </numFmts>
  <fonts count="20" x14ac:knownFonts="1">
    <font>
      <sz val="10"/>
      <color rgb="FF000000"/>
      <name val="Times New Roman"/>
      <charset val="204"/>
    </font>
    <font>
      <sz val="11"/>
      <color theme="1"/>
      <name val="Calibri"/>
      <family val="2"/>
      <scheme val="minor"/>
    </font>
    <font>
      <sz val="11"/>
      <color theme="1"/>
      <name val="Calibri"/>
      <family val="2"/>
      <scheme val="minor"/>
    </font>
    <font>
      <sz val="10"/>
      <color rgb="FF000000"/>
      <name val="Times New Roman"/>
      <family val="1"/>
    </font>
    <font>
      <sz val="10"/>
      <name val="Arial"/>
      <family val="2"/>
    </font>
    <font>
      <sz val="10"/>
      <color rgb="FF000000"/>
      <name val="Arial"/>
      <family val="2"/>
    </font>
    <font>
      <sz val="11"/>
      <color theme="1"/>
      <name val="Arial"/>
      <family val="2"/>
    </font>
    <font>
      <sz val="11"/>
      <color theme="1"/>
      <name val="Arial"/>
      <family val="2"/>
    </font>
    <font>
      <sz val="11"/>
      <color theme="1"/>
      <name val="Century Gothic"/>
      <family val="2"/>
    </font>
    <font>
      <b/>
      <sz val="14"/>
      <name val="Century Gothic"/>
      <family val="2"/>
    </font>
    <font>
      <b/>
      <sz val="11"/>
      <name val="Century Gothic"/>
      <family val="2"/>
    </font>
    <font>
      <b/>
      <sz val="10"/>
      <name val="Century Gothic"/>
      <family val="2"/>
    </font>
    <font>
      <sz val="10"/>
      <name val="Century Gothic"/>
      <family val="2"/>
    </font>
    <font>
      <sz val="10"/>
      <color theme="1"/>
      <name val="Century Gothic"/>
      <family val="2"/>
    </font>
    <font>
      <sz val="9"/>
      <color rgb="FF000000"/>
      <name val="Century Gothic"/>
      <family val="2"/>
    </font>
    <font>
      <b/>
      <sz val="9"/>
      <color rgb="FF000000"/>
      <name val="Century Gothic"/>
      <family val="2"/>
    </font>
    <font>
      <b/>
      <sz val="11"/>
      <color theme="1"/>
      <name val="Calibri"/>
      <family val="2"/>
      <scheme val="minor"/>
    </font>
    <font>
      <sz val="10"/>
      <color rgb="FF000000"/>
      <name val="Calibri"/>
      <family val="2"/>
      <scheme val="minor"/>
    </font>
    <font>
      <b/>
      <sz val="10"/>
      <color rgb="FF000000"/>
      <name val="Century Gothic"/>
      <family val="2"/>
    </font>
    <font>
      <sz val="10"/>
      <color rgb="FF000000"/>
      <name val="Century Gothic"/>
      <family val="2"/>
    </font>
  </fonts>
  <fills count="7">
    <fill>
      <patternFill patternType="none"/>
    </fill>
    <fill>
      <patternFill patternType="gray125"/>
    </fill>
    <fill>
      <patternFill patternType="solid">
        <fgColor theme="0"/>
        <bgColor indexed="64"/>
      </patternFill>
    </fill>
    <fill>
      <patternFill patternType="solid">
        <fgColor theme="2" tint="-9.9978637043366805E-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4" tint="0.79998168889431442"/>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s>
  <cellStyleXfs count="46">
    <xf numFmtId="0" fontId="0" fillId="0" borderId="0"/>
    <xf numFmtId="44" fontId="3" fillId="0" borderId="0" applyFont="0" applyFill="0" applyBorder="0" applyAlignment="0" applyProtection="0"/>
    <xf numFmtId="0" fontId="2" fillId="0" borderId="0"/>
    <xf numFmtId="9" fontId="2" fillId="0" borderId="0" applyFont="0" applyFill="0" applyBorder="0" applyAlignment="0" applyProtection="0"/>
    <xf numFmtId="0" fontId="6" fillId="0" borderId="0"/>
    <xf numFmtId="164" fontId="7" fillId="0" borderId="0" applyFont="0" applyFill="0" applyBorder="0" applyAlignment="0" applyProtection="0"/>
    <xf numFmtId="9" fontId="7" fillId="0" borderId="0" applyFont="0" applyFill="0" applyBorder="0" applyAlignment="0" applyProtection="0"/>
    <xf numFmtId="0" fontId="4" fillId="0" borderId="0"/>
    <xf numFmtId="42" fontId="7" fillId="0" borderId="0" applyFont="0" applyFill="0" applyBorder="0" applyAlignment="0" applyProtection="0"/>
    <xf numFmtId="43" fontId="1" fillId="0" borderId="0" applyFont="0" applyFill="0" applyBorder="0" applyAlignment="0" applyProtection="0"/>
    <xf numFmtId="0" fontId="1" fillId="0" borderId="0"/>
    <xf numFmtId="44" fontId="1" fillId="0" borderId="0" applyFont="0" applyFill="0" applyBorder="0" applyAlignment="0" applyProtection="0"/>
    <xf numFmtId="0" fontId="3" fillId="0" borderId="0"/>
    <xf numFmtId="43" fontId="1" fillId="0" borderId="0" applyFont="0" applyFill="0" applyBorder="0" applyAlignment="0" applyProtection="0"/>
    <xf numFmtId="44" fontId="1" fillId="0" borderId="0" applyFont="0" applyFill="0" applyBorder="0" applyAlignment="0" applyProtection="0"/>
    <xf numFmtId="0" fontId="4" fillId="0" borderId="0"/>
    <xf numFmtId="0" fontId="1" fillId="0" borderId="0"/>
    <xf numFmtId="9" fontId="1" fillId="0" borderId="0" applyFont="0" applyFill="0" applyBorder="0" applyAlignment="0" applyProtection="0"/>
    <xf numFmtId="42" fontId="1" fillId="0" borderId="0" applyFont="0" applyFill="0" applyBorder="0" applyAlignment="0" applyProtection="0"/>
    <xf numFmtId="42" fontId="1" fillId="0" borderId="0" applyFont="0" applyFill="0" applyBorder="0" applyAlignment="0" applyProtection="0"/>
    <xf numFmtId="42" fontId="7" fillId="0" borderId="0" applyFont="0" applyFill="0" applyBorder="0" applyAlignment="0" applyProtection="0"/>
    <xf numFmtId="43" fontId="4" fillId="0" borderId="0" applyFont="0" applyFill="0" applyBorder="0" applyAlignment="0" applyProtection="0"/>
    <xf numFmtId="9" fontId="4" fillId="0" borderId="0" applyFont="0" applyFill="0" applyBorder="0" applyAlignment="0" applyProtection="0"/>
    <xf numFmtId="9" fontId="1" fillId="0" borderId="0" applyFont="0" applyFill="0" applyBorder="0" applyAlignment="0" applyProtection="0"/>
    <xf numFmtId="0" fontId="5" fillId="0" borderId="0"/>
    <xf numFmtId="42" fontId="1" fillId="0" borderId="0" applyFont="0" applyFill="0" applyBorder="0" applyAlignment="0" applyProtection="0"/>
    <xf numFmtId="42" fontId="7"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4" fillId="0" borderId="0"/>
    <xf numFmtId="0" fontId="4" fillId="0" borderId="0"/>
    <xf numFmtId="42" fontId="7" fillId="0" borderId="0" applyFont="0" applyFill="0" applyBorder="0" applyAlignment="0" applyProtection="0"/>
    <xf numFmtId="43" fontId="1" fillId="0" borderId="0" applyFont="0" applyFill="0" applyBorder="0" applyAlignment="0" applyProtection="0"/>
    <xf numFmtId="0" fontId="1" fillId="0" borderId="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7" fillId="0" borderId="0"/>
    <xf numFmtId="9" fontId="1" fillId="0" borderId="0" applyFont="0" applyFill="0" applyBorder="0" applyAlignment="0" applyProtection="0"/>
    <xf numFmtId="42" fontId="1" fillId="0" borderId="0" applyFont="0" applyFill="0" applyBorder="0" applyAlignment="0" applyProtection="0"/>
    <xf numFmtId="43" fontId="4" fillId="0" borderId="0" applyFont="0" applyFill="0" applyBorder="0" applyAlignment="0" applyProtection="0"/>
    <xf numFmtId="9" fontId="4" fillId="0" borderId="0" applyFont="0" applyFill="0" applyBorder="0" applyAlignment="0" applyProtection="0"/>
    <xf numFmtId="0" fontId="5" fillId="0" borderId="0"/>
    <xf numFmtId="9" fontId="3" fillId="0" borderId="0" applyFont="0" applyFill="0" applyBorder="0" applyAlignment="0" applyProtection="0"/>
    <xf numFmtId="43" fontId="1" fillId="0" borderId="0" applyFont="0" applyFill="0" applyBorder="0" applyAlignment="0" applyProtection="0"/>
    <xf numFmtId="0" fontId="1" fillId="0" borderId="0"/>
  </cellStyleXfs>
  <cellXfs count="103">
    <xf numFmtId="0" fontId="0" fillId="0" borderId="0" xfId="0" applyAlignment="1">
      <alignment horizontal="left" vertical="top"/>
    </xf>
    <xf numFmtId="0" fontId="8" fillId="0" borderId="5" xfId="16" applyFont="1" applyBorder="1"/>
    <xf numFmtId="0" fontId="8" fillId="0" borderId="6" xfId="16" applyFont="1" applyBorder="1"/>
    <xf numFmtId="0" fontId="8" fillId="0" borderId="7" xfId="16" applyFont="1" applyBorder="1"/>
    <xf numFmtId="0" fontId="8" fillId="0" borderId="0" xfId="16" applyFont="1"/>
    <xf numFmtId="0" fontId="8" fillId="0" borderId="8" xfId="16" applyFont="1" applyBorder="1"/>
    <xf numFmtId="0" fontId="8" fillId="0" borderId="9" xfId="16" applyFont="1" applyBorder="1"/>
    <xf numFmtId="0" fontId="11" fillId="0" borderId="0" xfId="16" applyFont="1" applyAlignment="1">
      <alignment vertical="center"/>
    </xf>
    <xf numFmtId="0" fontId="11" fillId="0" borderId="0" xfId="16" applyFont="1" applyAlignment="1">
      <alignment horizontal="center"/>
    </xf>
    <xf numFmtId="0" fontId="12" fillId="0" borderId="0" xfId="16" applyFont="1"/>
    <xf numFmtId="0" fontId="13" fillId="0" borderId="8" xfId="16" applyFont="1" applyBorder="1"/>
    <xf numFmtId="0" fontId="11" fillId="0" borderId="0" xfId="16" applyFont="1" applyAlignment="1">
      <alignment horizontal="left" vertical="center"/>
    </xf>
    <xf numFmtId="0" fontId="13" fillId="0" borderId="9" xfId="16" applyFont="1" applyBorder="1"/>
    <xf numFmtId="0" fontId="13" fillId="0" borderId="0" xfId="16" applyFont="1"/>
    <xf numFmtId="0" fontId="11" fillId="3" borderId="1" xfId="16" applyFont="1" applyFill="1" applyBorder="1" applyAlignment="1">
      <alignment horizontal="center" vertical="center" wrapText="1"/>
    </xf>
    <xf numFmtId="0" fontId="11" fillId="4" borderId="1" xfId="16" applyFont="1" applyFill="1" applyBorder="1"/>
    <xf numFmtId="0" fontId="12" fillId="4" borderId="1" xfId="16" applyFont="1" applyFill="1" applyBorder="1"/>
    <xf numFmtId="0" fontId="12" fillId="0" borderId="1" xfId="16" applyFont="1" applyBorder="1" applyAlignment="1">
      <alignment horizontal="center" vertical="center"/>
    </xf>
    <xf numFmtId="0" fontId="12" fillId="0" borderId="1" xfId="16" applyFont="1" applyBorder="1" applyAlignment="1">
      <alignment vertical="center" wrapText="1"/>
    </xf>
    <xf numFmtId="3" fontId="12" fillId="0" borderId="1" xfId="16" applyNumberFormat="1" applyFont="1" applyBorder="1" applyAlignment="1">
      <alignment vertical="center"/>
    </xf>
    <xf numFmtId="2" fontId="12" fillId="0" borderId="1" xfId="16" applyNumberFormat="1" applyFont="1" applyBorder="1" applyAlignment="1">
      <alignment horizontal="center" vertical="center"/>
    </xf>
    <xf numFmtId="1" fontId="12" fillId="0" borderId="1" xfId="16" applyNumberFormat="1" applyFont="1" applyBorder="1" applyAlignment="1">
      <alignment horizontal="center" vertical="center"/>
    </xf>
    <xf numFmtId="9" fontId="12" fillId="0" borderId="1" xfId="43" applyFont="1" applyBorder="1" applyAlignment="1">
      <alignment horizontal="center" vertical="center"/>
    </xf>
    <xf numFmtId="165" fontId="12" fillId="0" borderId="1" xfId="16" applyNumberFormat="1" applyFont="1" applyBorder="1" applyAlignment="1">
      <alignment vertical="center"/>
    </xf>
    <xf numFmtId="2" fontId="12" fillId="4" borderId="1" xfId="16" applyNumberFormat="1" applyFont="1" applyFill="1" applyBorder="1" applyAlignment="1">
      <alignment horizontal="center" vertical="center"/>
    </xf>
    <xf numFmtId="2" fontId="12" fillId="4" borderId="1" xfId="16" applyNumberFormat="1" applyFont="1" applyFill="1" applyBorder="1" applyAlignment="1">
      <alignment horizontal="center"/>
    </xf>
    <xf numFmtId="0" fontId="12" fillId="4" borderId="1" xfId="16" applyFont="1" applyFill="1" applyBorder="1" applyAlignment="1">
      <alignment vertical="center"/>
    </xf>
    <xf numFmtId="0" fontId="12" fillId="0" borderId="0" xfId="16" applyFont="1" applyAlignment="1">
      <alignment horizontal="center"/>
    </xf>
    <xf numFmtId="0" fontId="12" fillId="0" borderId="0" xfId="16" applyFont="1" applyAlignment="1">
      <alignment wrapText="1"/>
    </xf>
    <xf numFmtId="166" fontId="11" fillId="5" borderId="1" xfId="16" applyNumberFormat="1" applyFont="1" applyFill="1" applyBorder="1" applyAlignment="1">
      <alignment vertical="center"/>
    </xf>
    <xf numFmtId="167" fontId="12" fillId="0" borderId="0" xfId="16" applyNumberFormat="1" applyFont="1" applyAlignment="1">
      <alignment horizontal="center"/>
    </xf>
    <xf numFmtId="0" fontId="11" fillId="4" borderId="1" xfId="16" applyFont="1" applyFill="1" applyBorder="1" applyAlignment="1">
      <alignment horizontal="center" vertical="center" wrapText="1"/>
    </xf>
    <xf numFmtId="44" fontId="12" fillId="0" borderId="1" xfId="1" applyFont="1" applyBorder="1" applyAlignment="1">
      <alignment horizontal="center" vertical="center"/>
    </xf>
    <xf numFmtId="169" fontId="11" fillId="5" borderId="1" xfId="16" applyNumberFormat="1" applyFont="1" applyFill="1" applyBorder="1" applyAlignment="1">
      <alignment vertical="center"/>
    </xf>
    <xf numFmtId="0" fontId="12" fillId="0" borderId="0" xfId="16" applyFont="1" applyAlignment="1">
      <alignment horizontal="right" vertical="center"/>
    </xf>
    <xf numFmtId="169" fontId="12" fillId="0" borderId="0" xfId="16" applyNumberFormat="1" applyFont="1" applyAlignment="1">
      <alignment vertical="center"/>
    </xf>
    <xf numFmtId="0" fontId="11" fillId="0" borderId="0" xfId="16" applyFont="1" applyAlignment="1">
      <alignment horizontal="right"/>
    </xf>
    <xf numFmtId="169" fontId="12" fillId="4" borderId="1" xfId="16" applyNumberFormat="1" applyFont="1" applyFill="1" applyBorder="1" applyAlignment="1">
      <alignment vertical="center"/>
    </xf>
    <xf numFmtId="0" fontId="11" fillId="0" borderId="0" xfId="16" applyFont="1"/>
    <xf numFmtId="169" fontId="12" fillId="4" borderId="13" xfId="16" applyNumberFormat="1" applyFont="1" applyFill="1" applyBorder="1" applyAlignment="1">
      <alignment vertical="center"/>
    </xf>
    <xf numFmtId="169" fontId="11" fillId="6" borderId="1" xfId="16" applyNumberFormat="1" applyFont="1" applyFill="1" applyBorder="1" applyAlignment="1">
      <alignment vertical="center"/>
    </xf>
    <xf numFmtId="0" fontId="14" fillId="0" borderId="0" xfId="16" applyFont="1" applyAlignment="1">
      <alignment horizontal="left" vertical="top"/>
    </xf>
    <xf numFmtId="0" fontId="15" fillId="0" borderId="0" xfId="16" applyFont="1" applyAlignment="1">
      <alignment horizontal="left" vertical="top"/>
    </xf>
    <xf numFmtId="169" fontId="8" fillId="0" borderId="0" xfId="16" applyNumberFormat="1" applyFont="1"/>
    <xf numFmtId="44" fontId="8" fillId="0" borderId="0" xfId="1" applyFont="1"/>
    <xf numFmtId="0" fontId="8" fillId="0" borderId="10" xfId="16" applyFont="1" applyBorder="1"/>
    <xf numFmtId="0" fontId="8" fillId="0" borderId="11" xfId="16" applyFont="1" applyBorder="1"/>
    <xf numFmtId="0" fontId="8" fillId="0" borderId="12" xfId="16" applyFont="1" applyBorder="1"/>
    <xf numFmtId="0" fontId="1" fillId="0" borderId="0" xfId="45"/>
    <xf numFmtId="0" fontId="16" fillId="0" borderId="1" xfId="45" applyFont="1" applyBorder="1" applyAlignment="1">
      <alignment horizontal="center"/>
    </xf>
    <xf numFmtId="9" fontId="16" fillId="0" borderId="1" xfId="17" applyFont="1" applyFill="1" applyBorder="1" applyAlignment="1">
      <alignment horizontal="center"/>
    </xf>
    <xf numFmtId="0" fontId="1" fillId="0" borderId="0" xfId="45" applyAlignment="1">
      <alignment horizontal="center"/>
    </xf>
    <xf numFmtId="9" fontId="17" fillId="0" borderId="0" xfId="17" applyFont="1" applyFill="1" applyAlignment="1">
      <alignment horizontal="center"/>
    </xf>
    <xf numFmtId="10" fontId="16" fillId="0" borderId="1" xfId="17" applyNumberFormat="1" applyFont="1" applyFill="1" applyBorder="1" applyAlignment="1">
      <alignment horizontal="center"/>
    </xf>
    <xf numFmtId="0" fontId="1" fillId="0" borderId="14" xfId="45" applyBorder="1" applyAlignment="1">
      <alignment horizontal="center"/>
    </xf>
    <xf numFmtId="0" fontId="1" fillId="0" borderId="15" xfId="45" applyBorder="1"/>
    <xf numFmtId="10" fontId="17" fillId="0" borderId="16" xfId="17" applyNumberFormat="1" applyFont="1" applyFill="1" applyBorder="1" applyAlignment="1">
      <alignment horizontal="center"/>
    </xf>
    <xf numFmtId="0" fontId="1" fillId="0" borderId="17" xfId="45" applyBorder="1" applyAlignment="1">
      <alignment horizontal="center"/>
    </xf>
    <xf numFmtId="0" fontId="1" fillId="0" borderId="18" xfId="45" applyBorder="1"/>
    <xf numFmtId="10" fontId="17" fillId="0" borderId="19" xfId="17" applyNumberFormat="1" applyFont="1" applyFill="1" applyBorder="1" applyAlignment="1">
      <alignment horizontal="center"/>
    </xf>
    <xf numFmtId="2" fontId="1" fillId="0" borderId="17" xfId="45" applyNumberFormat="1" applyBorder="1" applyAlignment="1">
      <alignment horizontal="center"/>
    </xf>
    <xf numFmtId="0" fontId="1" fillId="0" borderId="18" xfId="45" applyBorder="1" applyAlignment="1">
      <alignment wrapText="1"/>
    </xf>
    <xf numFmtId="0" fontId="16" fillId="0" borderId="20" xfId="45" applyFont="1" applyBorder="1" applyAlignment="1">
      <alignment horizontal="center"/>
    </xf>
    <xf numFmtId="0" fontId="16" fillId="0" borderId="21" xfId="45" applyFont="1" applyBorder="1" applyAlignment="1">
      <alignment horizontal="center"/>
    </xf>
    <xf numFmtId="10" fontId="16" fillId="0" borderId="19" xfId="17" applyNumberFormat="1" applyFont="1" applyFill="1" applyBorder="1" applyAlignment="1">
      <alignment horizontal="center"/>
    </xf>
    <xf numFmtId="0" fontId="16" fillId="0" borderId="8" xfId="45" applyFont="1" applyBorder="1" applyAlignment="1">
      <alignment horizontal="center"/>
    </xf>
    <xf numFmtId="0" fontId="16" fillId="0" borderId="0" xfId="45" applyFont="1" applyAlignment="1">
      <alignment horizontal="center"/>
    </xf>
    <xf numFmtId="10" fontId="16" fillId="0" borderId="9" xfId="17" applyNumberFormat="1" applyFont="1" applyFill="1" applyBorder="1" applyAlignment="1">
      <alignment horizontal="center"/>
    </xf>
    <xf numFmtId="2" fontId="16" fillId="0" borderId="1" xfId="17" applyNumberFormat="1" applyFont="1" applyFill="1" applyBorder="1" applyAlignment="1">
      <alignment horizontal="center"/>
    </xf>
    <xf numFmtId="170" fontId="1" fillId="0" borderId="0" xfId="45" applyNumberFormat="1"/>
    <xf numFmtId="0" fontId="1" fillId="0" borderId="22" xfId="45" applyBorder="1" applyAlignment="1">
      <alignment horizontal="center"/>
    </xf>
    <xf numFmtId="0" fontId="1" fillId="0" borderId="23" xfId="45" applyBorder="1"/>
    <xf numFmtId="9" fontId="17" fillId="0" borderId="24" xfId="17" applyFont="1" applyFill="1" applyBorder="1" applyAlignment="1">
      <alignment horizontal="center"/>
    </xf>
    <xf numFmtId="0" fontId="18" fillId="0" borderId="0" xfId="12" applyFont="1" applyAlignment="1">
      <alignment horizontal="left" vertical="center"/>
    </xf>
    <xf numFmtId="0" fontId="19" fillId="0" borderId="0" xfId="12" applyFont="1" applyAlignment="1">
      <alignment horizontal="left" vertical="center"/>
    </xf>
    <xf numFmtId="169" fontId="13" fillId="0" borderId="0" xfId="16" applyNumberFormat="1" applyFont="1"/>
    <xf numFmtId="0" fontId="11" fillId="0" borderId="0" xfId="0" applyFont="1" applyAlignment="1">
      <alignment horizontal="right"/>
    </xf>
    <xf numFmtId="0" fontId="11" fillId="0" borderId="6" xfId="16" applyFont="1" applyBorder="1" applyAlignment="1">
      <alignment horizontal="right" vertical="center"/>
    </xf>
    <xf numFmtId="0" fontId="11" fillId="0" borderId="7" xfId="16" applyFont="1" applyBorder="1" applyAlignment="1">
      <alignment horizontal="right" vertical="center"/>
    </xf>
    <xf numFmtId="168" fontId="12" fillId="0" borderId="2" xfId="44" applyNumberFormat="1" applyFont="1" applyBorder="1" applyAlignment="1">
      <alignment horizontal="center" vertical="center"/>
    </xf>
    <xf numFmtId="168" fontId="12" fillId="0" borderId="4" xfId="44" applyNumberFormat="1" applyFont="1" applyBorder="1" applyAlignment="1">
      <alignment horizontal="center" vertical="center"/>
    </xf>
    <xf numFmtId="0" fontId="12" fillId="0" borderId="1" xfId="16" applyFont="1" applyBorder="1" applyAlignment="1">
      <alignment horizontal="center" vertical="center"/>
    </xf>
    <xf numFmtId="0" fontId="11" fillId="4" borderId="2" xfId="16" applyFont="1" applyFill="1" applyBorder="1" applyAlignment="1">
      <alignment horizontal="center" vertical="center" wrapText="1"/>
    </xf>
    <xf numFmtId="0" fontId="11" fillId="4" borderId="4" xfId="16" applyFont="1" applyFill="1" applyBorder="1" applyAlignment="1">
      <alignment horizontal="center" vertical="center" wrapText="1"/>
    </xf>
    <xf numFmtId="0" fontId="11" fillId="4" borderId="1" xfId="16" applyFont="1" applyFill="1" applyBorder="1" applyAlignment="1">
      <alignment horizontal="center" vertical="center" wrapText="1"/>
    </xf>
    <xf numFmtId="1" fontId="12" fillId="0" borderId="1" xfId="16" applyNumberFormat="1" applyFont="1" applyBorder="1" applyAlignment="1">
      <alignment horizontal="center" vertical="center"/>
    </xf>
    <xf numFmtId="0" fontId="9" fillId="0" borderId="5" xfId="16" applyFont="1" applyBorder="1" applyAlignment="1">
      <alignment horizontal="center" vertical="center" wrapText="1"/>
    </xf>
    <xf numFmtId="0" fontId="9" fillId="0" borderId="6" xfId="16" applyFont="1" applyBorder="1" applyAlignment="1">
      <alignment horizontal="center" vertical="center" wrapText="1"/>
    </xf>
    <xf numFmtId="0" fontId="9" fillId="0" borderId="7" xfId="16" applyFont="1" applyBorder="1" applyAlignment="1">
      <alignment horizontal="center" vertical="center" wrapText="1"/>
    </xf>
    <xf numFmtId="0" fontId="10" fillId="0" borderId="8" xfId="16" applyFont="1" applyBorder="1" applyAlignment="1">
      <alignment horizontal="center" vertical="center" wrapText="1"/>
    </xf>
    <xf numFmtId="0" fontId="10" fillId="0" borderId="0" xfId="16" applyFont="1" applyAlignment="1">
      <alignment horizontal="center" vertical="center" wrapText="1"/>
    </xf>
    <xf numFmtId="0" fontId="10" fillId="0" borderId="9" xfId="16" applyFont="1" applyBorder="1" applyAlignment="1">
      <alignment horizontal="center" vertical="center" wrapText="1"/>
    </xf>
    <xf numFmtId="0" fontId="10" fillId="2" borderId="8" xfId="16" applyFont="1" applyFill="1" applyBorder="1" applyAlignment="1">
      <alignment horizontal="center" vertical="center" wrapText="1"/>
    </xf>
    <xf numFmtId="0" fontId="10" fillId="2" borderId="0" xfId="16" applyFont="1" applyFill="1" applyAlignment="1">
      <alignment horizontal="center" vertical="center" wrapText="1"/>
    </xf>
    <xf numFmtId="0" fontId="10" fillId="2" borderId="9" xfId="16" applyFont="1" applyFill="1" applyBorder="1" applyAlignment="1">
      <alignment horizontal="center" vertical="center" wrapText="1"/>
    </xf>
    <xf numFmtId="0" fontId="10" fillId="0" borderId="10" xfId="16" applyFont="1" applyBorder="1" applyAlignment="1">
      <alignment horizontal="center" vertical="center"/>
    </xf>
    <xf numFmtId="0" fontId="10" fillId="0" borderId="11" xfId="16" applyFont="1" applyBorder="1" applyAlignment="1">
      <alignment horizontal="center" vertical="center"/>
    </xf>
    <xf numFmtId="0" fontId="10" fillId="0" borderId="12" xfId="16" applyFont="1" applyBorder="1" applyAlignment="1">
      <alignment horizontal="center" vertical="center"/>
    </xf>
    <xf numFmtId="0" fontId="16" fillId="0" borderId="20" xfId="45" applyFont="1" applyBorder="1" applyAlignment="1">
      <alignment horizontal="center"/>
    </xf>
    <xf numFmtId="0" fontId="16" fillId="0" borderId="21" xfId="45" applyFont="1" applyBorder="1" applyAlignment="1">
      <alignment horizontal="center"/>
    </xf>
    <xf numFmtId="0" fontId="1" fillId="0" borderId="2" xfId="45" applyBorder="1" applyAlignment="1">
      <alignment horizontal="center"/>
    </xf>
    <xf numFmtId="0" fontId="1" fillId="0" borderId="3" xfId="45" applyBorder="1" applyAlignment="1">
      <alignment horizontal="center"/>
    </xf>
    <xf numFmtId="0" fontId="1" fillId="0" borderId="4" xfId="45" applyBorder="1" applyAlignment="1">
      <alignment horizontal="center"/>
    </xf>
  </cellXfs>
  <cellStyles count="46">
    <cellStyle name="Millares [0] 2" xfId="27" xr:uid="{63182CCD-70A6-4920-B83D-F69A0069520F}"/>
    <cellStyle name="Millares 14" xfId="13" xr:uid="{8A228C66-990C-4F08-BB43-4515D2FD3DB4}"/>
    <cellStyle name="Millares 14 2" xfId="35" xr:uid="{D0B322FF-5662-4CD6-B3F7-EDF2611FCD0B}"/>
    <cellStyle name="Millares 2" xfId="44" xr:uid="{D300D14F-0AF0-FB4A-BD08-B26FB3DFF60C}"/>
    <cellStyle name="Millares 2 3 2" xfId="21" xr:uid="{C0AA10F0-C694-4E7B-90EA-31C15F498CE7}"/>
    <cellStyle name="Millares 2 3 2 2" xfId="40" xr:uid="{236DC7FB-D667-4E1F-9881-7BFDD28A8FBD}"/>
    <cellStyle name="Millares 3" xfId="9" xr:uid="{B059E2E4-7DBA-4610-9D45-27FB86CA39DA}"/>
    <cellStyle name="Millares 3 2" xfId="32" xr:uid="{9622BF73-5527-4E74-9C39-C396ED2285ED}"/>
    <cellStyle name="Moneda" xfId="1" builtinId="4"/>
    <cellStyle name="Moneda [0] 2" xfId="18" xr:uid="{3B0D2666-7378-454A-9937-D129B2D73EB7}"/>
    <cellStyle name="Moneda [0] 2 2" xfId="20" xr:uid="{4D2A686A-0EB5-4BF8-8648-CCF1A07E7FE9}"/>
    <cellStyle name="Moneda [0] 2 2 2" xfId="25" xr:uid="{1BBCEE4D-4E6F-4608-B355-81042B5AB625}"/>
    <cellStyle name="Moneda [0] 2 2 2 2" xfId="39" xr:uid="{46693613-9C44-46DB-AB7C-3FF40792D76F}"/>
    <cellStyle name="Moneda [0] 3" xfId="19" xr:uid="{9F3E623A-6348-4776-BBAE-A3B4B6830132}"/>
    <cellStyle name="Moneda [0] 4" xfId="31" xr:uid="{9FED566D-1711-4444-AF2C-A8E3EF105E77}"/>
    <cellStyle name="Moneda [0] 5" xfId="26" xr:uid="{BFB6882D-2D7B-41B7-A9C5-5EB80649EEF9}"/>
    <cellStyle name="Moneda [0] 6" xfId="8" xr:uid="{5BFCF0F0-3FC8-4BBB-A1DA-946D6321B69F}"/>
    <cellStyle name="Moneda 2" xfId="11" xr:uid="{1C20EC64-1ABA-4F0B-978D-4A4C6D3A8499}"/>
    <cellStyle name="Moneda 2 2" xfId="34" xr:uid="{73A71CDB-F831-4779-A31A-E9B1DD9F4062}"/>
    <cellStyle name="Moneda 3" xfId="5" xr:uid="{43769970-7484-494B-A918-25224DB21318}"/>
    <cellStyle name="Moneda 4" xfId="28" xr:uid="{30AC396A-6CF4-4FDB-80B3-5CE90D9F1FD5}"/>
    <cellStyle name="Moneda 5" xfId="14" xr:uid="{7CDD09FA-2BE8-4EF4-A455-CC6BAD0D026F}"/>
    <cellStyle name="Moneda 5 2" xfId="36" xr:uid="{5EE89E09-0DAD-4ED6-83C9-E75BD2A0508D}"/>
    <cellStyle name="Normal" xfId="0" builtinId="0"/>
    <cellStyle name="Normal 10" xfId="29" xr:uid="{7A7559AA-7E91-46BE-9B75-6A0266A4BE60}"/>
    <cellStyle name="Normal 2" xfId="7" xr:uid="{F765126B-1D0F-4BAF-91B9-5C953DA35727}"/>
    <cellStyle name="Normal 2 11 2" xfId="30" xr:uid="{1CC10BC1-52DE-4084-A8FA-9F0BB11EA5B7}"/>
    <cellStyle name="Normal 2 14" xfId="12" xr:uid="{CF08F0ED-8FC5-4108-8AA6-01B00406B5FE}"/>
    <cellStyle name="Normal 2 2" xfId="37" xr:uid="{B4F47E3C-F407-4BDB-9E2E-AF4B9869B297}"/>
    <cellStyle name="Normal 2 3" xfId="45" xr:uid="{4D626468-CACC-E34A-9E2E-838186E0F933}"/>
    <cellStyle name="Normal 3" xfId="2" xr:uid="{CCC43732-CCA6-4FCA-99BA-EF9B1C32CB42}"/>
    <cellStyle name="Normal 3 2" xfId="16" xr:uid="{50458B8B-E093-400C-BB7B-69087E0BFF9C}"/>
    <cellStyle name="Normal 3 3" xfId="24" xr:uid="{73B97E79-DA51-4CFD-A4B2-6FF821040C4B}"/>
    <cellStyle name="Normal 3 4" xfId="33" xr:uid="{D9B85537-E43A-485C-9493-5D305D5A3AC6}"/>
    <cellStyle name="Normal 3 5" xfId="10" xr:uid="{96B1277F-F1A4-4C0F-AB72-3B85AA492A11}"/>
    <cellStyle name="Normal 4" xfId="42" xr:uid="{C3F0D59A-CD38-470C-9567-257DAC903273}"/>
    <cellStyle name="Normal 4 3" xfId="15" xr:uid="{EE3A4651-BB6D-4156-96C9-5486080609C3}"/>
    <cellStyle name="Normal 5" xfId="4" xr:uid="{83336F47-C413-46CE-A67C-97FF688D71C3}"/>
    <cellStyle name="Porcentaje 2" xfId="3" xr:uid="{6A2603AF-A990-4131-9A55-56D2F7760930}"/>
    <cellStyle name="Porcentaje 2 2" xfId="22" xr:uid="{1121C10E-8A2A-4E3C-9120-E5415A061CEB}"/>
    <cellStyle name="Porcentaje 2 2 2" xfId="41" xr:uid="{A5929DA5-FD7C-4E6F-8FDD-7A089BC3ABE3}"/>
    <cellStyle name="Porcentaje 2 3" xfId="17" xr:uid="{50F7DFD9-6AA6-41DB-A1C4-85597DF72888}"/>
    <cellStyle name="Porcentaje 3" xfId="23" xr:uid="{59FF2D83-0C31-4C05-8137-ABB26B3742DA}"/>
    <cellStyle name="Porcentaje 3 2" xfId="38" xr:uid="{A212C698-A021-4B6D-B151-E2E3D620BA1A}"/>
    <cellStyle name="Porcentaje 4" xfId="6" xr:uid="{A696C581-7EB1-4B78-BFBF-6EB230626B2B}"/>
    <cellStyle name="Porcentaje 5" xfId="43" xr:uid="{88B3E6FB-74D1-CB41-A248-11B5CD93BCFB}"/>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63" Type="http://schemas.openxmlformats.org/officeDocument/2006/relationships/externalLink" Target="externalLinks/externalLink60.xml"/><Relationship Id="rId84" Type="http://schemas.openxmlformats.org/officeDocument/2006/relationships/externalLink" Target="externalLinks/externalLink81.xml"/><Relationship Id="rId138" Type="http://schemas.openxmlformats.org/officeDocument/2006/relationships/externalLink" Target="externalLinks/externalLink135.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 Id="rId128" Type="http://schemas.openxmlformats.org/officeDocument/2006/relationships/externalLink" Target="externalLinks/externalLink125.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134" Type="http://schemas.openxmlformats.org/officeDocument/2006/relationships/externalLink" Target="externalLinks/externalLink131.xml"/><Relationship Id="rId139" Type="http://schemas.openxmlformats.org/officeDocument/2006/relationships/externalLink" Target="externalLinks/externalLink136.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externalLink" Target="externalLinks/externalLink121.xml"/><Relationship Id="rId129" Type="http://schemas.openxmlformats.org/officeDocument/2006/relationships/externalLink" Target="externalLinks/externalLink126.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4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externalLink" Target="externalLinks/externalLink116.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0" Type="http://schemas.openxmlformats.org/officeDocument/2006/relationships/externalLink" Target="externalLinks/externalLink127.xml"/><Relationship Id="rId135" Type="http://schemas.openxmlformats.org/officeDocument/2006/relationships/externalLink" Target="externalLinks/externalLink132.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externalLink" Target="externalLinks/externalLink117.xml"/><Relationship Id="rId125" Type="http://schemas.openxmlformats.org/officeDocument/2006/relationships/externalLink" Target="externalLinks/externalLink122.xml"/><Relationship Id="rId141" Type="http://schemas.openxmlformats.org/officeDocument/2006/relationships/styles" Target="style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131" Type="http://schemas.openxmlformats.org/officeDocument/2006/relationships/externalLink" Target="externalLinks/externalLink128.xml"/><Relationship Id="rId136" Type="http://schemas.openxmlformats.org/officeDocument/2006/relationships/externalLink" Target="externalLinks/externalLink133.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26" Type="http://schemas.openxmlformats.org/officeDocument/2006/relationships/externalLink" Target="externalLinks/externalLink123.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142"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137" Type="http://schemas.openxmlformats.org/officeDocument/2006/relationships/externalLink" Target="externalLinks/externalLink134.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32" Type="http://schemas.openxmlformats.org/officeDocument/2006/relationships/externalLink" Target="externalLinks/externalLink129.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27" Type="http://schemas.openxmlformats.org/officeDocument/2006/relationships/externalLink" Target="externalLinks/externalLink124.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143"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26" Type="http://schemas.openxmlformats.org/officeDocument/2006/relationships/externalLink" Target="externalLinks/externalLink23.xml"/><Relationship Id="rId47" Type="http://schemas.openxmlformats.org/officeDocument/2006/relationships/externalLink" Target="externalLinks/externalLink44.xml"/><Relationship Id="rId68" Type="http://schemas.openxmlformats.org/officeDocument/2006/relationships/externalLink" Target="externalLinks/externalLink65.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33" Type="http://schemas.openxmlformats.org/officeDocument/2006/relationships/externalLink" Target="externalLinks/externalLink130.xml"/><Relationship Id="rId16" Type="http://schemas.openxmlformats.org/officeDocument/2006/relationships/externalLink" Target="externalLinks/externalLink1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76200</xdr:colOff>
      <xdr:row>1</xdr:row>
      <xdr:rowOff>91440</xdr:rowOff>
    </xdr:from>
    <xdr:to>
      <xdr:col>2</xdr:col>
      <xdr:colOff>1525639</xdr:colOff>
      <xdr:row>4</xdr:row>
      <xdr:rowOff>118140</xdr:rowOff>
    </xdr:to>
    <xdr:pic>
      <xdr:nvPicPr>
        <xdr:cNvPr id="2" name="Imagen 1">
          <a:extLst>
            <a:ext uri="{FF2B5EF4-FFF2-40B4-BE49-F238E27FC236}">
              <a16:creationId xmlns:a16="http://schemas.microsoft.com/office/drawing/2014/main" id="{9A8526FA-D766-4449-B3A1-CD16290A0D7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6700" y="269240"/>
          <a:ext cx="2122539" cy="522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76200</xdr:colOff>
      <xdr:row>1</xdr:row>
      <xdr:rowOff>91440</xdr:rowOff>
    </xdr:from>
    <xdr:to>
      <xdr:col>2</xdr:col>
      <xdr:colOff>1525639</xdr:colOff>
      <xdr:row>4</xdr:row>
      <xdr:rowOff>118140</xdr:rowOff>
    </xdr:to>
    <xdr:pic>
      <xdr:nvPicPr>
        <xdr:cNvPr id="2" name="Imagen 1">
          <a:extLst>
            <a:ext uri="{FF2B5EF4-FFF2-40B4-BE49-F238E27FC236}">
              <a16:creationId xmlns:a16="http://schemas.microsoft.com/office/drawing/2014/main" id="{1F6C02B2-327C-9C46-A226-C15F096EE9C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6700" y="269240"/>
          <a:ext cx="2122539" cy="5220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Documents%20and%20Settings/FREDY%20MENDEZ/Desktop/DOCUME~1/XP/CONFIG~1/Temp/Mis%20documentos/Contratos%20Vigentes/CTO-102-2002%20Castores%20Ingenieros%20Contratistas%20Ltda/CTO-102-2002%20Actas%20de%20Obra"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A/ICP/ultpre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Master/luis%20carlos/Documents%20and%20Settings/Administrador/Mis%20documentos/Gabriel%202003/GABRIEL%202002/PROYECTOS/PROYECTOS%20EN%20CURSO/ESTADIO%20MUNICIPAL%20DE%20YOPAL/PRESUPUESTO%20ESTADIO%201.2%20primera%20etap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SAMSUNG_PC/Users/Users/HP/Desktop/invmeta/INFORMES/infabr9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Ing-hernando/Users/lvargas/Documents/lvargas_zc/Mis%20documentos/Contratos%20asignados/Contratos%20A&#241;o%202015/Contratos%20Invias/Obra/Etapa%20contratual/Proyectos/CEI/Tunja-Barbosa/HORIZONTAL%20Barbosa.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Cp-72/c/DOCUME~1/XP/CONFIG~1/Temp/Mis%20documentos/Contratos%20Vigentes/CTO-102-2002%20Castores%20Ingenieros%20Contratistas%20Ltda/CTO-102-2002%20Actas%20de%20Obra%20y%20modif%20cantidade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AMV-01/H/descoles/Descole%20canal%20en%20concreto%20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CAUCA1/Cto.1960-16/TRIMESTRAL%20Octubre%20-%20Diciembre%202017%20AMV4%20CAUCA-CAJAS.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d.docs.live.net/Users/SMINGE~1/AppData/Local/Temp/Rar$DI48.776/Users/oegomez/AppData/Local/Microsoft/Windows/Temporary%20Internet%20Files/Content.Outlook/SCY6KILA/presupuesto%20M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G:/ISCE2016_EE_Cartagena06.04.2016.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AMV-01/K/a%20%20aaInformaci&#243;n%20GRUPO%204/A%20MInformes%20Mensuales/Informe%20de%20estado%20vial%20ene/aCCIDENTES%20DE%201995%20-%201996.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EQUIPO/Desktop/TRABAJO/ANGEL%20RINCON%20CONSTRUCTORES%20SAS/Tiro%20con%20arco/Balance/PRESUPUESTO%20FINAL%20ESCENARIO%20TIRO%20CON%20ARCO%20VF%20AP.xlsx%20CORREGIDO.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ENERO.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2DB09E0A/a%20%20aaInformaci&#243;n%20GRUPO"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C2CB15EB/aCCIDENTES%20DE%201995%20-%201996.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Cp-72/c/SARDINATA/Contrato%20Sardinata/SNT-Planta/Despachos/Materiales%20v&#237;a%20y%20planta/Acarreos%2001-31-Jul-05.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mapale/ZXPREPLIEGOS%20PUENTE%20ARMADA/PRESUP/ZPREPLIEGOS%20PUENTE%20ARMADA/OBRAS%20PUENTE%20ARMADA2.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Ing-hernando/Users/lvargas/Documents/lvargas_zc/Mis%20documentos/Contratos%20asignados/Contratos%20A&#241;o%202015/Contratos%20Invias/Obra/Etapa%20contratual/invmeta/INFORMES/infabr98.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Licitaciones1/c/Documents%20and%20Settings/Latinco%20S.A/Mis%20documentos/ARCHIVOS%20OSCAR/invias/corredores%20viales/PARTICIPAMOS/PRIMERA%20RONDA/analisis%20de%20precios%20unitarios%20-%20PLANTILLA.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mineducaciongovco-my.sharepoint.com/Users/FREDDY/Desktop/ESCRITORIO/FREDDY/JUEGOS%20NACIONALES%202019/TEJODROMO/PRESUPUESTO%20TEJODROMO%20FINAL%20FINAL.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SERVIDOR/proyectos/Users/FREDDY~1/AppData/Local/Temp/Rar$DIa0.402/1.%20AGRO%20DE%20TOMALA%20R4P.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F:/D_VIEJO/Estadisticas/2005/D_VIEJO/Estadisticas/2003/para%20la%20revista.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Z:/56.%20ESTADIO%20DIEGO%20DE%20CARVAJAL/P.O%20ESTADIO%20DIEGO%20CARVAJAL.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A/Mis%20documentos/H&amp;L/Barr/ICP/ultpres.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Servidor/vmn%20eyd%20nuqui%20animas/Users/LEONARDO/Documents/ERICK/William/revision%20informe/REVISION/Cantiades_Zonas_Inestables_Jul_9-08.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Servidor/proyectos/41.%20JUEGOS%20NACIONALES%202019/2018/07.%20Coliseo%20Tiro%20de%20Arco/PRESUPUESTO%20TIRO%20CON%20ARCO%20(15-06-2018).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VICON/DATOS/LICITAR/IDU/UNIT_40.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G:/Directorio_16.11.2016%20con%20Matricula.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SERVIDOR/proyectos/Users/Freddy%20Ravelo/Desktop/PRESUPUESTO%20MANATI%20R4AP%20(REVISION%20PROYECTO)FREDDY.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C:/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H:/Users/dchaves/Desktop/NARI&#209;O/CONECTIVIDAD/EL%20EMPATE%20-%20LA%20UNION%20PR%2060+240%20al%20PR%2066+090/OBRA/BASE/PRESUPUESTO%20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C:/Amd/documentos%20c/Documentos-Wilson/Advial-Cmarca/bimestral/06-dic-ene-99/03JUN-JUL-98/Acc%20Ago-Sep.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Servidor/proyectos/Users/Paola%20Figueroa/Google%20Drive/LUGSOS/MERCADOS/FEDECAFE/PRESUPUERTO%20Y%20PROGRAMACION/PPTO%20MTC%20231017.xlsx"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Licitaciones1/c/Trabajos%20La%20Espanola%20-%20Calarca/Grupo%20Arturo/Arturo%20A.%20Gonzalez%20R.%20Espanola%20-%20Calarca/BARBOSA/ACTASBAR.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PLANTA%20RIOBAMBA/RIO-Equipos/Reporte%20Equipos%20CP-73/Reporte%20Equipos%20Mayo-07.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Escritorio/amv%202011/EST.V&#205;A%20CRITERIO%20TECNICO.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mineducaciongovco-my.sharepoint.com/Users/FREDDY/Desktop/ESCRITORIO/FREDDY/JUEGOS%20NACIONALES%202019/COLISEO%20MAYOR/PRESUPUESTO%20COLISEO%20MAYOR%20(1).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J:/SARDINATA/Contrato%20Sardinata/SNT-Planta/Despachos/Materiales%20v&#237;a%20y%20planta/Acarreos%2001-31-Jul-05.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ENERO.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G:/Users/jdelrio.CARTAGENA/Desktop/Resultados%20Saber%203,5,9,11%20a%202015-%20con%20portada.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marino/C/AMV-3005-2005/ADMON%20GRUPO%203%202004%20-2005/PRESUPUESTOS/Analisis%20de%20Precios%20Unitarios%20ASTRID.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mapale/PAVICOL/MSOFFICE/LICITAR/analisis%20del%20AIU/AIU.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UNITARIOS.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SERVIDOR/proyectos/Users/DANIEL%20DIAZ/Documents/PEYCO/TRABAJO%20RECIBIDO/ASIGNACION%2035%20MAJAGUAL%20FINAL%20R4/3.%20FINALES%20MARZO%203%202017/ENTREGA%20APROBADOS/PTO%20AGROTOMALA%20FIN%20MAR%203%202017.xlsx"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C:/Hp-alexander/Documentos/winnt/perfiles/Co80097831/Mis%20documentos/Formatos/Presupuesto%20Da&#241;os%20Interinstitucionales1.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mineducaciongovco-my.sharepoint.com/Users/jdelrio/Documents/Matricula%20IDCOL%20_31.10.2015.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Z:/Users/jdelrio.CARTAGENA/AppData/Local/Microsoft/Windows/INetCache/Content.Outlook/WY53ZVBC/Directorio%2031%20de%20Abril%202017%20SEDCARTAGENA.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Z:/Users/jdelrio.CARTAGENA/AppData/Local/Microsoft/Windows/INetCache/Content.Outlook/WY53ZVBC/matricula%2030%20de%20Abril%20de%202017.xlsx"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mineducaciongovco-my.sharepoint.com/Users/jdelrio.CARTAGENA/Downloads/DIRECTORIO%20CON%20MATRICULA%20A%2031.03.2018.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SERVIDOR/proyectos/Users/Freddy%20Ravelo/Desktop/PRESUPUESTO%20LAS%20COMPUERTAS%20-%20MANATI%2009-03-17.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Z:/41.%20JUEGOS%20NACIONALES%202019/2018/06.%20Coliseo%20Multifuncional%20mayor/PRESUPUESTO%20COLISEO%20MULTIPROPOSITO%20FINAL.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d.docs.live.net/Documents%20and%20Settings/enieto/Configuraci&#243;n%20local/Archivos%20temporales%20de%20Internet/OLK1/PO%20-%20CARLOS%20LLER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mapale/Aquitania/Cofinanciacion/FICHAS%20Y%20FORMATOS/UNITARIOS%20GENERALE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mineducaciongovco-my.sharepoint.com/EQUIPO/Desktop/TRABAJO/SED/3).%202022/Factor%20prestacional/Factor%20Prestacional%202022.xlsx"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mapale/Users/mac/Documents/amv/presupuestos%20para%20atenci&#243;n%20de%20emergencias%20por%20ola%20invernal%202010%20y%202011/PRESUPUESTOS%20EMERGENCIAS%20OFICIAL%20BARBOSA%20CISNEROS%20PTO%20BERRIO%20JULIO%2027%202011.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Ing-hernando/Users/lvargas/Documents/lvargas_zc/Mis%20documentos/Contratos%20asignados/Contratos%20A&#241;o%202015/Contratos%20Invias/Obra/Etapa%20contratual/WINDOWS/TEMP/Alcantarillado%20PAVCO-RAS%202000%20(08-11-04).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Pc1/d/LIQ.TRANSPORTE%20DE%20MATERIALES%20OCTUBRE%20DE%202006%20HASMER%20FIN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J:/Documents%20and%20Settings/maximiliano/Mis%20documentos/TOPOGRAFIA%20LATINCO/Preactas/Preacta%2007%20-%20Julio%202005/PROG-96.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F:/pagina%20web%20estadisticas/MAtr%20y%20grado%2011%20corte%20a%2031.10.2015.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mineducaciongovco-my.sharepoint.com/Matricula%20corte%20a%2030%20de%20junio%20de%202019...boletin.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mineducaciongovco-my.sharepoint.com/Users/jdelrio/Documents/Planta%20a%20octubre%2031%20de%202015.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mineducaciongovco-my.sharepoint.com/Documents%20and%20Settings/jdelrio.CARTAGENA/Configuraci&#243;n%20local/Archivos%20temporales%20de%20Internet/Content.Outlook/5CAA31V6/_CLASIF%20CATEGORIAS%202014%20ICFES%20SABER%2011-2_.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mineducaciongovco-my.sharepoint.com/Users/jdelrio.CARTAGENA/Desktop/Escritorio14.08.2018/respuesta%20CCV_2017/ccv2016_2017/Matricula%2031%2010%202016_boletin%20estadistico%2004.04.2017.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C:/Escritorio/amv%202011/AMV%202011/PHRE/09%20INF_TRIMESTRAL%20_FINAL%20-%202011/INFORME%209_AMV_MAR-2011.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C:/Cp-72/c/OBRA%20CALARCA%20LA%20PAILA/CLP-Control%20general/control%20combustible/DICIEMBRE.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C:/Cp-72/c/OBRA%20CALARCA%20LA%20PAILA/CLP-Control%20general/control%20combustible/ENERO.xls" TargetMode="External"/></Relationships>
</file>

<file path=xl/externalLinks/_rels/externalLink76.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1.%20INFRAESTRUCTURA%20DE%20TRANSPORTE/04.%20INTERVENTOR&#205;A/05.%20III%20VERSION%20-%20COMENTARIOS%20DE%20CIUDADANOS/V&#237;nculoExternoRecuperado1?DD282EC9" TargetMode="External"/><Relationship Id="rId1" Type="http://schemas.openxmlformats.org/officeDocument/2006/relationships/externalLinkPath" Target="file:///DD282EC9/V&#237;nculoExternoRecuperado1"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C:/E0992774a/PRECIOS/DOCUME~1/e0939709/CONFIG~1/Temp/precios20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C:/Escritorio/amv%202011/Documents%20and%20Settings/Equipo_2/Escritorio/Necesidades%20de%20las%20V&#237;as%202010/Definitivos/Necesidades%20%20Lorica%20-%20Cove&#241;as%20(9004)%20Marzo%202010.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mineducaciongovco-my.sharepoint.com/Users/jdelrio/Desktop/Matricula%20corte%20a%2030%20de%20junio%20de%202019...boletin.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C:/Estacion2/d/DOCUME~1/USER05~1/CONFIG~1/TEMP/ADMINISTRACION%20VIAL%20G2/PRESUPUESTOS/Presupuesto%20remoci&#243;n%20de%20derrumbes.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DICIEMBRE.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C:/AMV-01/H/ADMINISTRACI&#211;N%20VIAL3/INFORMES/INFORMES%20TRIMESTRALES/Users/Adolfo/Documents/SANTO%20DOMINGO/MARZO/Mis%20documentos/ACTA%20No%2040/ACTA%20No36/CONSORCIO%20acta%20No35/Mis%20documentos/WINDOWS/TEMP/RELACI~1.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DICIEMBRE.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INTERVENTORIA%20PUENTE%20TETUAN/ACTAS/ACATAS%20CONTRATISTA%20OBRA/ACTA%205/Documents%20and%20Settings/Administrator/My%20Documents/ZAR07/Apu051b.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C:/AMV-01/H/MANTENIMIENTO%20RUTA%201001_MARZO%20DE%202008/Documents%20and%20Settings/Jaime%20Rojas/Mis%20documentos/Contrato/Interv/JunBarba/a%20%20aaInformaci&#243;n%20GRUPO%204/A%20MInformes%20M"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mineducaciongovco-my.sharepoint.com/Users/COSTOS/Desktop/ACTA%201%20Y%202/ULTIMA%20VERSION/VF%20ACTA/ACTA1_F-163_164_165_166_167_UF2_DIC_2015.xlsx"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Cp-72/c/OBRA%20CALARCA%20LA%20PAILA/CLP-Actas%20y%20preactas/SUBCONTRATOS/LIQUIDACION%20%20BATALLON/LIQUIDACION%20BATALLON%20AL%2030%20ENERO/COMBUSTIBLE%20MOTONIVELADORA%20LIQUIDACION%2030.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Z:/Users/jdelrio.CARTAGENA/AppData/Roaming/Microsoft/Excel/MAtrciula%2031.10.2017.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AMV-01/@/Phenom_x3/d/ADMINISTRACI&#211;N%20VIAL3/INFORMES/INFORMES%20TRIMESTRALES/Documents%20and%20Settings/Usuario%20de%20Windows/Mis%20documentos/Licitaciones/Inalv&#237;as/Taraz&#225;-Caucasia/WINDOWS/TEMP/RELACI~1.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C:/AMV-01/H/ADMINISTRACI&#211;N%20VIAL3/INFORMES/INFORMES%20TRIMESTRALES/Documents%20and%20Settings/Usuario%20de%20Windows/Mis%20documentos/Licitaciones/Inalv&#237;as/Taraz&#225;-Caucasia/WINDOWS/TEMP/RELACI~1.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Servidor/proyectos/Users/Paola%20Figueroa/Desktop/MIAMI%20Y%20MARISCOS/MARISCOS%20-%20MIAMI%20II/MARISCOS%20MIAMI%20II%20-%20PPTO%20VERSION%2029-08-17.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Cp-72/c/OBRA%20CALARCA%20LA%20PAILA/CLP-Actas%20y%20preactas/SUBCONTRATOS/LIQUIDACION%20%20BATALLON/LIQUIDACION%20BATALLON%20AL%2030%20ENERO/COMBUS%20BVM%20038.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C:/Cp-72/c/OBRA%20CALARCA%20LA%20PAILA/CLP-Actas%20y%20preactas/SUBCONTRATOS/LIQUIDACION%20%20BATALLON/LIQUIDACION%20BATALLON%20AL%2030%20ENERO/COMBUSTIBLE%20CARROTANQUE%20AL%2030.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PACO/Doc.%20ASPIRE/ADMONVIAL%20H-V-05/PRESUPUESTOS/sector%203.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D:/@/LICITACIONES/Mis%20documentos/san%20andres/EJECUCION/CONTRATO%20670%20DE%202010%20Numeral%207.2/Copia%20de%20M1%20-%20PO%20Y%20APU%20SAN%20ANDRES.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A:/Documents%20and%20Settings/maximiliano/Mis%20documentos/TOPOGRAFIA%20LATINCO/Preactas/Preacta%2007%20-%20Julio%202005/PROG-96.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C:/AMV-01/Users/mac/Documents/AMV%20cto%203414%20de%202013/INFORMES%20TRIMESTRALES/jul%20-%20sep%202014/Estructura%20APU%202013%20ANTIOQUIA%20%20JULIO%20-%20SEPTIEMBRE%202014.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AMV-01/@/Phenom_x3/d/ADMINISTRACI&#211;N%20VIAL3/INFORMES/INFORMES%20TRIMESTRALES/a%20%20aaInformaci&#243;n%20GRUPO%204/A%20MInformes%20Mensuales/Informe%20de%20estado%20vial%20ene/aCCIDENTES%20DE%201995%20-%201996.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mapale/temp/OBRA%206205/APU%20Y%20PRESUPUESTO%202012-2014%20BARBOSA%20-%20CISNEROS%20Final.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C:/AMV-01/H/AMV-02-BOL/EST.V&#205;A%20CRIT.TECNICO%20AMB-BOL-02/DICIEMBRE-2008/EST.V&#205;A%20CRITERIO%20TECNICO%2090BLB.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AMV-01/H/EST.V&#205;A%20CRITERIO%20TECNICO.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Ruben%20Dario/Mis%20documentos/LIQUIDACIONES%2001%20MAYO/PTA-Registro%20General%20Despacho%20Combustible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ENERO.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DICIEMBRE.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mapale/Users/JorgeF/Documents/amv%20grupo%203%20boyaca%202009/PRECIOS%20UNITARIOS/corregidos/2011/LICITACIONES%20AGOSTO%202011/apus%20boyaca%20VIA%20chiquinquira%20-%20TUNJA.xlsx"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mineducaciongovco-my.sharepoint.com/directorio%20con%20matricula%2031.10.2019.xlsx"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mineducaciongovco-my.sharepoint.com/Users/jdelrio.CARTAGENA/Downloads/Users/jdelrio.CARTAGENA/Documents/Matr%2031.03.2018%20y%20sus%20formas.xlsx"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C:/E0992774a/PRECIOS/Constancita/HOJA%20DIARIA/HD%202003/Hoja%20Diaria%20Nueva.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C:/Ing-hernando/Users/lvargas/Documents/lvargas_zc/Mis%20documentos/Contratos%20asignados/Contratos%20A&#241;o%202015/Contratos%20Invias/Obra/Etapa%20contratual/Users/aescorcia/Desktop/APU/APU%202011/CHOCO/APU%20ADVIAL.%20G-2%202011.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C:/Ing-hernando/Users/lvargas/Documents/lvargas_zc/Mis%20documentos/Contratos%20asignados/Contratos%20A&#241;o%202015/Contratos%20Invias/Obra/Etapa%20contratual/PLATO%20PALERMO.xlsx"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C:/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C:/Principal/cund%20grupo%201/INFORMES%20TRIMESTRAL/INFORME%20FINAL/DIC-05-FEB-06.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C:/Alizarralde/pliegos/Mauricio/LICITACIONES/Licitaciones-2001/Villavicencio-Barranca/Base-Cumaral-Barranca.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C:/AMV-01/H/MANTENIMIENTO%20RUTA%201001_MARZO%20DE%202008/Documents%20and%20Settings/PEDRO%20GARCIA%20REALPE/Mis%20documentos/AMV_G1_2006_TUMACO/Actas%20AMV_G1_Tumaco/a%20%20aaInformaci&#243;n"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PEDRO%20GARCIA%20REALPE/Mis%20documentos/AMV_G1_2006_TUMACO/Actas%20AMV_G1_Tumaco/a%20%20aaInformaci&#243;n"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Z:/03.%20COLEGIO%20MANAT&#205;/00.%20Presupuesto/PRESUPUESTO%20MANATI%20FINAL.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C:/E0992774a/PRECIOS/MERYVENT/ZZZ.MERCA.GQ/MERCADEO/POLITICA%20DE%20PRECIOS/PRECIOS%20MARZO%202003/precios2002.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C:/Licitaciones1/c/proyectos%202004/invias/corredores%20viales/PARTICIPAMOS/SEGUNDA%20RONDA/PRESUPUESTO%20CORREDOR%2081.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G:/BMZ/dd/ARCHIIAP/info/Documentos%20Constantes.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C:/Escritorio/amv%202011/INFORMES%20ESPECIFICOS/ANALISIS%20DE%20APU/APU%202012/AMV%20GRUPO2-05/presupuestos/ajuste%20presupuestos/$%20PR20%20al%20PR23.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https://mineducaciongovco-my.sharepoint.com/Users/jdelrio/Documents/SITUACION%20ACADEMICA%202010-2014.xlsx"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https://mineducaciongovco-my.sharepoint.com/Users/jdelrio.CARTAGENA/Desktop/Escritorio14.08.2018/respuesta%20CCV_2017/ccv2016_2017/para%20respuesta%20ccv16.03.2017.xlsx"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Servidor/proyectos/MANAT&#205;/PRESUPUESTO%20(4TA%20REVISI&#211;N)/INICIALES/PRESUPUESTO%20LAS%20COMPUERTAS%20-%20MANATI%20(REVISION%204)kkk.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http://mapale/Aquitania/Mis%20documentos/MIKO%20EN%20EJECUCION/NUNCHIA/Cofinanciacion/FICHAS%20Y%20FORMATOS/UNITARIOS%20GENERALES.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Q:/PROYECTOS/PROYECTOS15/ALCA/S06715/Presupuesto%20ALc%20Barrio%20Blaz%20de%20Lezo.xlsx"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C:/Ing-hernando/Users/lvargas/Documents/lvargas_zc/Mis%20documentos/Contratos%20asignados/Contratos%20A&#241;o%202015/Contratos%20Invias/Obra/Etapa%20contratual/14%20CERREJON/temp/091029%20CiclosCERREJON.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E:/Users/ANIBAL/AppData/Local/Temp/Rar$DIa0.584/1701-2013_Presupuesto_750%20_Baja_Suelo%20E.xlsx"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Preobra/ModeloPresupuesto.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C:/Ing-hernando/Users/lvargas/Documents/lvargas_zc/Mis%20documentos/Contratos%20asignados/Contratos%20A&#241;o%202015/Contratos%20Invias/Obra/Etapa%20contratual/Users/mrojast/A%20Max/APU/APU%202011/APU%20CON%20PARTICULARES%20OPA.xlsx"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 val="REAJUSTESACTA1PROVI"/>
      <sheetName val="strsumm0"/>
    </sheetNames>
    <sheetDataSet>
      <sheetData sheetId="0" refreshError="1"/>
      <sheetData sheetId="1" refreshError="1"/>
      <sheetData sheetId="2" refreshError="1"/>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LISTADO "/>
      <sheetName val="M.O."/>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oja2"/>
      <sheetName val="ESTADO VÍA-CRIT.TECNICO"/>
      <sheetName val="MAT"/>
      <sheetName val="HER"/>
      <sheetName val="PER"/>
      <sheetName val="TRANS"/>
      <sheetName val="CANT OBRA"/>
      <sheetName val="\Users\ANDRES FELIPE MUÑOZ\Down"/>
      <sheetName val="AIU"/>
      <sheetName val="Dólar"/>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QUIPOS"/>
      <sheetName val="MANO DE OBRA"/>
      <sheetName val="TRANSPORTE"/>
      <sheetName val="Tabla CONPES 3714"/>
      <sheetName val="PLAN DE INVERSION ANTICIPO"/>
      <sheetName val="inv mensual"/>
      <sheetName val="borrador flujo inv"/>
      <sheetName val="social-ambiental"/>
      <sheetName val="AU"/>
      <sheetName val="ACTA No.1 "/>
      <sheetName val="ACTA No.5"/>
      <sheetName val="ACTA MAYORES - GENERAL"/>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G.G"/>
      <sheetName val="\E\a  aaInformación GRUPO 4\A M"/>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BASE"/>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HISTORICOS FUEL OIL EXP"/>
      <sheetName val="_aCCIDENTES_DE_1995___1996_xl_2"/>
      <sheetName val="//ccefici"/>
      <sheetName val="//d.docs.live.net/a  aaInformac"/>
      <sheetName val="_aCCIDENTES_DE_1995___1996_xl_3"/>
      <sheetName val="aactividad"/>
      <sheetName val="_aCCIDENTES_DE_1995___1996_xl_7"/>
      <sheetName val="_aCCIDENTES_DE_1995___1996_xl_4"/>
      <sheetName val="_aCCIDENTES_DE_1995___1996_xl_5"/>
      <sheetName val="_aCCIDENTES_DE_1995___1996_xl_6"/>
      <sheetName val="_aCCIDENTES_DE_1995___1996_xl_8"/>
      <sheetName val="\C\A\a  aaInformación GRUPO 4\A"/>
      <sheetName val="\G\a  aaInformación GRUPO 4\A M"/>
      <sheetName val="\C\G\a  aaInformación GRUPO 4\A"/>
      <sheetName val="\C\K\a  aaInformación GRUPO 4\A"/>
      <sheetName val="\C\E\a  aaInformación GRUPO 4\A"/>
      <sheetName val="DUB-823"/>
      <sheetName val="GPI 526"/>
      <sheetName val="SKJ452"/>
      <sheetName val="ITA878"/>
      <sheetName val="AEA-944"/>
      <sheetName val="XXJ617"/>
      <sheetName val="SNG_855"/>
      <sheetName val="VEA 374"/>
      <sheetName val="HFB024"/>
      <sheetName val="PAJ825"/>
      <sheetName val="MATERIAL"/>
      <sheetName val=" ACTA FINAL + MODIFICATORIA "/>
      <sheetName val="AC2-AG96"/>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9"/>
      <sheetName val="_aCCIDENTES_DE_1995___1996_x_10"/>
      <sheetName val="_aCCIDENTES_DE_1995___1996_x_12"/>
      <sheetName val="_aCCIDENTES_DE_1995___1996_x_11"/>
      <sheetName val="_aCCIDENTES_DE_1995___1996_x_15"/>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REQUISITOS INF INTERVENTORÍA"/>
      <sheetName val="gp05"/>
      <sheetName val="GP06"/>
      <sheetName val="_aCCIDENTES_DE_1995___1996_x_21"/>
      <sheetName val="_aCCIDENTES_DE_1995___1996_x_22"/>
      <sheetName val="_aCCIDENTES_DE_1995___1996_x_23"/>
      <sheetName val="_aCCIDENTES_DE_1995___1996_x_24"/>
      <sheetName val="_aCCIDENTES_DE_1995___1996_x_25"/>
      <sheetName val="_aCCIDENTES_DE_1995___1996_x_28"/>
      <sheetName val="_aCCIDENTES_DE_1995___1996_x_26"/>
      <sheetName val="_aCCIDENTES_DE_1995___1996_x_27"/>
      <sheetName val="\Nuevos APU Córdoba\a  aaInform"/>
      <sheetName val="\E\Nuevos APU Córdoba\a  aaInfo"/>
      <sheetName val="\Users\JoseGabriel\Documents\Mi"/>
      <sheetName val="GENERALIDADES"/>
      <sheetName val="analisis costo horario"/>
      <sheetName val="Lista Base"/>
      <sheetName val="PALET DEL 21 FEB AL 5 MARZ"/>
      <sheetName val="COSTOS"/>
      <sheetName val="EVA"/>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BASES"/>
      <sheetName val="ESTADO_VÍA-CRIT_TECNICO"/>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RONOGRAMA INICIAL"/>
      <sheetName val="informe sem no.1"/>
      <sheetName val="informe sem no.2"/>
      <sheetName val="informe sem no.3"/>
      <sheetName val="informe sem no.4"/>
      <sheetName val="REPROGRAMACION 2"/>
      <sheetName val="lista-precio-mat-equipos"/>
      <sheetName val="rendimiento"/>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INDICE"/>
      <sheetName val="_aCCIDENTES_DE_1995___1996_x_54"/>
      <sheetName val="_aCCIDENTES_DE_1995___1996_x_29"/>
      <sheetName val="_aCCIDENTES_DE_1995___1996_x_30"/>
      <sheetName val="_aCCIDENTES_DE_1995___1996_x_31"/>
      <sheetName val="_aCCIDENTES_DE_1995___1996_x_32"/>
      <sheetName val="_aCCIDENTES_DE_1995___1996_x_33"/>
      <sheetName val="_aCCIDENTES_DE_1995___1996_x_34"/>
      <sheetName val="_aCCIDENTES_DE_1995___1996_x_35"/>
      <sheetName val="_aCCIDENTES_DE_1995___1996_x_36"/>
      <sheetName val="_aCCIDENTES_DE_1995___1996_x_37"/>
      <sheetName val="_aCCIDENTES_DE_1995___1996_x_38"/>
      <sheetName val="_aCCIDENTES_DE_1995___1996_x_39"/>
      <sheetName val="_aCCIDENTES_DE_1995___1996_x_40"/>
      <sheetName val="_aCCIDENTES_DE_1995___1996_x_41"/>
      <sheetName val="_aCCIDENTES_DE_1995___1996_x_42"/>
      <sheetName val="_aCCIDENTES_DE_1995___1996_x_43"/>
      <sheetName val="_aCCIDENTES_DE_1995___1996_x_44"/>
      <sheetName val="_aCCIDENTES_DE_1995___1996_x_45"/>
      <sheetName val="_aCCIDENTES_DE_1995___1996_x_46"/>
      <sheetName val="_aCCIDENTES_DE_1995___1996_x_47"/>
      <sheetName val="_aCCIDENTES_DE_1995___1996_x_48"/>
      <sheetName val="_aCCIDENTES_DE_1995___1996_x_49"/>
      <sheetName val="_aCCIDENTES_DE_1995___1996_x_50"/>
      <sheetName val="_aCCIDENTES_DE_1995___1996_x_51"/>
      <sheetName val="_aCCIDENTES_DE_1995___1996_x_52"/>
      <sheetName val="_aCCIDENTES_DE_1995___1996_x_53"/>
      <sheetName val="_aCCIDENTES_DE_1995___1996_x_55"/>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ITEMS ALCANT."/>
      <sheetName val="COSTOS_UNITARIOS"/>
      <sheetName val="ITEMS_ALCANT_"/>
      <sheetName val="Formulario_N°_41"/>
      <sheetName val="Base_Muestras1"/>
      <sheetName val="COSTOS_UNITARIOS1"/>
      <sheetName val="\AMV___no_borrar\PRESUPUESTOS\1"/>
      <sheetName val="\I\AMV___no_borrar\PRESUPUESTO1"/>
      <sheetName val="\A\a__aaInformación_GRUPO_4\A_1"/>
      <sheetName val="ITEMS_ALCANT_1"/>
      <sheetName val="Formulario_N°_42"/>
      <sheetName val="Base_Muestras2"/>
      <sheetName val="COSTOS_UNITARIOS2"/>
      <sheetName val="\AMV___no_borrar\PRESUPUESTOS\2"/>
      <sheetName val="\I\AMV___no_borrar\PRESUPUESTO2"/>
      <sheetName val="\A\a__aaInformación_GRUPO_4\A_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Escritorio\amv_2011\a__aaInf1"/>
      <sheetName val="[aCCIDENTES_DE_1995_-_1996_xls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Escritorio\amv_2011\a__aaInf2"/>
      <sheetName val="[aCCIDENTES_DE_1995_-_1996_xls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2007 Database"/>
      <sheetName val="aCCIDENTES%2520DE%25201995%2520"/>
      <sheetName val="\Users\rosalym\Desktop\BALANCE "/>
      <sheetName val="aCCIDENTES_DE_1995_-_199646"/>
      <sheetName val="aCCIDENTES_DE_1995_-_1996_xls21"/>
      <sheetName val="ACTA_DE_MODIFICACION__(2)10"/>
      <sheetName val="\a__aaInformación_GRUPO_4\A_M10"/>
      <sheetName val="Datos_Básicos10"/>
      <sheetName val="SUB_APU10"/>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MANO_DE_OBRA"/>
      <sheetName val="G_G"/>
      <sheetName val="MURO_PR25+221-235"/>
      <sheetName val="MURO_PR25+261-267"/>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HISTORICOS_FUEL_OIL_EXP"/>
      <sheetName val="\Nuevos_APU_Córdoba\a__aaInform"/>
      <sheetName val="\E\Nuevos_APU_Córdoba\a__aaInfo"/>
      <sheetName val="CANT_OBRA"/>
      <sheetName val="\Users\ANDRES_FELIPE_MUÑOZ\Down"/>
      <sheetName val="\G\I\AMV___no_borrar\PRESUPUES1"/>
      <sheetName val="\G\A\a__aaInformación_GRUPO_4\1"/>
      <sheetName val="\Mini_HP_Enero_2015\Proyectos_1"/>
      <sheetName val="\Volumes\USB_PIOLIN\Escritorio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Lista_obra1"/>
      <sheetName val="\\Sistemas_serv1\xx\Documents_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Giovanni\administracion_vial2"/>
      <sheetName val="\MONTO_AGOTABLE_2010\a__aaInfo2"/>
      <sheetName val="\G\I\AMV___no_borrar\PRESUPUES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Users\USUARIO\Downloads\a__aa2"/>
      <sheetName val="Hoja1_(2)2"/>
      <sheetName val="Hoja1_(3)2"/>
      <sheetName val="SEGUIM_Y_REPROG_MES_1_(2)2"/>
      <sheetName val="\\Giovanni\administracion_vial3"/>
      <sheetName val="\MONTO_AGOTABLE_2010\a__aaInfo3"/>
      <sheetName val="\G\I\AMV___no_borrar\PRESUPUES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Mini_HP_Enero_2015\Proyectos_3"/>
      <sheetName val="\Volumes\USB_PIOLIN\Escritorio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_a__aaInformación_GRUPO_4_A_MI3"/>
      <sheetName val="Hoja1_(2)3"/>
      <sheetName val="Hoja1_(3)3"/>
      <sheetName val="\\Giovanni\administracion_vial4"/>
      <sheetName val="\MONTO_AGOTABLE_2010\a__aaInfo4"/>
      <sheetName val="\G\I\AMV___no_borrar\PRESUPUES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Giovanni\administracion_vial5"/>
      <sheetName val="\MONTO_AGOTABLE_2010\a__aaInfo5"/>
      <sheetName val="\G\I\AMV___no_borrar\PRESUPUES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ARBOL DE PROBLEMAS final"/>
      <sheetName val="IDENTIFICACION DEL PROBLEMA fin"/>
      <sheetName val="OBJETIVOS FINALES"/>
      <sheetName val="ESTRUCTURA DE PROYECTO"/>
      <sheetName val="OBJETIVOS ESPECIFICOS final"/>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LISTADO_"/>
      <sheetName val="M_O_"/>
      <sheetName val="//d_docs_live_net/a__aaInformac"/>
      <sheetName val="aCCIDENTES_DE_1995_-_199647"/>
      <sheetName val="PU (2)"/>
      <sheetName val="_aCCIDENTES_DE_1995___1996_x_61"/>
      <sheetName val="//cceficiente_sharepoint_com/a_"/>
      <sheetName val="_aCCIDENTES_DE_1995___1996_x_58"/>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Gabrielaapabone\d copias\a  a"/>
      <sheetName val="aCCIDENTES_DE_1995_-_199649"/>
      <sheetName val="aCCIDENTES_DE_1995_-_1996_xls24"/>
      <sheetName val="ACTA_DE_MODIFICACION__(2)14"/>
      <sheetName val="\a__aaInformación_GRUPO_4\A_M14"/>
      <sheetName val="Datos_Básicos13"/>
      <sheetName val="SUB_APU13"/>
      <sheetName val="Base_Muestras12"/>
      <sheetName val="Formulario_N°_412"/>
      <sheetName val="\\Escritorio\amv_2011\a__aaIn11"/>
      <sheetName val="\\Giovanni\administracion_vial9"/>
      <sheetName val="\MONTO_AGOTABLE_2010\a__aaInfo9"/>
      <sheetName val="\AMV___no_borrar\PRESUPUESTOS12"/>
      <sheetName val="\I\AMV___no_borrar\PRESUPUEST12"/>
      <sheetName val="\G\I\AMV___no_borrar\PRESUPUES9"/>
      <sheetName val="\A\a__aaInformación_GRUPO_4\A12"/>
      <sheetName val="\G\A\a__aaInformación_GRUPO_4\9"/>
      <sheetName val="[aCCIDENTES_DE_1995_-_1996_xl11"/>
      <sheetName val="\Mini_HP_Enero_2015\Proyectos_9"/>
      <sheetName val="\Volumes\USB_PIOLIN\Escritorio9"/>
      <sheetName val="\I\A\a__aaInformación_GRUPO_4\9"/>
      <sheetName val="\K\a__aaInformación_GRUPO_4\A_9"/>
      <sheetName val="\I\K\a__aaInformación_GRUPO_4\9"/>
      <sheetName val="\H\a__aaInformación_GRUPO_4\A_9"/>
      <sheetName val="\I\H\a__aaInformación_GRUPO_4\9"/>
      <sheetName val="\\INTERVIALNUBE\Documents_and_9"/>
      <sheetName val="\Documents_and_Settings\Pedro_9"/>
      <sheetName val="\Documents_and_Settings\jviter9"/>
      <sheetName val="Lista_obra9"/>
      <sheetName val="\\Sistemas_serv1\xx\Documents_9"/>
      <sheetName val="Analisis_Mano_de_Obra11"/>
      <sheetName val="SEÑALIZACION_CINTA11"/>
      <sheetName val="TUBERIA_DESAGUE_DE_2&quot;11"/>
      <sheetName val="TUBERIA__DE_SUCCIÓN_DE_211"/>
      <sheetName val="TUBERIA_DE_PRESIÓN_1_1-2_RDE220"/>
      <sheetName val="TUBERIA_DE_1_1-211"/>
      <sheetName val="CODO_DE_1_1_2&quot;X90°11"/>
      <sheetName val="VALBULA_DE_PASO_DE_2&quot;11"/>
      <sheetName val="VALBULA_DE_CIERRE_DE_1_1_2&quot;_11"/>
      <sheetName val="TANQUE_HIDROACUMULADOR11"/>
      <sheetName val="ELECTROBOMBAS_CENTRIFUGAS11"/>
      <sheetName val="LOSA_SUPERIOR_DEL_TANQUE_11"/>
      <sheetName val="PAREDES_DEL_TANQUE11"/>
      <sheetName val="LOSA_DE_FONDO_DEL_TANQUE11"/>
      <sheetName val="SOLADO_DE_LIMP__2500_PSI11"/>
      <sheetName val="CUPULAS_TRAG_4X311"/>
      <sheetName val="SALIDA_SONIDO11"/>
      <sheetName val="CANAL_EN_LAMINA_GALV11"/>
      <sheetName val="CUBIERTA_LUXALON11"/>
      <sheetName val="TENDIDO_DE_CABLE_No_8_11"/>
      <sheetName val="VAR__COBRE_2_44X5-811"/>
      <sheetName val="CAJA_EN_MAMPOSTERÍA11"/>
      <sheetName val="CAJA_DE_PASO_METÁLICA11"/>
      <sheetName val="BAJANTE_ACOM__ELECTRICA_1&quot;11"/>
      <sheetName val="SISTEMA_DE_TIERRA_Y_MALLA11"/>
      <sheetName val="CERTIFICADO_DE_RECIBO11"/>
      <sheetName val="TRAMITE_APROBAR11"/>
      <sheetName val="APLIQUE_DE_25W11"/>
      <sheetName val="LUMINARIA_FLUORESCENTE_DE_2X311"/>
      <sheetName val="LÁMPARA_METAL_HALIDE_250W11"/>
      <sheetName val="DUCTO_PVC_DE_3&quot;11"/>
      <sheetName val="DUCTO_PVC_DE_1&quot;11"/>
      <sheetName val="TENDIDO_DE_ACOMETIDA_BIFÁSICA11"/>
      <sheetName val="TELERRUPTOR_BIPOLAR_DE_16_AM11"/>
      <sheetName val="TABLERO_MINIPRAGMA_DE_12_C11"/>
      <sheetName val="AUTOMÁTICO_INDUSTRIAL11"/>
      <sheetName val="AUTOMÁTICO_TIPO_RIEL_211"/>
      <sheetName val="AUTOMÁTICO_TIPO_RIEL_111"/>
      <sheetName val="SALIDA_PARA_PULSADOR11"/>
      <sheetName val="SALIDA_TOMA_MONOFACISA_1011"/>
      <sheetName val="SALIDA_TOMA_MONOFASICA_1211"/>
      <sheetName val="SALIDA_PARA_APLIQUE11"/>
      <sheetName val="SALIDA_LAMPARA_FLUORESCENTE11"/>
      <sheetName val="DERIVACION_DE_LUMINARIA11"/>
      <sheetName val="SALIDA_PARA_LÁMPARA_METAL11"/>
      <sheetName val="Transformador_25_KVA11"/>
      <sheetName val="Acometida_Subt_Baja_Tensión11"/>
      <sheetName val="Puesta_a_Tierra11"/>
      <sheetName val="Tablero_Bifasico_24_Circuitos11"/>
      <sheetName val="Salida_Luminaria_Cerrada11"/>
      <sheetName val="Salida_Toma_120_V11"/>
      <sheetName val="Salida_Toma_220_V11"/>
      <sheetName val="Tendido_Alumbrado_Publico11"/>
      <sheetName val="Ducto_Tuberia_Conduit_PVC_3_-11"/>
      <sheetName val="Sumin_e_Inst_luminaria_Brika11"/>
      <sheetName val="Sumin_e_Inst_luminaria_Cerrad11"/>
      <sheetName val="Sumin_e_Inst_Poste_ITO11"/>
      <sheetName val="Sumin_y_mont_Caja_metal11"/>
      <sheetName val="Sardinel_prefabricado_Tipo_A11"/>
      <sheetName val="LIMPIEZA_Y_DESCAPOTE11"/>
      <sheetName val="LOCALIZACIÓN_Y_REPLANTEO11"/>
      <sheetName val="DEMOLICON_DE_MUROS11"/>
      <sheetName val="EXCAVACION_MANUAL11"/>
      <sheetName val="Demolicion_de_Graderias_Exist11"/>
      <sheetName val="RELLENO_BASE_GRANULAR11"/>
      <sheetName val="RELLENO_TIERRA_NEGRA11"/>
      <sheetName val="CONCRETO_DE_LIMPIEZA11"/>
      <sheetName val="VIGA_DE_CIMIENTO11"/>
      <sheetName val="VIGA_AEREA11"/>
      <sheetName val="CERCHAS_CELOSIA11"/>
      <sheetName val="Sum_e_Inst_de_Medidor11"/>
      <sheetName val="Sum_e_Inst_de_lavamanos_de_em11"/>
      <sheetName val="Muros_divisorios_bloque_No__411"/>
      <sheetName val="Pañete_sobre_muros11"/>
      <sheetName val="Pintura_tipo_koraza11"/>
      <sheetName val="Ceramica_30x30,_incluye_win_11"/>
      <sheetName val="Granito_Pulido11"/>
      <sheetName val="Bordillos_ducha_ceram_11"/>
      <sheetName val="poceta_de_aseo_en_granito11"/>
      <sheetName val="Alistado_de_piso_mortero_imp_11"/>
      <sheetName val="Piso_en_baldosa_de_granito11"/>
      <sheetName val="media_caña_en_granito11"/>
      <sheetName val="Alfajia_a_la_vista11"/>
      <sheetName val="Tubería_PVCS_2&quot;_11"/>
      <sheetName val="Tuberia_aguas_lluvias_bajante11"/>
      <sheetName val="Tuberia_PVC_aguas_lluvias_3&quot;11"/>
      <sheetName val="Puntos_Hidráulicos_1_2&quot;_11"/>
      <sheetName val="tuberia_pvc_ag_lluvia_4&quot;11"/>
      <sheetName val="tuberia_pvc_corrugada_6&quot;_11"/>
      <sheetName val="tuberia_pvc_corrugada_8&quot;_11"/>
      <sheetName val="Tubería_PVC_6&quot;_Tipo_Fort11"/>
      <sheetName val="FILTRO_DRENAJE_4&quot;11"/>
      <sheetName val="FILTRO_DRENAJE_6&quot;11"/>
      <sheetName val="FILTRO_DRENAJE_8&quot;11"/>
      <sheetName val="Tubería_PVC_4&quot;_corrugada_AN11"/>
      <sheetName val="Tuberia_PVC_6&quot;_Corrugada_AN11"/>
      <sheetName val="Tuberia_PVC_8&quot;_Corrugada_AN11"/>
      <sheetName val="Tubería_PVC_3&quot;_sanitaria11"/>
      <sheetName val="Tubería_PVC_4&quot;_sanitaria11"/>
      <sheetName val="Registro_RW_de_1&quot;11"/>
      <sheetName val="Registro_RW_de_1_1_2&quot;11"/>
      <sheetName val="Válvula_de_corte_tipo_RW_3_,411"/>
      <sheetName val="Sum_e_inst__lavamanos_de_colg11"/>
      <sheetName val="Sum_e_inst__lavaplatos11"/>
      <sheetName val="Tubería_PVC_san_2&quot;_11"/>
      <sheetName val="Puntos_Sanitarios_2&quot;_11"/>
      <sheetName val="Puntos_Sanitarios_4&quot;__11"/>
      <sheetName val="TUBERIA_PVC_V_D__3&quot;_11"/>
      <sheetName val="TUBERIA_PVC_VD_4&quot;11"/>
      <sheetName val="TUBERIA_PVC_V_D__3&quot;_A__LL11"/>
      <sheetName val="TERMINAL_DE_VENTILACIÓN_D__3&quot;11"/>
      <sheetName val="TUBERIA_PVCP_1_1-_2&quot;_11"/>
      <sheetName val="TUBERIA_PVC_P_D__1-_2&quot;11"/>
      <sheetName val="Tuberioa_PVC_3-_4&quot;_11"/>
      <sheetName val="TUBERIA_PVC_P_D__1&quot;11"/>
      <sheetName val="TUBERIA_PVC_P_D__1_1-2&quot;11"/>
      <sheetName val="CAJA_PLASTICA_PARA_VALVULAS_11"/>
      <sheetName val="Sum__e_inst__Inodoro_tanque11"/>
      <sheetName val="Sum__e_inst__orinal_de_llave11"/>
      <sheetName val="Sum__e_inst__ducha11"/>
      <sheetName val="Sum__e_inst__sanitario_niño11"/>
      <sheetName val="Canal_en_lamina_galv_cal_2011"/>
      <sheetName val="Ventana_con_marco_lam_11"/>
      <sheetName val="Ventana_con_marco_corrediza11"/>
      <sheetName val="Puerta_doble_con_marco11"/>
      <sheetName val="Puerta_division_baño_1,12x1,611"/>
      <sheetName val="Puerta_division_baño_60x1,6011"/>
      <sheetName val="Puerta_con_marco_entamborada11"/>
      <sheetName val="Espejo_en_cristal_4_mm11"/>
      <sheetName val="Espejo_en_cristal_4_mm_con_ma11"/>
      <sheetName val="Excavación_a_maquina11"/>
      <sheetName val="Cerramiento_exterior11"/>
      <sheetName val="PR_19"/>
      <sheetName val="Ruta_019"/>
      <sheetName val="AFECTACION_01_9"/>
      <sheetName val="EJECUCION_C9"/>
      <sheetName val="Inf_Financiera_019"/>
      <sheetName val="RUTA_029"/>
      <sheetName val="AFECTACION_029"/>
      <sheetName val="EJECUCION_C__029"/>
      <sheetName val="INF_FINANCIERA_029"/>
      <sheetName val="RUTA_039"/>
      <sheetName val="AFECTACION_039"/>
      <sheetName val="EJECUCION_C__039"/>
      <sheetName val="INF_FINANCIERA_039"/>
      <sheetName val="RUTA_049"/>
      <sheetName val="AFECTACION_049"/>
      <sheetName val="EJECUCION_C__049"/>
      <sheetName val="INF_FINANCIERA_049"/>
      <sheetName val="RUTA_059"/>
      <sheetName val="AFECTACION_059"/>
      <sheetName val="EJECUCION_C__059"/>
      <sheetName val="INF_FINANCIERA_059"/>
      <sheetName val="RUTA_069"/>
      <sheetName val="AFECTACION_069"/>
      <sheetName val="EJECUCION_C__069"/>
      <sheetName val="INF_FINANCIERA_069"/>
      <sheetName val="RUTA_079"/>
      <sheetName val="AFECTACION_079"/>
      <sheetName val="EJECUCION_C__079"/>
      <sheetName val="INF_FINANCIERA_079"/>
      <sheetName val="RUTA_089"/>
      <sheetName val="AFECTACION_089"/>
      <sheetName val="EJECUCION_C__089"/>
      <sheetName val="INF_FINANCIERA_089"/>
      <sheetName val="RUTA_099"/>
      <sheetName val="AFECTACION_099"/>
      <sheetName val="EJECUCION_C__099"/>
      <sheetName val="INF_FINANCIERA_099"/>
      <sheetName val="RUTA_109"/>
      <sheetName val="AFECTACION_109"/>
      <sheetName val="EJECUCION_C__109"/>
      <sheetName val="INF_FINANCIERA_109"/>
      <sheetName val="RUTA_119"/>
      <sheetName val="AFECTACION_119"/>
      <sheetName val="EJECUCION_C__119"/>
      <sheetName val="INF_FINANCIERA_119"/>
      <sheetName val="MANO_DE_OBRA3"/>
      <sheetName val="\Users\USUARIO\Downloads\a__aa9"/>
      <sheetName val="SEGUIM_Y_REPROG_MES_1_(2)9"/>
      <sheetName val="Conceptos_básicos9"/>
      <sheetName val="Introducción_a_las_funciones9"/>
      <sheetName val="MIN_y_MAX9"/>
      <sheetName val="Fecha_y_hora9"/>
      <sheetName val="Unir_texto_y_números9"/>
      <sheetName val="Instrucciones_SI9"/>
      <sheetName val="Funciones_condicionales9"/>
      <sheetName val="Asistente_para_funciones9"/>
      <sheetName val="Errores_de_fórmula9"/>
      <sheetName val="Obtener_más_información9"/>
      <sheetName val="_a__aaInformación_GRUPO_4_A_MI9"/>
      <sheetName val="Hoja1_(2)9"/>
      <sheetName val="Hoja1_(3)9"/>
      <sheetName val="DESC_MPAL_Y_AIU3"/>
      <sheetName val="CONCRETOS_Y_MORTEROS3"/>
      <sheetName val="PROYECCIÓN_DE_COSTOS3"/>
      <sheetName val="PROYECCIÓN_DE_COSTO_CLASIFICAD3"/>
      <sheetName val="PROYECCIÓN_DE_COSTO_OBRA3"/>
      <sheetName val="PROYECCIÓN_DE_AIU3"/>
      <sheetName val="PROYECCIÓN_DE_AIU_(2)3"/>
      <sheetName val="PROYECCIÓN_DE_PAGA_&amp;_PMT3"/>
      <sheetName val="LINEA_BASE_SALARIOS3"/>
      <sheetName val="ESTADO_VÍA-CRIT_TECNICO4"/>
      <sheetName val="G_G3"/>
      <sheetName val="MURO_PR25+221-2356"/>
      <sheetName val="MURO_PR25+261-2676"/>
      <sheetName val="ACTA_9_(Espacio_publico)3"/>
      <sheetName val="ACTA_9__(VIAS)3"/>
      <sheetName val="ACTA_PIPMA_93"/>
      <sheetName val="PREACTA_PIPMA_8_A-B-C-D-E_y_F_3"/>
      <sheetName val="1_4_Excavaciones_a_mano_EP_3"/>
      <sheetName val="SALVEDAD_93"/>
      <sheetName val="TRANSPORTES_(1)3"/>
      <sheetName val="TRANSPORTES_(2)3"/>
      <sheetName val="1_4_Excavaciones_a_mano_VIAS3"/>
      <sheetName val="1_4_EXCAV_PEP_BARRIO_BOLIVAR3"/>
      <sheetName val="1_4_EXCAV_PEP_FRANCISCA3"/>
      <sheetName val="2_1_Demolic_anden_PEP_BOLIVAR3"/>
      <sheetName val="2_1_Demol_anden_PEP_FRCANAS3"/>
      <sheetName val="2,2_Demolicion_sardinel_(EP)_3"/>
      <sheetName val="2_5_Excavaciones3"/>
      <sheetName val="2_12_demolic_pep_bbolivar13"/>
      <sheetName val="3_1_conformacion3"/>
      <sheetName val="3,2_Base_3"/>
      <sheetName val="3,3_Sub_base3"/>
      <sheetName val="NP_54_MDC-193"/>
      <sheetName val="_3_11_NP68_MDC193"/>
      <sheetName val="3_14_Tpte_Base3"/>
      <sheetName val="3,15_Tpte_Sub_base13"/>
      <sheetName val="NP2_MAT_de_mejoramiento3"/>
      <sheetName val="3_16_Tpte_mat__mejoramiento3"/>
      <sheetName val="3_17__TPTE_MDC_193"/>
      <sheetName val="NP55_TRANSPORTE_MDC-19_CHR3"/>
      <sheetName val="3_19_ACERO_DE_REFUERZO_420_(1)3"/>
      <sheetName val="3_22_Acero_pasajunta_y_anclaje3"/>
      <sheetName val="4_1_RELLENO_MAT__ANDEN_83"/>
      <sheetName val="4_1_rell_pep_frcnas3"/>
      <sheetName val="4_1_rell_bbolivar3"/>
      <sheetName val="4_3_anden_B403"/>
      <sheetName val="4_3_Anden_B40_frcnas3"/>
      <sheetName val="4_16A_PARADERO_FRANCISCANAS3"/>
      <sheetName val="4_16D_PARADERO_B_BOLIVAR3"/>
      <sheetName val="_4_3i-4_4i-4_51i__TPTES_B40_3"/>
      <sheetName val="_4_13i-4_43i-4_44i_tpte_bordil3"/>
      <sheetName val="4_16_13_9_S_E_I_DURANTA3"/>
      <sheetName val="4_4_EMPRADIZACIÓN3"/>
      <sheetName val="4_4_prado_pep_bbolivar3"/>
      <sheetName val="4_4_prado_pep_frcnas3"/>
      <sheetName val="4,41_BORDILLO_A80_(EP)3"/>
      <sheetName val="4,43_SARDINEL_A-103"/>
      <sheetName val="4,44_SARDINEL_A-170_FALTANTE3"/>
      <sheetName val="5_3_SEÑAL_VTCAL3"/>
      <sheetName val="5_4_SEÑAL_BANDERA3"/>
      <sheetName val="5_6_TACHAS_REFLECTIVAS3"/>
      <sheetName val="8_3_Reposicion_Sumidero_sencil3"/>
      <sheetName val="8_5_EMPALME_SUMIDEROS3"/>
      <sheetName val="8_7_DEMOLICION_SUMIDEROS3"/>
      <sheetName val="NP1_Corte_Pav_DISCO3"/>
      <sheetName val="NP5_Demolicion_losa_concret3"/>
      <sheetName val="N_P_05__demol_losas_ccto_BBoli3"/>
      <sheetName val="NP30_Tuberia_PVC_10&quot;_sumideros3"/>
      <sheetName val="NP37_Sumidero_sencillo3"/>
      <sheetName val="NP50_Demolicion_T__Recamara3"/>
      <sheetName val="NP53_SELLO_DE_JUNTAS_MORTERO3"/>
      <sheetName val="NP55_IMPRIMANTE_ML3"/>
      <sheetName val="NP56_IMPRIMANTE_M23"/>
      <sheetName val="NP_57__VTCAL_con_CURVA3"/>
      <sheetName val="NP60_DEMARCACION_VIAL_ML3"/>
      <sheetName val="NP61_DEMARCACIÓN_VIAL__M23"/>
      <sheetName val="0__PORTADA3"/>
      <sheetName val="1__FICHA_INFORMATIVA3"/>
      <sheetName val="2_y_3___ESTADO3"/>
      <sheetName val="4___REG_FOT_3"/>
      <sheetName val="4_reg_Fot_23"/>
      <sheetName val="5___INF__FINANCIERO3"/>
      <sheetName val="6___POLIZAS3"/>
      <sheetName val="7___BALANCE_ACTIVIDADES3"/>
      <sheetName val="8___LIQUIDACION3"/>
      <sheetName val="9__LISTA_DE_CHEQUEO3"/>
      <sheetName val="HISTORICOS_FUEL_OIL_EXP3"/>
      <sheetName val="\Nuevos_APU_Córdoba\a__aaInfor3"/>
      <sheetName val="\E\Nuevos_APU_Córdoba\a__aaInf3"/>
      <sheetName val="CANT_OBRA3"/>
      <sheetName val="\Users\ANDRES_FELIPE_MUÑOZ\Dow3"/>
      <sheetName val="LISTADO_3"/>
      <sheetName val="M_O_3"/>
      <sheetName val="_ACTA_FINAL_+_MODIFICATORIA_3"/>
      <sheetName val="//d_docs_live_net/a__aaInforma3"/>
      <sheetName val="ACTA_No_1_3"/>
      <sheetName val="ACTA_No_53"/>
      <sheetName val="ACTA_MAYORES_-_GENERAL3"/>
      <sheetName val="Excavación_-_San_Bernardo3"/>
      <sheetName val="Solados_-_San_Bernardo3"/>
      <sheetName val="Bases_-_San_Bernardo3"/>
      <sheetName val="Placa_-_San_Bernardo3"/>
      <sheetName val="Elevaciones_-_San_Bernardo3"/>
      <sheetName val="Vigas_-_San_Bernardo3"/>
      <sheetName val="Neopreno_-_San_Bernardo3"/>
      <sheetName val="Acero_-_San_Bernardo3"/>
      <sheetName val="Pilote_-_San_Bernardo3"/>
      <sheetName val="Pilote_-_Caqueza3"/>
      <sheetName val="Dren_tuberia_-_San_bernardo3"/>
      <sheetName val="relleno_sitio_-_San_bernardo3"/>
      <sheetName val="relleno_recebo_-_San_bernardo3"/>
      <sheetName val="Baranda_-_San_bernardo3"/>
      <sheetName val="Acero_A36-_San_Bernardo3"/>
      <sheetName val="Excavación_-_Caqueza3"/>
      <sheetName val="Solados_-_Caqueza3"/>
      <sheetName val="Bases_-_Caqueza3"/>
      <sheetName val="Elevaciones_-_Caqueza3"/>
      <sheetName val="Placa_-_Caqueza3"/>
      <sheetName val="Vigas_-_Caqueza3"/>
      <sheetName val="Neopreno_-_Caqueza3"/>
      <sheetName val="Acero_-_Caqueza3"/>
      <sheetName val="Dren_tuberia_-_Caqueza3"/>
      <sheetName val="relleno_sitio_-_Caqueza3"/>
      <sheetName val="Preesfuerzo_-_Caqueza3"/>
      <sheetName val="Acero_A36-_Caqueza3"/>
      <sheetName val="relleno_Estructuras_-_Caqueza3"/>
      <sheetName val="Excavación_-_Gama3"/>
      <sheetName val="Solados_-_Gama3"/>
      <sheetName val="Bases_-_Gama_3"/>
      <sheetName val="Elevaciones_-_Gama3"/>
      <sheetName val="Placas_-_Gama3"/>
      <sheetName val="Vigas_-_Gama_3"/>
      <sheetName val="Neopreno_-_Gama3"/>
      <sheetName val="Acero_-_Gama3"/>
      <sheetName val="Dren_tuberia_-_Gama3"/>
      <sheetName val="relleno_sitio_-_Gama3"/>
      <sheetName val="relleno_Recebo_-_Gama3"/>
      <sheetName val="Baranda_-_Gama3"/>
      <sheetName val="Pilote_-_Gama3"/>
      <sheetName val="Acero_A36-_Gama3"/>
      <sheetName val="Demolición_concreto_-_Gama3"/>
      <sheetName val="Demolición_de_estructura_-_Gam3"/>
      <sheetName val="Solados_-_Belen3"/>
      <sheetName val="Bases_-_Belen3"/>
      <sheetName val="Elevaciones_-_Belen3"/>
      <sheetName val="Placa_-_Belen3"/>
      <sheetName val="Neopreno_-_Belen3"/>
      <sheetName val="Acero_-_Belen3"/>
      <sheetName val="Vigas_-_Belen3"/>
      <sheetName val="Dren_tuberia_-_Belen3"/>
      <sheetName val="relleno_recebo_-_Belen3"/>
      <sheetName val="Baranda_-_Belen3"/>
      <sheetName val="Acero_A36-_Belen3"/>
      <sheetName val="Demolición_-_Belen3"/>
      <sheetName val="Bases_-_Junca3"/>
      <sheetName val="Excavación_-_Belen3"/>
      <sheetName val="Pilote_-_Belen3"/>
      <sheetName val="Cuneta_-_Junca3"/>
      <sheetName val="Placa_-_junca3"/>
      <sheetName val="acero_-_junca3"/>
      <sheetName val="Neopreno_-_Junca3"/>
      <sheetName val="Dren_tuberia_-_junca3"/>
      <sheetName val="relleno_-_junca3"/>
      <sheetName val="Baranda_-_Junca3"/>
      <sheetName val="Acero_A36_-_junca3"/>
      <sheetName val="Excavación_-_Medina3"/>
      <sheetName val="Solados_-_Medina3"/>
      <sheetName val="Bases_-_Medina3"/>
      <sheetName val="Elevaciones_-_Medina__3"/>
      <sheetName val="Vigas_-_Medina3"/>
      <sheetName val="Neopreno_-_Medina3"/>
      <sheetName val="Elevaciones_-_Medina3"/>
      <sheetName val="Pilote_-_Medina3"/>
      <sheetName val="Acero_-_Medina3"/>
      <sheetName val="relleno_-_Medina3"/>
      <sheetName val="Geotextil_-_Medina3"/>
      <sheetName val="Excavación_Mecan-_zipaquira3"/>
      <sheetName val="Acero_A588_-_Medina3"/>
      <sheetName val="Acero_A36_-_Medina3"/>
      <sheetName val="Acero_-_Zipaquira3"/>
      <sheetName val="Excavación_manual_-_zipaquira3"/>
      <sheetName val="Solados_-_Zipaquira3"/>
      <sheetName val="Relleno_comun_-_Zipaquira3"/>
      <sheetName val="Bases_-_Zipaquira3"/>
      <sheetName val="Arme_carrilera_-_Zipaquira3"/>
      <sheetName val="Tirafondos_-_Zipaquira3"/>
      <sheetName val="Clavos_-_Zipaquira3"/>
      <sheetName val="Eclisas_-_Zipaquira3"/>
      <sheetName val="Elastomericos_-_Zipaquira3"/>
      <sheetName val="Traviesas_-_Zipaquira3"/>
      <sheetName val="Riel_-_Zipaquira3"/>
      <sheetName val="Acero_A588_-_zipaquira3"/>
      <sheetName val="Acero_A36_-_zipaquira3"/>
      <sheetName val="Elevaciones_-_Zipaquira3"/>
      <sheetName val="ACTA_MAYORES_SAN_BERNANDO3"/>
      <sheetName val="ACTA_MAYORES_CAQUEZA3"/>
      <sheetName val="ACTA_MAYORES_BELEN3"/>
      <sheetName val="ACTA_MAYORES_ZIPAQUIRA3"/>
      <sheetName val="ACTA_MAYORES_JUNCA_DEF_3"/>
      <sheetName val="ACTA_MAYORES_CANT_CARUP_DEF_3"/>
      <sheetName val="MURO_PR25+267-2736"/>
      <sheetName val="MURO_PR25+273-2776"/>
      <sheetName val="MURO_PR25+407,20-409,906"/>
      <sheetName val="MURO_PR25+409,90-416,406"/>
      <sheetName val="MURO_PR25+435-4476"/>
      <sheetName val="MURO_PR25+557,5-572_56I6"/>
      <sheetName val="MURO_PR25+572_56-576_56I6"/>
      <sheetName val="MURO_PR25+565-571D6"/>
      <sheetName val="MURO_PR25+587_5-596_5I6"/>
      <sheetName val="MURO_PR25+600-607,1I6"/>
      <sheetName val="MURO_PR25+607,1-614,16"/>
      <sheetName val="MURO_PR25+725-734D6"/>
      <sheetName val="MURO_PR25+786-792,4D6"/>
      <sheetName val="MURO_PR25+980D6"/>
      <sheetName val="MURO_PR25+019,5-PR26+026,8D6"/>
      <sheetName val="MURO_PR26+026,8-032,7D6"/>
      <sheetName val="MURO_PR26+032,7-038,7D6"/>
      <sheetName val="MURO_4__PR26+038,7-045_9D6"/>
      <sheetName val="MURO_PR26+059,6-066,4D6"/>
      <sheetName val="MURO_PR26+132,5-143,4D6"/>
      <sheetName val="MURO_PR26+159,25-169,38D6"/>
      <sheetName val="MURO_PR26+870-8746"/>
      <sheetName val="MURO_PR26+874,3-882,36"/>
      <sheetName val="MURO_PR27+128,6-133,336"/>
      <sheetName val="MURO_PR27+133,33-139,3D6"/>
      <sheetName val="MURO_PR27+281_9-287_96"/>
      <sheetName val="MURO_PR27+344-352,16"/>
      <sheetName val="MURO_PR27+352,1-358,26"/>
      <sheetName val="MURO_PR27+358,2-3646"/>
      <sheetName val="MURO_PR27+364-3706"/>
      <sheetName val="MURO_PR27+360-374D6"/>
      <sheetName val="MURO_PR27+388-394I6"/>
      <sheetName val="MURO_PR27+394-400I_6"/>
      <sheetName val="MURO_PR27+397-404D6"/>
      <sheetName val="MURO_PR27+457-463D_6"/>
      <sheetName val="MURO_PR27+480,20-488,95D_6"/>
      <sheetName val="MURO_PR27+785-793,66"/>
      <sheetName val="MURO_PR27+796,10,800D6"/>
      <sheetName val="MURO_PR27+819_8-829_95I6"/>
      <sheetName val="MURO_PR27+820-840D6"/>
      <sheetName val="MURO_PR27+852-864I6"/>
      <sheetName val="MURO_PR28+030-041D_6"/>
      <sheetName val="MURO_PR28+060-066_08D6"/>
      <sheetName val="MURO_PR28+105-111,25D_6"/>
      <sheetName val="MURO_PR28+111,25-115_75D_6"/>
      <sheetName val="MURO_PR28+240-263I6"/>
      <sheetName val="MURO_PR28+295-300_10D6"/>
      <sheetName val="MURO_PR28+300_10-306_1D_6"/>
      <sheetName val="MURO_PR28+306_10-312_1D_6"/>
      <sheetName val="MURO_PR28+312_1-318D_6"/>
      <sheetName val="MURO_PR28+318_1-324_1D6"/>
      <sheetName val="MURO_PR28+652_7-662_7D_6"/>
      <sheetName val="MURO_PR28+662_7D-668_8D6"/>
      <sheetName val="MURO_PR28+886-892_4D_6"/>
      <sheetName val="MURO_PR28+895-899_56"/>
      <sheetName val="REQUISITOS_INF_INTERVENTORÍA3"/>
      <sheetName val="COSTOS_UNITARIOS12"/>
      <sheetName val="GPI_5264"/>
      <sheetName val="VEA_3744"/>
      <sheetName val="Paral__13"/>
      <sheetName val="Paral__23"/>
      <sheetName val="Paral__33"/>
      <sheetName val="Paral_43"/>
      <sheetName val="Coloc__e_Interc__Tapones3"/>
      <sheetName val="Cambio_de_Valv_3"/>
      <sheetName val="Interc_de_Hidr_3"/>
      <sheetName val="Itemes_Renovación3"/>
      <sheetName val="Interc_tapones3"/>
      <sheetName val="Interc_válv_3"/>
      <sheetName val="Varios_3"/>
      <sheetName val="\C\A\a__aaInformación_GRUPO_4\3"/>
      <sheetName val="\G\a__aaInformación_GRUPO_4\A_3"/>
      <sheetName val="\C\G\a__aaInformación_GRUPO_4\3"/>
      <sheetName val="\C\K\a__aaInformación_GRUPO_4\3"/>
      <sheetName val="\E\a__aaInformación_GRUPO_4\A_3"/>
      <sheetName val="\C\E\a__aaInformación_GRUPO_4\3"/>
      <sheetName val="Tabla_CONPES_37143"/>
      <sheetName val="PLAN_DE_INVERSION_ANTICIPO3"/>
      <sheetName val="inv_mensual3"/>
      <sheetName val="borrador_flujo_inv3"/>
      <sheetName val="\\B1FE7578\aCCIDENTES_DE_1995_3"/>
      <sheetName val="\Users\LENOVO\Downloads\a__aaI3"/>
      <sheetName val="propuesta_economica_CF3"/>
      <sheetName val="AIU_CF3"/>
      <sheetName val="1_1_13"/>
      <sheetName val="1_2_13"/>
      <sheetName val="1_2_23"/>
      <sheetName val="1_2_33"/>
      <sheetName val="1_2_43"/>
      <sheetName val="1_3_1_3"/>
      <sheetName val="1_3_23"/>
      <sheetName val="1_3_33"/>
      <sheetName val="1_3_43"/>
      <sheetName val="2_1_13"/>
      <sheetName val="2_1_23"/>
      <sheetName val="2_2_13"/>
      <sheetName val="2_2_23"/>
      <sheetName val="2_2_33"/>
      <sheetName val="2_2_43"/>
      <sheetName val="2_2_53"/>
      <sheetName val="2007_Database3"/>
      <sheetName val="\Users\rosalym\Desktop\BALANCE3"/>
      <sheetName val="ANALISIS_RESUMIDOS3"/>
      <sheetName val="ARBOL_DE_PROBLEMAS_final3"/>
      <sheetName val="IDENTIFICACION_DEL_PROBLEMA_fi3"/>
      <sheetName val="OBJETIVOS_FINALES3"/>
      <sheetName val="ESTRUCTURA_DE_PROYECTO3"/>
      <sheetName val="OBJETIVOS_ESPECIFICOS_final3"/>
      <sheetName val="ITEMS_ALCANT_12"/>
      <sheetName val="Formulario_N°_48"/>
      <sheetName val="Base_Muestras8"/>
      <sheetName val="COSTOS_UNITARIOS8"/>
      <sheetName val="\AMV___no_borrar\PRESUPUESTOS\8"/>
      <sheetName val="\I\AMV___no_borrar\PRESUPUESTO8"/>
      <sheetName val="\A\a__aaInformación_GRUPO_4\A_8"/>
      <sheetName val="ITEMS_ALCANT_8"/>
      <sheetName val="Analisis_Mano_de_Obra7"/>
      <sheetName val="SEÑALIZACION_CINTA7"/>
      <sheetName val="TUBERIA_DESAGUE_DE_2&quot;7"/>
      <sheetName val="TUBERIA__DE_SUCCIÓN_DE_27"/>
      <sheetName val="TUBERIA_DE_PRESIÓN_1_1-2_RDE217"/>
      <sheetName val="TUBERIA_DE_1_1-27"/>
      <sheetName val="CODO_DE_1_1_2&quot;X90°7"/>
      <sheetName val="VALBULA_DE_PASO_DE_2&quot;7"/>
      <sheetName val="VALBULA_DE_CIERRE_DE_1_1_2&quot;_7"/>
      <sheetName val="TANQUE_HIDROACUMULADOR7"/>
      <sheetName val="ELECTROBOMBAS_CENTRIFUGAS7"/>
      <sheetName val="LOSA_SUPERIOR_DEL_TANQUE_7"/>
      <sheetName val="PAREDES_DEL_TANQUE7"/>
      <sheetName val="LOSA_DE_FONDO_DEL_TANQUE7"/>
      <sheetName val="SOLADO_DE_LIMP__2500_PSI7"/>
      <sheetName val="CUPULAS_TRAG_4X37"/>
      <sheetName val="SALIDA_SONIDO7"/>
      <sheetName val="CANAL_EN_LAMINA_GALV7"/>
      <sheetName val="CUBIERTA_LUXALON7"/>
      <sheetName val="TENDIDO_DE_CABLE_No_8_7"/>
      <sheetName val="VAR__COBRE_2_44X5-87"/>
      <sheetName val="CAJA_EN_MAMPOSTERÍA7"/>
      <sheetName val="CAJA_DE_PASO_METÁLICA7"/>
      <sheetName val="BAJANTE_ACOM__ELECTRICA_1&quot;7"/>
      <sheetName val="SISTEMA_DE_TIERRA_Y_MALLA7"/>
      <sheetName val="CERTIFICADO_DE_RECIBO7"/>
      <sheetName val="TRAMITE_APROBAR7"/>
      <sheetName val="APLIQUE_DE_25W7"/>
      <sheetName val="LUMINARIA_FLUORESCENTE_DE_2X327"/>
      <sheetName val="LÁMPARA_METAL_HALIDE_250W7"/>
      <sheetName val="DUCTO_PVC_DE_3&quot;7"/>
      <sheetName val="DUCTO_PVC_DE_1&quot;7"/>
      <sheetName val="TENDIDO_DE_ACOMETIDA_BIFÁSICA7"/>
      <sheetName val="TELERRUPTOR_BIPOLAR_DE_16_AM7"/>
      <sheetName val="TABLERO_MINIPRAGMA_DE_12_C7"/>
      <sheetName val="AUTOMÁTICO_INDUSTRIAL7"/>
      <sheetName val="AUTOMÁTICO_TIPO_RIEL_27"/>
      <sheetName val="AUTOMÁTICO_TIPO_RIEL_17"/>
      <sheetName val="SALIDA_PARA_PULSADOR7"/>
      <sheetName val="SALIDA_TOMA_MONOFACISA_107"/>
      <sheetName val="SALIDA_TOMA_MONOFASICA_127"/>
      <sheetName val="SALIDA_PARA_APLIQUE7"/>
      <sheetName val="SALIDA_LAMPARA_FLUORESCENTE7"/>
      <sheetName val="DERIVACION_DE_LUMINARIA7"/>
      <sheetName val="SALIDA_PARA_LÁMPARA_METAL7"/>
      <sheetName val="Transformador_25_KVA7"/>
      <sheetName val="Acometida_Subt_Baja_Tensión7"/>
      <sheetName val="Puesta_a_Tierra7"/>
      <sheetName val="Tablero_Bifasico_24_Circuitos7"/>
      <sheetName val="Salida_Luminaria_Cerrada7"/>
      <sheetName val="Salida_Toma_120_V7"/>
      <sheetName val="Salida_Toma_220_V7"/>
      <sheetName val="Tendido_Alumbrado_Publico7"/>
      <sheetName val="Ducto_Tuberia_Conduit_PVC_3_-47"/>
      <sheetName val="Sumin_e_Inst_luminaria_Brika7"/>
      <sheetName val="Sumin_e_Inst_luminaria_Cerrada7"/>
      <sheetName val="Sumin_e_Inst_Poste_ITO7"/>
      <sheetName val="Sumin_y_mont_Caja_metal7"/>
      <sheetName val="Sardinel_prefabricado_Tipo_A7"/>
      <sheetName val="LIMPIEZA_Y_DESCAPOTE7"/>
      <sheetName val="LOCALIZACIÓN_Y_REPLANTEO7"/>
      <sheetName val="DEMOLICON_DE_MUROS7"/>
      <sheetName val="EXCAVACION_MANUAL7"/>
      <sheetName val="Demolicion_de_Graderias_Exist7"/>
      <sheetName val="RELLENO_BASE_GRANULAR7"/>
      <sheetName val="RELLENO_TIERRA_NEGRA7"/>
      <sheetName val="CONCRETO_DE_LIMPIEZA7"/>
      <sheetName val="VIGA_DE_CIMIENTO7"/>
      <sheetName val="VIGA_AEREA7"/>
      <sheetName val="CERCHAS_CELOSIA7"/>
      <sheetName val="Sum_e_Inst_de_Medidor7"/>
      <sheetName val="Sum_e_Inst_de_lavamanos_de_emp7"/>
      <sheetName val="Muros_divisorios_bloque_No__47"/>
      <sheetName val="Pañete_sobre_muros7"/>
      <sheetName val="Pintura_tipo_koraza7"/>
      <sheetName val="Ceramica_30x30,_incluye_win_7"/>
      <sheetName val="Granito_Pulido7"/>
      <sheetName val="Bordillos_ducha_ceram_7"/>
      <sheetName val="poceta_de_aseo_en_granito7"/>
      <sheetName val="Alistado_de_piso_mortero_imp_7"/>
      <sheetName val="Piso_en_baldosa_de_granito7"/>
      <sheetName val="media_caña_en_granito7"/>
      <sheetName val="Alfajia_a_la_vista7"/>
      <sheetName val="Tubería_PVCS_2&quot;_7"/>
      <sheetName val="Tuberia_aguas_lluvias_bajante7"/>
      <sheetName val="Tuberia_PVC_aguas_lluvias_3&quot;7"/>
      <sheetName val="Puntos_Hidráulicos_1_2&quot;_7"/>
      <sheetName val="tuberia_pvc_ag_lluvia_4&quot;7"/>
      <sheetName val="tuberia_pvc_corrugada_6&quot;_7"/>
      <sheetName val="tuberia_pvc_corrugada_8&quot;_7"/>
      <sheetName val="Tubería_PVC_6&quot;_Tipo_Fort7"/>
      <sheetName val="FILTRO_DRENAJE_4&quot;7"/>
      <sheetName val="FILTRO_DRENAJE_6&quot;7"/>
      <sheetName val="FILTRO_DRENAJE_8&quot;7"/>
      <sheetName val="Tubería_PVC_4&quot;_corrugada_AN7"/>
      <sheetName val="Tuberia_PVC_6&quot;_Corrugada_AN7"/>
      <sheetName val="Tuberia_PVC_8&quot;_Corrugada_AN7"/>
      <sheetName val="Tubería_PVC_3&quot;_sanitaria7"/>
      <sheetName val="Tubería_PVC_4&quot;_sanitaria7"/>
      <sheetName val="Registro_RW_de_1&quot;7"/>
      <sheetName val="Registro_RW_de_1_1_2&quot;7"/>
      <sheetName val="Válvula_de_corte_tipo_RW_3_,4&quot;7"/>
      <sheetName val="Sum_e_inst__lavamanos_de_colg7"/>
      <sheetName val="Sum_e_inst__lavaplatos7"/>
      <sheetName val="Tubería_PVC_san_2&quot;_7"/>
      <sheetName val="Puntos_Sanitarios_2&quot;_7"/>
      <sheetName val="Puntos_Sanitarios_4&quot;__7"/>
      <sheetName val="TUBERIA_PVC_V_D__3&quot;_7"/>
      <sheetName val="TUBERIA_PVC_VD_4&quot;7"/>
      <sheetName val="TUBERIA_PVC_V_D__3&quot;_A__LL7"/>
      <sheetName val="TERMINAL_DE_VENTILACIÓN_D__3&quot;_7"/>
      <sheetName val="TUBERIA_PVCP_1_1-_2&quot;_7"/>
      <sheetName val="TUBERIA_PVC_P_D__1-_2&quot;7"/>
      <sheetName val="Tuberioa_PVC_3-_4&quot;_7"/>
      <sheetName val="TUBERIA_PVC_P_D__1&quot;7"/>
      <sheetName val="TUBERIA_PVC_P_D__1_1-2&quot;7"/>
      <sheetName val="CAJA_PLASTICA_PARA_VALVULAS_7"/>
      <sheetName val="Sum__e_inst__Inodoro_tanque7"/>
      <sheetName val="Sum__e_inst__orinal_de_llave7"/>
      <sheetName val="Sum__e_inst__ducha7"/>
      <sheetName val="Sum__e_inst__sanitario_niño7"/>
      <sheetName val="Canal_en_lamina_galv_cal_207"/>
      <sheetName val="Ventana_con_marco_lam_7"/>
      <sheetName val="Ventana_con_marco_corrediza7"/>
      <sheetName val="Puerta_doble_con_marco7"/>
      <sheetName val="Puerta_division_baño_1,12x1,607"/>
      <sheetName val="Puerta_division_baño_60x1,607"/>
      <sheetName val="Puerta_con_marco_entamborada7"/>
      <sheetName val="Espejo_en_cristal_4_mm7"/>
      <sheetName val="Espejo_en_cristal_4_mm_con_mar7"/>
      <sheetName val="Excavación_a_maquina7"/>
      <sheetName val="Cerramiento_exterior7"/>
      <sheetName val="\\Escritorio\amv_2011\a__aaInf7"/>
      <sheetName val="[aCCIDENTES_DE_1995_-_1996_xls7"/>
      <sheetName val="ACTA_DE_MODIFICACION__(2)11"/>
      <sheetName val="\a__aaInformación_GRUPO_4\A_M11"/>
      <sheetName val="Base_Muestras9"/>
      <sheetName val="Formulario_N°_49"/>
      <sheetName val="\\Escritorio\amv_2011\a__aaInf8"/>
      <sheetName val="\\Giovanni\administracion_vial6"/>
      <sheetName val="\MONTO_AGOTABLE_2010\a__aaInfo6"/>
      <sheetName val="\AMV___no_borrar\PRESUPUESTOS\9"/>
      <sheetName val="\I\AMV___no_borrar\PRESUPUESTO9"/>
      <sheetName val="\G\I\AMV___no_borrar\PRESUPUES6"/>
      <sheetName val="\A\a__aaInformación_GRUPO_4\A_9"/>
      <sheetName val="\G\A\a__aaInformación_GRUPO_4\6"/>
      <sheetName val="[aCCIDENTES_DE_1995_-_1996_xls8"/>
      <sheetName val="\Mini_HP_Enero_2015\Proyectos_6"/>
      <sheetName val="\Volumes\USB_PIOLIN\Escritori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Sistemas_serv1\xx\Documents_6"/>
      <sheetName val="Analisis_Mano_de_Obra8"/>
      <sheetName val="SEÑALIZACION_CINTA8"/>
      <sheetName val="TUBERIA_DESAGUE_DE_2&quot;8"/>
      <sheetName val="TUBERIA__DE_SUCCIÓN_DE_28"/>
      <sheetName val="TUBERIA_DE_PRESIÓN_1_1-2_RDE218"/>
      <sheetName val="TUBERIA_DE_1_1-28"/>
      <sheetName val="CODO_DE_1_1_2&quot;X90°8"/>
      <sheetName val="VALBULA_DE_PASO_DE_2&quot;8"/>
      <sheetName val="VALBULA_DE_CIERRE_DE_1_1_2&quot;_8"/>
      <sheetName val="TANQUE_HIDROACUMULADOR8"/>
      <sheetName val="ELECTROBOMBAS_CENTRIFUGAS8"/>
      <sheetName val="LOSA_SUPERIOR_DEL_TANQUE_8"/>
      <sheetName val="PAREDES_DEL_TANQUE8"/>
      <sheetName val="LOSA_DE_FONDO_DEL_TANQUE8"/>
      <sheetName val="SOLADO_DE_LIMP__2500_PSI8"/>
      <sheetName val="CUPULAS_TRAG_4X38"/>
      <sheetName val="SALIDA_SONIDO8"/>
      <sheetName val="CANAL_EN_LAMINA_GALV8"/>
      <sheetName val="CUBIERTA_LUXALON8"/>
      <sheetName val="TENDIDO_DE_CABLE_No_8_8"/>
      <sheetName val="VAR__COBRE_2_44X5-88"/>
      <sheetName val="CAJA_EN_MAMPOSTERÍA8"/>
      <sheetName val="CAJA_DE_PASO_METÁLICA8"/>
      <sheetName val="BAJANTE_ACOM__ELECTRICA_1&quot;8"/>
      <sheetName val="SISTEMA_DE_TIERRA_Y_MALLA8"/>
      <sheetName val="CERTIFICADO_DE_RECIBO8"/>
      <sheetName val="TRAMITE_APROBAR8"/>
      <sheetName val="APLIQUE_DE_25W8"/>
      <sheetName val="LUMINARIA_FLUORESCENTE_DE_2X328"/>
      <sheetName val="LÁMPARA_METAL_HALIDE_250W8"/>
      <sheetName val="DUCTO_PVC_DE_3&quot;8"/>
      <sheetName val="DUCTO_PVC_DE_1&quot;8"/>
      <sheetName val="TENDIDO_DE_ACOMETIDA_BIFÁSICA8"/>
      <sheetName val="TELERRUPTOR_BIPOLAR_DE_16_AM8"/>
      <sheetName val="TABLERO_MINIPRAGMA_DE_12_C8"/>
      <sheetName val="AUTOMÁTICO_INDUSTRIAL8"/>
      <sheetName val="AUTOMÁTICO_TIPO_RIEL_28"/>
      <sheetName val="AUTOMÁTICO_TIPO_RIEL_18"/>
      <sheetName val="SALIDA_PARA_PULSADOR8"/>
      <sheetName val="SALIDA_TOMA_MONOFACISA_108"/>
      <sheetName val="SALIDA_TOMA_MONOFASICA_128"/>
      <sheetName val="SALIDA_PARA_APLIQUE8"/>
      <sheetName val="SALIDA_LAMPARA_FLUORESCENTE8"/>
      <sheetName val="DERIVACION_DE_LUMINARIA8"/>
      <sheetName val="SALIDA_PARA_LÁMPARA_METAL8"/>
      <sheetName val="Transformador_25_KVA8"/>
      <sheetName val="Acometida_Subt_Baja_Tensión8"/>
      <sheetName val="Puesta_a_Tierra8"/>
      <sheetName val="Tablero_Bifasico_24_Circuitos8"/>
      <sheetName val="Salida_Luminaria_Cerrada8"/>
      <sheetName val="Salida_Toma_120_V8"/>
      <sheetName val="Salida_Toma_220_V8"/>
      <sheetName val="Tendido_Alumbrado_Publico8"/>
      <sheetName val="Ducto_Tuberia_Conduit_PVC_3_-48"/>
      <sheetName val="Sumin_e_Inst_luminaria_Brika8"/>
      <sheetName val="Sumin_e_Inst_luminaria_Cerrada8"/>
      <sheetName val="Sumin_e_Inst_Poste_ITO8"/>
      <sheetName val="Sumin_y_mont_Caja_metal8"/>
      <sheetName val="Sardinel_prefabricado_Tipo_A8"/>
      <sheetName val="LIMPIEZA_Y_DESCAPOTE8"/>
      <sheetName val="LOCALIZACIÓN_Y_REPLANTEO8"/>
      <sheetName val="DEMOLICON_DE_MUROS8"/>
      <sheetName val="EXCAVACION_MANUAL8"/>
      <sheetName val="Demolicion_de_Graderias_Exist8"/>
      <sheetName val="RELLENO_BASE_GRANULAR8"/>
      <sheetName val="RELLENO_TIERRA_NEGRA8"/>
      <sheetName val="CONCRETO_DE_LIMPIEZA8"/>
      <sheetName val="VIGA_DE_CIMIENTO8"/>
      <sheetName val="VIGA_AEREA8"/>
      <sheetName val="CERCHAS_CELOSIA8"/>
      <sheetName val="Sum_e_Inst_de_Medidor8"/>
      <sheetName val="Sum_e_Inst_de_lavamanos_de_emp8"/>
      <sheetName val="Muros_divisorios_bloque_No__48"/>
      <sheetName val="Pañete_sobre_muros8"/>
      <sheetName val="Pintura_tipo_koraza8"/>
      <sheetName val="Ceramica_30x30,_incluye_win_8"/>
      <sheetName val="Granito_Pulido8"/>
      <sheetName val="Bordillos_ducha_ceram_8"/>
      <sheetName val="poceta_de_aseo_en_granito8"/>
      <sheetName val="Alistado_de_piso_mortero_imp_8"/>
      <sheetName val="Piso_en_baldosa_de_granito8"/>
      <sheetName val="media_caña_en_granito8"/>
      <sheetName val="Alfajia_a_la_vista8"/>
      <sheetName val="Tubería_PVCS_2&quot;_8"/>
      <sheetName val="Tuberia_aguas_lluvias_bajante8"/>
      <sheetName val="Tuberia_PVC_aguas_lluvias_3&quot;8"/>
      <sheetName val="Puntos_Hidráulicos_1_2&quot;_8"/>
      <sheetName val="tuberia_pvc_ag_lluvia_4&quot;8"/>
      <sheetName val="tuberia_pvc_corrugada_6&quot;_8"/>
      <sheetName val="tuberia_pvc_corrugada_8&quot;_8"/>
      <sheetName val="Tubería_PVC_6&quot;_Tipo_Fort8"/>
      <sheetName val="FILTRO_DRENAJE_4&quot;8"/>
      <sheetName val="FILTRO_DRENAJE_6&quot;8"/>
      <sheetName val="FILTRO_DRENAJE_8&quot;8"/>
      <sheetName val="Tubería_PVC_4&quot;_corrugada_AN8"/>
      <sheetName val="Tuberia_PVC_6&quot;_Corrugada_AN8"/>
      <sheetName val="Tuberia_PVC_8&quot;_Corrugada_AN8"/>
      <sheetName val="Tubería_PVC_3&quot;_sanitaria8"/>
      <sheetName val="Tubería_PVC_4&quot;_sanitaria8"/>
      <sheetName val="Registro_RW_de_1&quot;8"/>
      <sheetName val="Registro_RW_de_1_1_2&quot;8"/>
      <sheetName val="Válvula_de_corte_tipo_RW_3_,4&quot;8"/>
      <sheetName val="Sum_e_inst__lavamanos_de_colg8"/>
      <sheetName val="Sum_e_inst__lavaplatos8"/>
      <sheetName val="Tubería_PVC_san_2&quot;_8"/>
      <sheetName val="Puntos_Sanitarios_2&quot;_8"/>
      <sheetName val="Puntos_Sanitarios_4&quot;__8"/>
      <sheetName val="TUBERIA_PVC_V_D__3&quot;_8"/>
      <sheetName val="TUBERIA_PVC_VD_4&quot;8"/>
      <sheetName val="TUBERIA_PVC_V_D__3&quot;_A__LL8"/>
      <sheetName val="TERMINAL_DE_VENTILACIÓN_D__3&quot;_8"/>
      <sheetName val="TUBERIA_PVCP_1_1-_2&quot;_8"/>
      <sheetName val="TUBERIA_PVC_P_D__1-_2&quot;8"/>
      <sheetName val="Tuberioa_PVC_3-_4&quot;_8"/>
      <sheetName val="TUBERIA_PVC_P_D__1&quot;8"/>
      <sheetName val="TUBERIA_PVC_P_D__1_1-2&quot;8"/>
      <sheetName val="CAJA_PLASTICA_PARA_VALVULAS_8"/>
      <sheetName val="Sum__e_inst__Inodoro_tanque8"/>
      <sheetName val="Sum__e_inst__orinal_de_llave8"/>
      <sheetName val="Sum__e_inst__ducha8"/>
      <sheetName val="Sum__e_inst__sanitario_niño8"/>
      <sheetName val="Canal_en_lamina_galv_cal_208"/>
      <sheetName val="Ventana_con_marco_lam_8"/>
      <sheetName val="Ventana_con_marco_corrediza8"/>
      <sheetName val="Puerta_doble_con_marco8"/>
      <sheetName val="Puerta_division_baño_1,12x1,608"/>
      <sheetName val="Puerta_division_baño_60x1,608"/>
      <sheetName val="Puerta_con_marco_entamborada8"/>
      <sheetName val="Espejo_en_cristal_4_mm8"/>
      <sheetName val="Espejo_en_cristal_4_mm_con_mar8"/>
      <sheetName val="Excavación_a_maquina8"/>
      <sheetName val="Cerramiento_exterior8"/>
      <sheetName val="PR_1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Users\USUARIO\Downloads\a__aa6"/>
      <sheetName val="SEGUIM_Y_REPROG_MES_1_(2)6"/>
      <sheetName val="Conceptos_básicos6"/>
      <sheetName val="Introducción_a_las_funciones6"/>
      <sheetName val="MIN_y_MAX6"/>
      <sheetName val="Fecha_y_hora6"/>
      <sheetName val="Unir_texto_y_números6"/>
      <sheetName val="Instrucciones_SI6"/>
      <sheetName val="Funciones_condicionales6"/>
      <sheetName val="Asistente_para_funciones6"/>
      <sheetName val="Errores_de_fórmula6"/>
      <sheetName val="Obtener_más_información6"/>
      <sheetName val="_a__aaInformación_GRUPO_4_A_MI6"/>
      <sheetName val="Hoja1_(2)6"/>
      <sheetName val="Hoja1_(3)6"/>
      <sheetName val="ESTADO_VÍA-CRIT_TECNICO1"/>
      <sheetName val="MURO_PR25+221-2353"/>
      <sheetName val="MURO_PR25+261-2673"/>
      <sheetName val="_ACTA_FINAL_+_MODIFICATORIA_"/>
      <sheetName val="ACTA_No_1_"/>
      <sheetName val="ACTA_No_5"/>
      <sheetName val="ACTA_MAYORES_-_GENERAL"/>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REQUISITOS_INF_INTERVENTORÍA"/>
      <sheetName val="COSTOS_UNITARIOS9"/>
      <sheetName val="GPI_5261"/>
      <sheetName val="VEA_3741"/>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C\A\a__aaInformación_GRUPO_4\A"/>
      <sheetName val="\G\a__aaInformación_GRUPO_4\A_M"/>
      <sheetName val="\C\G\a__aaInformación_GRUPO_4\A"/>
      <sheetName val="\C\K\a__aaInformación_GRUPO_4\A"/>
      <sheetName val="\E\a__aaInformación_GRUPO_4\A_M"/>
      <sheetName val="\C\E\a__aaInformación_GRUPO_4\A"/>
      <sheetName val="Tabla_CONPES_3714"/>
      <sheetName val="PLAN_DE_INVERSION_ANTICIPO"/>
      <sheetName val="inv_mensual"/>
      <sheetName val="borrador_flujo_inv"/>
      <sheetName val="\\B1FE7578\aCCIDENTES_DE_1995_-"/>
      <sheetName val="\Users\LENOVO\Downloads\a__aaIn"/>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2007_Database"/>
      <sheetName val="\Users\rosalym\Desktop\BALANCE_"/>
      <sheetName val="ANALISIS_RESUMIDOS"/>
      <sheetName val="ARBOL_DE_PROBLEMAS_final"/>
      <sheetName val="IDENTIFICACION_DEL_PROBLEMA_fin"/>
      <sheetName val="OBJETIVOS_FINALES"/>
      <sheetName val="ESTRUCTURA_DE_PROYECTO"/>
      <sheetName val="OBJETIVOS_ESPECIFICOS_final"/>
      <sheetName val="ITEMS_ALCANT_9"/>
      <sheetName val="200_22"/>
      <sheetName val="201_72"/>
      <sheetName val="201_162"/>
      <sheetName val="210_2_22"/>
      <sheetName val="220_12"/>
      <sheetName val="320_12"/>
      <sheetName val="420_22"/>
      <sheetName val="421_1_2"/>
      <sheetName val="600_2_32"/>
      <sheetName val="630_12"/>
      <sheetName val="610_12"/>
      <sheetName val="630_32"/>
      <sheetName val="630_3_(2)2"/>
      <sheetName val="630_42"/>
      <sheetName val="630_4P2"/>
      <sheetName val="630_62"/>
      <sheetName val="641_12"/>
      <sheetName val="630_72"/>
      <sheetName val="632_1P2"/>
      <sheetName val="632_2P_2"/>
      <sheetName val="632_3P__2"/>
      <sheetName val="640_12"/>
      <sheetName val="661_12"/>
      <sheetName val="642_2"/>
      <sheetName val="671_12"/>
      <sheetName val="671_1_(2)2"/>
      <sheetName val="673_12"/>
      <sheetName val="673_22"/>
      <sheetName val="673_2_(2)2"/>
      <sheetName val="800_22"/>
      <sheetName val="810_22"/>
      <sheetName val="700_12"/>
      <sheetName val="730_12"/>
      <sheetName val="900_22"/>
      <sheetName val="450_3P_2"/>
      <sheetName val="340P_2"/>
      <sheetName val="220_1P2"/>
      <sheetName val="200,1,3p_2"/>
      <sheetName val="200,1,4p__2"/>
      <sheetName val="220_1P_(2)2"/>
      <sheetName val="630_4_2P2"/>
      <sheetName val="630_4_2P_(2)2"/>
      <sheetName val="630_4_3P2"/>
      <sheetName val="600_1P2"/>
      <sheetName val="210_2_12"/>
      <sheetName val="730_22"/>
      <sheetName val="740_12"/>
      <sheetName val="900_2_(1)2"/>
      <sheetName val="621_1_22"/>
      <sheetName val="683_4P2"/>
      <sheetName val="221_12"/>
      <sheetName val="683_1P2"/>
      <sheetName val="3P_2"/>
      <sheetName val="683_3P2"/>
      <sheetName val="673_1P2"/>
      <sheetName val="PNP_4_72"/>
      <sheetName val="201_152"/>
      <sheetName val="673_2P_2"/>
      <sheetName val="623_1P2"/>
      <sheetName val="621_1_32"/>
      <sheetName val="674_22"/>
      <sheetName val="220_2P2"/>
      <sheetName val="683_4P_2"/>
      <sheetName val="683_3P_(2)2"/>
      <sheetName val="683_4P__(2)2"/>
      <sheetName val="683_5P__2"/>
      <sheetName val="642_2P2"/>
      <sheetName val="INT_172"/>
      <sheetName val="INT_182"/>
      <sheetName val="CRONOGRAMA_INICIAL2"/>
      <sheetName val="informe_sem_no_12"/>
      <sheetName val="informe_sem_no_22"/>
      <sheetName val="informe_sem_no_32"/>
      <sheetName val="informe_sem_no_42"/>
      <sheetName val="REPROGRAMACION_22"/>
      <sheetName val="aCCIDENTES_DE_1995_-_1996_xls22"/>
      <sheetName val="ACTA_DE_MODIFICACION__(2)12"/>
      <sheetName val="\a__aaInformación_GRUPO_4\A_M12"/>
      <sheetName val="Datos_Básicos11"/>
      <sheetName val="SUB_APU11"/>
      <sheetName val="Base_Muestras10"/>
      <sheetName val="Formulario_N°_410"/>
      <sheetName val="\\Escritorio\amv_2011\a__aaInf9"/>
      <sheetName val="\\Giovanni\administracion_vial7"/>
      <sheetName val="\MONTO_AGOTABLE_2010\a__aaInfo7"/>
      <sheetName val="\AMV___no_borrar\PRESUPUESTOS10"/>
      <sheetName val="\I\AMV___no_borrar\PRESUPUEST10"/>
      <sheetName val="\G\I\AMV___no_borrar\PRESUPUES7"/>
      <sheetName val="\A\a__aaInformación_GRUPO_4\A10"/>
      <sheetName val="\G\A\a__aaInformación_GRUPO_4\7"/>
      <sheetName val="[aCCIDENTES_DE_1995_-_1996_xls9"/>
      <sheetName val="\Mini_HP_Enero_2015\Proyectos_7"/>
      <sheetName val="\Volumes\USB_PIOLIN\Escritori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Sistemas_serv1\xx\Documents_7"/>
      <sheetName val="Analisis_Mano_de_Obra9"/>
      <sheetName val="SEÑALIZACION_CINTA9"/>
      <sheetName val="TUBERIA_DESAGUE_DE_2&quot;9"/>
      <sheetName val="TUBERIA__DE_SUCCIÓN_DE_29"/>
      <sheetName val="TUBERIA_DE_PRESIÓN_1_1-2_RDE219"/>
      <sheetName val="TUBERIA_DE_1_1-29"/>
      <sheetName val="CODO_DE_1_1_2&quot;X90°9"/>
      <sheetName val="VALBULA_DE_PASO_DE_2&quot;9"/>
      <sheetName val="VALBULA_DE_CIERRE_DE_1_1_2&quot;_9"/>
      <sheetName val="TANQUE_HIDROACUMULADOR9"/>
      <sheetName val="ELECTROBOMBAS_CENTRIFUGAS9"/>
      <sheetName val="LOSA_SUPERIOR_DEL_TANQUE_9"/>
      <sheetName val="PAREDES_DEL_TANQUE9"/>
      <sheetName val="LOSA_DE_FONDO_DEL_TANQUE9"/>
      <sheetName val="SOLADO_DE_LIMP__2500_PSI9"/>
      <sheetName val="CUPULAS_TRAG_4X39"/>
      <sheetName val="SALIDA_SONIDO9"/>
      <sheetName val="CANAL_EN_LAMINA_GALV9"/>
      <sheetName val="CUBIERTA_LUXALON9"/>
      <sheetName val="TENDIDO_DE_CABLE_No_8_9"/>
      <sheetName val="VAR__COBRE_2_44X5-89"/>
      <sheetName val="CAJA_EN_MAMPOSTERÍA9"/>
      <sheetName val="CAJA_DE_PASO_METÁLICA9"/>
      <sheetName val="BAJANTE_ACOM__ELECTRICA_1&quot;9"/>
      <sheetName val="SISTEMA_DE_TIERRA_Y_MALLA9"/>
      <sheetName val="CERTIFICADO_DE_RECIBO9"/>
      <sheetName val="TRAMITE_APROBAR9"/>
      <sheetName val="APLIQUE_DE_25W9"/>
      <sheetName val="LUMINARIA_FLUORESCENTE_DE_2X329"/>
      <sheetName val="LÁMPARA_METAL_HALIDE_250W9"/>
      <sheetName val="DUCTO_PVC_DE_3&quot;9"/>
      <sheetName val="DUCTO_PVC_DE_1&quot;9"/>
      <sheetName val="TENDIDO_DE_ACOMETIDA_BIFÁSICA9"/>
      <sheetName val="TELERRUPTOR_BIPOLAR_DE_16_AM9"/>
      <sheetName val="TABLERO_MINIPRAGMA_DE_12_C9"/>
      <sheetName val="AUTOMÁTICO_INDUSTRIAL9"/>
      <sheetName val="AUTOMÁTICO_TIPO_RIEL_29"/>
      <sheetName val="AUTOMÁTICO_TIPO_RIEL_19"/>
      <sheetName val="SALIDA_PARA_PULSADOR9"/>
      <sheetName val="SALIDA_TOMA_MONOFACISA_109"/>
      <sheetName val="SALIDA_TOMA_MONOFASICA_129"/>
      <sheetName val="SALIDA_PARA_APLIQUE9"/>
      <sheetName val="SALIDA_LAMPARA_FLUORESCENTE9"/>
      <sheetName val="DERIVACION_DE_LUMINARIA9"/>
      <sheetName val="SALIDA_PARA_LÁMPARA_METAL9"/>
      <sheetName val="Transformador_25_KVA9"/>
      <sheetName val="Acometida_Subt_Baja_Tensión9"/>
      <sheetName val="Puesta_a_Tierra9"/>
      <sheetName val="Tablero_Bifasico_24_Circuitos9"/>
      <sheetName val="Salida_Luminaria_Cerrada9"/>
      <sheetName val="Salida_Toma_120_V9"/>
      <sheetName val="Salida_Toma_220_V9"/>
      <sheetName val="Tendido_Alumbrado_Publico9"/>
      <sheetName val="Ducto_Tuberia_Conduit_PVC_3_-49"/>
      <sheetName val="Sumin_e_Inst_luminaria_Brika9"/>
      <sheetName val="Sumin_e_Inst_luminaria_Cerrada9"/>
      <sheetName val="Sumin_e_Inst_Poste_ITO9"/>
      <sheetName val="Sumin_y_mont_Caja_metal9"/>
      <sheetName val="Sardinel_prefabricado_Tipo_A9"/>
      <sheetName val="LIMPIEZA_Y_DESCAPOTE9"/>
      <sheetName val="LOCALIZACIÓN_Y_REPLANTEO9"/>
      <sheetName val="DEMOLICON_DE_MUROS9"/>
      <sheetName val="EXCAVACION_MANUAL9"/>
      <sheetName val="Demolicion_de_Graderias_Exist9"/>
      <sheetName val="RELLENO_BASE_GRANULAR9"/>
      <sheetName val="RELLENO_TIERRA_NEGRA9"/>
      <sheetName val="CONCRETO_DE_LIMPIEZA9"/>
      <sheetName val="VIGA_DE_CIMIENTO9"/>
      <sheetName val="VIGA_AEREA9"/>
      <sheetName val="CERCHAS_CELOSIA9"/>
      <sheetName val="Sum_e_Inst_de_Medidor9"/>
      <sheetName val="Sum_e_Inst_de_lavamanos_de_emp9"/>
      <sheetName val="Muros_divisorios_bloque_No__49"/>
      <sheetName val="Pañete_sobre_muros9"/>
      <sheetName val="Pintura_tipo_koraza9"/>
      <sheetName val="Ceramica_30x30,_incluye_win_9"/>
      <sheetName val="Granito_Pulido9"/>
      <sheetName val="Bordillos_ducha_ceram_9"/>
      <sheetName val="poceta_de_aseo_en_granito9"/>
      <sheetName val="Alistado_de_piso_mortero_imp_9"/>
      <sheetName val="Piso_en_baldosa_de_granito9"/>
      <sheetName val="media_caña_en_granito9"/>
      <sheetName val="Alfajia_a_la_vista9"/>
      <sheetName val="Tubería_PVCS_2&quot;_9"/>
      <sheetName val="Tuberia_aguas_lluvias_bajante9"/>
      <sheetName val="Tuberia_PVC_aguas_lluvias_3&quot;9"/>
      <sheetName val="Puntos_Hidráulicos_1_2&quot;_9"/>
      <sheetName val="tuberia_pvc_ag_lluvia_4&quot;9"/>
      <sheetName val="tuberia_pvc_corrugada_6&quot;_9"/>
      <sheetName val="tuberia_pvc_corrugada_8&quot;_9"/>
      <sheetName val="Tubería_PVC_6&quot;_Tipo_Fort9"/>
      <sheetName val="FILTRO_DRENAJE_4&quot;9"/>
      <sheetName val="FILTRO_DRENAJE_6&quot;9"/>
      <sheetName val="FILTRO_DRENAJE_8&quot;9"/>
      <sheetName val="Tubería_PVC_4&quot;_corrugada_AN9"/>
      <sheetName val="Tuberia_PVC_6&quot;_Corrugada_AN9"/>
      <sheetName val="Tuberia_PVC_8&quot;_Corrugada_AN9"/>
      <sheetName val="Tubería_PVC_3&quot;_sanitaria9"/>
      <sheetName val="Tubería_PVC_4&quot;_sanitaria9"/>
      <sheetName val="Registro_RW_de_1&quot;9"/>
      <sheetName val="Registro_RW_de_1_1_2&quot;9"/>
      <sheetName val="Válvula_de_corte_tipo_RW_3_,4&quot;9"/>
      <sheetName val="Sum_e_inst__lavamanos_de_colg9"/>
      <sheetName val="Sum_e_inst__lavaplatos9"/>
      <sheetName val="Tubería_PVC_san_2&quot;_9"/>
      <sheetName val="Puntos_Sanitarios_2&quot;_9"/>
      <sheetName val="Puntos_Sanitarios_4&quot;__9"/>
      <sheetName val="TUBERIA_PVC_V_D__3&quot;_9"/>
      <sheetName val="TUBERIA_PVC_VD_4&quot;9"/>
      <sheetName val="TUBERIA_PVC_V_D__3&quot;_A__LL9"/>
      <sheetName val="TERMINAL_DE_VENTILACIÓN_D__3&quot;_9"/>
      <sheetName val="TUBERIA_PVCP_1_1-_2&quot;_9"/>
      <sheetName val="TUBERIA_PVC_P_D__1-_2&quot;9"/>
      <sheetName val="Tuberioa_PVC_3-_4&quot;_9"/>
      <sheetName val="TUBERIA_PVC_P_D__1&quot;9"/>
      <sheetName val="TUBERIA_PVC_P_D__1_1-2&quot;9"/>
      <sheetName val="CAJA_PLASTICA_PARA_VALVULAS_9"/>
      <sheetName val="Sum__e_inst__Inodoro_tanque9"/>
      <sheetName val="Sum__e_inst__orinal_de_llave9"/>
      <sheetName val="Sum__e_inst__ducha9"/>
      <sheetName val="Sum__e_inst__sanitario_niño9"/>
      <sheetName val="Canal_en_lamina_galv_cal_209"/>
      <sheetName val="Ventana_con_marco_lam_9"/>
      <sheetName val="Ventana_con_marco_corrediza9"/>
      <sheetName val="Puerta_doble_con_marco9"/>
      <sheetName val="Puerta_division_baño_1,12x1,609"/>
      <sheetName val="Puerta_division_baño_60x1,609"/>
      <sheetName val="Puerta_con_marco_entamborada9"/>
      <sheetName val="Espejo_en_cristal_4_mm9"/>
      <sheetName val="Espejo_en_cristal_4_mm_con_mar9"/>
      <sheetName val="Excavación_a_maquina9"/>
      <sheetName val="Cerramiento_exterior9"/>
      <sheetName val="PR_17"/>
      <sheetName val="Ruta_017"/>
      <sheetName val="AFECTACION_01_7"/>
      <sheetName val="EJECUCION_C7"/>
      <sheetName val="Inf_Financiera_017"/>
      <sheetName val="RUTA_027"/>
      <sheetName val="AFECTACION_027"/>
      <sheetName val="EJECUCION_C__027"/>
      <sheetName val="INF_FINANCIERA_027"/>
      <sheetName val="RUTA_037"/>
      <sheetName val="AFECTACION_037"/>
      <sheetName val="EJECUCION_C__037"/>
      <sheetName val="INF_FINANCIERA_037"/>
      <sheetName val="RUTA_047"/>
      <sheetName val="AFECTACION_047"/>
      <sheetName val="EJECUCION_C__047"/>
      <sheetName val="INF_FINANCIERA_047"/>
      <sheetName val="RUTA_057"/>
      <sheetName val="AFECTACION_057"/>
      <sheetName val="EJECUCION_C__057"/>
      <sheetName val="INF_FINANCIERA_057"/>
      <sheetName val="RUTA_067"/>
      <sheetName val="AFECTACION_067"/>
      <sheetName val="EJECUCION_C__067"/>
      <sheetName val="INF_FINANCIERA_067"/>
      <sheetName val="RUTA_077"/>
      <sheetName val="AFECTACION_077"/>
      <sheetName val="EJECUCION_C__077"/>
      <sheetName val="INF_FINANCIERA_077"/>
      <sheetName val="RUTA_087"/>
      <sheetName val="AFECTACION_087"/>
      <sheetName val="EJECUCION_C__087"/>
      <sheetName val="INF_FINANCIERA_087"/>
      <sheetName val="RUTA_097"/>
      <sheetName val="AFECTACION_097"/>
      <sheetName val="EJECUCION_C__097"/>
      <sheetName val="INF_FINANCIERA_097"/>
      <sheetName val="RUTA_107"/>
      <sheetName val="AFECTACION_107"/>
      <sheetName val="EJECUCION_C__107"/>
      <sheetName val="INF_FINANCIERA_107"/>
      <sheetName val="RUTA_117"/>
      <sheetName val="AFECTACION_117"/>
      <sheetName val="EJECUCION_C__117"/>
      <sheetName val="INF_FINANCIERA_117"/>
      <sheetName val="MANO_DE_OBRA1"/>
      <sheetName val="\Users\USUARIO\Downloads\a__aa7"/>
      <sheetName val="SEGUIM_Y_REPROG_MES_1_(2)7"/>
      <sheetName val="Conceptos_básicos7"/>
      <sheetName val="Introducción_a_las_funciones7"/>
      <sheetName val="MIN_y_MAX7"/>
      <sheetName val="Fecha_y_hora7"/>
      <sheetName val="Unir_texto_y_números7"/>
      <sheetName val="Instrucciones_SI7"/>
      <sheetName val="Funciones_condicionales7"/>
      <sheetName val="Asistente_para_funciones7"/>
      <sheetName val="Errores_de_fórmula7"/>
      <sheetName val="Obtener_más_información7"/>
      <sheetName val="_a__aaInformación_GRUPO_4_A_MI7"/>
      <sheetName val="Hoja1_(2)7"/>
      <sheetName val="Hoja1_(3)7"/>
      <sheetName val="DESC_MPAL_Y_AIU1"/>
      <sheetName val="CONCRETOS_Y_MORTEROS1"/>
      <sheetName val="PROYECCIÓN_DE_COSTOS1"/>
      <sheetName val="PROYECCIÓN_DE_COSTO_CLASIFICAD1"/>
      <sheetName val="PROYECCIÓN_DE_COSTO_OBRA1"/>
      <sheetName val="PROYECCIÓN_DE_AIU1"/>
      <sheetName val="PROYECCIÓN_DE_AIU_(2)1"/>
      <sheetName val="PROYECCIÓN_DE_PAGA_&amp;_PMT1"/>
      <sheetName val="LINEA_BASE_SALARIOS1"/>
      <sheetName val="ESTADO_VÍA-CRIT_TECNICO2"/>
      <sheetName val="G_G1"/>
      <sheetName val="MURO_PR25+221-2354"/>
      <sheetName val="MURO_PR25+261-2674"/>
      <sheetName val="ACTA_9_(Espacio_publico)1"/>
      <sheetName val="ACTA_9__(VIAS)1"/>
      <sheetName val="ACTA_PIPMA_91"/>
      <sheetName val="PREACTA_PIPMA_8_A-B-C-D-E_y_F_1"/>
      <sheetName val="1_4_Excavaciones_a_mano_EP_1"/>
      <sheetName val="SALVEDAD_91"/>
      <sheetName val="TRANSPORTES_(1)1"/>
      <sheetName val="TRANSPORTES_(2)1"/>
      <sheetName val="1_4_Excavaciones_a_mano_VIAS1"/>
      <sheetName val="1_4_EXCAV_PEP_BARRIO_BOLIVAR1"/>
      <sheetName val="1_4_EXCAV_PEP_FRANCISCA1"/>
      <sheetName val="2_1_Demolic_anden_PEP_BOLIVAR1"/>
      <sheetName val="2_1_Demol_anden_PEP_FRCANAS1"/>
      <sheetName val="2,2_Demolicion_sardinel_(EP)_1"/>
      <sheetName val="2_5_Excavaciones1"/>
      <sheetName val="2_12_demolic_pep_bbolivar11"/>
      <sheetName val="3_1_conformacion1"/>
      <sheetName val="3,2_Base_1"/>
      <sheetName val="3,3_Sub_base1"/>
      <sheetName val="NP_54_MDC-191"/>
      <sheetName val="_3_11_NP68_MDC191"/>
      <sheetName val="3_14_Tpte_Base1"/>
      <sheetName val="3,15_Tpte_Sub_base11"/>
      <sheetName val="NP2_MAT_de_mejoramiento1"/>
      <sheetName val="3_16_Tpte_mat__mejoramiento1"/>
      <sheetName val="3_17__TPTE_MDC_191"/>
      <sheetName val="NP55_TRANSPORTE_MDC-19_CHR1"/>
      <sheetName val="3_19_ACERO_DE_REFUERZO_420_(1)1"/>
      <sheetName val="3_22_Acero_pasajunta_y_anclaje1"/>
      <sheetName val="4_1_RELLENO_MAT__ANDEN_81"/>
      <sheetName val="4_1_rell_pep_frcnas1"/>
      <sheetName val="4_1_rell_bbolivar1"/>
      <sheetName val="4_3_anden_B401"/>
      <sheetName val="4_3_Anden_B40_frcnas1"/>
      <sheetName val="4_16A_PARADERO_FRANCISCANAS1"/>
      <sheetName val="4_16D_PARADERO_B_BOLIVAR1"/>
      <sheetName val="_4_3i-4_4i-4_51i__TPTES_B40_1"/>
      <sheetName val="_4_13i-4_43i-4_44i_tpte_bordil1"/>
      <sheetName val="4_16_13_9_S_E_I_DURANTA1"/>
      <sheetName val="4_4_EMPRADIZACIÓN1"/>
      <sheetName val="4_4_prado_pep_bbolivar1"/>
      <sheetName val="4_4_prado_pep_frcnas1"/>
      <sheetName val="4,41_BORDILLO_A80_(EP)1"/>
      <sheetName val="4,43_SARDINEL_A-101"/>
      <sheetName val="4,44_SARDINEL_A-170_FALTANTE1"/>
      <sheetName val="5_3_SEÑAL_VTCAL1"/>
      <sheetName val="5_4_SEÑAL_BANDERA1"/>
      <sheetName val="5_6_TACHAS_REFLECTIVAS1"/>
      <sheetName val="8_3_Reposicion_Sumidero_sencil1"/>
      <sheetName val="8_5_EMPALME_SUMIDEROS1"/>
      <sheetName val="8_7_DEMOLICION_SUMIDEROS1"/>
      <sheetName val="NP1_Corte_Pav_DISCO1"/>
      <sheetName val="NP5_Demolicion_losa_concret1"/>
      <sheetName val="N_P_05__demol_losas_ccto_BBoli1"/>
      <sheetName val="NP30_Tuberia_PVC_10&quot;_sumideros1"/>
      <sheetName val="NP37_Sumidero_sencillo1"/>
      <sheetName val="NP50_Demolicion_T__Recamara1"/>
      <sheetName val="NP53_SELLO_DE_JUNTAS_MORTERO1"/>
      <sheetName val="NP55_IMPRIMANTE_ML1"/>
      <sheetName val="NP56_IMPRIMANTE_M21"/>
      <sheetName val="NP_57__VTCAL_con_CURVA1"/>
      <sheetName val="NP60_DEMARCACION_VIAL_ML1"/>
      <sheetName val="NP61_DEMARCACIÓN_VIAL__M21"/>
      <sheetName val="0__PORTADA1"/>
      <sheetName val="1__FICHA_INFORMATIVA1"/>
      <sheetName val="2_y_3___ESTADO1"/>
      <sheetName val="4___REG_FOT_1"/>
      <sheetName val="4_reg_Fot_21"/>
      <sheetName val="5___INF__FINANCIERO1"/>
      <sheetName val="6___POLIZAS1"/>
      <sheetName val="7___BALANCE_ACTIVIDADES1"/>
      <sheetName val="8___LIQUIDACION1"/>
      <sheetName val="9__LISTA_DE_CHEQUEO1"/>
      <sheetName val="HISTORICOS_FUEL_OIL_EXP1"/>
      <sheetName val="\Nuevos_APU_Córdoba\a__aaInfor1"/>
      <sheetName val="\E\Nuevos_APU_Córdoba\a__aaInf1"/>
      <sheetName val="CANT_OBRA1"/>
      <sheetName val="\Users\ANDRES_FELIPE_MUÑOZ\Dow1"/>
      <sheetName val="LISTADO_1"/>
      <sheetName val="M_O_1"/>
      <sheetName val="_ACTA_FINAL_+_MODIFICATORIA_1"/>
      <sheetName val="//d_docs_live_net/a__aaInforma1"/>
      <sheetName val="ACTA_No_1_1"/>
      <sheetName val="ACTA_No_51"/>
      <sheetName val="ACTA_MAYORES_-_GENERAL1"/>
      <sheetName val="Excavación_-_San_Bernardo1"/>
      <sheetName val="Solados_-_San_Bernardo1"/>
      <sheetName val="Bases_-_San_Bernardo1"/>
      <sheetName val="Placa_-_San_Bernardo1"/>
      <sheetName val="Elevaciones_-_San_Bernardo1"/>
      <sheetName val="Vigas_-_San_Bernardo1"/>
      <sheetName val="Neopreno_-_San_Bernardo1"/>
      <sheetName val="Acero_-_San_Bernardo1"/>
      <sheetName val="Pilote_-_San_Bernardo1"/>
      <sheetName val="Pilote_-_Caqueza1"/>
      <sheetName val="Dren_tuberia_-_San_bernardo1"/>
      <sheetName val="relleno_sitio_-_San_bernardo1"/>
      <sheetName val="relleno_recebo_-_San_bernardo1"/>
      <sheetName val="Baranda_-_San_bernardo1"/>
      <sheetName val="Acero_A36-_San_Bernardo1"/>
      <sheetName val="Excavación_-_Caqueza1"/>
      <sheetName val="Solados_-_Caqueza1"/>
      <sheetName val="Bases_-_Caqueza1"/>
      <sheetName val="Elevaciones_-_Caqueza1"/>
      <sheetName val="Placa_-_Caqueza1"/>
      <sheetName val="Vigas_-_Caqueza1"/>
      <sheetName val="Neopreno_-_Caqueza1"/>
      <sheetName val="Acero_-_Caqueza1"/>
      <sheetName val="Dren_tuberia_-_Caqueza1"/>
      <sheetName val="relleno_sitio_-_Caqueza1"/>
      <sheetName val="Preesfuerzo_-_Caqueza1"/>
      <sheetName val="Acero_A36-_Caqueza1"/>
      <sheetName val="relleno_Estructuras_-_Caqueza1"/>
      <sheetName val="Excavación_-_Gama1"/>
      <sheetName val="Solados_-_Gama1"/>
      <sheetName val="Bases_-_Gama_1"/>
      <sheetName val="Elevaciones_-_Gama1"/>
      <sheetName val="Placas_-_Gama1"/>
      <sheetName val="Vigas_-_Gama_1"/>
      <sheetName val="Neopreno_-_Gama1"/>
      <sheetName val="Acero_-_Gama1"/>
      <sheetName val="Dren_tuberia_-_Gama1"/>
      <sheetName val="relleno_sitio_-_Gama1"/>
      <sheetName val="relleno_Recebo_-_Gama1"/>
      <sheetName val="Baranda_-_Gama1"/>
      <sheetName val="Pilote_-_Gama1"/>
      <sheetName val="Acero_A36-_Gama1"/>
      <sheetName val="Demolición_concreto_-_Gama1"/>
      <sheetName val="Demolición_de_estructura_-_Gam1"/>
      <sheetName val="Solados_-_Belen1"/>
      <sheetName val="Bases_-_Belen1"/>
      <sheetName val="Elevaciones_-_Belen1"/>
      <sheetName val="Placa_-_Belen1"/>
      <sheetName val="Neopreno_-_Belen1"/>
      <sheetName val="Acero_-_Belen1"/>
      <sheetName val="Vigas_-_Belen1"/>
      <sheetName val="Dren_tuberia_-_Belen1"/>
      <sheetName val="relleno_recebo_-_Belen1"/>
      <sheetName val="Baranda_-_Belen1"/>
      <sheetName val="Acero_A36-_Belen1"/>
      <sheetName val="Demolición_-_Belen1"/>
      <sheetName val="Bases_-_Junca1"/>
      <sheetName val="Excavación_-_Belen1"/>
      <sheetName val="Pilote_-_Belen1"/>
      <sheetName val="Cuneta_-_Junca1"/>
      <sheetName val="Placa_-_junca1"/>
      <sheetName val="acero_-_junca1"/>
      <sheetName val="Neopreno_-_Junca1"/>
      <sheetName val="Dren_tuberia_-_junca1"/>
      <sheetName val="relleno_-_junca1"/>
      <sheetName val="Baranda_-_Junca1"/>
      <sheetName val="Acero_A36_-_junca1"/>
      <sheetName val="Excavación_-_Medina1"/>
      <sheetName val="Solados_-_Medina1"/>
      <sheetName val="Bases_-_Medina1"/>
      <sheetName val="Elevaciones_-_Medina__1"/>
      <sheetName val="Vigas_-_Medina1"/>
      <sheetName val="Neopreno_-_Medina1"/>
      <sheetName val="Elevaciones_-_Medina1"/>
      <sheetName val="Pilote_-_Medina1"/>
      <sheetName val="Acero_-_Medina1"/>
      <sheetName val="relleno_-_Medina1"/>
      <sheetName val="Geotextil_-_Medina1"/>
      <sheetName val="Excavación_Mecan-_zipaquira1"/>
      <sheetName val="Acero_A588_-_Medina1"/>
      <sheetName val="Acero_A36_-_Medina1"/>
      <sheetName val="Acero_-_Zipaquira1"/>
      <sheetName val="Excavación_manual_-_zipaquira1"/>
      <sheetName val="Solados_-_Zipaquira1"/>
      <sheetName val="Relleno_comun_-_Zipaquira1"/>
      <sheetName val="Bases_-_Zipaquira1"/>
      <sheetName val="Arme_carrilera_-_Zipaquira1"/>
      <sheetName val="Tirafondos_-_Zipaquira1"/>
      <sheetName val="Clavos_-_Zipaquira1"/>
      <sheetName val="Eclisas_-_Zipaquira1"/>
      <sheetName val="Elastomericos_-_Zipaquira1"/>
      <sheetName val="Traviesas_-_Zipaquira1"/>
      <sheetName val="Riel_-_Zipaquira1"/>
      <sheetName val="Acero_A588_-_zipaquira1"/>
      <sheetName val="Acero_A36_-_zipaquira1"/>
      <sheetName val="Elevaciones_-_Zipaquira1"/>
      <sheetName val="ACTA_MAYORES_SAN_BERNANDO1"/>
      <sheetName val="ACTA_MAYORES_CAQUEZA1"/>
      <sheetName val="ACTA_MAYORES_BELEN1"/>
      <sheetName val="ACTA_MAYORES_ZIPAQUIRA1"/>
      <sheetName val="ACTA_MAYORES_JUNCA_DEF_1"/>
      <sheetName val="ACTA_MAYORES_CANT_CARUP_DEF_1"/>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REQUISITOS_INF_INTERVENTORÍA1"/>
      <sheetName val="COSTOS_UNITARIOS10"/>
      <sheetName val="GPI_5262"/>
      <sheetName val="VEA_3742"/>
      <sheetName val="Paral__11"/>
      <sheetName val="Paral__21"/>
      <sheetName val="Paral__31"/>
      <sheetName val="Paral_41"/>
      <sheetName val="Coloc__e_Interc__Tapones1"/>
      <sheetName val="Cambio_de_Valv_1"/>
      <sheetName val="Interc_de_Hidr_1"/>
      <sheetName val="Itemes_Renovación1"/>
      <sheetName val="Interc_tapones1"/>
      <sheetName val="Interc_válv_1"/>
      <sheetName val="Varios_1"/>
      <sheetName val="\C\A\a__aaInformación_GRUPO_4\1"/>
      <sheetName val="\G\a__aaInformación_GRUPO_4\A_1"/>
      <sheetName val="\C\G\a__aaInformación_GRUPO_4\1"/>
      <sheetName val="\C\K\a__aaInformación_GRUPO_4\1"/>
      <sheetName val="\E\a__aaInformación_GRUPO_4\A_1"/>
      <sheetName val="\C\E\a__aaInformación_GRUPO_4\1"/>
      <sheetName val="Tabla_CONPES_37141"/>
      <sheetName val="PLAN_DE_INVERSION_ANTICIPO1"/>
      <sheetName val="inv_mensual1"/>
      <sheetName val="borrador_flujo_inv1"/>
      <sheetName val="\\B1FE7578\aCCIDENTES_DE_1995_1"/>
      <sheetName val="\Users\LENOVO\Downloads\a__aaI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2007_Database1"/>
      <sheetName val="\Users\rosalym\Desktop\BALANCE1"/>
      <sheetName val="ANALISIS_RESUMIDOS1"/>
      <sheetName val="ARBOL_DE_PROBLEMAS_final1"/>
      <sheetName val="IDENTIFICACION_DEL_PROBLEMA_fi1"/>
      <sheetName val="OBJETIVOS_FINALES1"/>
      <sheetName val="ESTRUCTURA_DE_PROYECTO1"/>
      <sheetName val="OBJETIVOS_ESPECIFICOS_final1"/>
      <sheetName val="ITEMS_ALCANT_10"/>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CRONOGRAMA_INICIAL"/>
      <sheetName val="informe_sem_no_1"/>
      <sheetName val="informe_sem_no_2"/>
      <sheetName val="informe_sem_no_3"/>
      <sheetName val="informe_sem_no_4"/>
      <sheetName val="REPROGRAMACION_2"/>
      <sheetName val="aCCIDENTES_DE_1995_-_199648"/>
      <sheetName val="aCCIDENTES_DE_1995_-_1996_xls23"/>
      <sheetName val="ACTA_DE_MODIFICACION__(2)13"/>
      <sheetName val="\a__aaInformación_GRUPO_4\A_M13"/>
      <sheetName val="Datos_Básicos12"/>
      <sheetName val="SUB_APU12"/>
      <sheetName val="Base_Muestras11"/>
      <sheetName val="Formulario_N°_411"/>
      <sheetName val="\\Escritorio\amv_2011\a__aaIn10"/>
      <sheetName val="\\Giovanni\administracion_vial8"/>
      <sheetName val="\MONTO_AGOTABLE_2010\a__aaInfo8"/>
      <sheetName val="\AMV___no_borrar\PRESUPUESTOS11"/>
      <sheetName val="\I\AMV___no_borrar\PRESUPUEST11"/>
      <sheetName val="\G\I\AMV___no_borrar\PRESUPUES8"/>
      <sheetName val="\A\a__aaInformación_GRUPO_4\A11"/>
      <sheetName val="\G\A\a__aaInformación_GRUPO_4\8"/>
      <sheetName val="[aCCIDENTES_DE_1995_-_1996_xl10"/>
      <sheetName val="\Mini_HP_Enero_2015\Proyectos_8"/>
      <sheetName val="\Volumes\USB_PIOLIN\Escritori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Sistemas_serv1\xx\Documents_8"/>
      <sheetName val="Analisis_Mano_de_Obra10"/>
      <sheetName val="SEÑALIZACION_CINTA10"/>
      <sheetName val="TUBERIA_DESAGUE_DE_2&quot;10"/>
      <sheetName val="TUBERIA__DE_SUCCIÓN_DE_210"/>
      <sheetName val="TUBERIA_DE_PRESIÓN_1_1-2_RDE210"/>
      <sheetName val="TUBERIA_DE_1_1-210"/>
      <sheetName val="CODO_DE_1_1_2&quot;X90°10"/>
      <sheetName val="VALBULA_DE_PASO_DE_2&quot;10"/>
      <sheetName val="VALBULA_DE_CIERRE_DE_1_1_2&quot;_10"/>
      <sheetName val="TANQUE_HIDROACUMULADOR10"/>
      <sheetName val="ELECTROBOMBAS_CENTRIFUGAS10"/>
      <sheetName val="LOSA_SUPERIOR_DEL_TANQUE_10"/>
      <sheetName val="PAREDES_DEL_TANQUE10"/>
      <sheetName val="LOSA_DE_FONDO_DEL_TANQUE10"/>
      <sheetName val="SOLADO_DE_LIMP__2500_PSI10"/>
      <sheetName val="CUPULAS_TRAG_4X310"/>
      <sheetName val="SALIDA_SONIDO10"/>
      <sheetName val="CANAL_EN_LAMINA_GALV10"/>
      <sheetName val="CUBIERTA_LUXALON10"/>
      <sheetName val="TENDIDO_DE_CABLE_No_8_10"/>
      <sheetName val="VAR__COBRE_2_44X5-810"/>
      <sheetName val="CAJA_EN_MAMPOSTERÍA10"/>
      <sheetName val="CAJA_DE_PASO_METÁLICA10"/>
      <sheetName val="BAJANTE_ACOM__ELECTRICA_1&quot;10"/>
      <sheetName val="SISTEMA_DE_TIERRA_Y_MALLA10"/>
      <sheetName val="CERTIFICADO_DE_RECIBO10"/>
      <sheetName val="TRAMITE_APROBAR10"/>
      <sheetName val="APLIQUE_DE_25W10"/>
      <sheetName val="LUMINARIA_FLUORESCENTE_DE_2X310"/>
      <sheetName val="LÁMPARA_METAL_HALIDE_250W10"/>
      <sheetName val="DUCTO_PVC_DE_3&quot;10"/>
      <sheetName val="DUCTO_PVC_DE_1&quot;10"/>
      <sheetName val="TENDIDO_DE_ACOMETIDA_BIFÁSICA10"/>
      <sheetName val="TELERRUPTOR_BIPOLAR_DE_16_AM10"/>
      <sheetName val="TABLERO_MINIPRAGMA_DE_12_C10"/>
      <sheetName val="AUTOMÁTICO_INDUSTRIAL10"/>
      <sheetName val="AUTOMÁTICO_TIPO_RIEL_210"/>
      <sheetName val="AUTOMÁTICO_TIPO_RIEL_110"/>
      <sheetName val="SALIDA_PARA_PULSADOR10"/>
      <sheetName val="SALIDA_TOMA_MONOFACISA_1010"/>
      <sheetName val="SALIDA_TOMA_MONOFASICA_1210"/>
      <sheetName val="SALIDA_PARA_APLIQUE10"/>
      <sheetName val="SALIDA_LAMPARA_FLUORESCENTE10"/>
      <sheetName val="DERIVACION_DE_LUMINARIA10"/>
      <sheetName val="SALIDA_PARA_LÁMPARA_METAL10"/>
      <sheetName val="Transformador_25_KVA10"/>
      <sheetName val="Acometida_Subt_Baja_Tensión10"/>
      <sheetName val="Puesta_a_Tierra10"/>
      <sheetName val="Tablero_Bifasico_24_Circuitos10"/>
      <sheetName val="Salida_Luminaria_Cerrada10"/>
      <sheetName val="Salida_Toma_120_V10"/>
      <sheetName val="Salida_Toma_220_V10"/>
      <sheetName val="Tendido_Alumbrado_Publico10"/>
      <sheetName val="Ducto_Tuberia_Conduit_PVC_3_-10"/>
      <sheetName val="Sumin_e_Inst_luminaria_Brika10"/>
      <sheetName val="Sumin_e_Inst_luminaria_Cerrad10"/>
      <sheetName val="Sumin_e_Inst_Poste_ITO10"/>
      <sheetName val="Sumin_y_mont_Caja_metal10"/>
      <sheetName val="Sardinel_prefabricado_Tipo_A10"/>
      <sheetName val="LIMPIEZA_Y_DESCAPOTE10"/>
      <sheetName val="LOCALIZACIÓN_Y_REPLANTEO10"/>
      <sheetName val="DEMOLICON_DE_MUROS10"/>
      <sheetName val="EXCAVACION_MANUAL10"/>
      <sheetName val="Demolicion_de_Graderias_Exist10"/>
      <sheetName val="RELLENO_BASE_GRANULAR10"/>
      <sheetName val="RELLENO_TIERRA_NEGRA10"/>
      <sheetName val="CONCRETO_DE_LIMPIEZA10"/>
      <sheetName val="VIGA_DE_CIMIENTO10"/>
      <sheetName val="VIGA_AEREA10"/>
      <sheetName val="CERCHAS_CELOSIA10"/>
      <sheetName val="Sum_e_Inst_de_Medidor10"/>
      <sheetName val="Sum_e_Inst_de_lavamanos_de_em10"/>
      <sheetName val="Muros_divisorios_bloque_No__410"/>
      <sheetName val="Pañete_sobre_muros10"/>
      <sheetName val="Pintura_tipo_koraza10"/>
      <sheetName val="Ceramica_30x30,_incluye_win_10"/>
      <sheetName val="Granito_Pulido10"/>
      <sheetName val="Bordillos_ducha_ceram_10"/>
      <sheetName val="poceta_de_aseo_en_granito10"/>
      <sheetName val="Alistado_de_piso_mortero_imp_10"/>
      <sheetName val="Piso_en_baldosa_de_granito10"/>
      <sheetName val="media_caña_en_granito10"/>
      <sheetName val="Alfajia_a_la_vista10"/>
      <sheetName val="Tubería_PVCS_2&quot;_10"/>
      <sheetName val="Tuberia_aguas_lluvias_bajante10"/>
      <sheetName val="Tuberia_PVC_aguas_lluvias_3&quot;10"/>
      <sheetName val="Puntos_Hidráulicos_1_2&quot;_10"/>
      <sheetName val="tuberia_pvc_ag_lluvia_4&quot;10"/>
      <sheetName val="tuberia_pvc_corrugada_6&quot;_10"/>
      <sheetName val="tuberia_pvc_corrugada_8&quot;_10"/>
      <sheetName val="Tubería_PVC_6&quot;_Tipo_Fort10"/>
      <sheetName val="FILTRO_DRENAJE_4&quot;10"/>
      <sheetName val="FILTRO_DRENAJE_6&quot;10"/>
      <sheetName val="FILTRO_DRENAJE_8&quot;10"/>
      <sheetName val="Tubería_PVC_4&quot;_corrugada_AN10"/>
      <sheetName val="Tuberia_PVC_6&quot;_Corrugada_AN10"/>
      <sheetName val="Tuberia_PVC_8&quot;_Corrugada_AN10"/>
      <sheetName val="Tubería_PVC_3&quot;_sanitaria10"/>
      <sheetName val="Tubería_PVC_4&quot;_sanitaria10"/>
      <sheetName val="Registro_RW_de_1&quot;10"/>
      <sheetName val="Registro_RW_de_1_1_2&quot;10"/>
      <sheetName val="Válvula_de_corte_tipo_RW_3_,410"/>
      <sheetName val="Sum_e_inst__lavamanos_de_colg10"/>
      <sheetName val="Sum_e_inst__lavaplatos10"/>
      <sheetName val="Tubería_PVC_san_2&quot;_10"/>
      <sheetName val="Puntos_Sanitarios_2&quot;_10"/>
      <sheetName val="Puntos_Sanitarios_4&quot;__10"/>
      <sheetName val="TUBERIA_PVC_V_D__3&quot;_10"/>
      <sheetName val="TUBERIA_PVC_VD_4&quot;10"/>
      <sheetName val="TUBERIA_PVC_V_D__3&quot;_A__LL10"/>
      <sheetName val="TERMINAL_DE_VENTILACIÓN_D__3&quot;10"/>
      <sheetName val="TUBERIA_PVCP_1_1-_2&quot;_10"/>
      <sheetName val="TUBERIA_PVC_P_D__1-_2&quot;10"/>
      <sheetName val="Tuberioa_PVC_3-_4&quot;_10"/>
      <sheetName val="TUBERIA_PVC_P_D__1&quot;10"/>
      <sheetName val="TUBERIA_PVC_P_D__1_1-2&quot;10"/>
      <sheetName val="CAJA_PLASTICA_PARA_VALVULAS_10"/>
      <sheetName val="Sum__e_inst__Inodoro_tanque10"/>
      <sheetName val="Sum__e_inst__orinal_de_llave10"/>
      <sheetName val="Sum__e_inst__ducha10"/>
      <sheetName val="Sum__e_inst__sanitario_niño10"/>
      <sheetName val="Canal_en_lamina_galv_cal_2010"/>
      <sheetName val="Ventana_con_marco_lam_10"/>
      <sheetName val="Ventana_con_marco_corrediza10"/>
      <sheetName val="Puerta_doble_con_marco10"/>
      <sheetName val="Puerta_division_baño_1,12x1,610"/>
      <sheetName val="Puerta_division_baño_60x1,6010"/>
      <sheetName val="Puerta_con_marco_entamborada10"/>
      <sheetName val="Espejo_en_cristal_4_mm10"/>
      <sheetName val="Espejo_en_cristal_4_mm_con_ma10"/>
      <sheetName val="Excavación_a_maquina10"/>
      <sheetName val="Cerramiento_exterior10"/>
      <sheetName val="PR_18"/>
      <sheetName val="Ruta_018"/>
      <sheetName val="AFECTACION_01_8"/>
      <sheetName val="EJECUCION_C8"/>
      <sheetName val="Inf_Financiera_018"/>
      <sheetName val="RUTA_028"/>
      <sheetName val="AFECTACION_028"/>
      <sheetName val="EJECUCION_C__028"/>
      <sheetName val="INF_FINANCIERA_028"/>
      <sheetName val="RUTA_038"/>
      <sheetName val="AFECTACION_038"/>
      <sheetName val="EJECUCION_C__038"/>
      <sheetName val="INF_FINANCIERA_038"/>
      <sheetName val="RUTA_048"/>
      <sheetName val="AFECTACION_048"/>
      <sheetName val="EJECUCION_C__048"/>
      <sheetName val="INF_FINANCIERA_048"/>
      <sheetName val="RUTA_058"/>
      <sheetName val="AFECTACION_058"/>
      <sheetName val="EJECUCION_C__058"/>
      <sheetName val="INF_FINANCIERA_058"/>
      <sheetName val="RUTA_068"/>
      <sheetName val="AFECTACION_068"/>
      <sheetName val="EJECUCION_C__068"/>
      <sheetName val="INF_FINANCIERA_068"/>
      <sheetName val="RUTA_078"/>
      <sheetName val="AFECTACION_078"/>
      <sheetName val="EJECUCION_C__078"/>
      <sheetName val="INF_FINANCIERA_078"/>
      <sheetName val="RUTA_088"/>
      <sheetName val="AFECTACION_088"/>
      <sheetName val="EJECUCION_C__088"/>
      <sheetName val="INF_FINANCIERA_088"/>
      <sheetName val="RUTA_098"/>
      <sheetName val="AFECTACION_098"/>
      <sheetName val="EJECUCION_C__098"/>
      <sheetName val="INF_FINANCIERA_098"/>
      <sheetName val="RUTA_108"/>
      <sheetName val="AFECTACION_108"/>
      <sheetName val="EJECUCION_C__108"/>
      <sheetName val="INF_FINANCIERA_108"/>
      <sheetName val="RUTA_118"/>
      <sheetName val="AFECTACION_118"/>
      <sheetName val="EJECUCION_C__118"/>
      <sheetName val="INF_FINANCIERA_118"/>
      <sheetName val="MANO_DE_OBRA2"/>
      <sheetName val="\Users\USUARIO\Downloads\a__aa8"/>
      <sheetName val="SEGUIM_Y_REPROG_MES_1_(2)8"/>
      <sheetName val="Conceptos_básicos8"/>
      <sheetName val="Introducción_a_las_funciones8"/>
      <sheetName val="MIN_y_MAX8"/>
      <sheetName val="Fecha_y_hora8"/>
      <sheetName val="Unir_texto_y_números8"/>
      <sheetName val="Instrucciones_SI8"/>
      <sheetName val="Funciones_condicionales8"/>
      <sheetName val="Asistente_para_funciones8"/>
      <sheetName val="Errores_de_fórmula8"/>
      <sheetName val="Obtener_más_información8"/>
      <sheetName val="_a__aaInformación_GRUPO_4_A_MI8"/>
      <sheetName val="Hoja1_(2)8"/>
      <sheetName val="Hoja1_(3)8"/>
      <sheetName val="DESC_MPAL_Y_AIU2"/>
      <sheetName val="CONCRETOS_Y_MORTEROS2"/>
      <sheetName val="PROYECCIÓN_DE_COSTOS2"/>
      <sheetName val="PROYECCIÓN_DE_COSTO_CLASIFICAD2"/>
      <sheetName val="PROYECCIÓN_DE_COSTO_OBRA2"/>
      <sheetName val="PROYECCIÓN_DE_AIU2"/>
      <sheetName val="PROYECCIÓN_DE_AIU_(2)2"/>
      <sheetName val="PROYECCIÓN_DE_PAGA_&amp;_PMT2"/>
      <sheetName val="LINEA_BASE_SALARIOS2"/>
      <sheetName val="ESTADO_VÍA-CRIT_TECNICO3"/>
      <sheetName val="G_G2"/>
      <sheetName val="MURO_PR25+221-2355"/>
      <sheetName val="MURO_PR25+261-2675"/>
      <sheetName val="ACTA_9_(Espacio_publico)2"/>
      <sheetName val="ACTA_9__(VIAS)2"/>
      <sheetName val="ACTA_PIPMA_92"/>
      <sheetName val="PREACTA_PIPMA_8_A-B-C-D-E_y_F_2"/>
      <sheetName val="1_4_Excavaciones_a_mano_EP_2"/>
      <sheetName val="SALVEDAD_92"/>
      <sheetName val="TRANSPORTES_(1)2"/>
      <sheetName val="TRANSPORTES_(2)2"/>
      <sheetName val="1_4_Excavaciones_a_mano_VIAS2"/>
      <sheetName val="1_4_EXCAV_PEP_BARRIO_BOLIVAR2"/>
      <sheetName val="1_4_EXCAV_PEP_FRANCISCA2"/>
      <sheetName val="2_1_Demolic_anden_PEP_BOLIVAR2"/>
      <sheetName val="2_1_Demol_anden_PEP_FRCANAS2"/>
      <sheetName val="2,2_Demolicion_sardinel_(EP)_2"/>
      <sheetName val="2_5_Excavaciones2"/>
      <sheetName val="2_12_demolic_pep_bbolivar12"/>
      <sheetName val="3_1_conformacion2"/>
      <sheetName val="3,2_Base_2"/>
      <sheetName val="3,3_Sub_base2"/>
      <sheetName val="NP_54_MDC-192"/>
      <sheetName val="_3_11_NP68_MDC192"/>
      <sheetName val="3_14_Tpte_Base2"/>
      <sheetName val="3,15_Tpte_Sub_base12"/>
      <sheetName val="NP2_MAT_de_mejoramiento2"/>
      <sheetName val="3_16_Tpte_mat__mejoramiento2"/>
      <sheetName val="3_17__TPTE_MDC_192"/>
      <sheetName val="NP55_TRANSPORTE_MDC-19_CHR2"/>
      <sheetName val="3_19_ACERO_DE_REFUERZO_420_(1)2"/>
      <sheetName val="3_22_Acero_pasajunta_y_anclaje2"/>
      <sheetName val="4_1_RELLENO_MAT__ANDEN_82"/>
      <sheetName val="4_1_rell_pep_frcnas2"/>
      <sheetName val="4_1_rell_bbolivar2"/>
      <sheetName val="4_3_anden_B402"/>
      <sheetName val="4_3_Anden_B40_frcnas2"/>
      <sheetName val="4_16A_PARADERO_FRANCISCANAS2"/>
      <sheetName val="4_16D_PARADERO_B_BOLIVAR2"/>
      <sheetName val="_4_3i-4_4i-4_51i__TPTES_B40_2"/>
      <sheetName val="_4_13i-4_43i-4_44i_tpte_bordil2"/>
      <sheetName val="4_16_13_9_S_E_I_DURANTA2"/>
      <sheetName val="4_4_EMPRADIZACIÓN2"/>
      <sheetName val="4_4_prado_pep_bbolivar2"/>
      <sheetName val="4_4_prado_pep_frcnas2"/>
      <sheetName val="4,41_BORDILLO_A80_(EP)2"/>
      <sheetName val="4,43_SARDINEL_A-102"/>
      <sheetName val="4,44_SARDINEL_A-170_FALTANTE2"/>
      <sheetName val="5_3_SEÑAL_VTCAL2"/>
      <sheetName val="5_4_SEÑAL_BANDERA2"/>
      <sheetName val="5_6_TACHAS_REFLECTIVAS2"/>
      <sheetName val="8_3_Reposicion_Sumidero_sencil2"/>
      <sheetName val="8_5_EMPALME_SUMIDEROS2"/>
      <sheetName val="8_7_DEMOLICION_SUMIDEROS2"/>
      <sheetName val="NP1_Corte_Pav_DISCO2"/>
      <sheetName val="NP5_Demolicion_losa_concret2"/>
      <sheetName val="N_P_05__demol_losas_ccto_BBoli2"/>
      <sheetName val="NP30_Tuberia_PVC_10&quot;_sumideros2"/>
      <sheetName val="NP37_Sumidero_sencillo2"/>
      <sheetName val="NP50_Demolicion_T__Recamara2"/>
      <sheetName val="NP53_SELLO_DE_JUNTAS_MORTERO2"/>
      <sheetName val="NP55_IMPRIMANTE_ML2"/>
      <sheetName val="NP56_IMPRIMANTE_M22"/>
      <sheetName val="NP_57__VTCAL_con_CURVA2"/>
      <sheetName val="NP60_DEMARCACION_VIAL_ML2"/>
      <sheetName val="NP61_DEMARCACIÓN_VIAL__M22"/>
      <sheetName val="0__PORTADA2"/>
      <sheetName val="1__FICHA_INFORMATIVA2"/>
      <sheetName val="2_y_3___ESTADO2"/>
      <sheetName val="4___REG_FOT_2"/>
      <sheetName val="4_reg_Fot_22"/>
      <sheetName val="5___INF__FINANCIERO2"/>
      <sheetName val="6___POLIZAS2"/>
      <sheetName val="7___BALANCE_ACTIVIDADES2"/>
      <sheetName val="8___LIQUIDACION2"/>
      <sheetName val="9__LISTA_DE_CHEQUEO2"/>
      <sheetName val="HISTORICOS_FUEL_OIL_EXP2"/>
      <sheetName val="\Nuevos_APU_Córdoba\a__aaInfor2"/>
      <sheetName val="\E\Nuevos_APU_Córdoba\a__aaInf2"/>
      <sheetName val="CANT_OBRA2"/>
      <sheetName val="\Users\ANDRES_FELIPE_MUÑOZ\Dow2"/>
      <sheetName val="LISTADO_2"/>
      <sheetName val="M_O_2"/>
      <sheetName val="_ACTA_FINAL_+_MODIFICATORIA_2"/>
      <sheetName val="//d_docs_live_net/a__aaInforma2"/>
      <sheetName val="ACTA_No_1_2"/>
      <sheetName val="ACTA_No_52"/>
      <sheetName val="ACTA_MAYORES_-_GENERAL2"/>
      <sheetName val="Excavación_-_San_Bernardo2"/>
      <sheetName val="Solados_-_San_Bernardo2"/>
      <sheetName val="Bases_-_San_Bernardo2"/>
      <sheetName val="Placa_-_San_Bernardo2"/>
      <sheetName val="Elevaciones_-_San_Bernardo2"/>
      <sheetName val="Vigas_-_San_Bernardo2"/>
      <sheetName val="Neopreno_-_San_Bernardo2"/>
      <sheetName val="Acero_-_San_Bernardo2"/>
      <sheetName val="Pilote_-_San_Bernardo2"/>
      <sheetName val="Pilote_-_Caqueza2"/>
      <sheetName val="Dren_tuberia_-_San_bernardo2"/>
      <sheetName val="relleno_sitio_-_San_bernardo2"/>
      <sheetName val="relleno_recebo_-_San_bernardo2"/>
      <sheetName val="Baranda_-_San_bernardo2"/>
      <sheetName val="Acero_A36-_San_Bernardo2"/>
      <sheetName val="Excavación_-_Caqueza2"/>
      <sheetName val="Solados_-_Caqueza2"/>
      <sheetName val="Bases_-_Caqueza2"/>
      <sheetName val="Elevaciones_-_Caqueza2"/>
      <sheetName val="Placa_-_Caqueza2"/>
      <sheetName val="Vigas_-_Caqueza2"/>
      <sheetName val="Neopreno_-_Caqueza2"/>
      <sheetName val="Acero_-_Caqueza2"/>
      <sheetName val="Dren_tuberia_-_Caqueza2"/>
      <sheetName val="relleno_sitio_-_Caqueza2"/>
      <sheetName val="Preesfuerzo_-_Caqueza2"/>
      <sheetName val="Acero_A36-_Caqueza2"/>
      <sheetName val="relleno_Estructuras_-_Caqueza2"/>
      <sheetName val="Excavación_-_Gama2"/>
      <sheetName val="Solados_-_Gama2"/>
      <sheetName val="Bases_-_Gama_2"/>
      <sheetName val="Elevaciones_-_Gama2"/>
      <sheetName val="Placas_-_Gama2"/>
      <sheetName val="Vigas_-_Gama_2"/>
      <sheetName val="Neopreno_-_Gama2"/>
      <sheetName val="Acero_-_Gama2"/>
      <sheetName val="Dren_tuberia_-_Gama2"/>
      <sheetName val="relleno_sitio_-_Gama2"/>
      <sheetName val="relleno_Recebo_-_Gama2"/>
      <sheetName val="Baranda_-_Gama2"/>
      <sheetName val="Pilote_-_Gama2"/>
      <sheetName val="Acero_A36-_Gama2"/>
      <sheetName val="Demolición_concreto_-_Gama2"/>
      <sheetName val="Demolición_de_estructura_-_Gam2"/>
      <sheetName val="Solados_-_Belen2"/>
      <sheetName val="Bases_-_Belen2"/>
      <sheetName val="Elevaciones_-_Belen2"/>
      <sheetName val="Placa_-_Belen2"/>
      <sheetName val="Neopreno_-_Belen2"/>
      <sheetName val="Acero_-_Belen2"/>
      <sheetName val="Vigas_-_Belen2"/>
      <sheetName val="Dren_tuberia_-_Belen2"/>
      <sheetName val="relleno_recebo_-_Belen2"/>
      <sheetName val="Baranda_-_Belen2"/>
      <sheetName val="Acero_A36-_Belen2"/>
      <sheetName val="Demolición_-_Belen2"/>
      <sheetName val="Bases_-_Junca2"/>
      <sheetName val="Excavación_-_Belen2"/>
      <sheetName val="Pilote_-_Belen2"/>
      <sheetName val="Cuneta_-_Junca2"/>
      <sheetName val="Placa_-_junca2"/>
      <sheetName val="acero_-_junca2"/>
      <sheetName val="Neopreno_-_Junca2"/>
      <sheetName val="Dren_tuberia_-_junca2"/>
      <sheetName val="relleno_-_junca2"/>
      <sheetName val="Baranda_-_Junca2"/>
      <sheetName val="Acero_A36_-_junca2"/>
      <sheetName val="Excavación_-_Medina2"/>
      <sheetName val="Solados_-_Medina2"/>
      <sheetName val="Bases_-_Medina2"/>
      <sheetName val="Elevaciones_-_Medina__2"/>
      <sheetName val="Vigas_-_Medina2"/>
      <sheetName val="Neopreno_-_Medina2"/>
      <sheetName val="Elevaciones_-_Medina2"/>
      <sheetName val="Pilote_-_Medina2"/>
      <sheetName val="Acero_-_Medina2"/>
      <sheetName val="relleno_-_Medina2"/>
      <sheetName val="Geotextil_-_Medina2"/>
      <sheetName val="Excavación_Mecan-_zipaquira2"/>
      <sheetName val="Acero_A588_-_Medina2"/>
      <sheetName val="Acero_A36_-_Medina2"/>
      <sheetName val="Acero_-_Zipaquira2"/>
      <sheetName val="Excavación_manual_-_zipaquira2"/>
      <sheetName val="Solados_-_Zipaquira2"/>
      <sheetName val="Relleno_comun_-_Zipaquira2"/>
      <sheetName val="Bases_-_Zipaquira2"/>
      <sheetName val="Arme_carrilera_-_Zipaquira2"/>
      <sheetName val="Tirafondos_-_Zipaquira2"/>
      <sheetName val="Clavos_-_Zipaquira2"/>
      <sheetName val="Eclisas_-_Zipaquira2"/>
      <sheetName val="Elastomericos_-_Zipaquira2"/>
      <sheetName val="Traviesas_-_Zipaquira2"/>
      <sheetName val="Riel_-_Zipaquira2"/>
      <sheetName val="Acero_A588_-_zipaquira2"/>
      <sheetName val="Acero_A36_-_zipaquira2"/>
      <sheetName val="Elevaciones_-_Zipaquira2"/>
      <sheetName val="ACTA_MAYORES_SAN_BERNANDO2"/>
      <sheetName val="ACTA_MAYORES_CAQUEZA2"/>
      <sheetName val="ACTA_MAYORES_BELEN2"/>
      <sheetName val="ACTA_MAYORES_ZIPAQUIRA2"/>
      <sheetName val="ACTA_MAYORES_JUNCA_DEF_2"/>
      <sheetName val="ACTA_MAYORES_CANT_CARUP_DEF_2"/>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REQUISITOS_INF_INTERVENTORÍA2"/>
      <sheetName val="COSTOS_UNITARIOS11"/>
      <sheetName val="GPI_5263"/>
      <sheetName val="VEA_3743"/>
      <sheetName val="Paral__12"/>
      <sheetName val="Paral__22"/>
      <sheetName val="Paral__32"/>
      <sheetName val="Paral_42"/>
      <sheetName val="Coloc__e_Interc__Tapones2"/>
      <sheetName val="Cambio_de_Valv_2"/>
      <sheetName val="Interc_de_Hidr_2"/>
      <sheetName val="Itemes_Renovación2"/>
      <sheetName val="Interc_tapones2"/>
      <sheetName val="Interc_válv_2"/>
      <sheetName val="Varios_2"/>
      <sheetName val="\C\A\a__aaInformación_GRUPO_4\2"/>
      <sheetName val="\G\a__aaInformación_GRUPO_4\A_2"/>
      <sheetName val="\C\G\a__aaInformación_GRUPO_4\2"/>
      <sheetName val="\C\K\a__aaInformación_GRUPO_4\2"/>
      <sheetName val="\E\a__aaInformación_GRUPO_4\A_2"/>
      <sheetName val="\C\E\a__aaInformación_GRUPO_4\2"/>
      <sheetName val="Tabla_CONPES_37142"/>
      <sheetName val="PLAN_DE_INVERSION_ANTICIPO2"/>
      <sheetName val="inv_mensual2"/>
      <sheetName val="borrador_flujo_inv2"/>
      <sheetName val="\\B1FE7578\aCCIDENTES_DE_1995_2"/>
      <sheetName val="\Users\LENOVO\Downloads\a__aaI2"/>
      <sheetName val="propuesta_economica_CF2"/>
      <sheetName val="AIU_CF2"/>
      <sheetName val="1_1_12"/>
      <sheetName val="1_2_12"/>
      <sheetName val="1_2_22"/>
      <sheetName val="1_2_32"/>
      <sheetName val="1_2_42"/>
      <sheetName val="1_3_1_2"/>
      <sheetName val="1_3_22"/>
      <sheetName val="1_3_32"/>
      <sheetName val="1_3_42"/>
      <sheetName val="2_1_12"/>
      <sheetName val="2_1_22"/>
      <sheetName val="2_2_12"/>
      <sheetName val="2_2_22"/>
      <sheetName val="2_2_32"/>
      <sheetName val="2_2_42"/>
      <sheetName val="2_2_52"/>
      <sheetName val="2007_Database2"/>
      <sheetName val="\Users\rosalym\Desktop\BALANCE2"/>
      <sheetName val="ANALISIS_RESUMIDOS2"/>
      <sheetName val="ARBOL_DE_PROBLEMAS_final2"/>
      <sheetName val="IDENTIFICACION_DEL_PROBLEMA_fi2"/>
      <sheetName val="OBJETIVOS_FINALES2"/>
      <sheetName val="ESTRUCTURA_DE_PROYECTO2"/>
      <sheetName val="OBJETIVOS_ESPECIFICOS_final2"/>
      <sheetName val="ITEMS_ALCANT_11"/>
      <sheetName val="200_21"/>
      <sheetName val="201_71"/>
      <sheetName val="201_161"/>
      <sheetName val="210_2_2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1"/>
      <sheetName val="673_2_(2)1"/>
      <sheetName val="800_21"/>
      <sheetName val="810_21"/>
      <sheetName val="700_11"/>
      <sheetName val="730_11"/>
      <sheetName val="900_21"/>
      <sheetName val="450_3P_1"/>
      <sheetName val="340P_1"/>
      <sheetName val="220_1P1"/>
      <sheetName val="200,1,3p_1"/>
      <sheetName val="200,1,4p__1"/>
      <sheetName val="220_1P_(2)1"/>
      <sheetName val="630_4_2P1"/>
      <sheetName val="630_4_2P_(2)1"/>
      <sheetName val="630_4_3P1"/>
      <sheetName val="600_1P1"/>
      <sheetName val="210_2_11"/>
      <sheetName val="730_21"/>
      <sheetName val="740_11"/>
      <sheetName val="900_2_(1)1"/>
      <sheetName val="621_1_21"/>
      <sheetName val="683_4P1"/>
      <sheetName val="221_11"/>
      <sheetName val="683_1P1"/>
      <sheetName val="3P_1"/>
      <sheetName val="683_3P1"/>
      <sheetName val="673_1P1"/>
      <sheetName val="PNP_4_71"/>
      <sheetName val="201_151"/>
      <sheetName val="673_2P_1"/>
      <sheetName val="623_1P1"/>
      <sheetName val="621_1_31"/>
      <sheetName val="674_21"/>
      <sheetName val="220_2P1"/>
      <sheetName val="683_4P_1"/>
      <sheetName val="683_3P_(2)1"/>
      <sheetName val="683_4P__(2)1"/>
      <sheetName val="683_5P__1"/>
      <sheetName val="642_2P1"/>
      <sheetName val="INT_171"/>
      <sheetName val="INT_181"/>
      <sheetName val="CRONOGRAMA_INICIAL1"/>
      <sheetName val="informe_sem_no_11"/>
      <sheetName val="informe_sem_no_21"/>
      <sheetName val="informe_sem_no_31"/>
      <sheetName val="informe_sem_no_41"/>
      <sheetName val="REPROGRAMACION_21"/>
      <sheetName val="aCCIDENTES_DE_1995_-_199650"/>
      <sheetName val="aCCIDENTES_DE_1995_-_1996_xls25"/>
      <sheetName val="ACTA_DE_MODIFICACION__(2)15"/>
      <sheetName val="\a__aaInformación_GRUPO_4\A_M15"/>
      <sheetName val="Datos_Básicos14"/>
      <sheetName val="SUB_APU14"/>
      <sheetName val="Base_Muestras13"/>
      <sheetName val="Formulario_N°_413"/>
      <sheetName val="\\Escritorio\amv_2011\a__aaIn12"/>
      <sheetName val="\\Giovanni\administracion_via10"/>
      <sheetName val="\MONTO_AGOTABLE_2010\a__aaInf10"/>
      <sheetName val="\AMV___no_borrar\PRESUPUESTOS13"/>
      <sheetName val="\I\AMV___no_borrar\PRESUPUEST13"/>
      <sheetName val="\G\I\AMV___no_borrar\PRESUPUE10"/>
      <sheetName val="\A\a__aaInformación_GRUPO_4\A13"/>
      <sheetName val="\G\A\a__aaInformación_GRUPO_410"/>
      <sheetName val="[aCCIDENTES_DE_1995_-_1996_xl12"/>
      <sheetName val="\Mini_HP_Enero_2015\Proyectos10"/>
      <sheetName val="\Volumes\USB_PIOLIN\Escritori10"/>
      <sheetName val="\I\A\a__aaInformación_GRUPO_410"/>
      <sheetName val="\K\a__aaInformación_GRUPO_4\A10"/>
      <sheetName val="\I\K\a__aaInformación_GRUPO_410"/>
      <sheetName val="\H\a__aaInformación_GRUPO_4\A10"/>
      <sheetName val="\I\H\a__aaInformación_GRUPO_410"/>
      <sheetName val="\\INTERVIALNUBE\Documents_and10"/>
      <sheetName val="\Documents_and_Settings\Pedro10"/>
      <sheetName val="\Documents_and_Settings\jvite10"/>
      <sheetName val="Lista_obra10"/>
      <sheetName val="\\Sistemas_serv1\xx\Documents10"/>
      <sheetName val="Analisis_Mano_de_Obra12"/>
      <sheetName val="SEÑALIZACION_CINTA12"/>
      <sheetName val="TUBERIA_DESAGUE_DE_2&quot;12"/>
      <sheetName val="TUBERIA__DE_SUCCIÓN_DE_212"/>
      <sheetName val="TUBERIA_DE_PRESIÓN_1_1-2_RDE221"/>
      <sheetName val="TUBERIA_DE_1_1-212"/>
      <sheetName val="CODO_DE_1_1_2&quot;X90°12"/>
      <sheetName val="VALBULA_DE_PASO_DE_2&quot;12"/>
      <sheetName val="VALBULA_DE_CIERRE_DE_1_1_2&quot;_12"/>
      <sheetName val="TANQUE_HIDROACUMULADOR12"/>
      <sheetName val="ELECTROBOMBAS_CENTRIFUGAS12"/>
      <sheetName val="LOSA_SUPERIOR_DEL_TANQUE_12"/>
      <sheetName val="PAREDES_DEL_TANQUE12"/>
      <sheetName val="LOSA_DE_FONDO_DEL_TANQUE12"/>
      <sheetName val="SOLADO_DE_LIMP__2500_PSI12"/>
      <sheetName val="CUPULAS_TRAG_4X312"/>
      <sheetName val="SALIDA_SONIDO12"/>
      <sheetName val="CANAL_EN_LAMINA_GALV12"/>
      <sheetName val="CUBIERTA_LUXALON12"/>
      <sheetName val="TENDIDO_DE_CABLE_No_8_12"/>
      <sheetName val="VAR__COBRE_2_44X5-812"/>
      <sheetName val="CAJA_EN_MAMPOSTERÍA12"/>
      <sheetName val="CAJA_DE_PASO_METÁLICA12"/>
      <sheetName val="BAJANTE_ACOM__ELECTRICA_1&quot;12"/>
      <sheetName val="SISTEMA_DE_TIERRA_Y_MALLA12"/>
      <sheetName val="CERTIFICADO_DE_RECIBO12"/>
      <sheetName val="TRAMITE_APROBAR12"/>
      <sheetName val="APLIQUE_DE_25W12"/>
      <sheetName val="LUMINARIA_FLUORESCENTE_DE_2X312"/>
      <sheetName val="LÁMPARA_METAL_HALIDE_250W12"/>
      <sheetName val="DUCTO_PVC_DE_3&quot;12"/>
      <sheetName val="DUCTO_PVC_DE_1&quot;12"/>
      <sheetName val="TENDIDO_DE_ACOMETIDA_BIFÁSICA12"/>
      <sheetName val="TELERRUPTOR_BIPOLAR_DE_16_AM12"/>
      <sheetName val="TABLERO_MINIPRAGMA_DE_12_C12"/>
      <sheetName val="AUTOMÁTICO_INDUSTRIAL12"/>
      <sheetName val="AUTOMÁTICO_TIPO_RIEL_212"/>
      <sheetName val="AUTOMÁTICO_TIPO_RIEL_112"/>
      <sheetName val="SALIDA_PARA_PULSADOR12"/>
      <sheetName val="SALIDA_TOMA_MONOFACISA_1012"/>
      <sheetName val="SALIDA_TOMA_MONOFASICA_1212"/>
      <sheetName val="SALIDA_PARA_APLIQUE12"/>
      <sheetName val="SALIDA_LAMPARA_FLUORESCENTE12"/>
      <sheetName val="DERIVACION_DE_LUMINARIA12"/>
      <sheetName val="SALIDA_PARA_LÁMPARA_METAL12"/>
      <sheetName val="Transformador_25_KVA12"/>
      <sheetName val="Acometida_Subt_Baja_Tensión12"/>
      <sheetName val="Puesta_a_Tierra12"/>
      <sheetName val="Tablero_Bifasico_24_Circuitos12"/>
      <sheetName val="Salida_Luminaria_Cerrada12"/>
      <sheetName val="Salida_Toma_120_V12"/>
      <sheetName val="Salida_Toma_220_V12"/>
      <sheetName val="Tendido_Alumbrado_Publico12"/>
      <sheetName val="Ducto_Tuberia_Conduit_PVC_3_-12"/>
      <sheetName val="Sumin_e_Inst_luminaria_Brika12"/>
      <sheetName val="Sumin_e_Inst_luminaria_Cerrad12"/>
      <sheetName val="Sumin_e_Inst_Poste_ITO12"/>
      <sheetName val="Sumin_y_mont_Caja_metal12"/>
      <sheetName val="Sardinel_prefabricado_Tipo_A12"/>
      <sheetName val="LIMPIEZA_Y_DESCAPOTE12"/>
      <sheetName val="LOCALIZACIÓN_Y_REPLANTEO12"/>
      <sheetName val="DEMOLICON_DE_MUROS12"/>
      <sheetName val="EXCAVACION_MANUAL12"/>
      <sheetName val="Demolicion_de_Graderias_Exist12"/>
      <sheetName val="RELLENO_BASE_GRANULAR12"/>
      <sheetName val="RELLENO_TIERRA_NEGRA12"/>
      <sheetName val="CONCRETO_DE_LIMPIEZA12"/>
      <sheetName val="VIGA_DE_CIMIENTO12"/>
      <sheetName val="VIGA_AEREA12"/>
      <sheetName val="CERCHAS_CELOSIA12"/>
      <sheetName val="Sum_e_Inst_de_Medidor12"/>
      <sheetName val="Sum_e_Inst_de_lavamanos_de_em12"/>
      <sheetName val="Muros_divisorios_bloque_No__412"/>
      <sheetName val="Pañete_sobre_muros12"/>
      <sheetName val="Pintura_tipo_koraza12"/>
      <sheetName val="Ceramica_30x30,_incluye_win_12"/>
      <sheetName val="Granito_Pulido12"/>
      <sheetName val="Bordillos_ducha_ceram_12"/>
      <sheetName val="poceta_de_aseo_en_granito12"/>
      <sheetName val="Alistado_de_piso_mortero_imp_12"/>
      <sheetName val="Piso_en_baldosa_de_granito12"/>
      <sheetName val="media_caña_en_granito12"/>
      <sheetName val="Alfajia_a_la_vista12"/>
      <sheetName val="Tubería_PVCS_2&quot;_12"/>
      <sheetName val="Tuberia_aguas_lluvias_bajante12"/>
      <sheetName val="Tuberia_PVC_aguas_lluvias_3&quot;12"/>
      <sheetName val="Puntos_Hidráulicos_1_2&quot;_12"/>
      <sheetName val="tuberia_pvc_ag_lluvia_4&quot;12"/>
      <sheetName val="tuberia_pvc_corrugada_6&quot;_12"/>
      <sheetName val="tuberia_pvc_corrugada_8&quot;_12"/>
      <sheetName val="Tubería_PVC_6&quot;_Tipo_Fort12"/>
      <sheetName val="FILTRO_DRENAJE_4&quot;12"/>
      <sheetName val="FILTRO_DRENAJE_6&quot;12"/>
      <sheetName val="FILTRO_DRENAJE_8&quot;12"/>
      <sheetName val="Tubería_PVC_4&quot;_corrugada_AN12"/>
      <sheetName val="Tuberia_PVC_6&quot;_Corrugada_AN12"/>
      <sheetName val="Tuberia_PVC_8&quot;_Corrugada_AN12"/>
      <sheetName val="Tubería_PVC_3&quot;_sanitaria12"/>
      <sheetName val="Tubería_PVC_4&quot;_sanitaria12"/>
      <sheetName val="Registro_RW_de_1&quot;12"/>
      <sheetName val="Registro_RW_de_1_1_2&quot;12"/>
      <sheetName val="Válvula_de_corte_tipo_RW_3_,412"/>
      <sheetName val="Sum_e_inst__lavamanos_de_colg12"/>
      <sheetName val="Sum_e_inst__lavaplatos12"/>
      <sheetName val="Tubería_PVC_san_2&quot;_12"/>
      <sheetName val="Puntos_Sanitarios_2&quot;_12"/>
      <sheetName val="Puntos_Sanitarios_4&quot;__12"/>
      <sheetName val="TUBERIA_PVC_V_D__3&quot;_12"/>
      <sheetName val="TUBERIA_PVC_VD_4&quot;12"/>
      <sheetName val="TUBERIA_PVC_V_D__3&quot;_A__LL12"/>
      <sheetName val="TERMINAL_DE_VENTILACIÓN_D__3&quot;12"/>
      <sheetName val="TUBERIA_PVCP_1_1-_2&quot;_12"/>
      <sheetName val="TUBERIA_PVC_P_D__1-_2&quot;12"/>
      <sheetName val="Tuberioa_PVC_3-_4&quot;_12"/>
      <sheetName val="TUBERIA_PVC_P_D__1&quot;12"/>
      <sheetName val="TUBERIA_PVC_P_D__1_1-2&quot;12"/>
      <sheetName val="CAJA_PLASTICA_PARA_VALVULAS_12"/>
      <sheetName val="Sum__e_inst__Inodoro_tanque12"/>
      <sheetName val="Sum__e_inst__orinal_de_llave12"/>
      <sheetName val="Sum__e_inst__ducha12"/>
      <sheetName val="Sum__e_inst__sanitario_niño12"/>
      <sheetName val="Canal_en_lamina_galv_cal_2012"/>
      <sheetName val="Ventana_con_marco_lam_12"/>
      <sheetName val="Ventana_con_marco_corrediza12"/>
      <sheetName val="Puerta_doble_con_marco12"/>
      <sheetName val="Puerta_division_baño_1,12x1,612"/>
      <sheetName val="Puerta_division_baño_60x1,6012"/>
      <sheetName val="Puerta_con_marco_entamborada12"/>
      <sheetName val="Espejo_en_cristal_4_mm12"/>
      <sheetName val="Espejo_en_cristal_4_mm_con_ma12"/>
      <sheetName val="Excavación_a_maquina12"/>
      <sheetName val="Cerramiento_exterior12"/>
      <sheetName val="PR_110"/>
      <sheetName val="Ruta_0110"/>
      <sheetName val="AFECTACION_01_10"/>
      <sheetName val="EJECUCION_C10"/>
      <sheetName val="Inf_Financiera_0110"/>
      <sheetName val="RUTA_0210"/>
      <sheetName val="AFECTACION_0210"/>
      <sheetName val="EJECUCION_C__0210"/>
      <sheetName val="INF_FINANCIERA_0210"/>
      <sheetName val="RUTA_0310"/>
      <sheetName val="AFECTACION_0310"/>
      <sheetName val="EJECUCION_C__0310"/>
      <sheetName val="INF_FINANCIERA_0310"/>
      <sheetName val="RUTA_0410"/>
      <sheetName val="AFECTACION_0410"/>
      <sheetName val="EJECUCION_C__0410"/>
      <sheetName val="INF_FINANCIERA_0410"/>
      <sheetName val="RUTA_0510"/>
      <sheetName val="AFECTACION_0510"/>
      <sheetName val="EJECUCION_C__0510"/>
      <sheetName val="INF_FINANCIERA_0510"/>
      <sheetName val="RUTA_0610"/>
      <sheetName val="AFECTACION_0610"/>
      <sheetName val="EJECUCION_C__0610"/>
      <sheetName val="INF_FINANCIERA_0610"/>
      <sheetName val="RUTA_0710"/>
      <sheetName val="AFECTACION_0710"/>
      <sheetName val="EJECUCION_C__0710"/>
      <sheetName val="INF_FINANCIERA_0710"/>
      <sheetName val="RUTA_0810"/>
      <sheetName val="AFECTACION_0810"/>
      <sheetName val="EJECUCION_C__0810"/>
      <sheetName val="INF_FINANCIERA_0810"/>
      <sheetName val="RUTA_0910"/>
      <sheetName val="AFECTACION_0910"/>
      <sheetName val="EJECUCION_C__0910"/>
      <sheetName val="INF_FINANCIERA_0910"/>
      <sheetName val="RUTA_1010"/>
      <sheetName val="AFECTACION_1010"/>
      <sheetName val="EJECUCION_C__1010"/>
      <sheetName val="INF_FINANCIERA_1010"/>
      <sheetName val="RUTA_1110"/>
      <sheetName val="AFECTACION_1110"/>
      <sheetName val="EJECUCION_C__1110"/>
      <sheetName val="INF_FINANCIERA_1110"/>
      <sheetName val="MANO_DE_OBRA4"/>
      <sheetName val="\Users\USUARIO\Downloads\a__a10"/>
      <sheetName val="SEGUIM_Y_REPROG_MES_1_(2)10"/>
      <sheetName val="Conceptos_básicos10"/>
      <sheetName val="Introducción_a_las_funciones10"/>
      <sheetName val="MIN_y_MAX10"/>
      <sheetName val="Fecha_y_hora10"/>
      <sheetName val="Unir_texto_y_números10"/>
      <sheetName val="Instrucciones_SI10"/>
      <sheetName val="Funciones_condicionales10"/>
      <sheetName val="Asistente_para_funciones10"/>
      <sheetName val="Errores_de_fórmula10"/>
      <sheetName val="Obtener_más_información10"/>
      <sheetName val="_a__aaInformación_GRUPO_4_A_M10"/>
      <sheetName val="Hoja1_(2)10"/>
      <sheetName val="Hoja1_(3)10"/>
      <sheetName val="DESC_MPAL_Y_AIU4"/>
      <sheetName val="CONCRETOS_Y_MORTEROS4"/>
      <sheetName val="PROYECCIÓN_DE_COSTOS4"/>
      <sheetName val="PROYECCIÓN_DE_COSTO_CLASIFICAD4"/>
      <sheetName val="PROYECCIÓN_DE_COSTO_OBRA4"/>
      <sheetName val="PROYECCIÓN_DE_AIU4"/>
      <sheetName val="PROYECCIÓN_DE_AIU_(2)4"/>
      <sheetName val="PROYECCIÓN_DE_PAGA_&amp;_PMT4"/>
      <sheetName val="LINEA_BASE_SALARIOS4"/>
      <sheetName val="ESTADO_VÍA-CRIT_TECNICO5"/>
      <sheetName val="G_G4"/>
      <sheetName val="MURO_PR25+221-2357"/>
      <sheetName val="MURO_PR25+261-2677"/>
      <sheetName val="ACTA_9_(Espacio_publico)4"/>
      <sheetName val="ACTA_9__(VIAS)4"/>
      <sheetName val="ACTA_PIPMA_94"/>
      <sheetName val="PREACTA_PIPMA_8_A-B-C-D-E_y_F_4"/>
      <sheetName val="1_4_Excavaciones_a_mano_EP_4"/>
      <sheetName val="SALVEDAD_94"/>
      <sheetName val="TRANSPORTES_(1)4"/>
      <sheetName val="TRANSPORTES_(2)4"/>
      <sheetName val="1_4_Excavaciones_a_mano_VIAS4"/>
      <sheetName val="1_4_EXCAV_PEP_BARRIO_BOLIVAR4"/>
      <sheetName val="1_4_EXCAV_PEP_FRANCISCA4"/>
      <sheetName val="2_1_Demolic_anden_PEP_BOLIVAR4"/>
      <sheetName val="2_1_Demol_anden_PEP_FRCANAS4"/>
      <sheetName val="2,2_Demolicion_sardinel_(EP)_4"/>
      <sheetName val="2_5_Excavaciones4"/>
      <sheetName val="2_12_demolic_pep_bbolivar14"/>
      <sheetName val="3_1_conformacion4"/>
      <sheetName val="3,2_Base_4"/>
      <sheetName val="3,3_Sub_base4"/>
      <sheetName val="NP_54_MDC-194"/>
      <sheetName val="_3_11_NP68_MDC194"/>
      <sheetName val="3_14_Tpte_Base4"/>
      <sheetName val="3,15_Tpte_Sub_base14"/>
      <sheetName val="NP2_MAT_de_mejoramiento4"/>
      <sheetName val="3_16_Tpte_mat__mejoramiento4"/>
      <sheetName val="3_17__TPTE_MDC_194"/>
      <sheetName val="NP55_TRANSPORTE_MDC-19_CHR4"/>
      <sheetName val="3_19_ACERO_DE_REFUERZO_420_(1)4"/>
      <sheetName val="3_22_Acero_pasajunta_y_anclaje4"/>
      <sheetName val="4_1_RELLENO_MAT__ANDEN_84"/>
      <sheetName val="4_1_rell_pep_frcnas4"/>
      <sheetName val="4_1_rell_bbolivar4"/>
      <sheetName val="4_3_anden_B404"/>
      <sheetName val="4_3_Anden_B40_frcnas4"/>
      <sheetName val="4_16A_PARADERO_FRANCISCANAS4"/>
      <sheetName val="4_16D_PARADERO_B_BOLIVAR4"/>
      <sheetName val="_4_3i-4_4i-4_51i__TPTES_B40_4"/>
      <sheetName val="_4_13i-4_43i-4_44i_tpte_bordil4"/>
      <sheetName val="4_16_13_9_S_E_I_DURANTA4"/>
      <sheetName val="4_4_EMPRADIZACIÓN4"/>
      <sheetName val="4_4_prado_pep_bbolivar4"/>
      <sheetName val="4_4_prado_pep_frcnas4"/>
      <sheetName val="4,41_BORDILLO_A80_(EP)4"/>
      <sheetName val="4,43_SARDINEL_A-104"/>
      <sheetName val="4,44_SARDINEL_A-170_FALTANTE4"/>
      <sheetName val="5_3_SEÑAL_VTCAL4"/>
      <sheetName val="5_4_SEÑAL_BANDERA4"/>
      <sheetName val="5_6_TACHAS_REFLECTIVAS4"/>
      <sheetName val="8_3_Reposicion_Sumidero_sencil4"/>
      <sheetName val="8_5_EMPALME_SUMIDEROS4"/>
      <sheetName val="8_7_DEMOLICION_SUMIDEROS4"/>
      <sheetName val="NP1_Corte_Pav_DISCO4"/>
      <sheetName val="NP5_Demolicion_losa_concret4"/>
      <sheetName val="N_P_05__demol_losas_ccto_BBoli4"/>
      <sheetName val="NP30_Tuberia_PVC_10&quot;_sumideros4"/>
      <sheetName val="NP37_Sumidero_sencillo4"/>
      <sheetName val="NP50_Demolicion_T__Recamara4"/>
      <sheetName val="NP53_SELLO_DE_JUNTAS_MORTERO4"/>
      <sheetName val="NP55_IMPRIMANTE_ML4"/>
      <sheetName val="NP56_IMPRIMANTE_M24"/>
      <sheetName val="NP_57__VTCAL_con_CURVA4"/>
      <sheetName val="NP60_DEMARCACION_VIAL_ML4"/>
      <sheetName val="NP61_DEMARCACIÓN_VIAL__M24"/>
      <sheetName val="0__PORTADA4"/>
      <sheetName val="1__FICHA_INFORMATIVA4"/>
      <sheetName val="2_y_3___ESTADO4"/>
      <sheetName val="4___REG_FOT_4"/>
      <sheetName val="4_reg_Fot_24"/>
      <sheetName val="5___INF__FINANCIERO4"/>
      <sheetName val="6___POLIZAS4"/>
      <sheetName val="7___BALANCE_ACTIVIDADES4"/>
      <sheetName val="8___LIQUIDACION4"/>
      <sheetName val="9__LISTA_DE_CHEQUEO4"/>
      <sheetName val="HISTORICOS_FUEL_OIL_EXP4"/>
      <sheetName val="\Nuevos_APU_Córdoba\a__aaInfor4"/>
      <sheetName val="\E\Nuevos_APU_Córdoba\a__aaInf4"/>
      <sheetName val="CANT_OBRA4"/>
      <sheetName val="\Users\ANDRES_FELIPE_MUÑOZ\Dow4"/>
      <sheetName val="LISTADO_4"/>
      <sheetName val="M_O_4"/>
      <sheetName val="_ACTA_FINAL_+_MODIFICATORIA_4"/>
      <sheetName val="//d_docs_live_net/a__aaInforma4"/>
      <sheetName val="ACTA_No_1_4"/>
      <sheetName val="ACTA_No_54"/>
      <sheetName val="ACTA_MAYORES_-_GENERAL4"/>
      <sheetName val="Excavación_-_San_Bernardo4"/>
      <sheetName val="Solados_-_San_Bernardo4"/>
      <sheetName val="Bases_-_San_Bernardo4"/>
      <sheetName val="Placa_-_San_Bernardo4"/>
      <sheetName val="Elevaciones_-_San_Bernardo4"/>
      <sheetName val="Vigas_-_San_Bernardo4"/>
      <sheetName val="Neopreno_-_San_Bernardo4"/>
      <sheetName val="Acero_-_San_Bernardo4"/>
      <sheetName val="Pilote_-_San_Bernardo4"/>
      <sheetName val="Pilote_-_Caqueza4"/>
      <sheetName val="Dren_tuberia_-_San_bernardo4"/>
      <sheetName val="relleno_sitio_-_San_bernardo4"/>
      <sheetName val="relleno_recebo_-_San_bernardo4"/>
      <sheetName val="Baranda_-_San_bernardo4"/>
      <sheetName val="Acero_A36-_San_Bernardo4"/>
      <sheetName val="Excavación_-_Caqueza4"/>
      <sheetName val="Solados_-_Caqueza4"/>
      <sheetName val="Bases_-_Caqueza4"/>
      <sheetName val="Elevaciones_-_Caqueza4"/>
      <sheetName val="Placa_-_Caqueza4"/>
      <sheetName val="Vigas_-_Caqueza4"/>
      <sheetName val="Neopreno_-_Caqueza4"/>
      <sheetName val="Acero_-_Caqueza4"/>
      <sheetName val="Dren_tuberia_-_Caqueza4"/>
      <sheetName val="relleno_sitio_-_Caqueza4"/>
      <sheetName val="Preesfuerzo_-_Caqueza4"/>
      <sheetName val="Acero_A36-_Caqueza4"/>
      <sheetName val="relleno_Estructuras_-_Caqueza4"/>
      <sheetName val="Excavación_-_Gama4"/>
      <sheetName val="Solados_-_Gama4"/>
      <sheetName val="Bases_-_Gama_4"/>
      <sheetName val="Elevaciones_-_Gama4"/>
      <sheetName val="Placas_-_Gama4"/>
      <sheetName val="Vigas_-_Gama_4"/>
      <sheetName val="Neopreno_-_Gama4"/>
      <sheetName val="Acero_-_Gama4"/>
      <sheetName val="Dren_tuberia_-_Gama4"/>
      <sheetName val="relleno_sitio_-_Gama4"/>
      <sheetName val="relleno_Recebo_-_Gama4"/>
      <sheetName val="Baranda_-_Gama4"/>
      <sheetName val="Pilote_-_Gama4"/>
      <sheetName val="Acero_A36-_Gama4"/>
      <sheetName val="Demolición_concreto_-_Gama4"/>
      <sheetName val="Demolición_de_estructura_-_Gam4"/>
      <sheetName val="Solados_-_Belen4"/>
      <sheetName val="Bases_-_Belen4"/>
      <sheetName val="Elevaciones_-_Belen4"/>
      <sheetName val="Placa_-_Belen4"/>
      <sheetName val="Neopreno_-_Belen4"/>
      <sheetName val="Acero_-_Belen4"/>
      <sheetName val="Vigas_-_Belen4"/>
      <sheetName val="Dren_tuberia_-_Belen4"/>
      <sheetName val="relleno_recebo_-_Belen4"/>
      <sheetName val="Baranda_-_Belen4"/>
      <sheetName val="Acero_A36-_Belen4"/>
      <sheetName val="Demolición_-_Belen4"/>
      <sheetName val="Bases_-_Junca4"/>
      <sheetName val="Excavación_-_Belen4"/>
      <sheetName val="Pilote_-_Belen4"/>
      <sheetName val="Cuneta_-_Junca4"/>
      <sheetName val="Placa_-_junca4"/>
      <sheetName val="acero_-_junca4"/>
      <sheetName val="Neopreno_-_Junca4"/>
      <sheetName val="Dren_tuberia_-_junca4"/>
      <sheetName val="relleno_-_junca4"/>
      <sheetName val="Baranda_-_Junca4"/>
      <sheetName val="Acero_A36_-_junca4"/>
      <sheetName val="Excavación_-_Medina4"/>
      <sheetName val="Solados_-_Medina4"/>
      <sheetName val="Bases_-_Medina4"/>
      <sheetName val="Elevaciones_-_Medina__4"/>
      <sheetName val="Vigas_-_Medina4"/>
      <sheetName val="Neopreno_-_Medina4"/>
      <sheetName val="Elevaciones_-_Medina4"/>
      <sheetName val="Pilote_-_Medina4"/>
      <sheetName val="Acero_-_Medina4"/>
      <sheetName val="relleno_-_Medina4"/>
      <sheetName val="Geotextil_-_Medina4"/>
      <sheetName val="Excavación_Mecan-_zipaquira4"/>
      <sheetName val="Acero_A588_-_Medina4"/>
      <sheetName val="Acero_A36_-_Medina4"/>
      <sheetName val="Acero_-_Zipaquira4"/>
      <sheetName val="Excavación_manual_-_zipaquira4"/>
      <sheetName val="Solados_-_Zipaquira4"/>
      <sheetName val="Relleno_comun_-_Zipaquira4"/>
      <sheetName val="Bases_-_Zipaquira4"/>
      <sheetName val="Arme_carrilera_-_Zipaquira4"/>
      <sheetName val="Tirafondos_-_Zipaquira4"/>
      <sheetName val="Clavos_-_Zipaquira4"/>
      <sheetName val="Eclisas_-_Zipaquira4"/>
      <sheetName val="Elastomericos_-_Zipaquira4"/>
      <sheetName val="Traviesas_-_Zipaquira4"/>
      <sheetName val="Riel_-_Zipaquira4"/>
      <sheetName val="Acero_A588_-_zipaquira4"/>
      <sheetName val="Acero_A36_-_zipaquira4"/>
      <sheetName val="Elevaciones_-_Zipaquira4"/>
      <sheetName val="ACTA_MAYORES_SAN_BERNANDO4"/>
      <sheetName val="ACTA_MAYORES_CAQUEZA4"/>
      <sheetName val="ACTA_MAYORES_BELEN4"/>
      <sheetName val="ACTA_MAYORES_ZIPAQUIRA4"/>
      <sheetName val="ACTA_MAYORES_JUNCA_DEF_4"/>
      <sheetName val="ACTA_MAYORES_CANT_CARUP_DEF_4"/>
      <sheetName val="MURO_PR25+267-2737"/>
      <sheetName val="MURO_PR25+273-2777"/>
      <sheetName val="MURO_PR25+407,20-409,907"/>
      <sheetName val="MURO_PR25+409,90-416,407"/>
      <sheetName val="MURO_PR25+435-4477"/>
      <sheetName val="MURO_PR25+557,5-572_56I7"/>
      <sheetName val="MURO_PR25+572_56-576_56I7"/>
      <sheetName val="MURO_PR25+565-571D7"/>
      <sheetName val="MURO_PR25+587_5-596_5I7"/>
      <sheetName val="MURO_PR25+600-607,1I7"/>
      <sheetName val="MURO_PR25+607,1-614,17"/>
      <sheetName val="MURO_PR25+725-734D7"/>
      <sheetName val="MURO_PR25+786-792,4D7"/>
      <sheetName val="MURO_PR25+980D7"/>
      <sheetName val="MURO_PR25+019,5-PR26+026,8D7"/>
      <sheetName val="MURO_PR26+026,8-032,7D7"/>
      <sheetName val="MURO_PR26+032,7-038,7D7"/>
      <sheetName val="MURO_4__PR26+038,7-045_9D7"/>
      <sheetName val="MURO_PR26+059,6-066,4D7"/>
      <sheetName val="MURO_PR26+132,5-143,4D7"/>
      <sheetName val="MURO_PR26+159,25-169,38D7"/>
      <sheetName val="MURO_PR26+870-8747"/>
      <sheetName val="MURO_PR26+874,3-882,37"/>
      <sheetName val="MURO_PR27+128,6-133,337"/>
      <sheetName val="MURO_PR27+133,33-139,3D7"/>
      <sheetName val="MURO_PR27+281_9-287_97"/>
      <sheetName val="MURO_PR27+344-352,17"/>
      <sheetName val="MURO_PR27+352,1-358,27"/>
      <sheetName val="MURO_PR27+358,2-3647"/>
      <sheetName val="MURO_PR27+364-3707"/>
      <sheetName val="MURO_PR27+360-374D7"/>
      <sheetName val="MURO_PR27+388-394I7"/>
      <sheetName val="MURO_PR27+394-400I_7"/>
      <sheetName val="MURO_PR27+397-404D7"/>
      <sheetName val="MURO_PR27+457-463D_7"/>
      <sheetName val="MURO_PR27+480,20-488,95D_7"/>
      <sheetName val="MURO_PR27+785-793,67"/>
      <sheetName val="MURO_PR27+796,10,800D7"/>
      <sheetName val="MURO_PR27+819_8-829_95I7"/>
      <sheetName val="MURO_PR27+820-840D7"/>
      <sheetName val="MURO_PR27+852-864I7"/>
      <sheetName val="MURO_PR28+030-041D_7"/>
      <sheetName val="MURO_PR28+060-066_08D7"/>
      <sheetName val="MURO_PR28+105-111,25D_7"/>
      <sheetName val="MURO_PR28+111,25-115_75D_7"/>
      <sheetName val="MURO_PR28+240-263I7"/>
      <sheetName val="MURO_PR28+295-300_10D7"/>
      <sheetName val="MURO_PR28+300_10-306_1D_7"/>
      <sheetName val="MURO_PR28+306_10-312_1D_7"/>
      <sheetName val="MURO_PR28+312_1-318D_7"/>
      <sheetName val="MURO_PR28+318_1-324_1D7"/>
      <sheetName val="MURO_PR28+652_7-662_7D_7"/>
      <sheetName val="MURO_PR28+662_7D-668_8D7"/>
      <sheetName val="MURO_PR28+886-892_4D_7"/>
      <sheetName val="MURO_PR28+895-899_57"/>
      <sheetName val="REQUISITOS_INF_INTERVENTORÍA4"/>
      <sheetName val="COSTOS_UNITARIOS13"/>
      <sheetName val="GPI_5265"/>
      <sheetName val="VEA_3745"/>
      <sheetName val="Paral__14"/>
      <sheetName val="Paral__24"/>
      <sheetName val="Paral__34"/>
      <sheetName val="Paral_44"/>
      <sheetName val="Coloc__e_Interc__Tapones4"/>
      <sheetName val="Cambio_de_Valv_4"/>
      <sheetName val="Interc_de_Hidr_4"/>
      <sheetName val="Itemes_Renovación4"/>
      <sheetName val="Interc_tapones4"/>
      <sheetName val="Interc_válv_4"/>
      <sheetName val="Varios_4"/>
      <sheetName val="\C\A\a__aaInformación_GRUPO_4\4"/>
      <sheetName val="\G\a__aaInformación_GRUPO_4\A_4"/>
      <sheetName val="\C\G\a__aaInformación_GRUPO_4\4"/>
      <sheetName val="\C\K\a__aaInformación_GRUPO_4\4"/>
      <sheetName val="\E\a__aaInformación_GRUPO_4\A_4"/>
      <sheetName val="\C\E\a__aaInformación_GRUPO_4\4"/>
      <sheetName val="Tabla_CONPES_37144"/>
      <sheetName val="PLAN_DE_INVERSION_ANTICIPO4"/>
      <sheetName val="inv_mensual4"/>
      <sheetName val="borrador_flujo_inv4"/>
      <sheetName val="\\B1FE7578\aCCIDENTES_DE_1995_4"/>
      <sheetName val="\Users\LENOVO\Downloads\a__aaI4"/>
      <sheetName val="propuesta_economica_CF4"/>
      <sheetName val="AIU_CF4"/>
      <sheetName val="1_1_14"/>
      <sheetName val="1_2_14"/>
      <sheetName val="1_2_24"/>
      <sheetName val="1_2_34"/>
      <sheetName val="1_2_44"/>
      <sheetName val="1_3_1_4"/>
      <sheetName val="1_3_24"/>
      <sheetName val="1_3_34"/>
      <sheetName val="1_3_44"/>
      <sheetName val="2_1_14"/>
      <sheetName val="2_1_24"/>
      <sheetName val="2_2_14"/>
      <sheetName val="2_2_24"/>
      <sheetName val="2_2_34"/>
      <sheetName val="2_2_44"/>
      <sheetName val="2_2_54"/>
      <sheetName val="2007_Database4"/>
      <sheetName val="\Users\rosalym\Desktop\BALANCE4"/>
      <sheetName val="ANALISIS_RESUMIDOS4"/>
      <sheetName val="ARBOL_DE_PROBLEMAS_final4"/>
      <sheetName val="IDENTIFICACION_DEL_PROBLEMA_fi4"/>
      <sheetName val="OBJETIVOS_FINALES4"/>
      <sheetName val="ESTRUCTURA_DE_PROYECTO4"/>
      <sheetName val="OBJETIVOS_ESPECIFICOS_final4"/>
      <sheetName val="ITEMS_ALCANT_13"/>
      <sheetName val="200_23"/>
      <sheetName val="201_73"/>
      <sheetName val="201_163"/>
      <sheetName val="210_2_23"/>
      <sheetName val="220_13"/>
      <sheetName val="320_13"/>
      <sheetName val="420_23"/>
      <sheetName val="421_1_3"/>
      <sheetName val="600_2_33"/>
      <sheetName val="630_13"/>
      <sheetName val="610_13"/>
      <sheetName val="630_33"/>
      <sheetName val="630_3_(2)3"/>
      <sheetName val="630_43"/>
      <sheetName val="630_4P3"/>
      <sheetName val="630_63"/>
      <sheetName val="641_13"/>
      <sheetName val="630_73"/>
      <sheetName val="632_1P3"/>
      <sheetName val="632_2P_3"/>
      <sheetName val="632_3P__3"/>
      <sheetName val="640_13"/>
      <sheetName val="661_13"/>
      <sheetName val="642_3"/>
      <sheetName val="671_13"/>
      <sheetName val="671_1_(2)3"/>
      <sheetName val="673_13"/>
      <sheetName val="673_23"/>
      <sheetName val="673_2_(2)3"/>
      <sheetName val="800_23"/>
      <sheetName val="810_23"/>
      <sheetName val="700_13"/>
      <sheetName val="730_13"/>
      <sheetName val="900_23"/>
      <sheetName val="450_3P_3"/>
      <sheetName val="340P_3"/>
      <sheetName val="220_1P3"/>
      <sheetName val="200,1,3p_3"/>
      <sheetName val="200,1,4p__3"/>
      <sheetName val="220_1P_(2)3"/>
      <sheetName val="630_4_2P3"/>
      <sheetName val="630_4_2P_(2)3"/>
      <sheetName val="630_4_3P3"/>
      <sheetName val="600_1P3"/>
      <sheetName val="210_2_13"/>
      <sheetName val="730_23"/>
      <sheetName val="740_13"/>
      <sheetName val="900_2_(1)3"/>
      <sheetName val="621_1_23"/>
      <sheetName val="683_4P3"/>
      <sheetName val="221_13"/>
      <sheetName val="683_1P3"/>
      <sheetName val="3P_3"/>
      <sheetName val="683_3P3"/>
      <sheetName val="673_1P3"/>
      <sheetName val="PNP_4_73"/>
      <sheetName val="201_153"/>
      <sheetName val="673_2P_3"/>
      <sheetName val="623_1P3"/>
      <sheetName val="621_1_33"/>
      <sheetName val="674_23"/>
      <sheetName val="220_2P3"/>
      <sheetName val="683_4P_3"/>
      <sheetName val="683_3P_(2)3"/>
      <sheetName val="683_4P__(2)3"/>
      <sheetName val="683_5P__3"/>
      <sheetName val="642_2P3"/>
      <sheetName val="INT_173"/>
      <sheetName val="INT_183"/>
      <sheetName val="CRONOGRAMA_INICIAL3"/>
      <sheetName val="informe_sem_no_13"/>
      <sheetName val="informe_sem_no_23"/>
      <sheetName val="informe_sem_no_33"/>
      <sheetName val="informe_sem_no_43"/>
      <sheetName val="REPROGRAMACION_23"/>
      <sheetName val="\\B1FE7578\aCCIDENTES DE 1995 -"/>
      <sheetName val="EMPRESA"/>
      <sheetName val="DATOS CONTRATO"/>
      <sheetName val="LIQ-NOM"/>
      <sheetName val="NOMINA-1"/>
      <sheetName val="\E\Documents and Settings\Pe"/>
      <sheetName val="\C\E\Documents and Setting"/>
      <sheetName val="Program"/>
      <sheetName val="INST"/>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DIRECTAS AMO I"/>
      <sheetName val="DIRECTAS AMO II"/>
      <sheetName val="modf "/>
      <sheetName val="1,2 MC"/>
      <sheetName val="3,1 MC"/>
      <sheetName val="3,2 MC"/>
      <sheetName val="4,2 MC"/>
      <sheetName val="/a  aaInformación GRUPO 4/A MIn"/>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A. P. U."/>
      <sheetName val="APU"/>
      <sheetName val="Par_Dise"/>
      <sheetName val="sistema proteccion a tierra equ"/>
      <sheetName val="_Mini HP Enero 2015_Proyectos i"/>
      <sheetName val="_C_Users_avargase_AppData_Local"/>
      <sheetName val="_Volumes_USB PIOLIN_Escritorio_"/>
      <sheetName val="__Sistemas_serv1_xx_Documents a"/>
      <sheetName val="_Users_USUARIO_Downloads_a  aaI"/>
      <sheetName val="_Users_HP_AppData_Local_Microso"/>
      <sheetName val="PRECIOS"/>
      <sheetName val="EST2"/>
      <sheetName val="\E\Documents_and_Settings\Pe"/>
      <sheetName val="\C\E\Documents_and_Setting"/>
      <sheetName val="PU_(2)"/>
      <sheetName val="\\Produccion\archivos_de_domin"/>
      <sheetName val="200_1"/>
      <sheetName val="210_1_1"/>
      <sheetName val="211_1"/>
      <sheetName val="320_2A"/>
      <sheetName val="330_2A"/>
      <sheetName val="320_1B"/>
      <sheetName val="320_2B"/>
      <sheetName val="330_1B"/>
      <sheetName val="330_1A"/>
      <sheetName val="330_2B"/>
      <sheetName val="450_9_1P"/>
      <sheetName val="450_2_2P"/>
      <sheetName val="450_9_2P"/>
      <sheetName val="460_1P"/>
      <sheetName val="465_1"/>
      <sheetName val="600_2"/>
      <sheetName val="600_4"/>
      <sheetName val="610_1_1P"/>
      <sheetName val="630_3A"/>
      <sheetName val="630_4A"/>
      <sheetName val="630_6A"/>
      <sheetName val="640_1B"/>
      <sheetName val="660_3B"/>
      <sheetName val="661_1B"/>
      <sheetName val="671_1B"/>
      <sheetName val="673_1B"/>
      <sheetName val="681_1B"/>
      <sheetName val="600_1"/>
      <sheetName val="900_3"/>
      <sheetName val="DATOS_PEAJE_INVIAS"/>
      <sheetName val="DATOS_PEAJE_REGENCY"/>
      <sheetName val="Variable_IPC"/>
      <sheetName val="analisis_costo_horario"/>
      <sheetName val="Lista_Base"/>
      <sheetName val="PALET_DEL_21_FEB_AL_5_MARZ"/>
      <sheetName val="ESTADO_RED"/>
      <sheetName val="GENERALIDADES_"/>
      <sheetName val="\\Gabrielaapabone\d_copias\a__a"/>
      <sheetName val="PU_(2)1"/>
      <sheetName val="\E\Documents_and_Settings\Pe1"/>
      <sheetName val="\C\E\Documents_and_Setting1"/>
      <sheetName val="\\Produccion\archivos_de_domin1"/>
      <sheetName val="200_11"/>
      <sheetName val="210_1_11"/>
      <sheetName val="211_11"/>
      <sheetName val="320_2A1"/>
      <sheetName val="330_2A1"/>
      <sheetName val="320_1B1"/>
      <sheetName val="320_2B1"/>
      <sheetName val="330_1B1"/>
      <sheetName val="330_1A1"/>
      <sheetName val="330_2B1"/>
      <sheetName val="450_9_1P1"/>
      <sheetName val="450_2_2P1"/>
      <sheetName val="450_9_2P1"/>
      <sheetName val="460_1P1"/>
      <sheetName val="465_11"/>
      <sheetName val="600_21"/>
      <sheetName val="600_41"/>
      <sheetName val="610_1_1P1"/>
      <sheetName val="630_3A1"/>
      <sheetName val="630_4A1"/>
      <sheetName val="630_6A1"/>
      <sheetName val="640_1B1"/>
      <sheetName val="660_3B1"/>
      <sheetName val="661_1B1"/>
      <sheetName val="671_1B1"/>
      <sheetName val="673_1B1"/>
      <sheetName val="681_1B1"/>
      <sheetName val="600_11"/>
      <sheetName val="900_31"/>
      <sheetName val="DATOS_PEAJE_INVIAS1"/>
      <sheetName val="DATOS_PEAJE_REGENCY1"/>
      <sheetName val="Variable_IPC1"/>
      <sheetName val="analisis_costo_horario1"/>
      <sheetName val="Lista_Base1"/>
      <sheetName val="PALET_DEL_21_FEB_AL_5_MARZ1"/>
      <sheetName val="ESTADO_RED1"/>
      <sheetName val="GENERALIDADES_1"/>
      <sheetName val="\\Gabrielaapabone\d_copias\a__1"/>
      <sheetName val="Item"/>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ESTADO_VÍA-CRIT_TECNICO6"/>
      <sheetName val="ESTADO_VÍA-CRIT_TECNICO8"/>
      <sheetName val="ESTADO_VÍA-CRIT_TECNICO7"/>
      <sheetName val="Insum"/>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refreshError="1"/>
      <sheetData sheetId="260" refreshError="1"/>
      <sheetData sheetId="261" refreshError="1"/>
      <sheetData sheetId="262" refreshError="1"/>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refreshError="1"/>
      <sheetData sheetId="275" refreshError="1"/>
      <sheetData sheetId="276"/>
      <sheetData sheetId="277" refreshError="1"/>
      <sheetData sheetId="278"/>
      <sheetData sheetId="279" refreshError="1"/>
      <sheetData sheetId="280" refreshError="1"/>
      <sheetData sheetId="281" refreshError="1"/>
      <sheetData sheetId="282" refreshError="1"/>
      <sheetData sheetId="283" refreshError="1"/>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sheetData sheetId="423"/>
      <sheetData sheetId="424"/>
      <sheetData sheetId="425"/>
      <sheetData sheetId="426"/>
      <sheetData sheetId="427"/>
      <sheetData sheetId="428"/>
      <sheetData sheetId="429"/>
      <sheetData sheetId="430"/>
      <sheetData sheetId="431"/>
      <sheetData sheetId="432"/>
      <sheetData sheetId="433"/>
      <sheetData sheetId="434" refreshError="1"/>
      <sheetData sheetId="435" refreshError="1"/>
      <sheetData sheetId="436" refreshError="1"/>
      <sheetData sheetId="437" refreshError="1"/>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refreshError="1"/>
      <sheetData sheetId="485" refreshError="1"/>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refreshError="1"/>
      <sheetData sheetId="699"/>
      <sheetData sheetId="700"/>
      <sheetData sheetId="701" refreshError="1"/>
      <sheetData sheetId="702" refreshError="1"/>
      <sheetData sheetId="703" refreshError="1"/>
      <sheetData sheetId="704" refreshError="1"/>
      <sheetData sheetId="705"/>
      <sheetData sheetId="706"/>
      <sheetData sheetId="707"/>
      <sheetData sheetId="708"/>
      <sheetData sheetId="709" refreshError="1"/>
      <sheetData sheetId="710"/>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refreshError="1"/>
      <sheetData sheetId="738"/>
      <sheetData sheetId="739" refreshError="1"/>
      <sheetData sheetId="740"/>
      <sheetData sheetId="741" refreshError="1"/>
      <sheetData sheetId="742" refreshError="1"/>
      <sheetData sheetId="743"/>
      <sheetData sheetId="744"/>
      <sheetData sheetId="745" refreshError="1"/>
      <sheetData sheetId="746" refreshError="1"/>
      <sheetData sheetId="747" refreshError="1"/>
      <sheetData sheetId="748" refreshError="1"/>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refreshError="1"/>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refreshError="1"/>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sheetData sheetId="1116"/>
      <sheetData sheetId="1117"/>
      <sheetData sheetId="1118"/>
      <sheetData sheetId="1119"/>
      <sheetData sheetId="1120"/>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refreshError="1"/>
      <sheetData sheetId="2032" refreshError="1"/>
      <sheetData sheetId="2033" refreshError="1"/>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refreshError="1"/>
      <sheetData sheetId="2690" refreshError="1"/>
      <sheetData sheetId="269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sheetData sheetId="5760"/>
      <sheetData sheetId="5761"/>
      <sheetData sheetId="5762"/>
      <sheetData sheetId="5763"/>
      <sheetData sheetId="5764" refreshError="1"/>
      <sheetData sheetId="5765"/>
      <sheetData sheetId="5766"/>
      <sheetData sheetId="5767"/>
      <sheetData sheetId="5768"/>
      <sheetData sheetId="5769"/>
      <sheetData sheetId="5770"/>
      <sheetData sheetId="5771"/>
      <sheetData sheetId="5772"/>
      <sheetData sheetId="5773"/>
      <sheetData sheetId="5774"/>
      <sheetData sheetId="5775"/>
      <sheetData sheetId="5776" refreshError="1"/>
      <sheetData sheetId="5777" refreshError="1"/>
      <sheetData sheetId="5778" refreshError="1"/>
      <sheetData sheetId="5779"/>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refreshError="1"/>
      <sheetData sheetId="5873" refreshError="1"/>
      <sheetData sheetId="5874" refreshError="1"/>
      <sheetData sheetId="5875" refreshError="1"/>
      <sheetData sheetId="5876" refreshError="1"/>
      <sheetData sheetId="5877" refreshError="1"/>
      <sheetData sheetId="5878" refreshError="1"/>
      <sheetData sheetId="5879"/>
      <sheetData sheetId="5880"/>
      <sheetData sheetId="5881"/>
      <sheetData sheetId="5882" refreshError="1"/>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obra 1"/>
      <sheetName val="Amodif 1"/>
    </sheetNames>
    <sheetDataSet>
      <sheetData sheetId="0">
        <row r="1">
          <cell r="B1" t="str">
            <v>CTO-102-2002</v>
          </cell>
        </row>
        <row r="2">
          <cell r="B2" t="str">
            <v>CTO-102-1-2002</v>
          </cell>
        </row>
        <row r="3">
          <cell r="B3" t="str">
            <v>CTO-102-2-2002</v>
          </cell>
        </row>
        <row r="4">
          <cell r="B4" t="str">
            <v>Construcción estructura de drenaje y contención</v>
          </cell>
        </row>
        <row r="5">
          <cell r="B5">
            <v>97044640</v>
          </cell>
        </row>
        <row r="6">
          <cell r="B6">
            <v>2340000</v>
          </cell>
        </row>
        <row r="7">
          <cell r="B7">
            <v>0</v>
          </cell>
        </row>
        <row r="8">
          <cell r="B8">
            <v>37678</v>
          </cell>
        </row>
        <row r="9">
          <cell r="B9">
            <v>37678</v>
          </cell>
        </row>
        <row r="10">
          <cell r="B10">
            <v>37723</v>
          </cell>
        </row>
        <row r="11">
          <cell r="B11" t="str">
            <v>Medellín - Caucasia</v>
          </cell>
        </row>
        <row r="12">
          <cell r="B12" t="str">
            <v>Los Llanos - Tarazá, PR73+0135</v>
          </cell>
        </row>
        <row r="13">
          <cell r="B13" t="str">
            <v>Castores Ingenieros Contratistas Ltda</v>
          </cell>
        </row>
        <row r="14">
          <cell r="B14" t="str">
            <v>José Rosendo Herrera Torres</v>
          </cell>
        </row>
        <row r="16">
          <cell r="B16" t="str">
            <v>Gizlena María Moreno Restrepo</v>
          </cell>
        </row>
        <row r="19">
          <cell r="B19">
            <v>0.16</v>
          </cell>
        </row>
        <row r="20">
          <cell r="B20">
            <v>0.09</v>
          </cell>
        </row>
        <row r="21">
          <cell r="B21">
            <v>0.05</v>
          </cell>
        </row>
      </sheetData>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mano de obra"/>
      <sheetName val="EQUIP -HTAS"/>
      <sheetName val="MATERIALES"/>
      <sheetName val="TRANSPORTE"/>
      <sheetName val="BASE"/>
      <sheetName val="ultpres"/>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SOS"/>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abr98"/>
    </sheetNames>
    <definedNames>
      <definedName name="End_Bal"/>
      <definedName name="Interest_Rate"/>
      <definedName name="Loan_Amount"/>
      <definedName name="Loan_Start"/>
      <definedName name="Loan_Years"/>
    </defined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2"/>
      <sheetName val="Hoja2"/>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mensiones"/>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2601"/>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14">
          <cell r="D14">
            <v>20000</v>
          </cell>
        </row>
        <row r="15">
          <cell r="D15">
            <v>33327</v>
          </cell>
        </row>
        <row r="17">
          <cell r="D17">
            <v>20000</v>
          </cell>
        </row>
        <row r="18">
          <cell r="D18">
            <v>37030</v>
          </cell>
        </row>
      </sheetData>
      <sheetData sheetId="27"/>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
      <sheetName val="HOJA DE TRABAJO1"/>
      <sheetName val="trab1"/>
      <sheetName val="ref1"/>
      <sheetName val="ref2"/>
      <sheetName val="Hoja6"/>
      <sheetName val="trabLIVIS"/>
      <sheetName val="2015ISCE"/>
      <sheetName val="trabLIVIS (2)"/>
      <sheetName val="Hoja2"/>
      <sheetName val="Hoja3"/>
      <sheetName val="Hoja4"/>
      <sheetName val="Hoja5"/>
      <sheetName val="Hoja1"/>
      <sheetName val="Hoja7"/>
      <sheetName val="Hoja8"/>
      <sheetName val="HOJA_DE_TRABAJO1"/>
      <sheetName val="trabLIVIS_(2)"/>
    </sheetNames>
    <sheetDataSet>
      <sheetData sheetId="0" refreshError="1"/>
      <sheetData sheetId="1" refreshError="1"/>
      <sheetData sheetId="2" refreshError="1"/>
      <sheetData sheetId="3" refreshError="1"/>
      <sheetData sheetId="4" refreshError="1">
        <row r="2">
          <cell r="A2">
            <v>113001012788</v>
          </cell>
          <cell r="B2" t="str">
            <v>OFICIAL</v>
          </cell>
        </row>
        <row r="3">
          <cell r="A3">
            <v>113001007296</v>
          </cell>
          <cell r="B3" t="str">
            <v>OFICIAL</v>
          </cell>
        </row>
        <row r="4">
          <cell r="A4">
            <v>113001000143</v>
          </cell>
          <cell r="B4" t="str">
            <v>OFICIAL</v>
          </cell>
        </row>
        <row r="5">
          <cell r="A5">
            <v>213001000083</v>
          </cell>
          <cell r="B5" t="str">
            <v>OFICIAL</v>
          </cell>
        </row>
        <row r="6">
          <cell r="A6">
            <v>213001001951</v>
          </cell>
          <cell r="B6" t="str">
            <v>OFICIAL</v>
          </cell>
        </row>
        <row r="7">
          <cell r="A7">
            <v>113001000160</v>
          </cell>
          <cell r="B7" t="str">
            <v>OFICIAL</v>
          </cell>
        </row>
        <row r="8">
          <cell r="A8">
            <v>113001003967</v>
          </cell>
          <cell r="B8" t="str">
            <v>OFICIAL</v>
          </cell>
        </row>
        <row r="9">
          <cell r="A9">
            <v>113001012711</v>
          </cell>
          <cell r="B9" t="str">
            <v>OFICIAL</v>
          </cell>
        </row>
        <row r="10">
          <cell r="A10">
            <v>113001000241</v>
          </cell>
          <cell r="B10" t="str">
            <v>OFICIAL</v>
          </cell>
        </row>
        <row r="11">
          <cell r="A11">
            <v>113001000348</v>
          </cell>
          <cell r="B11" t="str">
            <v>OFICIAL</v>
          </cell>
        </row>
        <row r="12">
          <cell r="A12">
            <v>113001000429</v>
          </cell>
          <cell r="B12" t="str">
            <v>OFICIAL</v>
          </cell>
        </row>
        <row r="13">
          <cell r="A13">
            <v>113001001981</v>
          </cell>
          <cell r="B13" t="str">
            <v>OFICIAL</v>
          </cell>
        </row>
        <row r="14">
          <cell r="A14">
            <v>113001000437</v>
          </cell>
          <cell r="B14" t="str">
            <v>OFICIAL</v>
          </cell>
        </row>
        <row r="15">
          <cell r="A15">
            <v>113001000721</v>
          </cell>
          <cell r="B15" t="str">
            <v>OFICIAL</v>
          </cell>
        </row>
        <row r="16">
          <cell r="A16">
            <v>113001000739</v>
          </cell>
          <cell r="B16" t="str">
            <v>OFICIAL</v>
          </cell>
        </row>
        <row r="17">
          <cell r="A17">
            <v>113001002081</v>
          </cell>
          <cell r="B17" t="str">
            <v>OFICIAL</v>
          </cell>
        </row>
        <row r="18">
          <cell r="A18">
            <v>113001002553</v>
          </cell>
          <cell r="B18" t="str">
            <v>OFICIAL</v>
          </cell>
        </row>
        <row r="19">
          <cell r="A19">
            <v>113001005889</v>
          </cell>
          <cell r="B19" t="str">
            <v>OFICIAL</v>
          </cell>
        </row>
        <row r="20">
          <cell r="A20">
            <v>113001007806</v>
          </cell>
          <cell r="B20" t="str">
            <v>OFICIAL</v>
          </cell>
        </row>
        <row r="21">
          <cell r="A21">
            <v>113001008217</v>
          </cell>
          <cell r="B21" t="str">
            <v>OFICIAL</v>
          </cell>
        </row>
        <row r="22">
          <cell r="A22">
            <v>113001000771</v>
          </cell>
          <cell r="B22" t="str">
            <v>OFICIAL</v>
          </cell>
        </row>
        <row r="23">
          <cell r="A23">
            <v>113001000275</v>
          </cell>
          <cell r="B23" t="str">
            <v>OFICIAL</v>
          </cell>
        </row>
        <row r="24">
          <cell r="A24">
            <v>113001000852</v>
          </cell>
          <cell r="B24" t="str">
            <v>OFICIAL</v>
          </cell>
        </row>
        <row r="25">
          <cell r="A25">
            <v>113001000798</v>
          </cell>
          <cell r="B25" t="str">
            <v>OFICIAL</v>
          </cell>
        </row>
        <row r="26">
          <cell r="A26">
            <v>113001000836</v>
          </cell>
          <cell r="B26" t="str">
            <v>OFICIAL</v>
          </cell>
        </row>
        <row r="27">
          <cell r="A27">
            <v>113001002871</v>
          </cell>
          <cell r="B27" t="str">
            <v>OFICIAL</v>
          </cell>
        </row>
        <row r="28">
          <cell r="A28">
            <v>113001000879</v>
          </cell>
          <cell r="B28" t="str">
            <v>OFICIAL</v>
          </cell>
        </row>
        <row r="29">
          <cell r="A29">
            <v>113001000178</v>
          </cell>
          <cell r="B29" t="str">
            <v>OFICIAL</v>
          </cell>
        </row>
        <row r="30">
          <cell r="A30">
            <v>113001000186</v>
          </cell>
          <cell r="B30" t="str">
            <v>OFICIAL</v>
          </cell>
        </row>
        <row r="31">
          <cell r="A31">
            <v>113001000208</v>
          </cell>
          <cell r="B31" t="str">
            <v>OFICIAL</v>
          </cell>
        </row>
        <row r="32">
          <cell r="A32">
            <v>113001001336</v>
          </cell>
          <cell r="B32" t="str">
            <v>OFICIAL</v>
          </cell>
        </row>
        <row r="33">
          <cell r="A33">
            <v>113001001450</v>
          </cell>
          <cell r="B33" t="str">
            <v>OFICIAL</v>
          </cell>
        </row>
        <row r="34">
          <cell r="A34">
            <v>313001000118</v>
          </cell>
          <cell r="B34" t="str">
            <v>OFICIAL</v>
          </cell>
        </row>
        <row r="35">
          <cell r="A35">
            <v>113001001484</v>
          </cell>
          <cell r="B35" t="str">
            <v>OFICIAL</v>
          </cell>
        </row>
        <row r="36">
          <cell r="A36">
            <v>113001003754</v>
          </cell>
          <cell r="B36" t="str">
            <v>OFICIAL</v>
          </cell>
        </row>
        <row r="37">
          <cell r="A37">
            <v>113001007709</v>
          </cell>
          <cell r="B37" t="str">
            <v>OFICIAL</v>
          </cell>
        </row>
        <row r="38">
          <cell r="A38">
            <v>113001008926</v>
          </cell>
          <cell r="B38" t="str">
            <v>OFICIAL</v>
          </cell>
        </row>
        <row r="39">
          <cell r="A39">
            <v>113001001492</v>
          </cell>
          <cell r="B39" t="str">
            <v>OFICIAL</v>
          </cell>
        </row>
        <row r="40">
          <cell r="A40">
            <v>113001000712</v>
          </cell>
          <cell r="B40" t="str">
            <v>OFICIAL</v>
          </cell>
        </row>
        <row r="41">
          <cell r="A41">
            <v>113001001786</v>
          </cell>
          <cell r="B41" t="str">
            <v>OFICIAL</v>
          </cell>
        </row>
        <row r="42">
          <cell r="A42">
            <v>113001008225</v>
          </cell>
          <cell r="B42" t="str">
            <v>OFICIAL</v>
          </cell>
        </row>
        <row r="43">
          <cell r="A43">
            <v>113001001581</v>
          </cell>
          <cell r="B43" t="str">
            <v>OFICIAL</v>
          </cell>
        </row>
        <row r="44">
          <cell r="A44">
            <v>113001001697</v>
          </cell>
          <cell r="B44" t="str">
            <v>OFICIAL</v>
          </cell>
        </row>
        <row r="45">
          <cell r="A45">
            <v>113001007121</v>
          </cell>
          <cell r="B45" t="str">
            <v>OFICIAL</v>
          </cell>
        </row>
        <row r="46">
          <cell r="A46">
            <v>113001001719</v>
          </cell>
          <cell r="B46" t="str">
            <v>OFICIAL</v>
          </cell>
        </row>
        <row r="47">
          <cell r="A47">
            <v>113001006818</v>
          </cell>
          <cell r="B47" t="str">
            <v>OFICIAL</v>
          </cell>
        </row>
        <row r="48">
          <cell r="A48">
            <v>113001008195</v>
          </cell>
          <cell r="B48" t="str">
            <v>OFICIAL</v>
          </cell>
        </row>
        <row r="49">
          <cell r="A49">
            <v>113001001727</v>
          </cell>
          <cell r="B49" t="str">
            <v>OFICIAL</v>
          </cell>
        </row>
        <row r="50">
          <cell r="A50">
            <v>113001001646</v>
          </cell>
          <cell r="B50" t="str">
            <v>OFICIAL</v>
          </cell>
        </row>
        <row r="51">
          <cell r="A51">
            <v>113001001816</v>
          </cell>
          <cell r="B51" t="str">
            <v>OFICIAL</v>
          </cell>
        </row>
        <row r="52">
          <cell r="A52">
            <v>113001000151</v>
          </cell>
          <cell r="B52" t="str">
            <v>OFICIAL</v>
          </cell>
        </row>
        <row r="53">
          <cell r="A53">
            <v>113001001352</v>
          </cell>
          <cell r="B53" t="str">
            <v>OFICIAL</v>
          </cell>
        </row>
        <row r="54">
          <cell r="A54">
            <v>113001002162</v>
          </cell>
          <cell r="B54" t="str">
            <v>OFICIAL</v>
          </cell>
        </row>
        <row r="55">
          <cell r="A55">
            <v>113001001972</v>
          </cell>
          <cell r="B55" t="str">
            <v>OFICIAL</v>
          </cell>
        </row>
        <row r="56">
          <cell r="A56">
            <v>113001002057</v>
          </cell>
          <cell r="B56" t="str">
            <v>OFICIAL</v>
          </cell>
        </row>
        <row r="57">
          <cell r="A57">
            <v>113001001573</v>
          </cell>
          <cell r="B57" t="str">
            <v>OFICIAL</v>
          </cell>
        </row>
        <row r="58">
          <cell r="A58">
            <v>113001001590</v>
          </cell>
          <cell r="B58" t="str">
            <v>OFICIAL</v>
          </cell>
        </row>
        <row r="59">
          <cell r="A59">
            <v>113001002481</v>
          </cell>
          <cell r="B59" t="str">
            <v>OFICIAL</v>
          </cell>
        </row>
        <row r="60">
          <cell r="A60">
            <v>113001027157</v>
          </cell>
          <cell r="B60" t="str">
            <v>OFICIAL</v>
          </cell>
        </row>
        <row r="61">
          <cell r="A61">
            <v>113001002120</v>
          </cell>
          <cell r="B61" t="str">
            <v>OFICIAL</v>
          </cell>
        </row>
        <row r="62">
          <cell r="A62">
            <v>113001000267</v>
          </cell>
          <cell r="B62" t="str">
            <v>OFICIAL</v>
          </cell>
        </row>
        <row r="63">
          <cell r="A63">
            <v>113001002880</v>
          </cell>
          <cell r="B63" t="str">
            <v>OFICIAL</v>
          </cell>
        </row>
        <row r="64">
          <cell r="A64">
            <v>213001008084</v>
          </cell>
          <cell r="B64" t="str">
            <v>OFICIAL</v>
          </cell>
        </row>
        <row r="65">
          <cell r="A65">
            <v>113001002138</v>
          </cell>
          <cell r="B65" t="str">
            <v>OFICIAL</v>
          </cell>
        </row>
        <row r="66">
          <cell r="A66">
            <v>113001002413</v>
          </cell>
          <cell r="B66" t="str">
            <v>OFICIAL</v>
          </cell>
        </row>
        <row r="67">
          <cell r="A67">
            <v>113001000101</v>
          </cell>
          <cell r="B67" t="str">
            <v>OFICIAL</v>
          </cell>
        </row>
        <row r="68">
          <cell r="A68">
            <v>113001000313</v>
          </cell>
          <cell r="B68" t="str">
            <v>OFICIAL</v>
          </cell>
        </row>
        <row r="69">
          <cell r="A69">
            <v>113001002626</v>
          </cell>
          <cell r="B69" t="str">
            <v>OFICIAL</v>
          </cell>
        </row>
        <row r="70">
          <cell r="A70">
            <v>113001002812</v>
          </cell>
          <cell r="B70" t="str">
            <v>OFICIAL</v>
          </cell>
        </row>
        <row r="71">
          <cell r="A71">
            <v>113001001964</v>
          </cell>
          <cell r="B71" t="str">
            <v>OFICIAL</v>
          </cell>
        </row>
        <row r="72">
          <cell r="A72">
            <v>113001002596</v>
          </cell>
          <cell r="B72" t="str">
            <v>OFICIAL</v>
          </cell>
        </row>
        <row r="73">
          <cell r="A73">
            <v>113001002651</v>
          </cell>
          <cell r="B73" t="str">
            <v>OFICIAL</v>
          </cell>
        </row>
        <row r="74">
          <cell r="A74">
            <v>113001002952</v>
          </cell>
          <cell r="B74" t="str">
            <v>OFICIAL</v>
          </cell>
        </row>
        <row r="75">
          <cell r="A75">
            <v>113001020969</v>
          </cell>
          <cell r="B75" t="str">
            <v>OFICIAL</v>
          </cell>
        </row>
        <row r="76">
          <cell r="A76">
            <v>113001002979</v>
          </cell>
          <cell r="B76" t="str">
            <v>OFICIAL</v>
          </cell>
        </row>
        <row r="77">
          <cell r="A77">
            <v>113001000224</v>
          </cell>
          <cell r="B77" t="str">
            <v>OFICIAL</v>
          </cell>
        </row>
        <row r="78">
          <cell r="A78">
            <v>113001003053</v>
          </cell>
          <cell r="B78" t="str">
            <v>OFICIAL</v>
          </cell>
        </row>
        <row r="79">
          <cell r="A79">
            <v>113001003797</v>
          </cell>
          <cell r="B79" t="str">
            <v>OFICIAL</v>
          </cell>
        </row>
        <row r="80">
          <cell r="A80">
            <v>113001007083</v>
          </cell>
          <cell r="B80" t="str">
            <v>OFICIAL</v>
          </cell>
        </row>
        <row r="81">
          <cell r="A81">
            <v>113001003061</v>
          </cell>
          <cell r="B81" t="str">
            <v>OFICIAL</v>
          </cell>
        </row>
        <row r="82">
          <cell r="A82">
            <v>113001000810</v>
          </cell>
          <cell r="B82" t="str">
            <v>OFICIAL</v>
          </cell>
        </row>
        <row r="83">
          <cell r="A83">
            <v>113001003126</v>
          </cell>
          <cell r="B83" t="str">
            <v>OFICIAL</v>
          </cell>
        </row>
        <row r="84">
          <cell r="A84">
            <v>113001003274</v>
          </cell>
          <cell r="B84" t="str">
            <v>OFICIAL</v>
          </cell>
        </row>
        <row r="85">
          <cell r="A85">
            <v>113001005757</v>
          </cell>
          <cell r="B85" t="str">
            <v>OFICIAL</v>
          </cell>
        </row>
        <row r="86">
          <cell r="A86">
            <v>113001006826</v>
          </cell>
          <cell r="B86" t="str">
            <v>OFICIAL</v>
          </cell>
        </row>
        <row r="87">
          <cell r="A87">
            <v>113001003771</v>
          </cell>
          <cell r="B87" t="str">
            <v>OFICIAL</v>
          </cell>
        </row>
        <row r="88">
          <cell r="A88">
            <v>113001005200</v>
          </cell>
          <cell r="B88" t="str">
            <v>OFICIAL</v>
          </cell>
        </row>
        <row r="89">
          <cell r="A89">
            <v>113001006010</v>
          </cell>
          <cell r="B89" t="str">
            <v>OFICIAL</v>
          </cell>
        </row>
        <row r="90">
          <cell r="A90">
            <v>113001004149</v>
          </cell>
          <cell r="B90" t="str">
            <v>OFICIAL</v>
          </cell>
        </row>
        <row r="91">
          <cell r="A91">
            <v>313001008569</v>
          </cell>
          <cell r="B91" t="str">
            <v>OFICIAL</v>
          </cell>
        </row>
        <row r="92">
          <cell r="A92">
            <v>113001008284</v>
          </cell>
          <cell r="B92" t="str">
            <v>OFICIAL</v>
          </cell>
        </row>
        <row r="93">
          <cell r="A93">
            <v>113001004254</v>
          </cell>
          <cell r="B93" t="str">
            <v>OFICIAL</v>
          </cell>
        </row>
        <row r="94">
          <cell r="A94">
            <v>113001001654</v>
          </cell>
          <cell r="B94" t="str">
            <v>OFICIAL</v>
          </cell>
        </row>
        <row r="95">
          <cell r="A95">
            <v>113001007113</v>
          </cell>
          <cell r="B95" t="str">
            <v>OFICIAL</v>
          </cell>
        </row>
        <row r="96">
          <cell r="A96">
            <v>113001004289</v>
          </cell>
          <cell r="B96" t="str">
            <v>OFICIAL</v>
          </cell>
        </row>
        <row r="97">
          <cell r="A97">
            <v>113001003789</v>
          </cell>
          <cell r="B97" t="str">
            <v>OFICIAL</v>
          </cell>
        </row>
        <row r="98">
          <cell r="A98">
            <v>113001005358</v>
          </cell>
          <cell r="B98" t="str">
            <v>OFICIAL</v>
          </cell>
        </row>
        <row r="99">
          <cell r="A99">
            <v>113001005374</v>
          </cell>
          <cell r="B99" t="str">
            <v>OFICIAL</v>
          </cell>
        </row>
        <row r="100">
          <cell r="A100">
            <v>113001000674</v>
          </cell>
          <cell r="B100" t="str">
            <v>OFICIAL</v>
          </cell>
        </row>
        <row r="101">
          <cell r="A101">
            <v>113001002642</v>
          </cell>
          <cell r="B101" t="str">
            <v>OFICIAL</v>
          </cell>
        </row>
        <row r="102">
          <cell r="A102">
            <v>113001012559</v>
          </cell>
          <cell r="B102" t="str">
            <v>OFICIAL</v>
          </cell>
        </row>
        <row r="103">
          <cell r="A103">
            <v>113001005544</v>
          </cell>
          <cell r="B103" t="str">
            <v>OFICIAL</v>
          </cell>
        </row>
        <row r="104">
          <cell r="A104">
            <v>113001004041</v>
          </cell>
          <cell r="B104" t="str">
            <v>OFICIAL</v>
          </cell>
        </row>
        <row r="105">
          <cell r="A105">
            <v>113001006711</v>
          </cell>
          <cell r="B105" t="str">
            <v>OFICIAL</v>
          </cell>
        </row>
        <row r="106">
          <cell r="A106">
            <v>113001006800</v>
          </cell>
          <cell r="B106" t="str">
            <v>OFICIAL</v>
          </cell>
        </row>
        <row r="107">
          <cell r="A107">
            <v>113001007563</v>
          </cell>
          <cell r="B107" t="str">
            <v>OFICIAL</v>
          </cell>
        </row>
        <row r="108">
          <cell r="A108">
            <v>113001007199</v>
          </cell>
          <cell r="B108" t="str">
            <v>OFICIAL</v>
          </cell>
        </row>
        <row r="109">
          <cell r="A109">
            <v>113001028935</v>
          </cell>
          <cell r="B109" t="str">
            <v>OFICIAL</v>
          </cell>
        </row>
        <row r="110">
          <cell r="A110">
            <v>113001007857</v>
          </cell>
          <cell r="B110" t="str">
            <v>OFICIAL</v>
          </cell>
        </row>
        <row r="111">
          <cell r="A111">
            <v>113001008268</v>
          </cell>
          <cell r="B111" t="str">
            <v>OFICIAL</v>
          </cell>
        </row>
        <row r="112">
          <cell r="A112">
            <v>113001008276</v>
          </cell>
          <cell r="B112" t="str">
            <v>OFICIAL</v>
          </cell>
        </row>
        <row r="113">
          <cell r="A113">
            <v>113001000259</v>
          </cell>
          <cell r="B113" t="str">
            <v>OFICIAL</v>
          </cell>
        </row>
        <row r="114">
          <cell r="A114">
            <v>113001009281</v>
          </cell>
          <cell r="B114" t="str">
            <v>OFICIAL</v>
          </cell>
        </row>
        <row r="115">
          <cell r="A115">
            <v>113001012427</v>
          </cell>
          <cell r="B115" t="str">
            <v>OFICIAL</v>
          </cell>
        </row>
        <row r="116">
          <cell r="A116">
            <v>113001012508</v>
          </cell>
          <cell r="B116" t="str">
            <v>OFICIAL</v>
          </cell>
        </row>
        <row r="117">
          <cell r="A117">
            <v>113001003151</v>
          </cell>
          <cell r="B117" t="str">
            <v>OFICIAL</v>
          </cell>
        </row>
        <row r="118">
          <cell r="A118">
            <v>213001000075</v>
          </cell>
          <cell r="B118" t="str">
            <v>OFICIAL</v>
          </cell>
        </row>
        <row r="119">
          <cell r="A119">
            <v>213001000091</v>
          </cell>
          <cell r="B119" t="str">
            <v>OFICIAL</v>
          </cell>
        </row>
        <row r="120">
          <cell r="A120">
            <v>213001000059</v>
          </cell>
          <cell r="B120" t="str">
            <v>OFICIAL</v>
          </cell>
        </row>
        <row r="121">
          <cell r="A121">
            <v>213001000245</v>
          </cell>
          <cell r="B121" t="str">
            <v>OFICIAL</v>
          </cell>
        </row>
        <row r="122">
          <cell r="A122">
            <v>213001001250</v>
          </cell>
          <cell r="B122" t="str">
            <v>OFICIAL</v>
          </cell>
        </row>
        <row r="123">
          <cell r="A123">
            <v>213001001276</v>
          </cell>
          <cell r="B123" t="str">
            <v>OFICIAL</v>
          </cell>
        </row>
        <row r="124">
          <cell r="A124">
            <v>213001001292</v>
          </cell>
          <cell r="B124" t="str">
            <v>OFICIAL</v>
          </cell>
        </row>
        <row r="125">
          <cell r="A125">
            <v>213001001306</v>
          </cell>
          <cell r="B125" t="str">
            <v>OFICIAL</v>
          </cell>
        </row>
        <row r="126">
          <cell r="A126">
            <v>213001001632</v>
          </cell>
          <cell r="B126" t="str">
            <v>OFICIAL</v>
          </cell>
        </row>
        <row r="127">
          <cell r="A127">
            <v>213001007550</v>
          </cell>
          <cell r="B127" t="str">
            <v>OFICIAL</v>
          </cell>
        </row>
        <row r="128">
          <cell r="A128">
            <v>213001001900</v>
          </cell>
          <cell r="B128" t="str">
            <v>OFICIAL</v>
          </cell>
        </row>
        <row r="129">
          <cell r="A129">
            <v>213001002531</v>
          </cell>
          <cell r="B129" t="str">
            <v>OFICIAL</v>
          </cell>
        </row>
        <row r="130">
          <cell r="A130">
            <v>213001002809</v>
          </cell>
          <cell r="B130" t="str">
            <v>OFICIAL</v>
          </cell>
        </row>
        <row r="131">
          <cell r="A131">
            <v>213001007541</v>
          </cell>
          <cell r="B131" t="str">
            <v>OFICIAL</v>
          </cell>
        </row>
        <row r="132">
          <cell r="A132">
            <v>213001002949</v>
          </cell>
          <cell r="B132" t="str">
            <v>OFICIAL</v>
          </cell>
        </row>
        <row r="133">
          <cell r="A133">
            <v>213001001942</v>
          </cell>
          <cell r="B133" t="str">
            <v>OFICIAL</v>
          </cell>
        </row>
        <row r="134">
          <cell r="A134">
            <v>213001027020</v>
          </cell>
          <cell r="B134" t="str">
            <v>OFICIAL</v>
          </cell>
        </row>
        <row r="135">
          <cell r="A135">
            <v>213001007231</v>
          </cell>
          <cell r="B135" t="str">
            <v>OFICIAL</v>
          </cell>
        </row>
        <row r="136">
          <cell r="A136">
            <v>113001006133</v>
          </cell>
          <cell r="B136" t="str">
            <v>OFICIAL</v>
          </cell>
        </row>
        <row r="137">
          <cell r="A137">
            <v>213001001501</v>
          </cell>
          <cell r="B137" t="str">
            <v>OFICIAL</v>
          </cell>
        </row>
        <row r="138">
          <cell r="A138">
            <v>213001004313</v>
          </cell>
          <cell r="B138" t="str">
            <v>OFICIAL</v>
          </cell>
        </row>
        <row r="139">
          <cell r="A139">
            <v>213001001268</v>
          </cell>
          <cell r="B139" t="str">
            <v>OFICIAL</v>
          </cell>
        </row>
        <row r="140">
          <cell r="A140">
            <v>213001007401</v>
          </cell>
          <cell r="B140" t="str">
            <v>OFICIAL</v>
          </cell>
        </row>
        <row r="141">
          <cell r="A141">
            <v>313001005225</v>
          </cell>
          <cell r="B141" t="str">
            <v>OFICIAL</v>
          </cell>
        </row>
        <row r="142">
          <cell r="A142">
            <v>213001012391</v>
          </cell>
          <cell r="B142" t="str">
            <v>OFICIAL</v>
          </cell>
        </row>
        <row r="143">
          <cell r="A143">
            <v>213001007533</v>
          </cell>
          <cell r="B143" t="str">
            <v>OFICIAL</v>
          </cell>
        </row>
        <row r="144">
          <cell r="A144">
            <v>213001000164</v>
          </cell>
          <cell r="B144" t="str">
            <v>OFICIAL</v>
          </cell>
        </row>
        <row r="145">
          <cell r="A145">
            <v>213001000211</v>
          </cell>
          <cell r="B145" t="str">
            <v>OFICIAL</v>
          </cell>
        </row>
        <row r="146">
          <cell r="A146">
            <v>213001007797</v>
          </cell>
          <cell r="B146" t="str">
            <v>OFICIAL</v>
          </cell>
        </row>
        <row r="147">
          <cell r="A147">
            <v>113001002839</v>
          </cell>
          <cell r="B147" t="str">
            <v>OFICIAL</v>
          </cell>
        </row>
        <row r="148">
          <cell r="A148">
            <v>113001008241</v>
          </cell>
          <cell r="B148" t="str">
            <v>OFICIAL</v>
          </cell>
        </row>
        <row r="149">
          <cell r="A149">
            <v>113001000321</v>
          </cell>
          <cell r="B149" t="str">
            <v>OFICIAL</v>
          </cell>
        </row>
        <row r="150">
          <cell r="A150">
            <v>213001009048</v>
          </cell>
          <cell r="B150" t="str">
            <v>OFICIAL</v>
          </cell>
        </row>
        <row r="151">
          <cell r="A151">
            <v>213001009056</v>
          </cell>
          <cell r="B151" t="str">
            <v>OFICIAL</v>
          </cell>
        </row>
        <row r="152">
          <cell r="A152">
            <v>313001000568</v>
          </cell>
          <cell r="B152" t="str">
            <v>OFICIAL</v>
          </cell>
        </row>
        <row r="153">
          <cell r="A153">
            <v>313001001181</v>
          </cell>
          <cell r="B153" t="str">
            <v>OFICIAL</v>
          </cell>
        </row>
        <row r="154">
          <cell r="A154">
            <v>313001002251</v>
          </cell>
          <cell r="B154" t="str">
            <v>OFICIAL</v>
          </cell>
        </row>
        <row r="155">
          <cell r="A155">
            <v>313001002421</v>
          </cell>
          <cell r="B155" t="str">
            <v>OFICIAL</v>
          </cell>
        </row>
        <row r="156">
          <cell r="A156">
            <v>313001002714</v>
          </cell>
          <cell r="B156" t="str">
            <v>OFICIAL</v>
          </cell>
        </row>
        <row r="157">
          <cell r="A157">
            <v>313001004750</v>
          </cell>
          <cell r="B157" t="str">
            <v>OFICIAL</v>
          </cell>
        </row>
        <row r="158">
          <cell r="A158">
            <v>113001000194</v>
          </cell>
          <cell r="B158" t="str">
            <v>OFICIAL</v>
          </cell>
        </row>
        <row r="159">
          <cell r="A159">
            <v>113001000364</v>
          </cell>
          <cell r="B159" t="str">
            <v>OFICIAL</v>
          </cell>
        </row>
        <row r="160">
          <cell r="A160">
            <v>113001003223</v>
          </cell>
          <cell r="B160" t="str">
            <v>OFICIAL</v>
          </cell>
        </row>
        <row r="161">
          <cell r="A161">
            <v>313001005331</v>
          </cell>
          <cell r="B161" t="str">
            <v>OFICIAL</v>
          </cell>
        </row>
        <row r="162">
          <cell r="A162">
            <v>313001008411</v>
          </cell>
          <cell r="B162" t="str">
            <v>OFICIAL</v>
          </cell>
        </row>
        <row r="163">
          <cell r="A163">
            <v>113001007725</v>
          </cell>
          <cell r="B163" t="str">
            <v>OFICIAL</v>
          </cell>
        </row>
        <row r="164">
          <cell r="A164">
            <v>213001007339</v>
          </cell>
          <cell r="B164" t="str">
            <v>OFICIAL</v>
          </cell>
        </row>
        <row r="165">
          <cell r="A165">
            <v>413001004703</v>
          </cell>
          <cell r="B165" t="str">
            <v>OFICIAL</v>
          </cell>
        </row>
        <row r="166">
          <cell r="A166">
            <v>213001001918</v>
          </cell>
          <cell r="B166" t="str">
            <v>OFICIAL</v>
          </cell>
        </row>
        <row r="167">
          <cell r="A167">
            <v>413001006234</v>
          </cell>
          <cell r="B167" t="str">
            <v>OFICIAL</v>
          </cell>
        </row>
        <row r="168">
          <cell r="A168">
            <v>413001006315</v>
          </cell>
          <cell r="B168" t="str">
            <v>OFICIAL</v>
          </cell>
        </row>
        <row r="169">
          <cell r="A169">
            <v>113001013814</v>
          </cell>
          <cell r="B169" t="str">
            <v>OFICIAL</v>
          </cell>
        </row>
        <row r="170">
          <cell r="A170">
            <v>313001013783</v>
          </cell>
          <cell r="B170" t="str">
            <v>OFICIAL</v>
          </cell>
        </row>
        <row r="171">
          <cell r="A171">
            <v>313001027059</v>
          </cell>
          <cell r="B171" t="str">
            <v>OFICIAL</v>
          </cell>
        </row>
        <row r="172">
          <cell r="A172">
            <v>313001027075</v>
          </cell>
          <cell r="B172" t="str">
            <v>OFICIAL</v>
          </cell>
        </row>
        <row r="173">
          <cell r="A173">
            <v>313001027199</v>
          </cell>
          <cell r="B173" t="str">
            <v>OFICIAL</v>
          </cell>
        </row>
        <row r="174">
          <cell r="A174">
            <v>313001027253</v>
          </cell>
          <cell r="B174" t="str">
            <v>OFICIAL</v>
          </cell>
        </row>
        <row r="175">
          <cell r="A175">
            <v>113001028483</v>
          </cell>
          <cell r="B175" t="str">
            <v>OFICIAL</v>
          </cell>
        </row>
        <row r="176">
          <cell r="A176">
            <v>113001028469</v>
          </cell>
          <cell r="B176" t="str">
            <v>OFICIAL</v>
          </cell>
        </row>
        <row r="177">
          <cell r="A177">
            <v>113001000704</v>
          </cell>
          <cell r="B177" t="str">
            <v>OFICIAL</v>
          </cell>
        </row>
        <row r="178">
          <cell r="A178">
            <v>113001012494</v>
          </cell>
          <cell r="B178" t="str">
            <v>OFICIAL</v>
          </cell>
        </row>
        <row r="179">
          <cell r="A179">
            <v>113001028919</v>
          </cell>
          <cell r="B179" t="str">
            <v>OFICIAL</v>
          </cell>
        </row>
        <row r="180">
          <cell r="A180">
            <v>113001000283</v>
          </cell>
          <cell r="B180" t="str">
            <v>OFICIAL</v>
          </cell>
        </row>
        <row r="181">
          <cell r="A181">
            <v>113001007776</v>
          </cell>
          <cell r="B181" t="str">
            <v>OFICIAL</v>
          </cell>
        </row>
        <row r="182">
          <cell r="A182">
            <v>113001028421</v>
          </cell>
          <cell r="B182" t="str">
            <v>OFICIAL</v>
          </cell>
        </row>
        <row r="183">
          <cell r="A183">
            <v>113001028927</v>
          </cell>
          <cell r="B183" t="str">
            <v>OFICIAL</v>
          </cell>
        </row>
        <row r="184">
          <cell r="A184">
            <v>113001029095</v>
          </cell>
          <cell r="B184" t="str">
            <v>OFICIAL</v>
          </cell>
        </row>
        <row r="185">
          <cell r="A185">
            <v>313001029264</v>
          </cell>
          <cell r="B185" t="str">
            <v>OFICIAL</v>
          </cell>
        </row>
        <row r="186">
          <cell r="A186">
            <v>313001029396</v>
          </cell>
          <cell r="B186" t="str">
            <v>OFICIAL</v>
          </cell>
        </row>
        <row r="187">
          <cell r="A187">
            <v>113001029800</v>
          </cell>
          <cell r="B187" t="str">
            <v>OFICIAL</v>
          </cell>
        </row>
        <row r="188">
          <cell r="A188">
            <v>113001029851</v>
          </cell>
          <cell r="B188" t="str">
            <v>OFICIAL</v>
          </cell>
        </row>
        <row r="189">
          <cell r="A189">
            <v>113001029893</v>
          </cell>
          <cell r="B189" t="str">
            <v>OFICIAL</v>
          </cell>
        </row>
        <row r="190">
          <cell r="A190">
            <v>113001030085</v>
          </cell>
          <cell r="B190" t="str">
            <v>OFICIAL</v>
          </cell>
        </row>
        <row r="191">
          <cell r="A191">
            <v>113001030093</v>
          </cell>
          <cell r="B191" t="str">
            <v>OFICIAL</v>
          </cell>
        </row>
        <row r="192">
          <cell r="A192">
            <v>313001002307</v>
          </cell>
          <cell r="B192" t="str">
            <v>PRIVADO</v>
          </cell>
        </row>
        <row r="193">
          <cell r="A193">
            <v>313001006159</v>
          </cell>
          <cell r="B193" t="str">
            <v>PRIVADO</v>
          </cell>
        </row>
        <row r="194">
          <cell r="A194">
            <v>313001006281</v>
          </cell>
          <cell r="B194" t="str">
            <v>PRIVADO</v>
          </cell>
        </row>
        <row r="195">
          <cell r="A195">
            <v>313001007091</v>
          </cell>
          <cell r="B195" t="str">
            <v>PRIVADO</v>
          </cell>
        </row>
        <row r="196">
          <cell r="A196">
            <v>313001007309</v>
          </cell>
          <cell r="B196" t="str">
            <v>PRIVADO</v>
          </cell>
        </row>
        <row r="197">
          <cell r="A197">
            <v>313001007651</v>
          </cell>
          <cell r="B197" t="str">
            <v>PRIVADO</v>
          </cell>
        </row>
        <row r="198">
          <cell r="A198">
            <v>313001007821</v>
          </cell>
          <cell r="B198" t="str">
            <v>PRIVADO</v>
          </cell>
        </row>
        <row r="199">
          <cell r="A199">
            <v>313001007911</v>
          </cell>
          <cell r="B199" t="str">
            <v>PRIVADO</v>
          </cell>
        </row>
        <row r="200">
          <cell r="A200">
            <v>313001007929</v>
          </cell>
          <cell r="B200" t="str">
            <v>PRIVADO</v>
          </cell>
        </row>
        <row r="201">
          <cell r="A201">
            <v>313001008518</v>
          </cell>
          <cell r="B201" t="str">
            <v>PRIVADO</v>
          </cell>
        </row>
        <row r="202">
          <cell r="A202">
            <v>313001008674</v>
          </cell>
          <cell r="B202" t="str">
            <v>PRIVADO</v>
          </cell>
        </row>
        <row r="203">
          <cell r="A203">
            <v>313001009204</v>
          </cell>
          <cell r="B203" t="str">
            <v>PRIVADO</v>
          </cell>
        </row>
        <row r="204">
          <cell r="A204">
            <v>313001009247</v>
          </cell>
          <cell r="B204" t="str">
            <v>PRIVADO</v>
          </cell>
        </row>
        <row r="205">
          <cell r="A205">
            <v>313001012761</v>
          </cell>
          <cell r="B205" t="str">
            <v>PRIVADO</v>
          </cell>
        </row>
        <row r="206">
          <cell r="A206">
            <v>313001013406</v>
          </cell>
          <cell r="B206" t="str">
            <v>PRIVADO</v>
          </cell>
        </row>
        <row r="207">
          <cell r="A207">
            <v>313001013872</v>
          </cell>
          <cell r="B207" t="str">
            <v>PRIVADO</v>
          </cell>
        </row>
        <row r="208">
          <cell r="A208">
            <v>313001027164</v>
          </cell>
          <cell r="B208" t="str">
            <v>PRIVADO</v>
          </cell>
        </row>
        <row r="209">
          <cell r="A209">
            <v>313001013961</v>
          </cell>
          <cell r="B209" t="str">
            <v>PRIVADO</v>
          </cell>
        </row>
        <row r="210">
          <cell r="A210">
            <v>313001027113</v>
          </cell>
          <cell r="B210" t="str">
            <v>PRIVADO</v>
          </cell>
        </row>
        <row r="211">
          <cell r="A211">
            <v>313001027130</v>
          </cell>
          <cell r="B211" t="str">
            <v>PRIVADO</v>
          </cell>
        </row>
        <row r="212">
          <cell r="A212">
            <v>313001027474</v>
          </cell>
          <cell r="B212" t="str">
            <v>PRIVADO</v>
          </cell>
        </row>
        <row r="213">
          <cell r="A213">
            <v>313001028639</v>
          </cell>
          <cell r="B213" t="str">
            <v>PRIVADO</v>
          </cell>
        </row>
        <row r="214">
          <cell r="A214">
            <v>313001028868</v>
          </cell>
          <cell r="B214" t="str">
            <v>PRIVADO</v>
          </cell>
        </row>
        <row r="215">
          <cell r="A215">
            <v>313001028225</v>
          </cell>
          <cell r="B215" t="str">
            <v>PRIVADO</v>
          </cell>
        </row>
        <row r="216">
          <cell r="A216">
            <v>313001028771</v>
          </cell>
          <cell r="B216" t="str">
            <v>PRIVADO</v>
          </cell>
        </row>
        <row r="217">
          <cell r="A217">
            <v>313001028843</v>
          </cell>
          <cell r="B217" t="str">
            <v>PRIVADO</v>
          </cell>
        </row>
        <row r="218">
          <cell r="A218">
            <v>313001028985</v>
          </cell>
          <cell r="B218" t="str">
            <v>PRIVADO</v>
          </cell>
        </row>
        <row r="219">
          <cell r="A219">
            <v>313001008879</v>
          </cell>
          <cell r="B219" t="str">
            <v>PRIVADO</v>
          </cell>
        </row>
        <row r="220">
          <cell r="A220">
            <v>313001028875</v>
          </cell>
          <cell r="B220" t="str">
            <v>PRIVADO</v>
          </cell>
        </row>
        <row r="221">
          <cell r="A221">
            <v>313001029426</v>
          </cell>
          <cell r="B221" t="str">
            <v>PRIVADO</v>
          </cell>
        </row>
        <row r="222">
          <cell r="A222">
            <v>313001029434</v>
          </cell>
          <cell r="B222" t="str">
            <v>PRIVADO</v>
          </cell>
        </row>
        <row r="223">
          <cell r="A223">
            <v>313001029141</v>
          </cell>
          <cell r="B223" t="str">
            <v>PRIVADO</v>
          </cell>
        </row>
        <row r="224">
          <cell r="A224">
            <v>313001013279</v>
          </cell>
          <cell r="B224" t="str">
            <v>PRIVADO</v>
          </cell>
        </row>
        <row r="225">
          <cell r="A225">
            <v>313001008534</v>
          </cell>
          <cell r="B225" t="str">
            <v>PRIVADO</v>
          </cell>
        </row>
        <row r="226">
          <cell r="A226">
            <v>313001013554</v>
          </cell>
          <cell r="B226" t="str">
            <v>PRIVADO</v>
          </cell>
        </row>
        <row r="227">
          <cell r="A227">
            <v>313001029281</v>
          </cell>
          <cell r="B227" t="str">
            <v>PRIVADO</v>
          </cell>
        </row>
        <row r="228">
          <cell r="A228">
            <v>313001029418</v>
          </cell>
          <cell r="B228" t="str">
            <v>PRIVADO</v>
          </cell>
        </row>
        <row r="229">
          <cell r="A229">
            <v>313001001211</v>
          </cell>
          <cell r="B229" t="str">
            <v>PRIVADO</v>
          </cell>
        </row>
        <row r="230">
          <cell r="A230">
            <v>313001007007</v>
          </cell>
          <cell r="B230" t="str">
            <v>PRIVADO</v>
          </cell>
        </row>
        <row r="231">
          <cell r="A231">
            <v>313001008381</v>
          </cell>
          <cell r="B231" t="str">
            <v>PRIVADO</v>
          </cell>
        </row>
        <row r="232">
          <cell r="A232">
            <v>313001013376</v>
          </cell>
          <cell r="B232" t="str">
            <v>PRIVADO</v>
          </cell>
        </row>
        <row r="233">
          <cell r="A233">
            <v>313001027148</v>
          </cell>
          <cell r="B233" t="str">
            <v>PRIVADO</v>
          </cell>
        </row>
        <row r="234">
          <cell r="A234">
            <v>313001008399</v>
          </cell>
          <cell r="B234" t="str">
            <v>PRIVADO</v>
          </cell>
        </row>
        <row r="235">
          <cell r="A235">
            <v>313001029302</v>
          </cell>
          <cell r="B235" t="str">
            <v>PRIVADO</v>
          </cell>
        </row>
        <row r="236">
          <cell r="A236">
            <v>313001007228</v>
          </cell>
          <cell r="B236" t="str">
            <v>PRIVADO</v>
          </cell>
        </row>
        <row r="237">
          <cell r="A237">
            <v>313001028292</v>
          </cell>
          <cell r="B237" t="str">
            <v>PRIVADO</v>
          </cell>
        </row>
        <row r="238">
          <cell r="A238">
            <v>313001003931</v>
          </cell>
          <cell r="B238" t="str">
            <v>PRIVADO</v>
          </cell>
        </row>
        <row r="239">
          <cell r="A239">
            <v>313001004768</v>
          </cell>
          <cell r="B239" t="str">
            <v>PRIVADO</v>
          </cell>
        </row>
        <row r="240">
          <cell r="A240">
            <v>313001005705</v>
          </cell>
          <cell r="B240" t="str">
            <v>PRIVADO</v>
          </cell>
        </row>
        <row r="241">
          <cell r="A241">
            <v>313001012744</v>
          </cell>
          <cell r="B241" t="str">
            <v>PRIVADO</v>
          </cell>
        </row>
        <row r="242">
          <cell r="A242">
            <v>313836000348</v>
          </cell>
          <cell r="B242" t="str">
            <v>PRIVADO</v>
          </cell>
        </row>
        <row r="243">
          <cell r="A243">
            <v>413001013176</v>
          </cell>
          <cell r="B243" t="str">
            <v>PRIVADO</v>
          </cell>
        </row>
        <row r="244">
          <cell r="A244">
            <v>413001027126</v>
          </cell>
          <cell r="B244" t="str">
            <v>PRIVADO</v>
          </cell>
        </row>
        <row r="245">
          <cell r="A245">
            <v>413001029561</v>
          </cell>
          <cell r="B245" t="str">
            <v>PRIVADO</v>
          </cell>
        </row>
        <row r="246">
          <cell r="A246">
            <v>313001005748</v>
          </cell>
          <cell r="B246" t="str">
            <v>PRIVADO</v>
          </cell>
        </row>
        <row r="247">
          <cell r="A247">
            <v>313836000623</v>
          </cell>
          <cell r="B247" t="str">
            <v>PRIVADO</v>
          </cell>
        </row>
        <row r="248">
          <cell r="A248">
            <v>413001029919</v>
          </cell>
          <cell r="B248" t="str">
            <v>PRIVADO</v>
          </cell>
        </row>
        <row r="249">
          <cell r="A249">
            <v>313001000185</v>
          </cell>
          <cell r="B249" t="str">
            <v>PRIVADO</v>
          </cell>
        </row>
        <row r="250">
          <cell r="A250">
            <v>313001000193</v>
          </cell>
          <cell r="B250" t="str">
            <v>PRIVADO</v>
          </cell>
        </row>
        <row r="251">
          <cell r="A251">
            <v>313001000240</v>
          </cell>
          <cell r="B251" t="str">
            <v>PRIVADO</v>
          </cell>
        </row>
        <row r="252">
          <cell r="A252">
            <v>313001000282</v>
          </cell>
          <cell r="B252" t="str">
            <v>PRIVADO</v>
          </cell>
        </row>
        <row r="253">
          <cell r="A253">
            <v>313001000495</v>
          </cell>
          <cell r="B253" t="str">
            <v>PRIVADO</v>
          </cell>
        </row>
        <row r="254">
          <cell r="A254">
            <v>313001000541</v>
          </cell>
          <cell r="B254" t="str">
            <v>PRIVADO</v>
          </cell>
        </row>
        <row r="255">
          <cell r="A255">
            <v>313001001190</v>
          </cell>
          <cell r="B255" t="str">
            <v>PRIVADO</v>
          </cell>
        </row>
        <row r="256">
          <cell r="A256">
            <v>313001002269</v>
          </cell>
          <cell r="B256" t="str">
            <v>PRIVADO</v>
          </cell>
        </row>
        <row r="257">
          <cell r="A257">
            <v>313001002340</v>
          </cell>
          <cell r="B257" t="str">
            <v>PRIVADO</v>
          </cell>
        </row>
        <row r="258">
          <cell r="A258">
            <v>313001003800</v>
          </cell>
          <cell r="B258" t="str">
            <v>PRIVADO</v>
          </cell>
        </row>
        <row r="259">
          <cell r="A259">
            <v>313001005284</v>
          </cell>
          <cell r="B259" t="str">
            <v>PRIVADO</v>
          </cell>
        </row>
        <row r="260">
          <cell r="A260">
            <v>313001005594</v>
          </cell>
          <cell r="B260" t="str">
            <v>PRIVADO</v>
          </cell>
        </row>
        <row r="261">
          <cell r="A261">
            <v>313001005985</v>
          </cell>
          <cell r="B261" t="str">
            <v>PRIVADO</v>
          </cell>
        </row>
        <row r="262">
          <cell r="A262">
            <v>313001006337</v>
          </cell>
          <cell r="B262" t="str">
            <v>PRIVADO</v>
          </cell>
        </row>
        <row r="263">
          <cell r="A263">
            <v>313001006345</v>
          </cell>
          <cell r="B263" t="str">
            <v>PRIVADO</v>
          </cell>
        </row>
        <row r="264">
          <cell r="A264">
            <v>313001006647</v>
          </cell>
          <cell r="B264" t="str">
            <v>PRIVADO</v>
          </cell>
        </row>
        <row r="265">
          <cell r="A265">
            <v>313001006515</v>
          </cell>
          <cell r="B265" t="str">
            <v>PRIVADO</v>
          </cell>
        </row>
        <row r="266">
          <cell r="A266">
            <v>313001007872</v>
          </cell>
          <cell r="B266" t="str">
            <v>PRIVADO</v>
          </cell>
        </row>
        <row r="267">
          <cell r="A267">
            <v>313001008500</v>
          </cell>
          <cell r="B267" t="str">
            <v>PRIVADO</v>
          </cell>
        </row>
        <row r="268">
          <cell r="A268">
            <v>313001008551</v>
          </cell>
          <cell r="B268" t="str">
            <v>PRIVADO</v>
          </cell>
        </row>
        <row r="269">
          <cell r="A269">
            <v>313001009174</v>
          </cell>
          <cell r="B269" t="str">
            <v>PRIVADO</v>
          </cell>
        </row>
        <row r="270">
          <cell r="A270">
            <v>313001000509</v>
          </cell>
          <cell r="B270" t="str">
            <v>PRIVADO</v>
          </cell>
        </row>
        <row r="271">
          <cell r="A271">
            <v>313001009263</v>
          </cell>
          <cell r="B271" t="str">
            <v>PRIVADO</v>
          </cell>
        </row>
        <row r="272">
          <cell r="A272">
            <v>313001009409</v>
          </cell>
          <cell r="B272" t="str">
            <v>PRIVADO</v>
          </cell>
        </row>
        <row r="273">
          <cell r="A273">
            <v>313001012957</v>
          </cell>
          <cell r="B273" t="str">
            <v>PRIVADO</v>
          </cell>
        </row>
        <row r="274">
          <cell r="A274">
            <v>313001013261</v>
          </cell>
          <cell r="B274" t="str">
            <v>PRIVADO</v>
          </cell>
        </row>
        <row r="275">
          <cell r="A275">
            <v>313001013309</v>
          </cell>
          <cell r="B275" t="str">
            <v>PRIVADO</v>
          </cell>
        </row>
        <row r="276">
          <cell r="A276">
            <v>313001013325</v>
          </cell>
          <cell r="B276" t="str">
            <v>PRIVADO</v>
          </cell>
        </row>
        <row r="277">
          <cell r="A277">
            <v>313001013341</v>
          </cell>
          <cell r="B277" t="str">
            <v>PRIVADO</v>
          </cell>
        </row>
        <row r="278">
          <cell r="A278">
            <v>413001008008</v>
          </cell>
          <cell r="B278" t="str">
            <v>PRIVADO</v>
          </cell>
        </row>
        <row r="279">
          <cell r="A279">
            <v>313001014011</v>
          </cell>
          <cell r="B279" t="str">
            <v>PRIVADO</v>
          </cell>
        </row>
        <row r="280">
          <cell r="A280">
            <v>313001028021</v>
          </cell>
          <cell r="B280" t="str">
            <v>PRIVADO</v>
          </cell>
        </row>
        <row r="281">
          <cell r="A281">
            <v>313001028314</v>
          </cell>
          <cell r="B281" t="str">
            <v>PRIVADO</v>
          </cell>
        </row>
        <row r="282">
          <cell r="A282">
            <v>313001008402</v>
          </cell>
          <cell r="B282" t="str">
            <v>PRIVADO</v>
          </cell>
        </row>
        <row r="283">
          <cell r="A283">
            <v>313001007627</v>
          </cell>
          <cell r="B283" t="str">
            <v>PRIVADO</v>
          </cell>
        </row>
        <row r="284">
          <cell r="A284">
            <v>313001008526</v>
          </cell>
          <cell r="B284" t="str">
            <v>PRIVADO</v>
          </cell>
        </row>
        <row r="285">
          <cell r="A285">
            <v>313001006639</v>
          </cell>
          <cell r="B285" t="str">
            <v>PRIVADO</v>
          </cell>
        </row>
        <row r="286">
          <cell r="A286">
            <v>313001013597</v>
          </cell>
          <cell r="B286" t="str">
            <v>PRIVADO</v>
          </cell>
        </row>
        <row r="287">
          <cell r="A287">
            <v>313001029183</v>
          </cell>
          <cell r="B287" t="str">
            <v>PRIVADO</v>
          </cell>
        </row>
        <row r="288">
          <cell r="A288">
            <v>-313001029558</v>
          </cell>
          <cell r="B288" t="str">
            <v>PRIVADO</v>
          </cell>
        </row>
        <row r="289">
          <cell r="A289">
            <v>313001013333</v>
          </cell>
          <cell r="B289" t="str">
            <v>PRIVADO</v>
          </cell>
        </row>
        <row r="290">
          <cell r="A290">
            <v>313001012701</v>
          </cell>
          <cell r="B290" t="str">
            <v>PRIVADO</v>
          </cell>
        </row>
        <row r="291">
          <cell r="A291">
            <v>313001029051</v>
          </cell>
          <cell r="B291" t="str">
            <v>PRIVADO</v>
          </cell>
        </row>
        <row r="292">
          <cell r="A292">
            <v>313001029507</v>
          </cell>
          <cell r="B292" t="str">
            <v>PRIVADO</v>
          </cell>
        </row>
        <row r="293">
          <cell r="A293">
            <v>313001029388</v>
          </cell>
          <cell r="B293" t="str">
            <v>PRIVADO</v>
          </cell>
        </row>
        <row r="294">
          <cell r="A294">
            <v>313001003095</v>
          </cell>
          <cell r="B294" t="str">
            <v>PRIVADO</v>
          </cell>
        </row>
        <row r="295">
          <cell r="A295">
            <v>313001009085</v>
          </cell>
          <cell r="B295" t="str">
            <v>PRIVADO</v>
          </cell>
        </row>
        <row r="296">
          <cell r="A296">
            <v>313001013317</v>
          </cell>
          <cell r="B296" t="str">
            <v>PRIVADO</v>
          </cell>
        </row>
        <row r="297">
          <cell r="A297">
            <v>313001013848</v>
          </cell>
          <cell r="B297" t="str">
            <v>PRIVADO</v>
          </cell>
        </row>
        <row r="298">
          <cell r="A298">
            <v>313001012892</v>
          </cell>
          <cell r="B298" t="str">
            <v>PRIVADO</v>
          </cell>
        </row>
        <row r="299">
          <cell r="A299">
            <v>313001029922</v>
          </cell>
          <cell r="B299" t="str">
            <v>PRIVADO</v>
          </cell>
        </row>
        <row r="300">
          <cell r="A300">
            <v>313001029957</v>
          </cell>
          <cell r="B300" t="str">
            <v>PRIVADO</v>
          </cell>
        </row>
        <row r="301">
          <cell r="A301">
            <v>313001029906</v>
          </cell>
          <cell r="B301" t="str">
            <v>PRIVADO</v>
          </cell>
        </row>
        <row r="302">
          <cell r="A302">
            <v>313001029353</v>
          </cell>
          <cell r="B302" t="str">
            <v>PRIVADO</v>
          </cell>
        </row>
        <row r="303">
          <cell r="A303">
            <v>313001028789</v>
          </cell>
          <cell r="B303" t="str">
            <v>PRIVADO</v>
          </cell>
        </row>
        <row r="304">
          <cell r="A304">
            <v>313001003117</v>
          </cell>
          <cell r="B304" t="str">
            <v>PRIVADO</v>
          </cell>
        </row>
        <row r="305">
          <cell r="A305">
            <v>313001005098</v>
          </cell>
          <cell r="B305" t="str">
            <v>PRIVADO</v>
          </cell>
        </row>
        <row r="306">
          <cell r="A306">
            <v>313001005845</v>
          </cell>
          <cell r="B306" t="str">
            <v>PRIVADO</v>
          </cell>
        </row>
        <row r="307">
          <cell r="A307">
            <v>313001006698</v>
          </cell>
          <cell r="B307" t="str">
            <v>PRIVADO</v>
          </cell>
        </row>
        <row r="308">
          <cell r="A308">
            <v>313001006701</v>
          </cell>
          <cell r="B308" t="str">
            <v>PRIVADO</v>
          </cell>
        </row>
        <row r="309">
          <cell r="A309">
            <v>313001006736</v>
          </cell>
          <cell r="B309" t="str">
            <v>PRIVADO</v>
          </cell>
        </row>
        <row r="310">
          <cell r="A310">
            <v>313001007244</v>
          </cell>
          <cell r="B310" t="str">
            <v>PRIVADO</v>
          </cell>
        </row>
        <row r="311">
          <cell r="A311">
            <v>313001007619</v>
          </cell>
          <cell r="B311" t="str">
            <v>PRIVADO</v>
          </cell>
        </row>
        <row r="312">
          <cell r="A312">
            <v>313001008542</v>
          </cell>
          <cell r="B312" t="str">
            <v>PRIVADO</v>
          </cell>
        </row>
        <row r="313">
          <cell r="A313">
            <v>313001008585</v>
          </cell>
          <cell r="B313" t="str">
            <v>PRIVADO</v>
          </cell>
        </row>
        <row r="314">
          <cell r="A314">
            <v>313001008933</v>
          </cell>
          <cell r="B314" t="str">
            <v>PRIVADO</v>
          </cell>
        </row>
        <row r="315">
          <cell r="A315">
            <v>313001008941</v>
          </cell>
          <cell r="B315" t="str">
            <v>PRIVADO</v>
          </cell>
        </row>
        <row r="316">
          <cell r="A316">
            <v>313001009034</v>
          </cell>
          <cell r="B316" t="str">
            <v>PRIVADO</v>
          </cell>
        </row>
        <row r="317">
          <cell r="A317">
            <v>313001012264</v>
          </cell>
          <cell r="B317" t="str">
            <v>PRIVADO</v>
          </cell>
        </row>
        <row r="318">
          <cell r="A318">
            <v>313001012281</v>
          </cell>
          <cell r="B318" t="str">
            <v>PRIVADO</v>
          </cell>
        </row>
        <row r="319">
          <cell r="A319">
            <v>313001012515</v>
          </cell>
          <cell r="B319" t="str">
            <v>PRIVADO</v>
          </cell>
        </row>
        <row r="320">
          <cell r="A320">
            <v>313001012540</v>
          </cell>
          <cell r="B320" t="str">
            <v>PRIVADO</v>
          </cell>
        </row>
        <row r="321">
          <cell r="A321">
            <v>313001012833</v>
          </cell>
          <cell r="B321" t="str">
            <v>PRIVADO</v>
          </cell>
        </row>
        <row r="322">
          <cell r="A322">
            <v>313001012876</v>
          </cell>
          <cell r="B322" t="str">
            <v>PRIVADO</v>
          </cell>
        </row>
        <row r="323">
          <cell r="A323">
            <v>313001012931</v>
          </cell>
          <cell r="B323" t="str">
            <v>PRIVADO</v>
          </cell>
        </row>
        <row r="324">
          <cell r="A324">
            <v>313001013422</v>
          </cell>
          <cell r="B324" t="str">
            <v>PRIVADO</v>
          </cell>
        </row>
        <row r="325">
          <cell r="A325">
            <v>313001013431</v>
          </cell>
          <cell r="B325" t="str">
            <v>PRIVADO</v>
          </cell>
        </row>
        <row r="326">
          <cell r="A326">
            <v>313001013635</v>
          </cell>
          <cell r="B326" t="str">
            <v>PRIVADO</v>
          </cell>
        </row>
        <row r="327">
          <cell r="A327">
            <v>313001013457</v>
          </cell>
          <cell r="B327" t="str">
            <v>PRIVADO</v>
          </cell>
        </row>
        <row r="328">
          <cell r="A328">
            <v>313001013465</v>
          </cell>
          <cell r="B328" t="str">
            <v>PRIVADO</v>
          </cell>
        </row>
        <row r="329">
          <cell r="A329">
            <v>313001013481</v>
          </cell>
          <cell r="B329" t="str">
            <v>PRIVADO</v>
          </cell>
        </row>
        <row r="330">
          <cell r="A330">
            <v>313001013490</v>
          </cell>
          <cell r="B330" t="str">
            <v>PRIVADO</v>
          </cell>
        </row>
        <row r="331">
          <cell r="A331">
            <v>313001013546</v>
          </cell>
          <cell r="B331" t="str">
            <v>PRIVADO</v>
          </cell>
        </row>
        <row r="332">
          <cell r="A332">
            <v>313001013571</v>
          </cell>
          <cell r="B332" t="str">
            <v>PRIVADO</v>
          </cell>
        </row>
        <row r="333">
          <cell r="A333">
            <v>413001007630</v>
          </cell>
          <cell r="B333" t="str">
            <v>PRIVADO</v>
          </cell>
        </row>
        <row r="334">
          <cell r="A334">
            <v>413001008024</v>
          </cell>
          <cell r="B334" t="str">
            <v>PRIVADO</v>
          </cell>
        </row>
        <row r="335">
          <cell r="A335">
            <v>413001007648</v>
          </cell>
          <cell r="B335" t="str">
            <v>PRIVADO</v>
          </cell>
        </row>
        <row r="336">
          <cell r="A336">
            <v>313001013643</v>
          </cell>
          <cell r="B336" t="str">
            <v>PRIVADO</v>
          </cell>
        </row>
        <row r="337">
          <cell r="A337">
            <v>313001013791</v>
          </cell>
          <cell r="B337" t="str">
            <v>PRIVADO</v>
          </cell>
        </row>
        <row r="338">
          <cell r="A338">
            <v>313001013775</v>
          </cell>
          <cell r="B338" t="str">
            <v>PRIVADO</v>
          </cell>
        </row>
        <row r="339">
          <cell r="A339">
            <v>313001013856</v>
          </cell>
          <cell r="B339" t="str">
            <v>PRIVADO</v>
          </cell>
        </row>
        <row r="340">
          <cell r="A340">
            <v>113001012583</v>
          </cell>
          <cell r="B340" t="str">
            <v>PRIVADO</v>
          </cell>
        </row>
        <row r="341">
          <cell r="A341">
            <v>313001027067</v>
          </cell>
          <cell r="B341" t="str">
            <v>PRIVADO</v>
          </cell>
        </row>
        <row r="342">
          <cell r="A342">
            <v>313001027202</v>
          </cell>
          <cell r="B342" t="str">
            <v>PRIVADO</v>
          </cell>
        </row>
        <row r="343">
          <cell r="A343">
            <v>313001027229</v>
          </cell>
          <cell r="B343" t="str">
            <v>PRIVADO</v>
          </cell>
        </row>
        <row r="344">
          <cell r="A344">
            <v>313001027288</v>
          </cell>
          <cell r="B344" t="str">
            <v>PRIVADO</v>
          </cell>
        </row>
        <row r="345">
          <cell r="A345">
            <v>313001027997</v>
          </cell>
          <cell r="B345" t="str">
            <v>PRIVADO</v>
          </cell>
        </row>
        <row r="346">
          <cell r="A346">
            <v>313001028692</v>
          </cell>
          <cell r="B346" t="str">
            <v>PRIVADO</v>
          </cell>
        </row>
        <row r="347">
          <cell r="A347">
            <v>313001028039</v>
          </cell>
          <cell r="B347" t="str">
            <v>PRIVADO</v>
          </cell>
        </row>
        <row r="348">
          <cell r="A348">
            <v>313001028098</v>
          </cell>
          <cell r="B348" t="str">
            <v>PRIVADO</v>
          </cell>
        </row>
        <row r="349">
          <cell r="A349">
            <v>313001027989</v>
          </cell>
          <cell r="B349" t="str">
            <v>PRIVADO</v>
          </cell>
        </row>
        <row r="350">
          <cell r="A350">
            <v>313001007040</v>
          </cell>
          <cell r="B350" t="str">
            <v>PRIVADO</v>
          </cell>
        </row>
        <row r="351">
          <cell r="A351">
            <v>313001013937</v>
          </cell>
          <cell r="B351" t="str">
            <v>PRIVADO</v>
          </cell>
        </row>
        <row r="352">
          <cell r="A352">
            <v>313001027261</v>
          </cell>
          <cell r="B352" t="str">
            <v>PRIVADO</v>
          </cell>
        </row>
        <row r="353">
          <cell r="A353">
            <v>313001028012</v>
          </cell>
          <cell r="B353" t="str">
            <v>PRIVADO</v>
          </cell>
        </row>
        <row r="354">
          <cell r="A354">
            <v>313001005632</v>
          </cell>
          <cell r="B354" t="str">
            <v>PRIVADO</v>
          </cell>
        </row>
        <row r="355">
          <cell r="A355">
            <v>313001029060</v>
          </cell>
          <cell r="B355" t="str">
            <v>PRIVADO</v>
          </cell>
        </row>
        <row r="356">
          <cell r="A356">
            <v>313001007058</v>
          </cell>
          <cell r="B356" t="str">
            <v>PRIVADO</v>
          </cell>
        </row>
        <row r="357">
          <cell r="A357">
            <v>313001029213</v>
          </cell>
          <cell r="B357" t="str">
            <v>PRIVADO</v>
          </cell>
        </row>
        <row r="358">
          <cell r="A358">
            <v>313001029205</v>
          </cell>
          <cell r="B358" t="str">
            <v>PRIVADO</v>
          </cell>
        </row>
        <row r="359">
          <cell r="A359">
            <v>313001001050</v>
          </cell>
          <cell r="B359" t="str">
            <v>PRIVADO</v>
          </cell>
        </row>
        <row r="360">
          <cell r="A360">
            <v>313001013805</v>
          </cell>
          <cell r="B360" t="str">
            <v>PRIVADO</v>
          </cell>
        </row>
        <row r="361">
          <cell r="A361">
            <v>313001029337</v>
          </cell>
          <cell r="B361" t="str">
            <v>PRIVADO</v>
          </cell>
        </row>
        <row r="362">
          <cell r="A362">
            <v>313001006485</v>
          </cell>
          <cell r="B362" t="str">
            <v>PRIVADO</v>
          </cell>
        </row>
        <row r="363">
          <cell r="A363">
            <v>313001013945</v>
          </cell>
          <cell r="B363" t="str">
            <v>PRIVADO</v>
          </cell>
        </row>
        <row r="364">
          <cell r="A364">
            <v>313001029540</v>
          </cell>
          <cell r="B364" t="str">
            <v>PRIVADO</v>
          </cell>
        </row>
        <row r="365">
          <cell r="A365">
            <v>313001029531</v>
          </cell>
          <cell r="B365" t="str">
            <v>PRIVADO</v>
          </cell>
        </row>
        <row r="366">
          <cell r="A366">
            <v>313001012353</v>
          </cell>
          <cell r="B366" t="str">
            <v>PRIVADO</v>
          </cell>
        </row>
        <row r="367">
          <cell r="A367">
            <v>313001013651</v>
          </cell>
          <cell r="B367" t="str">
            <v>PRIVADO</v>
          </cell>
        </row>
        <row r="368">
          <cell r="A368">
            <v>313001028829</v>
          </cell>
          <cell r="B368" t="str">
            <v>PRIVADO</v>
          </cell>
        </row>
        <row r="369">
          <cell r="A369">
            <v>313001028811</v>
          </cell>
          <cell r="B369" t="str">
            <v>PRIVADO</v>
          </cell>
        </row>
        <row r="370">
          <cell r="A370">
            <v>313001029680</v>
          </cell>
          <cell r="B370" t="str">
            <v>PRIVADO</v>
          </cell>
        </row>
        <row r="371">
          <cell r="A371">
            <v>313001029655</v>
          </cell>
          <cell r="B371" t="str">
            <v>PRIVADO</v>
          </cell>
        </row>
        <row r="372">
          <cell r="A372">
            <v>313001029698</v>
          </cell>
          <cell r="B372" t="str">
            <v>PRIVADO</v>
          </cell>
        </row>
        <row r="373">
          <cell r="A373">
            <v>313001029752</v>
          </cell>
          <cell r="B373" t="str">
            <v>PRIVADO</v>
          </cell>
        </row>
        <row r="374">
          <cell r="A374">
            <v>313001029728</v>
          </cell>
          <cell r="B374" t="str">
            <v>PRIVADO</v>
          </cell>
        </row>
        <row r="375">
          <cell r="A375">
            <v>313001029736</v>
          </cell>
          <cell r="B375" t="str">
            <v>PRIVADO</v>
          </cell>
        </row>
        <row r="376">
          <cell r="A376">
            <v>313001029701</v>
          </cell>
          <cell r="B376" t="str">
            <v>PRIVADO</v>
          </cell>
        </row>
        <row r="377">
          <cell r="A377">
            <v>313001000142</v>
          </cell>
          <cell r="B377" t="str">
            <v>PRIVADO</v>
          </cell>
        </row>
        <row r="378">
          <cell r="A378">
            <v>313001005276</v>
          </cell>
          <cell r="B378" t="str">
            <v>PRIVADO</v>
          </cell>
        </row>
        <row r="379">
          <cell r="A379">
            <v>313001028110</v>
          </cell>
          <cell r="B379" t="str">
            <v>PRIVADO</v>
          </cell>
        </row>
        <row r="380">
          <cell r="A380">
            <v>313001013538</v>
          </cell>
          <cell r="B380" t="str">
            <v>PRIVADO</v>
          </cell>
        </row>
        <row r="381">
          <cell r="A381">
            <v>313001027237</v>
          </cell>
          <cell r="B381" t="str">
            <v>PRIVADO</v>
          </cell>
        </row>
        <row r="382">
          <cell r="A382">
            <v>313001013589</v>
          </cell>
          <cell r="B382" t="str">
            <v>PRIVADO</v>
          </cell>
        </row>
        <row r="383">
          <cell r="A383">
            <v>313001004857</v>
          </cell>
          <cell r="B383" t="str">
            <v>PRIVADO</v>
          </cell>
        </row>
        <row r="384">
          <cell r="A384">
            <v>313001006621</v>
          </cell>
          <cell r="B384" t="str">
            <v>PRIVADO</v>
          </cell>
        </row>
        <row r="385">
          <cell r="A385">
            <v>313001029710</v>
          </cell>
          <cell r="B385" t="str">
            <v>PRIVADO</v>
          </cell>
        </row>
        <row r="386">
          <cell r="A386">
            <v>313001029868</v>
          </cell>
          <cell r="B386" t="str">
            <v>PRIVADO</v>
          </cell>
        </row>
        <row r="387">
          <cell r="A387">
            <v>313001028055</v>
          </cell>
          <cell r="B387" t="str">
            <v>PRIVADO</v>
          </cell>
        </row>
        <row r="388">
          <cell r="A388">
            <v>313001029817</v>
          </cell>
          <cell r="B388" t="str">
            <v>PRIVADO</v>
          </cell>
        </row>
        <row r="389">
          <cell r="A389">
            <v>313001029965</v>
          </cell>
          <cell r="B389" t="str">
            <v>PRIVADO</v>
          </cell>
        </row>
        <row r="390">
          <cell r="A390">
            <v>313001029884</v>
          </cell>
          <cell r="B390" t="str">
            <v>PRIVADO</v>
          </cell>
        </row>
        <row r="391">
          <cell r="A391">
            <v>313001029833</v>
          </cell>
          <cell r="B391" t="str">
            <v>PRIVADO</v>
          </cell>
        </row>
        <row r="392">
          <cell r="A392">
            <v>313001029671</v>
          </cell>
          <cell r="B392" t="str">
            <v>PRIVADO</v>
          </cell>
        </row>
        <row r="393">
          <cell r="A393">
            <v>313001029116</v>
          </cell>
          <cell r="B393" t="str">
            <v>PRIVADO</v>
          </cell>
        </row>
        <row r="394">
          <cell r="A394">
            <v>313001029973</v>
          </cell>
          <cell r="B394" t="str">
            <v>PRIVADO</v>
          </cell>
        </row>
        <row r="395">
          <cell r="A395">
            <v>313001029981</v>
          </cell>
          <cell r="B395" t="str">
            <v>PRIVADO</v>
          </cell>
        </row>
        <row r="396">
          <cell r="A396">
            <v>313001029876</v>
          </cell>
          <cell r="B396" t="str">
            <v>PRIVADO</v>
          </cell>
        </row>
        <row r="397">
          <cell r="A397">
            <v>313001000045</v>
          </cell>
          <cell r="B397" t="str">
            <v>PRIVADO</v>
          </cell>
        </row>
        <row r="398">
          <cell r="A398">
            <v>313001000215</v>
          </cell>
          <cell r="B398" t="str">
            <v>PRIVADO</v>
          </cell>
        </row>
        <row r="399">
          <cell r="A399">
            <v>313001000592</v>
          </cell>
          <cell r="B399" t="str">
            <v>PRIVADO</v>
          </cell>
        </row>
        <row r="400">
          <cell r="A400">
            <v>313001000916</v>
          </cell>
          <cell r="B400" t="str">
            <v>PRIVADO</v>
          </cell>
        </row>
        <row r="401">
          <cell r="A401">
            <v>313001000975</v>
          </cell>
          <cell r="B401" t="str">
            <v>PRIVADO</v>
          </cell>
        </row>
        <row r="402">
          <cell r="A402">
            <v>313001001068</v>
          </cell>
          <cell r="B402" t="str">
            <v>PRIVADO</v>
          </cell>
        </row>
        <row r="403">
          <cell r="A403">
            <v>313001001076</v>
          </cell>
          <cell r="B403" t="str">
            <v>PRIVADO</v>
          </cell>
        </row>
        <row r="404">
          <cell r="A404">
            <v>313001001165</v>
          </cell>
          <cell r="B404" t="str">
            <v>PRIVADO</v>
          </cell>
        </row>
        <row r="405">
          <cell r="A405">
            <v>313001002277</v>
          </cell>
          <cell r="B405" t="str">
            <v>PRIVADO</v>
          </cell>
        </row>
        <row r="406">
          <cell r="A406">
            <v>313001003842</v>
          </cell>
          <cell r="B406" t="str">
            <v>PRIVADO</v>
          </cell>
        </row>
        <row r="407">
          <cell r="A407">
            <v>313001005136</v>
          </cell>
          <cell r="B407" t="str">
            <v>PRIVADO</v>
          </cell>
        </row>
        <row r="408">
          <cell r="A408">
            <v>313001005411</v>
          </cell>
          <cell r="B408" t="str">
            <v>PRIVADO</v>
          </cell>
        </row>
        <row r="409">
          <cell r="A409">
            <v>313001007074</v>
          </cell>
          <cell r="B409" t="str">
            <v>PRIVADO</v>
          </cell>
        </row>
        <row r="410">
          <cell r="A410">
            <v>313001007325</v>
          </cell>
          <cell r="B410" t="str">
            <v>PRIVADO</v>
          </cell>
        </row>
        <row r="411">
          <cell r="A411">
            <v>313001007686</v>
          </cell>
          <cell r="B411" t="str">
            <v>PRIVADO</v>
          </cell>
        </row>
        <row r="412">
          <cell r="A412">
            <v>313001008429</v>
          </cell>
          <cell r="B412" t="str">
            <v>PRIVADO</v>
          </cell>
        </row>
        <row r="413">
          <cell r="A413">
            <v>313001008739</v>
          </cell>
          <cell r="B413" t="str">
            <v>PRIVADO</v>
          </cell>
        </row>
        <row r="414">
          <cell r="A414">
            <v>313001008771</v>
          </cell>
          <cell r="B414" t="str">
            <v>PRIVADO</v>
          </cell>
        </row>
        <row r="415">
          <cell r="A415">
            <v>313001008984</v>
          </cell>
          <cell r="B415" t="str">
            <v>PRIVADO</v>
          </cell>
        </row>
        <row r="416">
          <cell r="A416">
            <v>313001009450</v>
          </cell>
          <cell r="B416" t="str">
            <v>PRIVADO</v>
          </cell>
        </row>
        <row r="417">
          <cell r="A417">
            <v>313001009361</v>
          </cell>
          <cell r="B417" t="str">
            <v>PRIVADO</v>
          </cell>
        </row>
        <row r="418">
          <cell r="A418">
            <v>313001012973</v>
          </cell>
          <cell r="B418" t="str">
            <v>PRIVADO</v>
          </cell>
        </row>
        <row r="419">
          <cell r="A419">
            <v>313001013198</v>
          </cell>
          <cell r="B419" t="str">
            <v>PRIVADO</v>
          </cell>
        </row>
        <row r="420">
          <cell r="A420">
            <v>313001027351</v>
          </cell>
          <cell r="B420" t="str">
            <v>PRIVADO</v>
          </cell>
        </row>
        <row r="421">
          <cell r="A421">
            <v>313001013619</v>
          </cell>
          <cell r="B421" t="str">
            <v>PRIVADO</v>
          </cell>
        </row>
        <row r="422">
          <cell r="A422">
            <v>313001013953</v>
          </cell>
          <cell r="B422" t="str">
            <v>PRIVADO</v>
          </cell>
        </row>
        <row r="423">
          <cell r="A423">
            <v>313001007163</v>
          </cell>
          <cell r="B423" t="str">
            <v>PRIVADO</v>
          </cell>
        </row>
        <row r="424">
          <cell r="A424">
            <v>313001028891</v>
          </cell>
          <cell r="B424" t="str">
            <v>PRIVADO</v>
          </cell>
        </row>
        <row r="425">
          <cell r="A425">
            <v>313001009328</v>
          </cell>
          <cell r="B425" t="str">
            <v>PRIVADO</v>
          </cell>
        </row>
        <row r="426">
          <cell r="A426">
            <v>313001013601</v>
          </cell>
          <cell r="B426" t="str">
            <v>PRIVADO</v>
          </cell>
        </row>
        <row r="427">
          <cell r="A427">
            <v>313001012868</v>
          </cell>
          <cell r="B427" t="str">
            <v>PRIVADO</v>
          </cell>
        </row>
        <row r="428">
          <cell r="A428">
            <v>313001063690</v>
          </cell>
          <cell r="B428" t="str">
            <v>PRIVADO</v>
          </cell>
        </row>
        <row r="429">
          <cell r="A429">
            <v>313001029124</v>
          </cell>
          <cell r="B429" t="str">
            <v>PRIVADO</v>
          </cell>
        </row>
        <row r="430">
          <cell r="A430">
            <v>313001013821</v>
          </cell>
          <cell r="B430" t="str">
            <v>PRIVADO</v>
          </cell>
        </row>
        <row r="431">
          <cell r="A431">
            <v>313001000622</v>
          </cell>
          <cell r="B431" t="str">
            <v>PRIVADO</v>
          </cell>
        </row>
        <row r="432">
          <cell r="A432">
            <v>313001029523</v>
          </cell>
          <cell r="B432" t="str">
            <v>PRIVADO</v>
          </cell>
        </row>
        <row r="433">
          <cell r="A433">
            <v>313001029108</v>
          </cell>
          <cell r="B433" t="str">
            <v>PRIVADO</v>
          </cell>
        </row>
        <row r="434">
          <cell r="A434">
            <v>313001000525</v>
          </cell>
          <cell r="B434" t="str">
            <v>PRIVADO</v>
          </cell>
        </row>
        <row r="435">
          <cell r="A435">
            <v>313001000924</v>
          </cell>
          <cell r="B435" t="str">
            <v>PRIVADO</v>
          </cell>
        </row>
        <row r="436">
          <cell r="A436">
            <v>313001030025</v>
          </cell>
          <cell r="B436" t="str">
            <v>PRIVADO</v>
          </cell>
        </row>
        <row r="437">
          <cell r="A437">
            <v>313001029841</v>
          </cell>
          <cell r="B437" t="str">
            <v>PRIVADO</v>
          </cell>
        </row>
        <row r="438">
          <cell r="A438">
            <v>313001029647</v>
          </cell>
          <cell r="B438" t="str">
            <v>PRIVADO</v>
          </cell>
        </row>
        <row r="439">
          <cell r="A439">
            <v>313001013163</v>
          </cell>
          <cell r="B439" t="str">
            <v>PRIVADO</v>
          </cell>
        </row>
        <row r="440">
          <cell r="A440">
            <v>313001027539</v>
          </cell>
          <cell r="B440" t="str">
            <v>PRIVADO</v>
          </cell>
        </row>
        <row r="441">
          <cell r="A441">
            <v>313001029451</v>
          </cell>
          <cell r="B441" t="str">
            <v>PRIVADO</v>
          </cell>
        </row>
        <row r="442">
          <cell r="A442">
            <v>313001029990</v>
          </cell>
          <cell r="B442" t="str">
            <v>PRIVADO</v>
          </cell>
        </row>
        <row r="443">
          <cell r="A443">
            <v>313001030009</v>
          </cell>
          <cell r="B443" t="str">
            <v>PRIVADO</v>
          </cell>
        </row>
        <row r="444">
          <cell r="A444">
            <v>313001029931</v>
          </cell>
          <cell r="B444" t="str">
            <v>PRIVADO</v>
          </cell>
        </row>
        <row r="445">
          <cell r="A445">
            <v>313001030106</v>
          </cell>
          <cell r="B445" t="str">
            <v>PRIVADO</v>
          </cell>
        </row>
        <row r="446">
          <cell r="A446">
            <v>313001029612</v>
          </cell>
          <cell r="B446" t="str">
            <v>PRIVADO</v>
          </cell>
        </row>
        <row r="447">
          <cell r="A447">
            <v>413001030178</v>
          </cell>
          <cell r="B447" t="str">
            <v>PRIVADO</v>
          </cell>
        </row>
        <row r="448">
          <cell r="A448">
            <v>313001030149</v>
          </cell>
          <cell r="B448" t="str">
            <v>PRIVADO</v>
          </cell>
        </row>
        <row r="449">
          <cell r="A449">
            <v>313001030068</v>
          </cell>
          <cell r="B449" t="str">
            <v>PRIVADO</v>
          </cell>
        </row>
        <row r="450">
          <cell r="A450">
            <v>313001002234</v>
          </cell>
          <cell r="B450" t="str">
            <v>PRIVADO</v>
          </cell>
        </row>
        <row r="451">
          <cell r="A451">
            <v>313001030114</v>
          </cell>
          <cell r="B451" t="str">
            <v>PRIVADO</v>
          </cell>
        </row>
        <row r="452">
          <cell r="A452">
            <v>313001030033</v>
          </cell>
          <cell r="B452" t="str">
            <v>PRIVADO</v>
          </cell>
        </row>
        <row r="453">
          <cell r="A453">
            <v>313001007741</v>
          </cell>
          <cell r="B453" t="str">
            <v>PRIVADO</v>
          </cell>
        </row>
        <row r="454">
          <cell r="A454">
            <v>313001030041</v>
          </cell>
          <cell r="B454" t="str">
            <v>PRIVADO</v>
          </cell>
        </row>
        <row r="455">
          <cell r="A455">
            <v>313001030131</v>
          </cell>
          <cell r="B455" t="str">
            <v>PRIVADO</v>
          </cell>
        </row>
        <row r="456">
          <cell r="A456">
            <v>413001007982</v>
          </cell>
          <cell r="B456" t="str">
            <v>PRIVADO</v>
          </cell>
        </row>
        <row r="457">
          <cell r="A457">
            <v>313001012841</v>
          </cell>
          <cell r="B457" t="str">
            <v>PRIVADO</v>
          </cell>
        </row>
        <row r="458">
          <cell r="A458">
            <v>313001029469</v>
          </cell>
          <cell r="B458" t="str">
            <v>PRIVADO</v>
          </cell>
        </row>
        <row r="459">
          <cell r="A459">
            <v>413001008121</v>
          </cell>
          <cell r="B459" t="str">
            <v>PRIVADO</v>
          </cell>
        </row>
        <row r="460">
          <cell r="A460">
            <v>313001030190</v>
          </cell>
          <cell r="B460" t="str">
            <v>PRIVADO</v>
          </cell>
        </row>
        <row r="461">
          <cell r="A461">
            <v>313001030076</v>
          </cell>
          <cell r="B461" t="str">
            <v>PRIVADO</v>
          </cell>
        </row>
        <row r="462">
          <cell r="A462">
            <v>313001030122</v>
          </cell>
          <cell r="B462" t="str">
            <v>PRIVADO</v>
          </cell>
        </row>
        <row r="463">
          <cell r="A463">
            <v>313001030203</v>
          </cell>
          <cell r="B463" t="str">
            <v>PRIVADO</v>
          </cell>
        </row>
        <row r="464">
          <cell r="A464">
            <v>413001030151</v>
          </cell>
          <cell r="B464" t="str">
            <v>PRIVADO</v>
          </cell>
        </row>
        <row r="465">
          <cell r="A465">
            <v>313001028741</v>
          </cell>
          <cell r="B465" t="str">
            <v>PRIVADO</v>
          </cell>
        </row>
      </sheetData>
      <sheetData sheetId="5" refreshError="1"/>
      <sheetData sheetId="6" refreshError="1"/>
      <sheetData sheetId="7" refreshError="1">
        <row r="2">
          <cell r="A2">
            <v>313001013848</v>
          </cell>
          <cell r="B2" t="str">
            <v>INST. BLANCA NIEVES</v>
          </cell>
          <cell r="C2">
            <v>8.3828563690185547</v>
          </cell>
        </row>
        <row r="3">
          <cell r="A3">
            <v>313001006639</v>
          </cell>
          <cell r="B3" t="str">
            <v>INST. SOLEDAD VIVES DE JOLI (ANTES J. I LOS CAPULLITOS)</v>
          </cell>
          <cell r="C3">
            <v>7.9387240409851074</v>
          </cell>
          <cell r="D3">
            <v>3.8314852714538574</v>
          </cell>
          <cell r="E3">
            <v>2.2606067657470703</v>
          </cell>
        </row>
        <row r="4">
          <cell r="A4">
            <v>313001005985</v>
          </cell>
          <cell r="B4" t="str">
            <v xml:space="preserve">COLEGIO LOS ANGELES </v>
          </cell>
          <cell r="C4">
            <v>7.8629374504089355</v>
          </cell>
          <cell r="D4">
            <v>7.9405574798583984</v>
          </cell>
          <cell r="E4">
            <v>6.3541817665100098</v>
          </cell>
        </row>
        <row r="5">
          <cell r="A5">
            <v>313001028322</v>
          </cell>
          <cell r="B5" t="str">
            <v>COL. CAMPIÑA REAL</v>
          </cell>
          <cell r="C5">
            <v>7.8493623733520508</v>
          </cell>
          <cell r="D5">
            <v>4.4472150802612305</v>
          </cell>
          <cell r="E5">
            <v>4.5492024421691895</v>
          </cell>
        </row>
        <row r="6">
          <cell r="A6">
            <v>313001014011</v>
          </cell>
          <cell r="B6" t="str">
            <v>JARD. INF. EL MILAGROSO DE LA VILLA</v>
          </cell>
          <cell r="C6">
            <v>7.3337373733520508</v>
          </cell>
        </row>
        <row r="7">
          <cell r="A7">
            <v>313001009263</v>
          </cell>
          <cell r="B7" t="str">
            <v>JARD. INF. REMY</v>
          </cell>
          <cell r="C7">
            <v>7.3226094245910645</v>
          </cell>
        </row>
        <row r="8">
          <cell r="A8">
            <v>313001000193</v>
          </cell>
          <cell r="B8" t="str">
            <v>JARD. INF. ENCANTO DE NI?OS</v>
          </cell>
          <cell r="C8">
            <v>7.3033847808837891</v>
          </cell>
        </row>
        <row r="9">
          <cell r="A9">
            <v>313001002269</v>
          </cell>
          <cell r="B9" t="str">
            <v>COL. NAVAL DE MANZANILLO</v>
          </cell>
          <cell r="C9">
            <v>7.3018412590026855</v>
          </cell>
        </row>
        <row r="10">
          <cell r="A10">
            <v>313001000541</v>
          </cell>
          <cell r="B10" t="str">
            <v>COL. LA ANUNCIACION</v>
          </cell>
          <cell r="C10">
            <v>7.2436642646789551</v>
          </cell>
          <cell r="D10">
            <v>8.3027019500732422</v>
          </cell>
          <cell r="E10">
            <v>8.565953254699707</v>
          </cell>
        </row>
        <row r="11">
          <cell r="A11">
            <v>313001001190</v>
          </cell>
          <cell r="B11" t="str">
            <v>COL. LATINOAMERICANO</v>
          </cell>
          <cell r="C11">
            <v>6.9425315856933594</v>
          </cell>
          <cell r="D11">
            <v>1.6418007612228394</v>
          </cell>
          <cell r="E11">
            <v>8.2692651748657227</v>
          </cell>
        </row>
        <row r="12">
          <cell r="A12">
            <v>313001003095</v>
          </cell>
          <cell r="B12" t="str">
            <v>CIUDAD ESCOLAR DE COMFENALCO</v>
          </cell>
          <cell r="C12">
            <v>6.878875732421875</v>
          </cell>
          <cell r="D12">
            <v>5.8258571624755859</v>
          </cell>
          <cell r="E12">
            <v>7.5033659934997559</v>
          </cell>
        </row>
        <row r="13">
          <cell r="A13">
            <v>313001005594</v>
          </cell>
          <cell r="B13" t="str">
            <v>CORP. INST. CARRUSEL</v>
          </cell>
          <cell r="C13">
            <v>6.8348569869995117</v>
          </cell>
        </row>
        <row r="14">
          <cell r="A14">
            <v>313001012892</v>
          </cell>
          <cell r="B14" t="str">
            <v>INST. DOCENTE DEL CARIBE</v>
          </cell>
          <cell r="C14">
            <v>6.8275556564331055</v>
          </cell>
          <cell r="D14">
            <v>4.1226315498352051</v>
          </cell>
          <cell r="E14">
            <v>5.045382022857666</v>
          </cell>
        </row>
        <row r="15">
          <cell r="A15">
            <v>313001013325</v>
          </cell>
          <cell r="B15" t="str">
            <v>COL. ANDALUCIA</v>
          </cell>
          <cell r="C15">
            <v>6.6249732971191406</v>
          </cell>
        </row>
        <row r="16">
          <cell r="A16">
            <v>313001007872</v>
          </cell>
          <cell r="B16" t="str">
            <v>INST. MIGUEL DE CERVANTES</v>
          </cell>
          <cell r="C16">
            <v>6.5509500503540039</v>
          </cell>
          <cell r="D16">
            <v>5.8286728858947754</v>
          </cell>
          <cell r="E16">
            <v>7.2386207580566406</v>
          </cell>
        </row>
        <row r="17">
          <cell r="A17">
            <v>313001013341</v>
          </cell>
          <cell r="B17" t="str">
            <v>INST. SAN NICOLAS DE LA ROSA</v>
          </cell>
          <cell r="C17">
            <v>6.440638542175293</v>
          </cell>
        </row>
        <row r="18">
          <cell r="A18">
            <v>313001012701</v>
          </cell>
          <cell r="B18" t="str">
            <v>INST. ALEGRIA DE SABER</v>
          </cell>
          <cell r="C18">
            <v>6.3179616928100586</v>
          </cell>
        </row>
        <row r="19">
          <cell r="A19">
            <v>313001008402</v>
          </cell>
          <cell r="B19" t="str">
            <v>CENTRO EDUCATIVO MI DESPERTAR</v>
          </cell>
          <cell r="C19">
            <v>6.3131814002990723</v>
          </cell>
        </row>
        <row r="20">
          <cell r="A20">
            <v>313001012957</v>
          </cell>
          <cell r="B20" t="str">
            <v>COL. ALBORADA INFANTIL DE CHILE</v>
          </cell>
          <cell r="C20">
            <v>6.2385563850402832</v>
          </cell>
        </row>
        <row r="21">
          <cell r="A21">
            <v>313001003800</v>
          </cell>
          <cell r="B21" t="str">
            <v>LIC. SAN JOSE</v>
          </cell>
          <cell r="C21">
            <v>6.084007740020752</v>
          </cell>
        </row>
        <row r="22">
          <cell r="A22">
            <v>313001002714</v>
          </cell>
          <cell r="B22" t="str">
            <v>INSTITUCION EDUCATIVA MARIA AUXILIADORA</v>
          </cell>
          <cell r="C22">
            <v>5.9231052398681641</v>
          </cell>
          <cell r="D22">
            <v>5.5799746513366699</v>
          </cell>
          <cell r="E22">
            <v>7.3609647750854492</v>
          </cell>
        </row>
        <row r="23">
          <cell r="A23">
            <v>313001000495</v>
          </cell>
          <cell r="B23" t="str">
            <v>COL. OCTAVIANA DEL C. VIVES C</v>
          </cell>
          <cell r="C23">
            <v>5.8777127265930176</v>
          </cell>
          <cell r="D23">
            <v>1.7517937421798706</v>
          </cell>
          <cell r="E23">
            <v>4.2524313926696777</v>
          </cell>
        </row>
        <row r="24">
          <cell r="A24">
            <v>313001007627</v>
          </cell>
          <cell r="B24" t="str">
            <v>INST. INF. PABLO MONTESINOS</v>
          </cell>
          <cell r="C24">
            <v>5.7307419776916504</v>
          </cell>
        </row>
        <row r="25">
          <cell r="A25">
            <v>313001000240</v>
          </cell>
          <cell r="B25" t="str">
            <v>INST. EDUC. NUEVA AMERICA</v>
          </cell>
          <cell r="C25">
            <v>5.6472077369689941</v>
          </cell>
          <cell r="D25">
            <v>4.1911587715148926</v>
          </cell>
          <cell r="E25">
            <v>5.2228984832763672</v>
          </cell>
        </row>
        <row r="26">
          <cell r="A26">
            <v>113001002626</v>
          </cell>
          <cell r="B26" t="str">
            <v>INSTITUCION EDUCATIVA OLGA GONZALEZ ARRAUT</v>
          </cell>
          <cell r="C26">
            <v>5.5319581031799316</v>
          </cell>
          <cell r="D26">
            <v>4.1771812438964844</v>
          </cell>
          <cell r="E26">
            <v>3.8912239074707031</v>
          </cell>
        </row>
        <row r="27">
          <cell r="A27">
            <v>313001013309</v>
          </cell>
          <cell r="B27" t="str">
            <v>JARD. INF. MIS ESTIMULACIONES</v>
          </cell>
          <cell r="C27">
            <v>5.3201656341552734</v>
          </cell>
        </row>
        <row r="28">
          <cell r="A28">
            <v>113001002057</v>
          </cell>
          <cell r="B28" t="str">
            <v>INSTITUCION EDUCATIVA SOLEDAD ROMAN DE NU?EZ</v>
          </cell>
          <cell r="C28">
            <v>5.2590765953063965</v>
          </cell>
          <cell r="D28">
            <v>4.7594294548034668</v>
          </cell>
          <cell r="E28">
            <v>5.2241239547729492</v>
          </cell>
        </row>
        <row r="29">
          <cell r="A29">
            <v>313001013333</v>
          </cell>
          <cell r="B29" t="str">
            <v>GIMN. FUTURO DE COLOMBIA</v>
          </cell>
          <cell r="C29">
            <v>4.7273740768432617</v>
          </cell>
        </row>
        <row r="30">
          <cell r="A30">
            <v>113001028919</v>
          </cell>
          <cell r="B30" t="str">
            <v>INSTITUCION EDUCATIVA NUEVO BOSQUE</v>
          </cell>
          <cell r="C30">
            <v>4.5185399055480957</v>
          </cell>
          <cell r="D30">
            <v>3.3240785598754883</v>
          </cell>
          <cell r="E30">
            <v>5.173037052154541</v>
          </cell>
        </row>
        <row r="31">
          <cell r="A31">
            <v>113001028469</v>
          </cell>
          <cell r="B31" t="str">
            <v>INSTITUCION EDUCATIVA RAFAEL NU?EZ</v>
          </cell>
          <cell r="C31">
            <v>4.4721455574035645</v>
          </cell>
          <cell r="D31">
            <v>4.3079056739807129</v>
          </cell>
          <cell r="E31">
            <v>2.4808506965637207</v>
          </cell>
        </row>
        <row r="32">
          <cell r="A32">
            <v>313001029906</v>
          </cell>
          <cell r="B32" t="str">
            <v>LUMBRERAS DEL MAÑANA FUNDALUM</v>
          </cell>
          <cell r="C32">
            <v>4.3660001754760742</v>
          </cell>
        </row>
        <row r="33">
          <cell r="A33">
            <v>313001006647</v>
          </cell>
          <cell r="B33" t="str">
            <v>INSTITUTO MI BARQUITO</v>
          </cell>
          <cell r="C33">
            <v>4.1947898864746094</v>
          </cell>
        </row>
        <row r="34">
          <cell r="A34">
            <v>213001007797</v>
          </cell>
          <cell r="B34" t="str">
            <v>INSTITUCION EDUCATIVA SAN JUAN DE DAMASCO</v>
          </cell>
          <cell r="C34">
            <v>4.1863479614257812</v>
          </cell>
          <cell r="D34">
            <v>3.3878040313720703</v>
          </cell>
          <cell r="E34">
            <v>2.2775833606719971</v>
          </cell>
        </row>
        <row r="35">
          <cell r="A35">
            <v>313001009409</v>
          </cell>
          <cell r="B35" t="str">
            <v>LIC. GUILLERMO VALENCIA MIXTO</v>
          </cell>
          <cell r="C35">
            <v>4.1716184616088867</v>
          </cell>
          <cell r="D35">
            <v>1.7027808427810669</v>
          </cell>
        </row>
        <row r="36">
          <cell r="A36">
            <v>113001005358</v>
          </cell>
          <cell r="B36" t="str">
            <v>INSTITUCION EDUCATIVA ALBERTO E. FERNANDEZ BAENA</v>
          </cell>
          <cell r="C36">
            <v>4.1614632606506348</v>
          </cell>
          <cell r="D36">
            <v>2.5347392559051514</v>
          </cell>
          <cell r="E36">
            <v>4.902226448059082</v>
          </cell>
        </row>
        <row r="37">
          <cell r="A37">
            <v>113001012508</v>
          </cell>
          <cell r="B37" t="str">
            <v>ESCUELA NORMAL SUPERIOR DE CARTAGENA DE INDIAS</v>
          </cell>
          <cell r="C37">
            <v>4.1442441940307617</v>
          </cell>
          <cell r="D37">
            <v>1.7056607007980347</v>
          </cell>
          <cell r="E37">
            <v>2.6240541934967041</v>
          </cell>
        </row>
        <row r="38">
          <cell r="A38">
            <v>113001001697</v>
          </cell>
          <cell r="B38" t="str">
            <v>INSTITUCION EDUCATIVA MANUELA BELTRAN</v>
          </cell>
          <cell r="C38">
            <v>4.1065096855163574</v>
          </cell>
          <cell r="D38">
            <v>3.6060526371002197</v>
          </cell>
          <cell r="E38">
            <v>3.988365650177002</v>
          </cell>
        </row>
        <row r="39">
          <cell r="A39">
            <v>113001002413</v>
          </cell>
          <cell r="B39" t="str">
            <v>INSTITUCION EDUCATIVA MADRE LAURA</v>
          </cell>
          <cell r="C39">
            <v>3.9533886909484863</v>
          </cell>
          <cell r="D39">
            <v>3.6894354820251465</v>
          </cell>
          <cell r="E39">
            <v>4.0054483413696289</v>
          </cell>
        </row>
        <row r="40">
          <cell r="A40">
            <v>313001005284</v>
          </cell>
          <cell r="B40" t="str">
            <v>COLEGIO SANTA LUCIA</v>
          </cell>
          <cell r="C40">
            <v>3.8791475296020508</v>
          </cell>
        </row>
        <row r="41">
          <cell r="A41">
            <v>313001009174</v>
          </cell>
          <cell r="B41" t="str">
            <v>INST. MARIA MAZARELLA</v>
          </cell>
          <cell r="C41">
            <v>3.8578307628631592</v>
          </cell>
          <cell r="D41">
            <v>1</v>
          </cell>
        </row>
        <row r="42">
          <cell r="A42">
            <v>313001029957</v>
          </cell>
          <cell r="B42" t="str">
            <v>CENTRO DE DESARROLLO Y APRENDIZAJE LUZ DE LUZ</v>
          </cell>
          <cell r="C42">
            <v>3.8179354667663574</v>
          </cell>
        </row>
        <row r="43">
          <cell r="A43">
            <v>313001000509</v>
          </cell>
          <cell r="B43" t="str">
            <v>GIMN. LATINOAMERICANO</v>
          </cell>
          <cell r="C43">
            <v>3.8154962062835693</v>
          </cell>
          <cell r="D43">
            <v>2.6981418132781982</v>
          </cell>
          <cell r="E43">
            <v>5.1704144477844238</v>
          </cell>
        </row>
        <row r="44">
          <cell r="A44">
            <v>313001000185</v>
          </cell>
          <cell r="B44" t="str">
            <v>JARD. INF. ANGELITOS ALEGRES</v>
          </cell>
          <cell r="C44">
            <v>3.8133976459503174</v>
          </cell>
        </row>
        <row r="45">
          <cell r="A45">
            <v>313001029922</v>
          </cell>
          <cell r="B45" t="str">
            <v>INSTITUTO EDUCATIVO NISSI</v>
          </cell>
          <cell r="C45">
            <v>3.5920400619506836</v>
          </cell>
        </row>
        <row r="46">
          <cell r="A46">
            <v>313001029507</v>
          </cell>
          <cell r="B46" t="str">
            <v>INSTITUTO EDUCATIVO HERMANA ALICIA ALVAREZ</v>
          </cell>
          <cell r="C46">
            <v>3.5</v>
          </cell>
        </row>
        <row r="47">
          <cell r="A47">
            <v>313001006515</v>
          </cell>
          <cell r="B47" t="str">
            <v>INST. CHIQUITINES</v>
          </cell>
          <cell r="C47">
            <v>3.1359999179840088</v>
          </cell>
        </row>
        <row r="48">
          <cell r="A48">
            <v>113001003126</v>
          </cell>
          <cell r="B48" t="str">
            <v>INSTITUCION EDUCATIVA FERNANDO DE LA VEGA</v>
          </cell>
          <cell r="C48">
            <v>3.056668758392334</v>
          </cell>
          <cell r="D48">
            <v>2.41023850440979</v>
          </cell>
          <cell r="E48">
            <v>3.7682723999023438</v>
          </cell>
        </row>
        <row r="49">
          <cell r="A49">
            <v>113001001972</v>
          </cell>
          <cell r="B49" t="str">
            <v>COL. SEMINARIO DE C/GENA</v>
          </cell>
          <cell r="C49">
            <v>3.0108094215393066</v>
          </cell>
          <cell r="D49">
            <v>2.7783496379852295</v>
          </cell>
          <cell r="E49">
            <v>3.9593944549560547</v>
          </cell>
        </row>
        <row r="50">
          <cell r="A50">
            <v>313001008526</v>
          </cell>
          <cell r="B50" t="str">
            <v>INST. SAN ISIDRO LABRADOR</v>
          </cell>
          <cell r="C50">
            <v>2.792555570602417</v>
          </cell>
          <cell r="D50">
            <v>3.615250825881958</v>
          </cell>
          <cell r="E50">
            <v>4.8124041557312012</v>
          </cell>
        </row>
        <row r="51">
          <cell r="A51">
            <v>313001013597</v>
          </cell>
          <cell r="B51" t="str">
            <v>INST. COLOMBIA</v>
          </cell>
          <cell r="C51">
            <v>2.7912840843200684</v>
          </cell>
        </row>
        <row r="52">
          <cell r="A52">
            <v>313001009085</v>
          </cell>
          <cell r="B52" t="str">
            <v>CORPORACION EDUCATIVA LICEO CARTAGENA</v>
          </cell>
          <cell r="C52">
            <v>2.7875823974609375</v>
          </cell>
          <cell r="D52">
            <v>3.5221173763275146</v>
          </cell>
          <cell r="E52">
            <v>5.68243408203125</v>
          </cell>
        </row>
        <row r="53">
          <cell r="A53">
            <v>313001013317</v>
          </cell>
          <cell r="B53" t="str">
            <v>INSTITUTO LA GIRALDA</v>
          </cell>
          <cell r="C53">
            <v>1.7795060873031616</v>
          </cell>
        </row>
        <row r="54">
          <cell r="A54">
            <v>313001002340</v>
          </cell>
          <cell r="B54" t="str">
            <v>INST. COLOMBO BOLIVARIANO</v>
          </cell>
          <cell r="C54">
            <v>1.7218447923660278</v>
          </cell>
          <cell r="D54">
            <v>1.6743326187133789</v>
          </cell>
          <cell r="E54">
            <v>7.527524471282959</v>
          </cell>
        </row>
        <row r="55">
          <cell r="A55">
            <v>313001008551</v>
          </cell>
          <cell r="B55" t="str">
            <v>INST. PEDRO ROMERO</v>
          </cell>
          <cell r="C55">
            <v>1.7114217281341553</v>
          </cell>
        </row>
        <row r="56">
          <cell r="A56">
            <v>313001006337</v>
          </cell>
          <cell r="B56" t="str">
            <v>INST. EL LABRADOR</v>
          </cell>
          <cell r="C56">
            <v>1.6871976852416992</v>
          </cell>
          <cell r="D56">
            <v>4.1218676567077637</v>
          </cell>
          <cell r="E56">
            <v>7.2646760940551758</v>
          </cell>
        </row>
        <row r="57">
          <cell r="A57">
            <v>313001013082</v>
          </cell>
          <cell r="B57" t="str">
            <v>COL. JOHN LOCKE</v>
          </cell>
          <cell r="C57">
            <v>1</v>
          </cell>
        </row>
        <row r="58">
          <cell r="A58">
            <v>313001000169</v>
          </cell>
          <cell r="B58" t="str">
            <v>ESC. ELEMENTAL POPULAR</v>
          </cell>
          <cell r="C58">
            <v>1</v>
          </cell>
        </row>
        <row r="59">
          <cell r="A59">
            <v>313001000282</v>
          </cell>
          <cell r="B59" t="str">
            <v>INST. SOL DE BRITANIA</v>
          </cell>
          <cell r="C59">
            <v>1</v>
          </cell>
        </row>
        <row r="60">
          <cell r="A60">
            <v>313001006345</v>
          </cell>
          <cell r="B60" t="str">
            <v>CENTRO EDUCATIVO AMOR A COLOMBIA</v>
          </cell>
          <cell r="D60">
            <v>2.3852510452270508</v>
          </cell>
          <cell r="E60">
            <v>1.9016622304916382</v>
          </cell>
        </row>
        <row r="61">
          <cell r="A61">
            <v>113001028483</v>
          </cell>
          <cell r="B61" t="str">
            <v>INSTITUCION EDUCATIVA CASD MANUELA BELTRAN</v>
          </cell>
          <cell r="E61">
            <v>4.7564258575439453</v>
          </cell>
        </row>
        <row r="62">
          <cell r="A62">
            <v>313001028639</v>
          </cell>
          <cell r="B62" t="str">
            <v>INST. CENTRAL DE COLOMBIA PARA ADULTOS  (513001004018)</v>
          </cell>
          <cell r="E62">
            <v>2.6317601203918457</v>
          </cell>
        </row>
        <row r="63">
          <cell r="A63">
            <v>313001007911</v>
          </cell>
          <cell r="B63" t="str">
            <v>INST. INF. FEDERICO FROBEL</v>
          </cell>
          <cell r="C63">
            <v>8.4362907409667969</v>
          </cell>
        </row>
        <row r="64">
          <cell r="A64">
            <v>313001027440</v>
          </cell>
          <cell r="B64" t="str">
            <v>INSTITUTO EDUCATIVO EL SEMBRADOR</v>
          </cell>
          <cell r="C64">
            <v>7.2573127746582031</v>
          </cell>
        </row>
        <row r="65">
          <cell r="A65">
            <v>313001008879</v>
          </cell>
          <cell r="B65" t="str">
            <v>INST. PESTALOZZI</v>
          </cell>
          <cell r="C65">
            <v>6.6599149703979492</v>
          </cell>
          <cell r="D65">
            <v>1.724358081817627</v>
          </cell>
          <cell r="E65">
            <v>5.7207770347595215</v>
          </cell>
        </row>
        <row r="66">
          <cell r="A66">
            <v>313001027113</v>
          </cell>
          <cell r="B66" t="str">
            <v>INST. EDUCATIVO NUEVO HOGAR</v>
          </cell>
          <cell r="C66">
            <v>6.4525070190429688</v>
          </cell>
        </row>
        <row r="67">
          <cell r="A67">
            <v>313001027474</v>
          </cell>
          <cell r="B67" t="str">
            <v>COL. MIXTO NUEVO PORVENIR</v>
          </cell>
          <cell r="C67">
            <v>6.1499085426330566</v>
          </cell>
          <cell r="D67">
            <v>2.6210527420043945</v>
          </cell>
        </row>
        <row r="68">
          <cell r="A68">
            <v>313001008674</v>
          </cell>
          <cell r="B68" t="str">
            <v>INST. EDUC. JAIVEL</v>
          </cell>
          <cell r="C68">
            <v>6.0541543960571289</v>
          </cell>
          <cell r="D68">
            <v>1.7728773355484009</v>
          </cell>
        </row>
        <row r="69">
          <cell r="A69">
            <v>313001027130</v>
          </cell>
          <cell r="B69" t="str">
            <v>INSTITUTO COMUNITARIO MIXTO EL SABER</v>
          </cell>
          <cell r="C69">
            <v>6.0457296371459961</v>
          </cell>
          <cell r="D69">
            <v>1.5368818044662476</v>
          </cell>
          <cell r="E69">
            <v>3.3782899379730225</v>
          </cell>
        </row>
        <row r="70">
          <cell r="A70">
            <v>313001006159</v>
          </cell>
          <cell r="B70" t="str">
            <v>INSTITUTO CARTAGENA</v>
          </cell>
          <cell r="C70">
            <v>6.0281271934509277</v>
          </cell>
          <cell r="D70">
            <v>5.4294414520263672</v>
          </cell>
          <cell r="E70">
            <v>3.6085741519927979</v>
          </cell>
        </row>
        <row r="71">
          <cell r="A71">
            <v>313001002307</v>
          </cell>
          <cell r="B71" t="str">
            <v>COL. ADVENTISTA DE C/GENA.</v>
          </cell>
          <cell r="C71">
            <v>6.0222463607788086</v>
          </cell>
          <cell r="D71">
            <v>4.434659481048584</v>
          </cell>
          <cell r="E71">
            <v>2.4775207042694092</v>
          </cell>
        </row>
        <row r="72">
          <cell r="A72">
            <v>313001029281</v>
          </cell>
          <cell r="B72" t="str">
            <v>INSTITUTO FREINET</v>
          </cell>
          <cell r="C72">
            <v>5.9463400840759277</v>
          </cell>
        </row>
        <row r="73">
          <cell r="A73">
            <v>313001007309</v>
          </cell>
          <cell r="B73" t="str">
            <v>INST. LAMPARA MARAVILLOSA</v>
          </cell>
          <cell r="C73">
            <v>5.8735594749450684</v>
          </cell>
        </row>
        <row r="74">
          <cell r="A74">
            <v>313001013406</v>
          </cell>
          <cell r="B74" t="str">
            <v>INST. LOS ANGELITOS</v>
          </cell>
          <cell r="C74">
            <v>5.446650505065918</v>
          </cell>
        </row>
        <row r="75">
          <cell r="A75">
            <v>113001028421</v>
          </cell>
          <cell r="B75" t="str">
            <v>INSTITUCION EDUCATIVA 14 DE FEBRERO</v>
          </cell>
          <cell r="C75">
            <v>5.4303407669067383</v>
          </cell>
          <cell r="D75">
            <v>5.3729343414306641</v>
          </cell>
          <cell r="E75">
            <v>3.8670861721038818</v>
          </cell>
        </row>
        <row r="76">
          <cell r="A76">
            <v>313001007091</v>
          </cell>
          <cell r="B76" t="str">
            <v>COL. MODERNO DEL NORTE</v>
          </cell>
          <cell r="C76">
            <v>5.3894801139831543</v>
          </cell>
          <cell r="D76">
            <v>4.3090925216674805</v>
          </cell>
          <cell r="E76">
            <v>7.692598819732666</v>
          </cell>
        </row>
        <row r="77">
          <cell r="A77">
            <v>313001008399</v>
          </cell>
          <cell r="B77" t="str">
            <v>CENTRO EDUCATIVO LAS PALMERAS</v>
          </cell>
          <cell r="C77">
            <v>5.3369121551513672</v>
          </cell>
          <cell r="D77">
            <v>5.1984453201293945</v>
          </cell>
          <cell r="E77">
            <v>5.7494673728942871</v>
          </cell>
        </row>
        <row r="78">
          <cell r="A78">
            <v>113001002120</v>
          </cell>
          <cell r="B78" t="str">
            <v>INSTITUCION EDUCATIVA HIJOS DE MARIA</v>
          </cell>
          <cell r="C78">
            <v>5.3264226913452148</v>
          </cell>
          <cell r="D78">
            <v>3.6604969501495361</v>
          </cell>
          <cell r="E78">
            <v>3.8328721523284912</v>
          </cell>
        </row>
        <row r="79">
          <cell r="A79">
            <v>313001008534</v>
          </cell>
          <cell r="B79" t="str">
            <v>INST. MODERNO EL CARMEN</v>
          </cell>
          <cell r="C79">
            <v>5.1665878295898438</v>
          </cell>
        </row>
        <row r="80">
          <cell r="A80">
            <v>113001001727</v>
          </cell>
          <cell r="B80" t="str">
            <v>INSTITUCION EDUCATIVA REPUBLICA DEL LIBANO</v>
          </cell>
          <cell r="C80">
            <v>4.9577164649963379</v>
          </cell>
          <cell r="D80">
            <v>3.3868973255157471</v>
          </cell>
          <cell r="E80">
            <v>4.3693599700927734</v>
          </cell>
        </row>
        <row r="81">
          <cell r="A81">
            <v>113001008276</v>
          </cell>
          <cell r="B81" t="str">
            <v>INSTITUCION EDUCATIVA PLAYAS DE ACAPULCO</v>
          </cell>
          <cell r="C81">
            <v>4.9005594253540039</v>
          </cell>
          <cell r="D81">
            <v>2.806370735168457</v>
          </cell>
          <cell r="E81">
            <v>2.2420830726623535</v>
          </cell>
        </row>
        <row r="82">
          <cell r="A82">
            <v>313001013872</v>
          </cell>
          <cell r="B82" t="str">
            <v>INST. JHON DEWEY</v>
          </cell>
          <cell r="C82">
            <v>4.8638591766357422</v>
          </cell>
        </row>
        <row r="83">
          <cell r="A83">
            <v>313001007228</v>
          </cell>
          <cell r="B83" t="str">
            <v>FUNDACIÓN EDUCATIVA CRISTO REY DE REYES</v>
          </cell>
          <cell r="C83">
            <v>4.7731471061706543</v>
          </cell>
        </row>
        <row r="84">
          <cell r="A84">
            <v>313001009204</v>
          </cell>
          <cell r="B84" t="str">
            <v>INST. INTEGRAL NUEVA COLOMBIA (INST. INF.MI SONRISA)</v>
          </cell>
          <cell r="C84">
            <v>4.7194657325744629</v>
          </cell>
          <cell r="D84">
            <v>3.519028902053833</v>
          </cell>
          <cell r="E84">
            <v>3.9981403350830078</v>
          </cell>
        </row>
        <row r="85">
          <cell r="A85">
            <v>313001001211</v>
          </cell>
          <cell r="B85" t="str">
            <v>INST. CARTAGENA. DEL MAR</v>
          </cell>
          <cell r="C85">
            <v>4.7020769119262695</v>
          </cell>
          <cell r="D85">
            <v>7.6319046020507812</v>
          </cell>
          <cell r="E85">
            <v>3.7007842063903809</v>
          </cell>
        </row>
        <row r="86">
          <cell r="A86">
            <v>313001013554</v>
          </cell>
          <cell r="B86" t="str">
            <v>CENT. DOCENTE ESTRELLAS DEL PORVENIR</v>
          </cell>
          <cell r="C86">
            <v>4.6585216522216797</v>
          </cell>
        </row>
        <row r="87">
          <cell r="A87">
            <v>313001028225</v>
          </cell>
          <cell r="B87" t="str">
            <v>CENTRO EDUCATIVO COMUNITARIO FUENTE DE VALORES</v>
          </cell>
          <cell r="C87">
            <v>4.651522159576416</v>
          </cell>
        </row>
        <row r="88">
          <cell r="A88">
            <v>113001000241</v>
          </cell>
          <cell r="B88" t="str">
            <v>INSTITUCION EDUCATIVA NUESTRO ESFUERZO</v>
          </cell>
          <cell r="C88">
            <v>4.4190688133239746</v>
          </cell>
          <cell r="D88">
            <v>3.4759790897369385</v>
          </cell>
          <cell r="E88">
            <v>3.904693603515625</v>
          </cell>
        </row>
        <row r="89">
          <cell r="A89">
            <v>313001006281</v>
          </cell>
          <cell r="B89" t="str">
            <v>CORP. COL. AMOR A BOLIVAR</v>
          </cell>
          <cell r="C89">
            <v>4.3681926727294922</v>
          </cell>
          <cell r="D89">
            <v>3.5080313682556152</v>
          </cell>
          <cell r="E89">
            <v>2.2310822010040283</v>
          </cell>
        </row>
        <row r="90">
          <cell r="A90">
            <v>313001000118</v>
          </cell>
          <cell r="B90" t="str">
            <v>INSTITUCION EDUCATIVA NTRA. SRA. LA VICTORIA</v>
          </cell>
          <cell r="C90">
            <v>4.3477745056152344</v>
          </cell>
          <cell r="D90">
            <v>3.509890079498291</v>
          </cell>
          <cell r="E90">
            <v>3.7776546478271484</v>
          </cell>
        </row>
        <row r="91">
          <cell r="A91">
            <v>113001012788</v>
          </cell>
          <cell r="B91" t="str">
            <v>INSTITUCION EDUCATIVA CIUDAD DE TUNJA</v>
          </cell>
          <cell r="C91">
            <v>4.2204818725585938</v>
          </cell>
          <cell r="D91">
            <v>3.9438281059265137</v>
          </cell>
          <cell r="E91">
            <v>7.4205741882324219</v>
          </cell>
        </row>
        <row r="92">
          <cell r="A92">
            <v>313001029418</v>
          </cell>
          <cell r="B92" t="str">
            <v>INSTITUTO EDUC 1 DE MAYO</v>
          </cell>
          <cell r="C92">
            <v>4.2073941230773926</v>
          </cell>
        </row>
        <row r="93">
          <cell r="A93">
            <v>313001028843</v>
          </cell>
          <cell r="B93" t="str">
            <v>COLEGIO JUAN PABLO II</v>
          </cell>
          <cell r="C93">
            <v>4.1553311347961426</v>
          </cell>
          <cell r="D93">
            <v>3.6483752727508545</v>
          </cell>
          <cell r="E93">
            <v>4.2687435150146484</v>
          </cell>
        </row>
        <row r="94">
          <cell r="A94">
            <v>113001008284</v>
          </cell>
          <cell r="B94" t="str">
            <v>INSTITUCION EDUCATIVA SAN FELIPE NERI</v>
          </cell>
          <cell r="C94">
            <v>4.1018996238708496</v>
          </cell>
          <cell r="D94">
            <v>3.2412824630737305</v>
          </cell>
          <cell r="E94">
            <v>3.7808387279510498</v>
          </cell>
        </row>
        <row r="95">
          <cell r="A95">
            <v>313001028985</v>
          </cell>
          <cell r="B95" t="str">
            <v>COLEGIO DIOS ES AMOR -SEDE CARTAGENA</v>
          </cell>
          <cell r="C95">
            <v>4.0717988014221191</v>
          </cell>
          <cell r="D95">
            <v>2.5060820579528809</v>
          </cell>
          <cell r="E95">
            <v>4.7383766174316406</v>
          </cell>
        </row>
        <row r="96">
          <cell r="A96">
            <v>113001003771</v>
          </cell>
          <cell r="B96" t="str">
            <v>INSTITUCION EDUCATIVA FE Y ALEGRIA LAS GAVIOTAS</v>
          </cell>
          <cell r="C96">
            <v>4.0597257614135742</v>
          </cell>
          <cell r="D96">
            <v>5.7545270919799805</v>
          </cell>
          <cell r="E96">
            <v>7.3438796997070312</v>
          </cell>
        </row>
        <row r="97">
          <cell r="A97">
            <v>313001009247</v>
          </cell>
          <cell r="B97" t="str">
            <v>COL. ROBIN HOOD</v>
          </cell>
          <cell r="C97">
            <v>4.0333623886108398</v>
          </cell>
        </row>
        <row r="98">
          <cell r="A98">
            <v>313001029141</v>
          </cell>
          <cell r="B98" t="str">
            <v>CORP. INST EDUC CIENAGA DE LA VIRGEN</v>
          </cell>
          <cell r="C98">
            <v>4.0047845840454102</v>
          </cell>
        </row>
        <row r="99">
          <cell r="A99">
            <v>113001000771</v>
          </cell>
          <cell r="B99" t="str">
            <v>INSTITUCION EDUCATIVA CAMILO TORRES DEL POZON</v>
          </cell>
          <cell r="C99">
            <v>3.9650444984436035</v>
          </cell>
          <cell r="D99">
            <v>3.0686624050140381</v>
          </cell>
          <cell r="E99">
            <v>3.6343562602996826</v>
          </cell>
        </row>
        <row r="100">
          <cell r="A100">
            <v>113001001581</v>
          </cell>
          <cell r="B100" t="str">
            <v>I.E. DE FREDONIA</v>
          </cell>
          <cell r="C100">
            <v>3.94236159324646</v>
          </cell>
          <cell r="D100">
            <v>3.9109764099121094</v>
          </cell>
          <cell r="E100">
            <v>4.132056713104248</v>
          </cell>
        </row>
        <row r="101">
          <cell r="A101">
            <v>313001013279</v>
          </cell>
          <cell r="B101" t="str">
            <v>INSTITUTO SIGMUND FREUD</v>
          </cell>
          <cell r="C101">
            <v>3.9193155765533447</v>
          </cell>
          <cell r="D101">
            <v>2.9381697177886963</v>
          </cell>
          <cell r="E101">
            <v>2.4324073791503906</v>
          </cell>
        </row>
        <row r="102">
          <cell r="A102">
            <v>113001007199</v>
          </cell>
          <cell r="B102" t="str">
            <v>INSTITUCION EDUCATIVA FE Y ALEGRIA LAS AMERICAS</v>
          </cell>
          <cell r="C102">
            <v>3.9096889495849609</v>
          </cell>
          <cell r="D102">
            <v>3.523345947265625</v>
          </cell>
          <cell r="E102">
            <v>3.9501698017120361</v>
          </cell>
        </row>
        <row r="103">
          <cell r="A103">
            <v>113001001450</v>
          </cell>
          <cell r="B103" t="str">
            <v>INSTITUCION EDUCATIVA PEDRO HEREDIA</v>
          </cell>
          <cell r="C103">
            <v>3.85520339012146</v>
          </cell>
          <cell r="D103">
            <v>4.4305262565612793</v>
          </cell>
          <cell r="E103">
            <v>3.9181749820709229</v>
          </cell>
        </row>
        <row r="104">
          <cell r="A104">
            <v>313001005551</v>
          </cell>
          <cell r="B104" t="str">
            <v>COL. REAL C/GENA.</v>
          </cell>
          <cell r="C104">
            <v>3.8460700511932373</v>
          </cell>
          <cell r="D104">
            <v>1.5805944204330444</v>
          </cell>
          <cell r="E104">
            <v>4.0670523643493652</v>
          </cell>
        </row>
        <row r="105">
          <cell r="A105">
            <v>313001004750</v>
          </cell>
          <cell r="B105" t="str">
            <v>INSTITUCION EDUCATIVA MADRE GABRIELA DE SAN MARTIN</v>
          </cell>
          <cell r="C105">
            <v>3.8438425064086914</v>
          </cell>
          <cell r="D105">
            <v>4.663330078125</v>
          </cell>
          <cell r="E105">
            <v>3.9820313453674316</v>
          </cell>
        </row>
        <row r="106">
          <cell r="A106">
            <v>313001029396</v>
          </cell>
          <cell r="B106" t="str">
            <v>INSTITUCION EDUCATIVA CLEMENTE MANUEL ZABAL</v>
          </cell>
          <cell r="C106">
            <v>3.8225498199462891</v>
          </cell>
          <cell r="D106">
            <v>3.682765007019043</v>
          </cell>
          <cell r="E106">
            <v>3.8809511661529541</v>
          </cell>
        </row>
        <row r="107">
          <cell r="A107">
            <v>113001004254</v>
          </cell>
          <cell r="B107" t="str">
            <v>INSTITUCION EDUCATIVA FULGENCIO LEQUERICA  VELEZ</v>
          </cell>
          <cell r="C107">
            <v>3.7352359294891357</v>
          </cell>
          <cell r="D107">
            <v>3.6937551498413086</v>
          </cell>
          <cell r="E107">
            <v>4.3505373001098633</v>
          </cell>
        </row>
        <row r="108">
          <cell r="A108">
            <v>313001007007</v>
          </cell>
          <cell r="B108" t="str">
            <v>COL. DEL CARIBE</v>
          </cell>
          <cell r="C108">
            <v>3.7178642749786377</v>
          </cell>
          <cell r="D108">
            <v>3.9676258563995361</v>
          </cell>
        </row>
        <row r="109">
          <cell r="A109">
            <v>113001029851</v>
          </cell>
          <cell r="B109" t="str">
            <v>I. E. JORGE ARTEL</v>
          </cell>
          <cell r="C109">
            <v>3.7034964561462402</v>
          </cell>
          <cell r="D109">
            <v>3.8348171710968018</v>
          </cell>
          <cell r="E109">
            <v>4.9706926345825195</v>
          </cell>
        </row>
        <row r="110">
          <cell r="A110">
            <v>313001013961</v>
          </cell>
          <cell r="B110" t="str">
            <v>COL BAUTISTA DIOS ES AMOR</v>
          </cell>
          <cell r="C110">
            <v>3.6961119174957275</v>
          </cell>
        </row>
        <row r="111">
          <cell r="A111">
            <v>313001009417</v>
          </cell>
          <cell r="B111" t="str">
            <v>LIC. CRISTOBAL COLON</v>
          </cell>
          <cell r="C111">
            <v>3.6786618232727051</v>
          </cell>
          <cell r="D111">
            <v>3.387216329574585</v>
          </cell>
        </row>
        <row r="112">
          <cell r="A112">
            <v>313001028101</v>
          </cell>
          <cell r="B112" t="str">
            <v>FUNDACION PARA EL DESARROLLO DE LA NIÑEZ</v>
          </cell>
          <cell r="C112">
            <v>3.6641519069671631</v>
          </cell>
        </row>
        <row r="113">
          <cell r="A113">
            <v>113001005544</v>
          </cell>
          <cell r="B113" t="str">
            <v>INSTITUCION EDUCATIVA ANTONIO NARIÑO</v>
          </cell>
          <cell r="C113">
            <v>3.6552891731262207</v>
          </cell>
          <cell r="D113">
            <v>3.3478007316589355</v>
          </cell>
          <cell r="E113">
            <v>3.4083163738250732</v>
          </cell>
        </row>
        <row r="114">
          <cell r="A114">
            <v>113001029800</v>
          </cell>
          <cell r="B114" t="str">
            <v>CENTRO EDUCATIVO COLOMBIATON GUSTAVO PULECIO GOMEZ</v>
          </cell>
          <cell r="C114">
            <v>3.6394171714782715</v>
          </cell>
        </row>
        <row r="115">
          <cell r="A115">
            <v>113001002138</v>
          </cell>
          <cell r="B115" t="str">
            <v>INSTITUCION EDUCATIVA NUESTRA SRA DEL PERPETUO SOCORRO</v>
          </cell>
          <cell r="C115">
            <v>3.6010046005249023</v>
          </cell>
          <cell r="D115">
            <v>3.3815288543701172</v>
          </cell>
          <cell r="E115">
            <v>3.6206331253051758</v>
          </cell>
        </row>
        <row r="116">
          <cell r="A116">
            <v>113001002812</v>
          </cell>
          <cell r="B116" t="str">
            <v>INSTITUCION EDUCATIVA MARIA REINA</v>
          </cell>
          <cell r="C116">
            <v>3.5810508728027344</v>
          </cell>
          <cell r="D116">
            <v>3.5381348133087158</v>
          </cell>
          <cell r="E116">
            <v>3.828751802444458</v>
          </cell>
        </row>
        <row r="117">
          <cell r="A117">
            <v>113001007857</v>
          </cell>
          <cell r="B117" t="str">
            <v>INSTITUCION EDUCATIVA LA LIBERTAD</v>
          </cell>
          <cell r="C117">
            <v>3.5493319034576416</v>
          </cell>
          <cell r="D117">
            <v>3.5220978260040283</v>
          </cell>
          <cell r="E117">
            <v>4.8104619979858398</v>
          </cell>
        </row>
        <row r="118">
          <cell r="A118">
            <v>113001029095</v>
          </cell>
          <cell r="B118" t="str">
            <v>INSTITUCION EDUCATIVA FOCO ROJO</v>
          </cell>
          <cell r="C118">
            <v>3.4674060344696045</v>
          </cell>
          <cell r="D118">
            <v>3.4322569370269775</v>
          </cell>
          <cell r="E118">
            <v>3.6525776386260986</v>
          </cell>
        </row>
        <row r="119">
          <cell r="A119">
            <v>113001020969</v>
          </cell>
          <cell r="B119" t="str">
            <v>INSTITUCION EDUCATIVA FRANCISCO DE PAULA SANTANDER</v>
          </cell>
          <cell r="C119">
            <v>3.4536652565002441</v>
          </cell>
          <cell r="D119">
            <v>1.5925295352935791</v>
          </cell>
          <cell r="E119">
            <v>4.170414924621582</v>
          </cell>
        </row>
        <row r="120">
          <cell r="A120">
            <v>313001007651</v>
          </cell>
          <cell r="B120" t="str">
            <v>INST. METROPOLITANO DE C/GENA.</v>
          </cell>
          <cell r="C120">
            <v>3.4099500179290771</v>
          </cell>
          <cell r="D120">
            <v>5.8798089027404785</v>
          </cell>
        </row>
        <row r="121">
          <cell r="A121">
            <v>313001028875</v>
          </cell>
          <cell r="B121" t="str">
            <v>CENTRO EDUCATIVO MI ABUELO Y YO</v>
          </cell>
          <cell r="C121">
            <v>3.2873339653015137</v>
          </cell>
        </row>
        <row r="122">
          <cell r="A122">
            <v>113001006711</v>
          </cell>
          <cell r="B122" t="str">
            <v>INSTITUCION EDUCATIVA OMAIRA SANCHEZ GARZON</v>
          </cell>
          <cell r="C122">
            <v>3.264707088470459</v>
          </cell>
          <cell r="D122">
            <v>4.1261348724365234</v>
          </cell>
          <cell r="E122">
            <v>3.7834804058074951</v>
          </cell>
        </row>
        <row r="123">
          <cell r="A123">
            <v>313001028771</v>
          </cell>
          <cell r="B123" t="str">
            <v>INSTITUTO REAL DEL CARIBE</v>
          </cell>
          <cell r="C123">
            <v>3.2644729614257812</v>
          </cell>
        </row>
        <row r="124">
          <cell r="A124">
            <v>313001007821</v>
          </cell>
          <cell r="B124" t="str">
            <v>FUND. R.E.I PARA LA REHABILITACION INTEGRAL I.P.S</v>
          </cell>
          <cell r="C124">
            <v>3.2625627517700195</v>
          </cell>
        </row>
        <row r="125">
          <cell r="A125">
            <v>313001008381</v>
          </cell>
          <cell r="B125" t="str">
            <v>CENT. DE ENSEÑANZA HIJOS DE BOLIVAR</v>
          </cell>
          <cell r="C125">
            <v>3.1492810249328613</v>
          </cell>
          <cell r="D125">
            <v>3.5602009296417236</v>
          </cell>
          <cell r="E125">
            <v>3.4815762042999268</v>
          </cell>
        </row>
        <row r="126">
          <cell r="A126">
            <v>313001027164</v>
          </cell>
          <cell r="B126" t="str">
            <v>CORP COLEGIO LICEO CENTRAL MIXTO</v>
          </cell>
          <cell r="C126">
            <v>3.1134939193725586</v>
          </cell>
          <cell r="D126">
            <v>2.7682554721832275</v>
          </cell>
          <cell r="E126">
            <v>1.9549756050109863</v>
          </cell>
        </row>
        <row r="127">
          <cell r="A127">
            <v>113001009281</v>
          </cell>
          <cell r="B127" t="str">
            <v>I.E. VILLA ESTRELLA</v>
          </cell>
          <cell r="C127">
            <v>3.1108052730560303</v>
          </cell>
          <cell r="D127">
            <v>3.680227518081665</v>
          </cell>
          <cell r="E127">
            <v>1.8991049528121948</v>
          </cell>
        </row>
        <row r="128">
          <cell r="A128">
            <v>313001029426</v>
          </cell>
          <cell r="B128" t="str">
            <v>C.E MUNDO DEL SABER</v>
          </cell>
          <cell r="C128">
            <v>2.9959399700164795</v>
          </cell>
        </row>
        <row r="129">
          <cell r="A129">
            <v>313001012761</v>
          </cell>
          <cell r="B129" t="str">
            <v>JARD. INF. LOS CHAVITOS</v>
          </cell>
          <cell r="C129">
            <v>2.9547100067138672</v>
          </cell>
        </row>
        <row r="130">
          <cell r="A130">
            <v>113001000852</v>
          </cell>
          <cell r="B130" t="str">
            <v>INSTITUCION EDUCATIVA NUESTRA SRA DEL CARMEN</v>
          </cell>
          <cell r="C130">
            <v>2.6417508125305176</v>
          </cell>
          <cell r="D130">
            <v>3.4812362194061279</v>
          </cell>
          <cell r="E130">
            <v>3.9306437969207764</v>
          </cell>
        </row>
        <row r="131">
          <cell r="A131">
            <v>313001008518</v>
          </cell>
          <cell r="B131" t="str">
            <v>INST. DE ENSEÑANZA MADDOX (ANTES INST. AGAZZI)</v>
          </cell>
          <cell r="C131">
            <v>2.3017797470092773</v>
          </cell>
          <cell r="D131">
            <v>1.6410439014434814</v>
          </cell>
          <cell r="E131">
            <v>5.6072163581848145</v>
          </cell>
        </row>
        <row r="132">
          <cell r="A132">
            <v>313001013376</v>
          </cell>
          <cell r="B132" t="str">
            <v>INST. BOLIVAR</v>
          </cell>
          <cell r="C132">
            <v>2.1143040657043457</v>
          </cell>
        </row>
        <row r="133">
          <cell r="A133">
            <v>113001000259</v>
          </cell>
          <cell r="B133" t="str">
            <v>INSTITUCIÓN EDUCATIVA VALORES UNIDOS</v>
          </cell>
          <cell r="C133">
            <v>2.0780000686645508</v>
          </cell>
          <cell r="D133">
            <v>2.0720000267028809</v>
          </cell>
          <cell r="E133">
            <v>2.3005928993225098</v>
          </cell>
        </row>
        <row r="134">
          <cell r="A134">
            <v>313001013996</v>
          </cell>
          <cell r="B134" t="str">
            <v>COL. COMUNITARIO JOSE CARMELO VILLAMIZAR DIAZ</v>
          </cell>
          <cell r="C134">
            <v>1.7429412603378296</v>
          </cell>
        </row>
        <row r="135">
          <cell r="A135">
            <v>113001000321</v>
          </cell>
          <cell r="B135" t="str">
            <v>INSTITUCION EDUCATIVA LUIS C GALAN SARMIENTO</v>
          </cell>
          <cell r="C135">
            <v>1</v>
          </cell>
          <cell r="D135">
            <v>4.0729193687438965</v>
          </cell>
          <cell r="E135">
            <v>5.4058847427368164</v>
          </cell>
        </row>
        <row r="136">
          <cell r="A136">
            <v>313001007929</v>
          </cell>
          <cell r="B136" t="str">
            <v>INST. ANGLO AMERICANO DE C/GENA.</v>
          </cell>
          <cell r="C136">
            <v>1</v>
          </cell>
          <cell r="D136">
            <v>2.5365715026855469</v>
          </cell>
        </row>
        <row r="137">
          <cell r="A137">
            <v>313001028868</v>
          </cell>
          <cell r="B137" t="str">
            <v>COL. BILINGUE DE CARTAGENA</v>
          </cell>
          <cell r="D137">
            <v>5.8563008308410645</v>
          </cell>
          <cell r="E137">
            <v>7.1892218589782715</v>
          </cell>
        </row>
        <row r="138">
          <cell r="A138">
            <v>113001000038</v>
          </cell>
          <cell r="B138" t="str">
            <v>COL. GRAN COLOMBIA</v>
          </cell>
          <cell r="D138">
            <v>1.6175568103790283</v>
          </cell>
        </row>
        <row r="139">
          <cell r="A139">
            <v>313001001181</v>
          </cell>
          <cell r="B139" t="str">
            <v>COL. NTRA. SRA. DE LA CONSOLATA</v>
          </cell>
          <cell r="C139">
            <v>8.4315328598022461</v>
          </cell>
          <cell r="D139">
            <v>3.8890202045440674</v>
          </cell>
          <cell r="E139">
            <v>5.319523811340332</v>
          </cell>
        </row>
        <row r="140">
          <cell r="A140">
            <v>313001012931</v>
          </cell>
          <cell r="B140" t="str">
            <v>INSTITUTO LOS CORALES</v>
          </cell>
          <cell r="C140">
            <v>8.3299999237060547</v>
          </cell>
        </row>
        <row r="141">
          <cell r="A141">
            <v>113001000721</v>
          </cell>
          <cell r="B141" t="str">
            <v>INSTITUCION EDUCATIVA LUIS CARLOS LOPEZ</v>
          </cell>
          <cell r="C141">
            <v>8.0708894729614258</v>
          </cell>
          <cell r="D141">
            <v>3.9046421051025391</v>
          </cell>
          <cell r="E141">
            <v>5.2453646659851074</v>
          </cell>
        </row>
        <row r="142">
          <cell r="A142">
            <v>313001029213</v>
          </cell>
          <cell r="B142" t="str">
            <v xml:space="preserve">COLEGIO MARIANO DE CARTAGENA </v>
          </cell>
          <cell r="C142">
            <v>7.9330835342407227</v>
          </cell>
        </row>
        <row r="143">
          <cell r="A143">
            <v>313001004857</v>
          </cell>
          <cell r="B143" t="str">
            <v>ESCUELA  EL SALVADOR</v>
          </cell>
          <cell r="C143">
            <v>7.9203810691833496</v>
          </cell>
        </row>
        <row r="144">
          <cell r="A144">
            <v>313001013651</v>
          </cell>
          <cell r="B144" t="str">
            <v>COLEGIO INTEGRAL DEL NORTE</v>
          </cell>
          <cell r="C144">
            <v>7.758002758026123</v>
          </cell>
          <cell r="D144">
            <v>7.707794189453125</v>
          </cell>
          <cell r="E144">
            <v>8.1051054000854492</v>
          </cell>
        </row>
        <row r="145">
          <cell r="A145">
            <v>313001000142</v>
          </cell>
          <cell r="B145" t="str">
            <v>INST. MADRE TERESA DE CALCUTA</v>
          </cell>
          <cell r="C145">
            <v>7.6124820709228516</v>
          </cell>
          <cell r="D145">
            <v>2.8475563526153564</v>
          </cell>
          <cell r="E145">
            <v>4.1076369285583496</v>
          </cell>
        </row>
        <row r="146">
          <cell r="A146">
            <v>313001028110</v>
          </cell>
          <cell r="B146" t="str">
            <v>INSTITUTO EDUCATIVO LA EDAD DE ORO</v>
          </cell>
          <cell r="C146">
            <v>7.5162134170532227</v>
          </cell>
          <cell r="D146">
            <v>1.6650826930999756</v>
          </cell>
          <cell r="E146">
            <v>3.9744274616241455</v>
          </cell>
        </row>
        <row r="147">
          <cell r="A147">
            <v>313001027229</v>
          </cell>
          <cell r="B147" t="str">
            <v>CORPORACION EDUCATIVA NAZARET</v>
          </cell>
          <cell r="C147">
            <v>7.4334840774536133</v>
          </cell>
          <cell r="D147">
            <v>1.4166461229324341</v>
          </cell>
        </row>
        <row r="148">
          <cell r="A148">
            <v>313001012876</v>
          </cell>
          <cell r="B148" t="str">
            <v>INST. GUADALUPE</v>
          </cell>
          <cell r="C148">
            <v>7.3083438873291016</v>
          </cell>
        </row>
        <row r="149">
          <cell r="A149">
            <v>313001012515</v>
          </cell>
          <cell r="B149" t="str">
            <v>CORPORACION EDUCATIVA LA CONCEPCION (COL)</v>
          </cell>
          <cell r="C149">
            <v>7.1604104042053223</v>
          </cell>
          <cell r="D149">
            <v>8.4188995361328125</v>
          </cell>
          <cell r="E149">
            <v>8.1375102996826172</v>
          </cell>
        </row>
        <row r="150">
          <cell r="A150">
            <v>313001029353</v>
          </cell>
          <cell r="B150" t="str">
            <v>CORPORACION BEVERLY HILLS</v>
          </cell>
          <cell r="C150">
            <v>7.1440892219543457</v>
          </cell>
          <cell r="D150">
            <v>6.1838297843933105</v>
          </cell>
          <cell r="E150">
            <v>7.6584296226501465</v>
          </cell>
        </row>
        <row r="151">
          <cell r="A151">
            <v>313001007058</v>
          </cell>
          <cell r="B151" t="str">
            <v>CENTRO DE EDUCACION EL RECREO</v>
          </cell>
          <cell r="C151">
            <v>7.0796589851379395</v>
          </cell>
          <cell r="D151">
            <v>8.1286907196044922</v>
          </cell>
          <cell r="E151">
            <v>8.9488315582275391</v>
          </cell>
        </row>
        <row r="152">
          <cell r="A152">
            <v>313001005331</v>
          </cell>
          <cell r="B152" t="str">
            <v>COL. NAVAL DEL SOCORRO</v>
          </cell>
          <cell r="C152">
            <v>6.9897713661193848</v>
          </cell>
        </row>
        <row r="153">
          <cell r="A153">
            <v>413001007648</v>
          </cell>
          <cell r="B153" t="str">
            <v>COL. CAMINO DEL CORAL DE C/GENA.</v>
          </cell>
          <cell r="C153">
            <v>6.9742293357849121</v>
          </cell>
          <cell r="D153">
            <v>3.6877005100250244</v>
          </cell>
          <cell r="E153">
            <v>4.3637285232543945</v>
          </cell>
        </row>
        <row r="154">
          <cell r="A154">
            <v>413001008024</v>
          </cell>
          <cell r="B154" t="str">
            <v>INST. EDUC. EL PARAISO</v>
          </cell>
          <cell r="C154">
            <v>6.9252815246582031</v>
          </cell>
        </row>
        <row r="155">
          <cell r="A155">
            <v>313001006698</v>
          </cell>
          <cell r="B155" t="str">
            <v>COL. EL DIVINO SALVADOR</v>
          </cell>
          <cell r="C155">
            <v>6.8890781402587891</v>
          </cell>
          <cell r="D155">
            <v>7.7841291427612305</v>
          </cell>
          <cell r="E155">
            <v>4.5107417106628418</v>
          </cell>
        </row>
        <row r="156">
          <cell r="A156">
            <v>313001005098</v>
          </cell>
          <cell r="B156" t="str">
            <v>COL. TRINITARIO</v>
          </cell>
          <cell r="C156">
            <v>6.8600401878356934</v>
          </cell>
          <cell r="D156">
            <v>7.3342156410217285</v>
          </cell>
          <cell r="E156">
            <v>7.5001287460327148</v>
          </cell>
        </row>
        <row r="157">
          <cell r="A157">
            <v>313001007040</v>
          </cell>
          <cell r="B157" t="str">
            <v>COL. MARIA MONTESORRI</v>
          </cell>
          <cell r="C157">
            <v>6.791313648223877</v>
          </cell>
          <cell r="D157">
            <v>1.5948996543884277</v>
          </cell>
          <cell r="E157">
            <v>4.0187788009643555</v>
          </cell>
        </row>
        <row r="158">
          <cell r="A158">
            <v>313001013465</v>
          </cell>
          <cell r="B158" t="str">
            <v>INST. FROBEL</v>
          </cell>
          <cell r="C158">
            <v>6.7636146545410156</v>
          </cell>
        </row>
        <row r="159">
          <cell r="A159">
            <v>113001003053</v>
          </cell>
          <cell r="B159" t="str">
            <v>INSTITUCION EDUCATIVA SOLEDAD ACOSTA DE SAMPER</v>
          </cell>
          <cell r="C159">
            <v>6.5338282585144043</v>
          </cell>
          <cell r="D159">
            <v>5.7697696685791016</v>
          </cell>
          <cell r="E159">
            <v>7.3800339698791504</v>
          </cell>
        </row>
        <row r="160">
          <cell r="A160">
            <v>313001029337</v>
          </cell>
          <cell r="B160" t="str">
            <v xml:space="preserve">COLEGIO GORETTI </v>
          </cell>
          <cell r="C160">
            <v>6.5135889053344727</v>
          </cell>
          <cell r="D160">
            <v>3.7726399898529053</v>
          </cell>
          <cell r="E160">
            <v>5.6230382919311523</v>
          </cell>
        </row>
        <row r="161">
          <cell r="A161">
            <v>313001013856</v>
          </cell>
          <cell r="B161" t="str">
            <v>FUNDACION EDUCATIVA JHON DEWEY</v>
          </cell>
          <cell r="C161">
            <v>6.3678655624389648</v>
          </cell>
        </row>
        <row r="162">
          <cell r="A162">
            <v>313001029671</v>
          </cell>
          <cell r="B162" t="str">
            <v>INSTITUTO EDUCATIVO MUNDO HACIA EL FUTURO</v>
          </cell>
          <cell r="C162">
            <v>6.2971463203430176</v>
          </cell>
        </row>
        <row r="163">
          <cell r="A163">
            <v>313001029701</v>
          </cell>
          <cell r="B163" t="str">
            <v>CENTRO EDUCATIVO SANTA CLARA</v>
          </cell>
          <cell r="C163">
            <v>6.2395000457763672</v>
          </cell>
        </row>
        <row r="164">
          <cell r="A164">
            <v>313001006701</v>
          </cell>
          <cell r="B164" t="str">
            <v>COL. MILITAR ALMIRANTE COLON</v>
          </cell>
          <cell r="C164">
            <v>6.1908578872680664</v>
          </cell>
          <cell r="D164">
            <v>4.0025629997253418</v>
          </cell>
          <cell r="E164">
            <v>7.3857259750366211</v>
          </cell>
        </row>
        <row r="165">
          <cell r="A165">
            <v>113001003274</v>
          </cell>
          <cell r="B165" t="str">
            <v>INSTITUCION EDUCATIVA JOSE MANUEL RODRIGUEZ TORICES</v>
          </cell>
          <cell r="C165">
            <v>6.0830883979797363</v>
          </cell>
          <cell r="D165">
            <v>3.7991237640380859</v>
          </cell>
          <cell r="E165">
            <v>3.9585890769958496</v>
          </cell>
        </row>
        <row r="166">
          <cell r="A166">
            <v>313001001050</v>
          </cell>
          <cell r="B166" t="str">
            <v>COL. BIFFI</v>
          </cell>
          <cell r="C166">
            <v>6.0747385025024414</v>
          </cell>
          <cell r="D166">
            <v>8.1602754592895508</v>
          </cell>
          <cell r="E166">
            <v>7.8928217887878418</v>
          </cell>
        </row>
        <row r="167">
          <cell r="A167">
            <v>313001013431</v>
          </cell>
          <cell r="B167" t="str">
            <v>CORP INST PROGRESO SOCIAL (ANTES INST. MIXTO LOS PAYASITOS</v>
          </cell>
          <cell r="C167">
            <v>6.0602664947509766</v>
          </cell>
          <cell r="D167">
            <v>1</v>
          </cell>
        </row>
        <row r="168">
          <cell r="A168">
            <v>313001006485</v>
          </cell>
          <cell r="B168" t="str">
            <v>CORPORACION EDUCATIVA COLEGIO ALTER ALTERIS</v>
          </cell>
          <cell r="C168">
            <v>6.0201015472412109</v>
          </cell>
          <cell r="D168">
            <v>8.1556196212768555</v>
          </cell>
          <cell r="E168">
            <v>7.2418808937072754</v>
          </cell>
        </row>
        <row r="169">
          <cell r="A169">
            <v>313001013643</v>
          </cell>
          <cell r="B169" t="str">
            <v>CENTRO EDUCATIVO INTEGRAL EL RODEO</v>
          </cell>
          <cell r="C169">
            <v>5.9489436149597168</v>
          </cell>
        </row>
        <row r="170">
          <cell r="A170">
            <v>313001029884</v>
          </cell>
          <cell r="B170" t="str">
            <v>INSTITUTO EDUCATIVO BRUNER</v>
          </cell>
          <cell r="C170">
            <v>5.9140725135803223</v>
          </cell>
        </row>
        <row r="171">
          <cell r="A171">
            <v>313001012833</v>
          </cell>
          <cell r="B171" t="str">
            <v>JARD. INF. PRINCIPE DE PAZ</v>
          </cell>
          <cell r="C171">
            <v>5.8636016845703125</v>
          </cell>
        </row>
        <row r="172">
          <cell r="A172">
            <v>313001005276</v>
          </cell>
          <cell r="B172" t="str">
            <v>COL. COMFAMILIAR C/GENA.</v>
          </cell>
          <cell r="C172">
            <v>5.7619791030883789</v>
          </cell>
          <cell r="D172">
            <v>5.8476462364196777</v>
          </cell>
          <cell r="E172">
            <v>7.4664521217346191</v>
          </cell>
        </row>
        <row r="173">
          <cell r="A173">
            <v>113001004149</v>
          </cell>
          <cell r="B173" t="str">
            <v>INSTITUCION EDUCATIVA JUAN JOSE NIETO</v>
          </cell>
          <cell r="C173">
            <v>5.7053165435791016</v>
          </cell>
          <cell r="D173">
            <v>3.4858686923980713</v>
          </cell>
          <cell r="E173">
            <v>4.4523334503173828</v>
          </cell>
        </row>
        <row r="174">
          <cell r="A174">
            <v>313001003117</v>
          </cell>
          <cell r="B174" t="str">
            <v>CORP INST. CIRY</v>
          </cell>
          <cell r="C174">
            <v>5.6004900932312012</v>
          </cell>
          <cell r="D174">
            <v>5.6907415390014648</v>
          </cell>
          <cell r="E174">
            <v>4.2835254669189453</v>
          </cell>
        </row>
        <row r="175">
          <cell r="A175">
            <v>113001008268</v>
          </cell>
          <cell r="B175" t="str">
            <v>INSTITUCION EDUCATIVA MARIA CANO</v>
          </cell>
          <cell r="C175">
            <v>5.5364508628845215</v>
          </cell>
          <cell r="D175">
            <v>3.5746176242828369</v>
          </cell>
          <cell r="E175">
            <v>5.2142205238342285</v>
          </cell>
        </row>
        <row r="176">
          <cell r="A176">
            <v>413001008121</v>
          </cell>
          <cell r="B176" t="str">
            <v>INST. Y JARD. INF. ANGELICA</v>
          </cell>
          <cell r="C176">
            <v>5.5326519012451172</v>
          </cell>
        </row>
        <row r="177">
          <cell r="A177">
            <v>313001027253</v>
          </cell>
          <cell r="B177" t="str">
            <v>COL. JUAN BAUTISTA SCALABRINI</v>
          </cell>
          <cell r="C177">
            <v>5.490626335144043</v>
          </cell>
          <cell r="D177">
            <v>2.5967590808868408</v>
          </cell>
        </row>
        <row r="178">
          <cell r="A178">
            <v>313001029981</v>
          </cell>
          <cell r="B178" t="str">
            <v>COLEGIO JOSÉ MARÍA GARCÍA TOLEDO</v>
          </cell>
          <cell r="C178">
            <v>5.4538884162902832</v>
          </cell>
          <cell r="D178">
            <v>1</v>
          </cell>
          <cell r="E178">
            <v>4.2554574012756348</v>
          </cell>
        </row>
        <row r="179">
          <cell r="A179">
            <v>313001027237</v>
          </cell>
          <cell r="B179" t="str">
            <v>INSTITTUTO EDUC. COMUNITARIO AMOR A MI PATRIA</v>
          </cell>
          <cell r="C179">
            <v>5.4536933898925781</v>
          </cell>
          <cell r="D179">
            <v>1.8387062549591064</v>
          </cell>
        </row>
        <row r="180">
          <cell r="A180">
            <v>313001012281</v>
          </cell>
          <cell r="B180" t="str">
            <v>COL. SANTO TOMAS DE AQUINO</v>
          </cell>
          <cell r="C180">
            <v>5.4277887344360352</v>
          </cell>
          <cell r="D180">
            <v>3.7719998359680176</v>
          </cell>
        </row>
        <row r="181">
          <cell r="A181">
            <v>113001013814</v>
          </cell>
          <cell r="B181" t="str">
            <v>INSTITUCION EDUCATIVA BERTHA GEDEON DE BALADI</v>
          </cell>
          <cell r="C181">
            <v>5.4110331535339355</v>
          </cell>
          <cell r="D181">
            <v>5.4256796836853027</v>
          </cell>
          <cell r="E181">
            <v>4.0072755813598633</v>
          </cell>
        </row>
        <row r="182">
          <cell r="A182">
            <v>313001006141</v>
          </cell>
          <cell r="B182" t="str">
            <v>INSTITUTO JUAN JACOBO ROUSSEAU #1</v>
          </cell>
          <cell r="C182">
            <v>5.2909517288208008</v>
          </cell>
        </row>
        <row r="183">
          <cell r="A183">
            <v>313001028692</v>
          </cell>
          <cell r="B183" t="str">
            <v>CENTRO EDUCATIVO CAMINOS DE ESPERANZA INS 1NVA LUZ DE ESPER.</v>
          </cell>
          <cell r="C183">
            <v>5.2900614738464355</v>
          </cell>
        </row>
        <row r="184">
          <cell r="A184">
            <v>313001013589</v>
          </cell>
          <cell r="B184" t="str">
            <v>INST. SONRISITAS ALEGRES</v>
          </cell>
          <cell r="C184">
            <v>5.0014133453369141</v>
          </cell>
        </row>
        <row r="185">
          <cell r="A185">
            <v>313001028098</v>
          </cell>
          <cell r="B185" t="str">
            <v>JARD. INF. LOS ANGELES</v>
          </cell>
          <cell r="C185">
            <v>4.9589405059814453</v>
          </cell>
        </row>
        <row r="186">
          <cell r="A186">
            <v>313001029736</v>
          </cell>
          <cell r="B186" t="str">
            <v>MIMOS ESCUELA INFANTIL</v>
          </cell>
          <cell r="C186">
            <v>4.954615592956543</v>
          </cell>
        </row>
        <row r="187">
          <cell r="A187">
            <v>313001013805</v>
          </cell>
          <cell r="B187" t="str">
            <v>INST. EDUCATIVO LOS CREADORES</v>
          </cell>
          <cell r="C187">
            <v>4.9366836547851562</v>
          </cell>
        </row>
        <row r="188">
          <cell r="A188">
            <v>313001013937</v>
          </cell>
          <cell r="B188" t="str">
            <v>INST. EDUC. LOS PEQUEÑOS SABIOS</v>
          </cell>
          <cell r="C188">
            <v>4.8670015335083008</v>
          </cell>
          <cell r="D188">
            <v>1</v>
          </cell>
        </row>
        <row r="189">
          <cell r="A189">
            <v>313001013457</v>
          </cell>
          <cell r="B189" t="str">
            <v>INST. SAN ANTONIO DEL CAMPESTRE</v>
          </cell>
          <cell r="C189">
            <v>4.8417778015136719</v>
          </cell>
        </row>
        <row r="190">
          <cell r="A190">
            <v>313001007741</v>
          </cell>
          <cell r="B190" t="str">
            <v>GIMNASIO CREATIVO JUAN PABLO</v>
          </cell>
          <cell r="C190">
            <v>4.7461543083190918</v>
          </cell>
        </row>
        <row r="191">
          <cell r="A191">
            <v>413001007630</v>
          </cell>
          <cell r="B191" t="str">
            <v>COL. CARIBE REAL</v>
          </cell>
          <cell r="C191">
            <v>4.6835794448852539</v>
          </cell>
          <cell r="D191">
            <v>1.7325947284698486</v>
          </cell>
          <cell r="E191">
            <v>4.7122011184692383</v>
          </cell>
        </row>
        <row r="192">
          <cell r="A192">
            <v>313001006621</v>
          </cell>
          <cell r="B192" t="str">
            <v>INSTITUTO EL EDEN</v>
          </cell>
          <cell r="C192">
            <v>4.673703670501709</v>
          </cell>
        </row>
        <row r="193">
          <cell r="A193">
            <v>313001027997</v>
          </cell>
          <cell r="B193" t="str">
            <v>INSTITUTO EDUCATIVO CELESTIN FREINET</v>
          </cell>
          <cell r="C193">
            <v>4.6390795707702637</v>
          </cell>
          <cell r="D193">
            <v>4.5751018524169922</v>
          </cell>
          <cell r="E193">
            <v>1.9641985893249512</v>
          </cell>
        </row>
        <row r="194">
          <cell r="A194">
            <v>313001008585</v>
          </cell>
          <cell r="B194" t="str">
            <v>INSTITUTO JEAN ITARD</v>
          </cell>
          <cell r="C194">
            <v>4.5460000038146973</v>
          </cell>
        </row>
        <row r="195">
          <cell r="A195">
            <v>113001001719</v>
          </cell>
          <cell r="B195" t="str">
            <v>INSTITUCION EDUCATIVA PROMOCION SOCIAL DE C/GENA.</v>
          </cell>
          <cell r="C195">
            <v>4.4897103309631348</v>
          </cell>
          <cell r="D195">
            <v>4.0900592803955078</v>
          </cell>
          <cell r="E195">
            <v>7.0948085784912109</v>
          </cell>
        </row>
        <row r="196">
          <cell r="A196">
            <v>313001029116</v>
          </cell>
          <cell r="B196" t="str">
            <v>INSTITUCION EDUC COMUNITARIA LIRIO DE LOS VALLES</v>
          </cell>
          <cell r="C196">
            <v>4.4680576324462891</v>
          </cell>
        </row>
        <row r="197">
          <cell r="A197">
            <v>313001029876</v>
          </cell>
          <cell r="B197" t="str">
            <v>CORPORACIÓN EDUCATIVA PARQUE DE LOS NIÑOS</v>
          </cell>
          <cell r="C197">
            <v>4.4639997482299805</v>
          </cell>
        </row>
        <row r="198">
          <cell r="A198">
            <v>113001002952</v>
          </cell>
          <cell r="B198" t="str">
            <v>INSTITUCION EDUCATIVA DE TERNERA</v>
          </cell>
          <cell r="C198">
            <v>4.4369320869445801</v>
          </cell>
          <cell r="D198">
            <v>3.2783582210540771</v>
          </cell>
          <cell r="E198">
            <v>3.8067905902862549</v>
          </cell>
        </row>
        <row r="199">
          <cell r="A199">
            <v>113001001336</v>
          </cell>
          <cell r="B199" t="str">
            <v>INSTITUCION EDUCATIVA JOHN F KENNEDY</v>
          </cell>
          <cell r="C199">
            <v>4.3923020362854004</v>
          </cell>
          <cell r="D199">
            <v>4.5517282485961914</v>
          </cell>
          <cell r="E199">
            <v>5.0250544548034668</v>
          </cell>
        </row>
        <row r="200">
          <cell r="A200">
            <v>313001013791</v>
          </cell>
          <cell r="B200" t="str">
            <v>FUNDACION EDUCATIVA REY NEPTUNO</v>
          </cell>
          <cell r="C200">
            <v>4.3030776977539062</v>
          </cell>
        </row>
        <row r="201">
          <cell r="A201">
            <v>313001028039</v>
          </cell>
          <cell r="B201" t="str">
            <v>INSTITUTO SAN JUAN DE DIOS</v>
          </cell>
          <cell r="C201">
            <v>4.2042279243469238</v>
          </cell>
        </row>
        <row r="202">
          <cell r="A202">
            <v>313001013422</v>
          </cell>
          <cell r="B202" t="str">
            <v>INST. SAN AGUSTIN</v>
          </cell>
          <cell r="C202">
            <v>4.1803646087646484</v>
          </cell>
        </row>
        <row r="203">
          <cell r="A203">
            <v>113001000429</v>
          </cell>
          <cell r="B203" t="str">
            <v>INSTITUCION EDUCATIVA SALIM BECHARA</v>
          </cell>
          <cell r="C203">
            <v>4.1103062629699707</v>
          </cell>
          <cell r="D203">
            <v>3.5331401824951172</v>
          </cell>
          <cell r="E203">
            <v>3.6451823711395264</v>
          </cell>
        </row>
        <row r="204">
          <cell r="A204">
            <v>313001002251</v>
          </cell>
          <cell r="B204" t="str">
            <v>COL. NTRA. SRA. DE FATIMA DE LA POL NAL</v>
          </cell>
          <cell r="C204">
            <v>4.0684199333190918</v>
          </cell>
          <cell r="D204">
            <v>7.4979281425476074</v>
          </cell>
          <cell r="E204">
            <v>5.5295925140380859</v>
          </cell>
        </row>
        <row r="205">
          <cell r="A205">
            <v>313001029680</v>
          </cell>
          <cell r="B205" t="str">
            <v>CENTRO EDUCATIVO INTEGRAL MODERNO</v>
          </cell>
          <cell r="C205">
            <v>4.0396151542663574</v>
          </cell>
          <cell r="D205">
            <v>6.2960000038146973</v>
          </cell>
        </row>
        <row r="206">
          <cell r="A206">
            <v>313001012264</v>
          </cell>
          <cell r="B206" t="str">
            <v>COL. LA SABIDURIA</v>
          </cell>
          <cell r="C206">
            <v>3.979072093963623</v>
          </cell>
        </row>
        <row r="207">
          <cell r="A207">
            <v>113001029893</v>
          </cell>
          <cell r="B207" t="str">
            <v>I.E. ROSEDAL</v>
          </cell>
          <cell r="C207">
            <v>3.9477303028106689</v>
          </cell>
          <cell r="D207">
            <v>4.3361167907714844</v>
          </cell>
          <cell r="E207">
            <v>4.0236563682556152</v>
          </cell>
        </row>
        <row r="208">
          <cell r="A208">
            <v>313001013490</v>
          </cell>
          <cell r="B208" t="str">
            <v>ESC. MIXTA COMUNITARIA 7 DE DICIEMBRE</v>
          </cell>
          <cell r="C208">
            <v>3.8761987686157227</v>
          </cell>
        </row>
        <row r="209">
          <cell r="A209">
            <v>113001004289</v>
          </cell>
          <cell r="B209" t="str">
            <v>INSTITUCION EDUCATIVA SAN LUCAS</v>
          </cell>
          <cell r="C209">
            <v>3.8732781410217285</v>
          </cell>
          <cell r="D209">
            <v>3.5982306003570557</v>
          </cell>
          <cell r="E209">
            <v>4.2073612213134766</v>
          </cell>
        </row>
        <row r="210">
          <cell r="A210">
            <v>113001028927</v>
          </cell>
          <cell r="B210" t="str">
            <v>INSTITUCION EDUCATIVA CIUDADELA 2000</v>
          </cell>
          <cell r="C210">
            <v>3.861642599105835</v>
          </cell>
          <cell r="D210">
            <v>3.6023991107940674</v>
          </cell>
          <cell r="E210">
            <v>4.4925022125244141</v>
          </cell>
        </row>
        <row r="211">
          <cell r="A211">
            <v>113001001484</v>
          </cell>
          <cell r="B211" t="str">
            <v>INSTITUCION EDUCATIVA MERCEDES ABREGO</v>
          </cell>
          <cell r="C211">
            <v>3.8602876663208008</v>
          </cell>
          <cell r="D211">
            <v>3.6169226169586182</v>
          </cell>
          <cell r="E211">
            <v>7.1418862342834473</v>
          </cell>
        </row>
        <row r="212">
          <cell r="A212">
            <v>113001000437</v>
          </cell>
          <cell r="B212" t="str">
            <v>I.E. REPUBLICA DE ARGENTINA</v>
          </cell>
          <cell r="C212">
            <v>3.852036714553833</v>
          </cell>
          <cell r="D212">
            <v>3.5801758766174316</v>
          </cell>
          <cell r="E212">
            <v>4.1108798980712891</v>
          </cell>
        </row>
        <row r="213">
          <cell r="A213">
            <v>313001027075</v>
          </cell>
          <cell r="B213" t="str">
            <v>INSTITUCION EDUCATIVA EL SALVADOR</v>
          </cell>
          <cell r="C213">
            <v>3.781940221786499</v>
          </cell>
          <cell r="D213">
            <v>3.3428955078125</v>
          </cell>
          <cell r="E213">
            <v>4.3561630249023438</v>
          </cell>
        </row>
        <row r="214">
          <cell r="A214">
            <v>313001013783</v>
          </cell>
          <cell r="B214" t="str">
            <v>CONC. ESCOLAR BERNARDO FOERGEN</v>
          </cell>
          <cell r="C214">
            <v>3.7386660575866699</v>
          </cell>
          <cell r="D214">
            <v>3.5534546375274658</v>
          </cell>
          <cell r="E214">
            <v>5.4853610992431641</v>
          </cell>
        </row>
        <row r="215">
          <cell r="A215">
            <v>113001006800</v>
          </cell>
          <cell r="B215" t="str">
            <v>INSTITUCION EDUCATIVA 20 DE JULIO</v>
          </cell>
          <cell r="C215">
            <v>3.7371270656585693</v>
          </cell>
          <cell r="D215">
            <v>3.9290599822998047</v>
          </cell>
          <cell r="E215">
            <v>7.3296031951904297</v>
          </cell>
        </row>
        <row r="216">
          <cell r="A216">
            <v>313001008411</v>
          </cell>
          <cell r="B216" t="str">
            <v>INSTITUCION EDUCATIVA FE Y ALEGRIA EL PROGRESO</v>
          </cell>
          <cell r="C216">
            <v>3.7296772003173828</v>
          </cell>
          <cell r="D216">
            <v>4.033327579498291</v>
          </cell>
          <cell r="E216">
            <v>5.3632683753967285</v>
          </cell>
        </row>
        <row r="217">
          <cell r="A217">
            <v>313001027261</v>
          </cell>
          <cell r="B217" t="str">
            <v>COL. COMUNITARIO CAMINO DE LUZ Y ESPERANZA</v>
          </cell>
          <cell r="C217">
            <v>3.72672438621521</v>
          </cell>
        </row>
        <row r="218">
          <cell r="A218">
            <v>313001003834</v>
          </cell>
          <cell r="B218" t="str">
            <v>LIC. PEDRO DE HEREDIA - MIXTO</v>
          </cell>
          <cell r="C218">
            <v>3.7213699817657471</v>
          </cell>
          <cell r="D218">
            <v>3.9679174423217773</v>
          </cell>
          <cell r="E218">
            <v>6.8539652824401855</v>
          </cell>
        </row>
        <row r="219">
          <cell r="A219">
            <v>313001029698</v>
          </cell>
          <cell r="B219" t="str">
            <v>INSTITUCION EDUCATIVA QUERIDO AMIGO</v>
          </cell>
          <cell r="C219">
            <v>3.6814026832580566</v>
          </cell>
        </row>
        <row r="220">
          <cell r="A220">
            <v>313001013571</v>
          </cell>
          <cell r="B220" t="str">
            <v>CENT. EDUC. Y COMUNITARIO NELSON MANDELA</v>
          </cell>
          <cell r="C220">
            <v>3.6642007827758789</v>
          </cell>
        </row>
        <row r="221">
          <cell r="A221">
            <v>313001013775</v>
          </cell>
          <cell r="B221" t="str">
            <v>CORP. CENTRO EDUC RABY (ANTES ESC. COMUNITARIA NAZARENO)</v>
          </cell>
          <cell r="C221">
            <v>3.6186189651489258</v>
          </cell>
        </row>
        <row r="222">
          <cell r="A222">
            <v>113001012583</v>
          </cell>
          <cell r="B222" t="str">
            <v>FUNDACION INSTITUTO DE HABILITACION EL ROSARIO</v>
          </cell>
          <cell r="C222">
            <v>3.6049461364746094</v>
          </cell>
        </row>
        <row r="223">
          <cell r="A223">
            <v>313001028829</v>
          </cell>
          <cell r="B223" t="str">
            <v>FUNDACION INSTITUCION EDUCATIVA FUNASER</v>
          </cell>
          <cell r="C223">
            <v>3.5240607261657715</v>
          </cell>
          <cell r="D223">
            <v>3.3499753475189209</v>
          </cell>
          <cell r="E223">
            <v>4.033935546875</v>
          </cell>
        </row>
        <row r="224">
          <cell r="A224">
            <v>313001006736</v>
          </cell>
          <cell r="B224" t="str">
            <v>ASOCIACION LICEO SAN FERNANDO</v>
          </cell>
          <cell r="C224">
            <v>3.4691715240478516</v>
          </cell>
          <cell r="D224">
            <v>1.6653984785079956</v>
          </cell>
        </row>
        <row r="225">
          <cell r="A225">
            <v>313001013538</v>
          </cell>
          <cell r="B225" t="str">
            <v>CORPORACION EDUCATIVA SAN JOSE</v>
          </cell>
          <cell r="C225">
            <v>3.4535527229309082</v>
          </cell>
          <cell r="D225">
            <v>3.5658767223358154</v>
          </cell>
          <cell r="E225">
            <v>3.847606897354126</v>
          </cell>
        </row>
        <row r="226">
          <cell r="A226">
            <v>113001012427</v>
          </cell>
          <cell r="B226" t="str">
            <v>INSTITUCION EDUCATIVA MANUELA VERGARA DE CURI</v>
          </cell>
          <cell r="C226">
            <v>3.3870291709899902</v>
          </cell>
          <cell r="D226">
            <v>3.9428634643554688</v>
          </cell>
          <cell r="E226">
            <v>2.0839242935180664</v>
          </cell>
        </row>
        <row r="227">
          <cell r="A227">
            <v>313001027199</v>
          </cell>
          <cell r="B227" t="str">
            <v>COL. SUE?OS Y OPORTUNIDADES JESUS MAESTRO</v>
          </cell>
          <cell r="C227">
            <v>3.3553466796875</v>
          </cell>
          <cell r="D227">
            <v>1.6702170372009277</v>
          </cell>
          <cell r="E227">
            <v>7.3941597938537598</v>
          </cell>
        </row>
        <row r="228">
          <cell r="A228">
            <v>313001007619</v>
          </cell>
          <cell r="B228" t="str">
            <v>INST. EDUC. DEL SOCORRO</v>
          </cell>
          <cell r="C228">
            <v>3.3231112957000732</v>
          </cell>
          <cell r="D228">
            <v>4.0543279647827148</v>
          </cell>
          <cell r="E228">
            <v>2.7316923141479492</v>
          </cell>
        </row>
        <row r="229">
          <cell r="A229">
            <v>313001027288</v>
          </cell>
          <cell r="B229" t="str">
            <v>COL. DIVINO  MAESTRO EDUCADOR</v>
          </cell>
          <cell r="C229">
            <v>3.3040902614593506</v>
          </cell>
        </row>
        <row r="230">
          <cell r="A230">
            <v>313001027059</v>
          </cell>
          <cell r="B230" t="str">
            <v>CONC. ESCOLAR BERTHA SUTTNER</v>
          </cell>
          <cell r="C230">
            <v>3.2571680545806885</v>
          </cell>
          <cell r="D230">
            <v>3.5284965038299561</v>
          </cell>
          <cell r="E230">
            <v>4.1071786880493164</v>
          </cell>
        </row>
        <row r="231">
          <cell r="A231">
            <v>313001013546</v>
          </cell>
          <cell r="B231" t="str">
            <v>COL. COMUNITARIO EL REDENTOR</v>
          </cell>
          <cell r="C231">
            <v>3.2124533653259277</v>
          </cell>
          <cell r="D231">
            <v>1.7034201622009277</v>
          </cell>
          <cell r="E231">
            <v>4.1313495635986328</v>
          </cell>
        </row>
        <row r="232">
          <cell r="A232">
            <v>113001000348</v>
          </cell>
          <cell r="B232" t="str">
            <v>INSTITUCION EDUCATIVA AMBIENTALISTA DE CARTAGENA</v>
          </cell>
          <cell r="C232">
            <v>3.1639432907104492</v>
          </cell>
          <cell r="D232">
            <v>3.7091684341430664</v>
          </cell>
          <cell r="E232">
            <v>7.3656215667724609</v>
          </cell>
        </row>
        <row r="233">
          <cell r="A233">
            <v>313001028021</v>
          </cell>
          <cell r="B233" t="str">
            <v>CENTRO DE EDUCACION Y ESTIMULACION MANITAS</v>
          </cell>
          <cell r="C233">
            <v>3.0879998207092285</v>
          </cell>
        </row>
        <row r="234">
          <cell r="A234">
            <v>313001007244</v>
          </cell>
          <cell r="B234" t="str">
            <v>INST. JUAN JACOBO ROUSSEAU NO.2</v>
          </cell>
          <cell r="C234">
            <v>3.0858569145202637</v>
          </cell>
          <cell r="D234">
            <v>1.5835232734680176</v>
          </cell>
          <cell r="E234">
            <v>6.9030280113220215</v>
          </cell>
        </row>
        <row r="235">
          <cell r="A235">
            <v>313001013945</v>
          </cell>
          <cell r="B235" t="str">
            <v>INSTITUTO  EL RODEO</v>
          </cell>
          <cell r="C235">
            <v>2.9448525905609131</v>
          </cell>
        </row>
        <row r="236">
          <cell r="A236">
            <v>213001007231</v>
          </cell>
          <cell r="B236" t="str">
            <v>INSTITUCION EDUCATIVA SAN FRANCISCO DE ASIS</v>
          </cell>
          <cell r="C236">
            <v>2.8346855640411377</v>
          </cell>
          <cell r="D236">
            <v>3.3834023475646973</v>
          </cell>
          <cell r="E236">
            <v>3.9673445224761963</v>
          </cell>
        </row>
        <row r="237">
          <cell r="A237">
            <v>313001029540</v>
          </cell>
          <cell r="B237" t="str">
            <v>COLEGIO PITAGORAS</v>
          </cell>
          <cell r="C237">
            <v>2.7894284725189209</v>
          </cell>
        </row>
        <row r="238">
          <cell r="A238">
            <v>313001013481</v>
          </cell>
          <cell r="B238" t="str">
            <v>CENTRO EDUCATIVO COMUNITARIO LOS ROBLES</v>
          </cell>
          <cell r="C238">
            <v>2.6646406650543213</v>
          </cell>
          <cell r="E238">
            <v>3.9416482448577881</v>
          </cell>
        </row>
        <row r="239">
          <cell r="A239">
            <v>313001029655</v>
          </cell>
          <cell r="B239" t="str">
            <v>INSTITUTO MI PRIMERA ESTACION</v>
          </cell>
          <cell r="C239">
            <v>2.4190506935119629</v>
          </cell>
        </row>
        <row r="240">
          <cell r="A240">
            <v>313001012353</v>
          </cell>
          <cell r="B240" t="str">
            <v>INST. JESUS DE LA DIVINA MISERICORDIA</v>
          </cell>
          <cell r="C240">
            <v>2.3028151988983154</v>
          </cell>
        </row>
        <row r="241">
          <cell r="A241">
            <v>413001007982</v>
          </cell>
          <cell r="B241" t="str">
            <v>INSTITUTO CARTAGENA DE INDIAS (ANTES JARD. INF)</v>
          </cell>
          <cell r="C241">
            <v>2.2056162357330322</v>
          </cell>
        </row>
        <row r="242">
          <cell r="A242">
            <v>313001027202</v>
          </cell>
          <cell r="B242" t="str">
            <v>FUND SANTA MAGDALENA DE LINZ (ANTES ESC MIX COM EL PROGRESO)</v>
          </cell>
          <cell r="C242">
            <v>2.1578464508056641</v>
          </cell>
        </row>
        <row r="243">
          <cell r="A243">
            <v>313001029965</v>
          </cell>
          <cell r="B243" t="str">
            <v>INSTITUTO INFANTIL LOS CISNES</v>
          </cell>
          <cell r="C243">
            <v>2.0320000648498535</v>
          </cell>
        </row>
        <row r="244">
          <cell r="A244">
            <v>313001013091</v>
          </cell>
          <cell r="B244" t="str">
            <v>COL. SAN JOSE DE LOS CAMPANOS</v>
          </cell>
          <cell r="C244">
            <v>1.7906477451324463</v>
          </cell>
        </row>
        <row r="245">
          <cell r="A245">
            <v>313001027067</v>
          </cell>
          <cell r="B245" t="str">
            <v xml:space="preserve">INSTITUTO EDUCATIVO LUZ Y VERDAD </v>
          </cell>
          <cell r="C245">
            <v>1.7824608087539673</v>
          </cell>
          <cell r="D245">
            <v>2.8870830535888672</v>
          </cell>
        </row>
        <row r="246">
          <cell r="A246">
            <v>313001029710</v>
          </cell>
          <cell r="B246" t="str">
            <v>INSTITUTO EDUCATIVO ISAVIDA</v>
          </cell>
          <cell r="C246">
            <v>1.769235372543335</v>
          </cell>
        </row>
        <row r="247">
          <cell r="A247">
            <v>313001008542</v>
          </cell>
          <cell r="B247" t="str">
            <v>INST. JORGE LUIS BORGES</v>
          </cell>
          <cell r="C247">
            <v>1.7504032850265503</v>
          </cell>
        </row>
        <row r="248">
          <cell r="A248">
            <v>313001008933</v>
          </cell>
          <cell r="B248" t="str">
            <v>INST. COLOMBO HOLANDES</v>
          </cell>
          <cell r="C248">
            <v>1.7455284595489502</v>
          </cell>
        </row>
        <row r="249">
          <cell r="A249">
            <v>313001005845</v>
          </cell>
          <cell r="B249" t="str">
            <v>COL PILAR DEL SABER (ANTES JARD. INF. PIOLIN)</v>
          </cell>
          <cell r="C249">
            <v>1.7046781778335571</v>
          </cell>
          <cell r="D249">
            <v>4.7264518737792969</v>
          </cell>
        </row>
        <row r="250">
          <cell r="A250">
            <v>313001008941</v>
          </cell>
          <cell r="B250" t="str">
            <v>CENTRO EDUCATIVO DE NIVELACION</v>
          </cell>
          <cell r="C250">
            <v>1.3836863040924072</v>
          </cell>
        </row>
        <row r="251">
          <cell r="A251">
            <v>313001028012</v>
          </cell>
          <cell r="B251" t="str">
            <v>CENTRO EDUCATIVO INTEGRAL APRENDER CON ALEGRIA</v>
          </cell>
          <cell r="C251">
            <v>1.3630000352859497</v>
          </cell>
          <cell r="D251">
            <v>1.8950059413909912</v>
          </cell>
        </row>
        <row r="252">
          <cell r="A252">
            <v>313001029931</v>
          </cell>
          <cell r="B252" t="str">
            <v>COLEGIO MANOS CREATIVAS</v>
          </cell>
          <cell r="C252">
            <v>1.2139999866485596</v>
          </cell>
        </row>
        <row r="253">
          <cell r="A253">
            <v>313001005632</v>
          </cell>
          <cell r="B253" t="str">
            <v>INST. DE EDUCACION INTEGRAL I.D.I</v>
          </cell>
          <cell r="C253">
            <v>1</v>
          </cell>
        </row>
        <row r="254">
          <cell r="A254">
            <v>313001029868</v>
          </cell>
          <cell r="B254" t="str">
            <v>INSTITUTO EDUCATIVO TECNOCIENCIAS REGIÓN CARIBE</v>
          </cell>
          <cell r="E254">
            <v>2.3382763862609863</v>
          </cell>
        </row>
        <row r="255">
          <cell r="A255">
            <v>313001005705</v>
          </cell>
          <cell r="B255" t="str">
            <v>COLEGIO INTERNACIONAL CARTAGENA   (COL INTER SCHOOL CABAÑI)</v>
          </cell>
          <cell r="C255">
            <v>7.8045206069946289</v>
          </cell>
          <cell r="D255">
            <v>5.4397163391113281</v>
          </cell>
          <cell r="E255">
            <v>8.4122142791748047</v>
          </cell>
        </row>
        <row r="256">
          <cell r="A256">
            <v>313001005748</v>
          </cell>
          <cell r="B256" t="str">
            <v>CORP. EDUC. GIMN. ALTAIR DE C/GENA.</v>
          </cell>
          <cell r="C256">
            <v>7.7815365791320801</v>
          </cell>
          <cell r="D256">
            <v>7.2103314399719238</v>
          </cell>
          <cell r="E256">
            <v>6.9807100296020508</v>
          </cell>
        </row>
        <row r="257">
          <cell r="A257">
            <v>313836000623</v>
          </cell>
          <cell r="B257" t="str">
            <v xml:space="preserve">ASPAEN GIMNASIO CARTAGENA </v>
          </cell>
          <cell r="C257">
            <v>6.7340021133422852</v>
          </cell>
          <cell r="D257">
            <v>7.2448811531066895</v>
          </cell>
          <cell r="E257">
            <v>6.2432870864868164</v>
          </cell>
        </row>
        <row r="258">
          <cell r="A258">
            <v>313001004768</v>
          </cell>
          <cell r="B258" t="str">
            <v>CORP. EDUC. COL. BRITANICO DE C/GENA.</v>
          </cell>
          <cell r="C258">
            <v>6.1971774101257324</v>
          </cell>
          <cell r="D258">
            <v>8.3360500335693359</v>
          </cell>
          <cell r="E258">
            <v>8.4821252822875977</v>
          </cell>
        </row>
        <row r="259">
          <cell r="A259">
            <v>413001013176</v>
          </cell>
          <cell r="B259" t="str">
            <v>INST. ECOLOGICO BARBACOAS</v>
          </cell>
          <cell r="C259">
            <v>5.8718714714050293</v>
          </cell>
          <cell r="D259">
            <v>3.5429267883300781</v>
          </cell>
          <cell r="E259">
            <v>5.2529840469360352</v>
          </cell>
        </row>
        <row r="260">
          <cell r="A260">
            <v>213001001942</v>
          </cell>
          <cell r="B260" t="str">
            <v>INSTITUCION EDUCATIVA LUIS FELIPE CABRERA DE BARU</v>
          </cell>
          <cell r="C260">
            <v>5.1768832206726074</v>
          </cell>
          <cell r="D260">
            <v>3.517458438873291</v>
          </cell>
          <cell r="E260">
            <v>4.4562067985534668</v>
          </cell>
        </row>
        <row r="261">
          <cell r="A261">
            <v>313001003931</v>
          </cell>
          <cell r="B261" t="str">
            <v>COLEGIO JORGE WASHINGTON</v>
          </cell>
          <cell r="C261">
            <v>5.1484165191650391</v>
          </cell>
          <cell r="D261">
            <v>8.2125749588012695</v>
          </cell>
          <cell r="E261">
            <v>8.2507143020629883</v>
          </cell>
        </row>
        <row r="262">
          <cell r="A262">
            <v>413001004703</v>
          </cell>
          <cell r="B262" t="str">
            <v>INSTITUCION EDUCATIVA TECNICA DE LA BOQUILLA</v>
          </cell>
          <cell r="C262">
            <v>4.8911170959472656</v>
          </cell>
          <cell r="D262">
            <v>3.2267558574676514</v>
          </cell>
          <cell r="E262">
            <v>3.4336159229278564</v>
          </cell>
        </row>
        <row r="263">
          <cell r="A263">
            <v>313836000348</v>
          </cell>
          <cell r="B263" t="str">
            <v>GIMN. CARTAGENA DE INDIAS</v>
          </cell>
          <cell r="C263">
            <v>4.8757157325744629</v>
          </cell>
          <cell r="D263">
            <v>5.4101810455322266</v>
          </cell>
          <cell r="E263">
            <v>9.247929573059082</v>
          </cell>
        </row>
        <row r="264">
          <cell r="A264">
            <v>213001001292</v>
          </cell>
          <cell r="B264" t="str">
            <v>INSTITUCION EDUCATIVA DE SANTA ANA</v>
          </cell>
          <cell r="C264">
            <v>4.5139398574829102</v>
          </cell>
          <cell r="D264">
            <v>3.2207231521606445</v>
          </cell>
          <cell r="E264">
            <v>3.6501641273498535</v>
          </cell>
        </row>
        <row r="265">
          <cell r="A265">
            <v>213001000091</v>
          </cell>
          <cell r="B265" t="str">
            <v>INSTITUCION EDUCATIVA DE ISLA FUERTE</v>
          </cell>
          <cell r="C265">
            <v>4.4965944290161133</v>
          </cell>
          <cell r="D265">
            <v>3.3825967311859131</v>
          </cell>
          <cell r="E265">
            <v>4.1849818229675293</v>
          </cell>
        </row>
        <row r="266">
          <cell r="A266">
            <v>413001027126</v>
          </cell>
          <cell r="B266" t="str">
            <v>INSTITUTO NUEVA LUZ DE ESPERANZA</v>
          </cell>
          <cell r="C266">
            <v>4.4925103187561035</v>
          </cell>
        </row>
        <row r="267">
          <cell r="A267">
            <v>313001012744</v>
          </cell>
          <cell r="B267" t="str">
            <v>INSTITUTO  SKINNER II   (ANT.-JARD. INF. SKINNER II)</v>
          </cell>
          <cell r="C267">
            <v>4.327418327331543</v>
          </cell>
          <cell r="D267">
            <v>1.6944825649261475</v>
          </cell>
        </row>
        <row r="268">
          <cell r="A268">
            <v>213001007533</v>
          </cell>
          <cell r="B268" t="str">
            <v>INSTITUCION EDUCATIVA NUEVA ESPERANZA ARROYO GRANDE</v>
          </cell>
          <cell r="C268">
            <v>4.1901764869689941</v>
          </cell>
          <cell r="D268">
            <v>5.2670612335205078</v>
          </cell>
          <cell r="E268">
            <v>3.8112285137176514</v>
          </cell>
        </row>
        <row r="269">
          <cell r="A269">
            <v>213001027020</v>
          </cell>
          <cell r="B269" t="str">
            <v>INSTITUCION EDUCATIVA DOMINGO BENKOS BIOHO</v>
          </cell>
          <cell r="C269">
            <v>4.0486211776733398</v>
          </cell>
          <cell r="D269">
            <v>1.6318039894104004</v>
          </cell>
          <cell r="E269">
            <v>3.4763221740722656</v>
          </cell>
        </row>
        <row r="270">
          <cell r="A270">
            <v>213001001250</v>
          </cell>
          <cell r="B270" t="str">
            <v>INSTITUCION EDUCATIVA DE TIERRA BOMBA</v>
          </cell>
          <cell r="C270">
            <v>4.0303168296813965</v>
          </cell>
          <cell r="D270">
            <v>3.3351683616638184</v>
          </cell>
          <cell r="E270">
            <v>3.1239888668060303</v>
          </cell>
        </row>
        <row r="271">
          <cell r="A271">
            <v>213001000075</v>
          </cell>
          <cell r="B271" t="str">
            <v>I.E. PUERTO REY</v>
          </cell>
          <cell r="C271">
            <v>3.8949410915374756</v>
          </cell>
          <cell r="D271">
            <v>3.4008362293243408</v>
          </cell>
          <cell r="E271">
            <v>3.6650876998901367</v>
          </cell>
        </row>
        <row r="272">
          <cell r="A272">
            <v>313001005225</v>
          </cell>
          <cell r="B272" t="str">
            <v>INSTITUCION EDUCATIVA JOSE MARIA CORDOBA DE PASACABALLOS</v>
          </cell>
          <cell r="C272">
            <v>3.8698904514312744</v>
          </cell>
          <cell r="D272">
            <v>3.4128930568695068</v>
          </cell>
          <cell r="E272">
            <v>3.9149434566497803</v>
          </cell>
        </row>
        <row r="273">
          <cell r="A273">
            <v>213001009056</v>
          </cell>
          <cell r="B273" t="str">
            <v>I.E. NUESTRA SEÑORA DEL BUEN AIRE</v>
          </cell>
          <cell r="C273">
            <v>3.7816343307495117</v>
          </cell>
          <cell r="D273">
            <v>3.4184050559997559</v>
          </cell>
          <cell r="E273">
            <v>4.3418307304382324</v>
          </cell>
        </row>
        <row r="274">
          <cell r="A274">
            <v>213001000245</v>
          </cell>
          <cell r="B274" t="str">
            <v>I.E. TIERRA BAJA</v>
          </cell>
          <cell r="C274">
            <v>3.7227869033813477</v>
          </cell>
          <cell r="D274">
            <v>1.6799740791320801</v>
          </cell>
        </row>
        <row r="275">
          <cell r="A275">
            <v>213001002809</v>
          </cell>
          <cell r="B275" t="str">
            <v>INSTITUCION EDUCATIVA DE BAYUNCA</v>
          </cell>
          <cell r="C275">
            <v>3.6705741882324219</v>
          </cell>
          <cell r="D275">
            <v>3.3746945858001709</v>
          </cell>
          <cell r="E275">
            <v>3.9807300567626953</v>
          </cell>
        </row>
        <row r="276">
          <cell r="A276">
            <v>213001001900</v>
          </cell>
          <cell r="B276" t="str">
            <v>I.E. DE ARARCA</v>
          </cell>
          <cell r="C276">
            <v>3.5926241874694824</v>
          </cell>
          <cell r="D276">
            <v>4.8222751617431641</v>
          </cell>
          <cell r="E276">
            <v>3.6061372756958008</v>
          </cell>
        </row>
        <row r="277">
          <cell r="A277">
            <v>413001029919</v>
          </cell>
          <cell r="B277" t="str">
            <v>C.E. DE BAYUNCA</v>
          </cell>
          <cell r="C277">
            <v>3.5741837024688721</v>
          </cell>
        </row>
        <row r="278">
          <cell r="A278">
            <v>113001000143</v>
          </cell>
          <cell r="B278" t="str">
            <v>INSTITUCION EDUCATIVA ARROYO DE PIEDRA</v>
          </cell>
          <cell r="C278">
            <v>3.5531105995178223</v>
          </cell>
          <cell r="D278">
            <v>3.9630742073059082</v>
          </cell>
          <cell r="E278">
            <v>3.6777715682983398</v>
          </cell>
        </row>
        <row r="279">
          <cell r="A279">
            <v>213001007401</v>
          </cell>
          <cell r="B279" t="str">
            <v>CENTRO EDUCATIVO SANTA CRUZ DEL ISLOTE</v>
          </cell>
          <cell r="C279">
            <v>3.542987585067749</v>
          </cell>
          <cell r="D279">
            <v>1</v>
          </cell>
        </row>
        <row r="280">
          <cell r="A280">
            <v>213001002531</v>
          </cell>
          <cell r="B280" t="str">
            <v>I.E. MANZANILLO DEL MAR</v>
          </cell>
          <cell r="C280">
            <v>3.3918249607086182</v>
          </cell>
          <cell r="D280">
            <v>3.4285287857055664</v>
          </cell>
          <cell r="E280">
            <v>3.9903078079223633</v>
          </cell>
        </row>
        <row r="281">
          <cell r="A281">
            <v>413001029561</v>
          </cell>
          <cell r="B281" t="str">
            <v>CENTRO EDUCATIVO LA VECINA</v>
          </cell>
          <cell r="C281">
            <v>3.1062080860137939</v>
          </cell>
        </row>
        <row r="282">
          <cell r="A282">
            <v>213001000059</v>
          </cell>
          <cell r="B282" t="str">
            <v>I.E. ISLAS DEL ROSARIO</v>
          </cell>
          <cell r="C282">
            <v>3.0310871601104736</v>
          </cell>
          <cell r="D282">
            <v>2.3079452514648438</v>
          </cell>
          <cell r="E282">
            <v>4.7898087501525879</v>
          </cell>
        </row>
        <row r="283">
          <cell r="A283">
            <v>213001009048</v>
          </cell>
          <cell r="B283" t="str">
            <v>INSTITUCION EDUCATIVA TECNICA DE PASACABALLOS</v>
          </cell>
          <cell r="C283">
            <v>2.6140670776367188</v>
          </cell>
          <cell r="D283">
            <v>2.9796476364135742</v>
          </cell>
          <cell r="E283">
            <v>2.0746173858642578</v>
          </cell>
        </row>
        <row r="284">
          <cell r="A284">
            <v>213001002949</v>
          </cell>
          <cell r="B284" t="str">
            <v>INSTITUCION EDUCATIVA SAN JOSE CA?O DEL ORO</v>
          </cell>
          <cell r="C284">
            <v>1.6398873329162598</v>
          </cell>
          <cell r="D284">
            <v>3.8772892951965332</v>
          </cell>
          <cell r="E284">
            <v>3.7036006450653076</v>
          </cell>
        </row>
        <row r="285">
          <cell r="A285">
            <v>213001001306</v>
          </cell>
          <cell r="B285" t="str">
            <v>I.E. DE PONTEZUELA</v>
          </cell>
          <cell r="C285">
            <v>1.3232617378234863</v>
          </cell>
          <cell r="D285">
            <v>3.0973610877990723</v>
          </cell>
          <cell r="E285">
            <v>3.2849171161651611</v>
          </cell>
        </row>
        <row r="286">
          <cell r="A286">
            <v>313001000215</v>
          </cell>
          <cell r="B286" t="str">
            <v>GIMN. NUEVA GRANADA</v>
          </cell>
          <cell r="C286">
            <v>8.7376508712768555</v>
          </cell>
          <cell r="D286">
            <v>1.5635832548141479</v>
          </cell>
          <cell r="E286">
            <v>8.3637542724609375</v>
          </cell>
        </row>
        <row r="287">
          <cell r="A287">
            <v>313001008771</v>
          </cell>
          <cell r="B287" t="str">
            <v>COL.  GIMN. MOMPIANO</v>
          </cell>
          <cell r="C287">
            <v>8.5565099716186523</v>
          </cell>
          <cell r="D287">
            <v>8.0790615081787109</v>
          </cell>
          <cell r="E287">
            <v>8.8937873840332031</v>
          </cell>
        </row>
        <row r="288">
          <cell r="A288">
            <v>313001008739</v>
          </cell>
          <cell r="B288" t="str">
            <v>INST. FERNANDA BELLO</v>
          </cell>
          <cell r="C288">
            <v>8.4276313781738281</v>
          </cell>
        </row>
        <row r="289">
          <cell r="A289">
            <v>313001000592</v>
          </cell>
          <cell r="B289" t="str">
            <v>GIMN. LUJAN</v>
          </cell>
          <cell r="C289">
            <v>8.3847522735595703</v>
          </cell>
          <cell r="D289">
            <v>8.1712522506713867</v>
          </cell>
          <cell r="E289">
            <v>8.0395174026489258</v>
          </cell>
        </row>
        <row r="290">
          <cell r="A290">
            <v>313001005411</v>
          </cell>
          <cell r="B290" t="str">
            <v>CORP. INST. MIGUEL F GUTIERREZ DE PI?ERES</v>
          </cell>
          <cell r="C290">
            <v>8.0974750518798828</v>
          </cell>
          <cell r="D290">
            <v>7.7421412467956543</v>
          </cell>
          <cell r="E290">
            <v>7.1287670135498047</v>
          </cell>
        </row>
        <row r="291">
          <cell r="A291">
            <v>313001008429</v>
          </cell>
          <cell r="B291" t="str">
            <v xml:space="preserve">CENT. DE ENSE?ANZA PRECOZ  NUEVO MUNDO </v>
          </cell>
          <cell r="C291">
            <v>7.9470338821411133</v>
          </cell>
          <cell r="D291">
            <v>8.5536794662475586</v>
          </cell>
          <cell r="E291">
            <v>8.0600948333740234</v>
          </cell>
        </row>
        <row r="292">
          <cell r="A292">
            <v>313001013601</v>
          </cell>
          <cell r="B292" t="str">
            <v>CORPORACION EDUCATIVA GIMNASIO BINET DE CARTAGENA</v>
          </cell>
          <cell r="C292">
            <v>7.6553759574890137</v>
          </cell>
        </row>
        <row r="293">
          <cell r="A293">
            <v>313001001068</v>
          </cell>
          <cell r="B293" t="str">
            <v>COL. EUCARISTICO DE SANTA TERESA</v>
          </cell>
          <cell r="C293">
            <v>7.4851784706115723</v>
          </cell>
          <cell r="D293">
            <v>6.3560047149658203</v>
          </cell>
          <cell r="E293">
            <v>7.9843654632568359</v>
          </cell>
        </row>
        <row r="294">
          <cell r="A294">
            <v>313001000916</v>
          </cell>
          <cell r="B294" t="str">
            <v>COL. DE LA ESPERANZA</v>
          </cell>
          <cell r="C294">
            <v>7.2578701972961426</v>
          </cell>
          <cell r="D294">
            <v>5.9673566818237305</v>
          </cell>
          <cell r="E294">
            <v>7.6701397895812988</v>
          </cell>
        </row>
        <row r="295">
          <cell r="A295">
            <v>313001003842</v>
          </cell>
          <cell r="B295" t="str">
            <v>COL. GONZALO JIMENEZ DE QUEZADA</v>
          </cell>
          <cell r="C295">
            <v>7.2515239715576172</v>
          </cell>
          <cell r="D295">
            <v>5.6195802688598633</v>
          </cell>
          <cell r="E295">
            <v>4.8268871307373047</v>
          </cell>
        </row>
        <row r="296">
          <cell r="A296">
            <v>313001009328</v>
          </cell>
          <cell r="B296" t="str">
            <v>GIMN. MODERNO DE CARTAGENA</v>
          </cell>
          <cell r="C296">
            <v>7.2229280471801758</v>
          </cell>
          <cell r="D296">
            <v>7.8432445526123047</v>
          </cell>
          <cell r="E296">
            <v>7.6520566940307617</v>
          </cell>
        </row>
        <row r="297">
          <cell r="A297">
            <v>313001000622</v>
          </cell>
          <cell r="B297" t="str">
            <v>COL. DE LA SALLE</v>
          </cell>
          <cell r="C297">
            <v>7.097599983215332</v>
          </cell>
          <cell r="D297">
            <v>7.5465335845947266</v>
          </cell>
          <cell r="E297">
            <v>5.8996858596801758</v>
          </cell>
        </row>
        <row r="298">
          <cell r="A298">
            <v>313001000924</v>
          </cell>
          <cell r="B298" t="str">
            <v>COL. SALESIANO SAN PEDRO CLAVER</v>
          </cell>
          <cell r="C298">
            <v>7.0604109764099121</v>
          </cell>
          <cell r="D298">
            <v>5.801609992980957</v>
          </cell>
          <cell r="E298">
            <v>7.6581325531005859</v>
          </cell>
        </row>
        <row r="299">
          <cell r="A299">
            <v>313001001076</v>
          </cell>
          <cell r="B299" t="str">
            <v>COL. NTRA. SE?ORA DE LA CANDELARIA</v>
          </cell>
          <cell r="C299">
            <v>6.9680004119873047</v>
          </cell>
          <cell r="D299">
            <v>6.0422635078430176</v>
          </cell>
          <cell r="E299">
            <v>7.8033475875854492</v>
          </cell>
        </row>
        <row r="300">
          <cell r="A300">
            <v>313001000975</v>
          </cell>
          <cell r="B300" t="str">
            <v>COL. EUCARISTICO NTRA. SRA. DEL CARMEN</v>
          </cell>
          <cell r="C300">
            <v>6.9002981185913086</v>
          </cell>
          <cell r="D300">
            <v>6.6532163619995117</v>
          </cell>
          <cell r="E300">
            <v>5.9238500595092773</v>
          </cell>
        </row>
        <row r="301">
          <cell r="A301">
            <v>313001002277</v>
          </cell>
          <cell r="B301" t="str">
            <v>COL.  MONTESSORI</v>
          </cell>
          <cell r="C301">
            <v>6.7919754981994629</v>
          </cell>
          <cell r="D301">
            <v>7.9939160346984863</v>
          </cell>
          <cell r="E301">
            <v>7.9287042617797852</v>
          </cell>
        </row>
        <row r="302">
          <cell r="A302">
            <v>313001009361</v>
          </cell>
          <cell r="B302" t="str">
            <v>COL. MODELO DE LA COSTA</v>
          </cell>
          <cell r="C302">
            <v>6.7475605010986328</v>
          </cell>
          <cell r="D302">
            <v>3.9591526985168457</v>
          </cell>
          <cell r="E302">
            <v>7.4612793922424316</v>
          </cell>
        </row>
        <row r="303">
          <cell r="A303">
            <v>313001002421</v>
          </cell>
          <cell r="B303" t="str">
            <v>COL. NAVAL DE CRESPO</v>
          </cell>
          <cell r="C303">
            <v>6.6341738700866699</v>
          </cell>
          <cell r="D303">
            <v>7.478306770324707</v>
          </cell>
          <cell r="E303">
            <v>7.143639087677002</v>
          </cell>
        </row>
        <row r="304">
          <cell r="A304">
            <v>313001007074</v>
          </cell>
          <cell r="B304" t="str">
            <v>CORP. INF. BLANCA NIEVES</v>
          </cell>
          <cell r="C304">
            <v>6.2794556617736816</v>
          </cell>
        </row>
        <row r="305">
          <cell r="A305">
            <v>313001029523</v>
          </cell>
          <cell r="B305" t="str">
            <v>GIMN. BILINGÜE ALTAMAR</v>
          </cell>
          <cell r="C305">
            <v>6.0682187080383301</v>
          </cell>
          <cell r="D305">
            <v>6.624000072479248</v>
          </cell>
        </row>
        <row r="306">
          <cell r="A306">
            <v>313001000525</v>
          </cell>
          <cell r="B306" t="str">
            <v>COL. MIXTO LA POPA</v>
          </cell>
          <cell r="C306">
            <v>6.0232319831848145</v>
          </cell>
          <cell r="D306">
            <v>5.8012843132019043</v>
          </cell>
          <cell r="E306">
            <v>7.7715773582458496</v>
          </cell>
        </row>
        <row r="307">
          <cell r="A307">
            <v>313001013198</v>
          </cell>
          <cell r="B307" t="str">
            <v>INST. PAULO FREIRE</v>
          </cell>
          <cell r="C307">
            <v>5.9320917129516602</v>
          </cell>
        </row>
        <row r="308">
          <cell r="A308">
            <v>313001013821</v>
          </cell>
          <cell r="B308" t="str">
            <v>COL CRISTIANO BILINGUE DE CARTAGENA</v>
          </cell>
          <cell r="C308">
            <v>5.9125313758850098</v>
          </cell>
          <cell r="D308">
            <v>3.7289233207702637</v>
          </cell>
          <cell r="E308">
            <v>2.449610710144043</v>
          </cell>
        </row>
        <row r="309">
          <cell r="A309">
            <v>313001013163</v>
          </cell>
          <cell r="B309" t="str">
            <v>COLEGIO LA ENSEÑANZA</v>
          </cell>
          <cell r="C309">
            <v>5.9023408889770508</v>
          </cell>
          <cell r="D309">
            <v>3.180227518081665</v>
          </cell>
          <cell r="E309">
            <v>5.4314775466918945</v>
          </cell>
        </row>
        <row r="310">
          <cell r="A310">
            <v>313001012973</v>
          </cell>
          <cell r="B310" t="str">
            <v>COL. CRISTIANO LUZ Y VERDAD</v>
          </cell>
          <cell r="C310">
            <v>5.7751922607421875</v>
          </cell>
        </row>
        <row r="311">
          <cell r="A311">
            <v>313001005136</v>
          </cell>
          <cell r="B311" t="str">
            <v>COLEGIO ANTARES DE CARTAGENA (JAR.INF DISNEYL.)</v>
          </cell>
          <cell r="C311">
            <v>5.7250347137451172</v>
          </cell>
          <cell r="D311">
            <v>3.8804619312286377</v>
          </cell>
          <cell r="E311">
            <v>7.3903288841247559</v>
          </cell>
        </row>
        <row r="312">
          <cell r="A312">
            <v>113001003061</v>
          </cell>
          <cell r="B312" t="str">
            <v>INSTITUCION EDUCATIVA HERMANO ANTONIO RAMOS DE LA SALLE</v>
          </cell>
          <cell r="C312">
            <v>5.7028756141662598</v>
          </cell>
          <cell r="D312">
            <v>7.2811689376831055</v>
          </cell>
          <cell r="E312">
            <v>7.1581230163574219</v>
          </cell>
        </row>
        <row r="313">
          <cell r="A313">
            <v>313001001165</v>
          </cell>
          <cell r="B313" t="str">
            <v>COL. EL CARMELO</v>
          </cell>
          <cell r="C313">
            <v>4.6685104370117188</v>
          </cell>
          <cell r="D313">
            <v>4.0334386825561523</v>
          </cell>
          <cell r="E313">
            <v>8.2895345687866211</v>
          </cell>
        </row>
        <row r="314">
          <cell r="A314">
            <v>313001027539</v>
          </cell>
          <cell r="B314" t="str">
            <v>CENTRO EDUCATIVO COMUNITARIO EDUCANDO PARA LA PAZ</v>
          </cell>
          <cell r="C314">
            <v>4.6643586158752441</v>
          </cell>
        </row>
        <row r="315">
          <cell r="A315">
            <v>113001002979</v>
          </cell>
          <cell r="B315" t="str">
            <v>INSTITUCION EDUCATIVA LA MILAGROSA</v>
          </cell>
          <cell r="C315">
            <v>4.327939510345459</v>
          </cell>
          <cell r="D315">
            <v>3.9228031635284424</v>
          </cell>
          <cell r="E315">
            <v>7.0235037803649902</v>
          </cell>
        </row>
        <row r="316">
          <cell r="A316">
            <v>113001005374</v>
          </cell>
          <cell r="B316" t="str">
            <v>INSTITUCION EDUCATIVA ANTONIA SANTOS</v>
          </cell>
          <cell r="C316">
            <v>4.3248300552368164</v>
          </cell>
          <cell r="D316">
            <v>3.4826622009277344</v>
          </cell>
          <cell r="E316">
            <v>2.2208530902862549</v>
          </cell>
        </row>
        <row r="317">
          <cell r="A317">
            <v>113001000160</v>
          </cell>
          <cell r="B317" t="str">
            <v>INSTITUCION EDUCATIVA CORAZON DE MARIA</v>
          </cell>
          <cell r="C317">
            <v>4.2299046516418457</v>
          </cell>
          <cell r="D317">
            <v>3.1672811508178711</v>
          </cell>
          <cell r="E317">
            <v>3.7748301029205322</v>
          </cell>
        </row>
        <row r="318">
          <cell r="A318">
            <v>313001008984</v>
          </cell>
          <cell r="B318" t="str">
            <v>INST. EDUC. IVAN ILLICH</v>
          </cell>
          <cell r="C318">
            <v>4.2200512886047363</v>
          </cell>
        </row>
        <row r="319">
          <cell r="A319">
            <v>113001000739</v>
          </cell>
          <cell r="B319" t="str">
            <v>INSTITUCION EDUCATIVA ANA MARIA VELEZ DE TRUJILLO</v>
          </cell>
          <cell r="C319">
            <v>4.1250395774841309</v>
          </cell>
          <cell r="D319">
            <v>3.3667221069335938</v>
          </cell>
          <cell r="E319">
            <v>3.7117791175842285</v>
          </cell>
        </row>
        <row r="320">
          <cell r="A320">
            <v>313001063690</v>
          </cell>
          <cell r="B320" t="str">
            <v>INSTITUTO MIXTO EL NAZARENO</v>
          </cell>
          <cell r="C320">
            <v>3.9984912872314453</v>
          </cell>
        </row>
        <row r="321">
          <cell r="A321">
            <v>313001002234</v>
          </cell>
          <cell r="B321" t="str">
            <v>COL. SAN RAFAEL</v>
          </cell>
          <cell r="C321">
            <v>3.9344444274902344</v>
          </cell>
        </row>
        <row r="322">
          <cell r="A322">
            <v>313001029124</v>
          </cell>
          <cell r="B322" t="str">
            <v>CORPORACION INSTITUCION CARLOS ORTIZ SANCHEZ</v>
          </cell>
          <cell r="C322">
            <v>3.8590261936187744</v>
          </cell>
        </row>
        <row r="323">
          <cell r="A323">
            <v>313001013619</v>
          </cell>
          <cell r="B323" t="str">
            <v>COL. DE  LAS  AMERICAS</v>
          </cell>
          <cell r="C323">
            <v>3.839801549911499</v>
          </cell>
        </row>
        <row r="324">
          <cell r="A324">
            <v>113001001816</v>
          </cell>
          <cell r="B324" t="str">
            <v>INSTITUCION EDUCATIVA JOSE DE LA VEGA</v>
          </cell>
          <cell r="C324">
            <v>3.7994740009307861</v>
          </cell>
          <cell r="D324">
            <v>3.5541112422943115</v>
          </cell>
          <cell r="E324">
            <v>3.9777281284332275</v>
          </cell>
        </row>
        <row r="325">
          <cell r="A325">
            <v>313001029647</v>
          </cell>
          <cell r="B325" t="str">
            <v>COLEGIO SANTISIMA TRINIDAD</v>
          </cell>
          <cell r="C325">
            <v>3.7882275581359863</v>
          </cell>
        </row>
        <row r="326">
          <cell r="A326">
            <v>113001001492</v>
          </cell>
          <cell r="B326" t="str">
            <v>INSTITUCION EDUCATIVA LICEO DE BOLIVAR</v>
          </cell>
          <cell r="C326">
            <v>3.5960111618041992</v>
          </cell>
          <cell r="D326">
            <v>3.2926332950592041</v>
          </cell>
          <cell r="E326">
            <v>3.4810173511505127</v>
          </cell>
        </row>
        <row r="327">
          <cell r="A327">
            <v>313001012868</v>
          </cell>
          <cell r="B327" t="str">
            <v>INST. INF. ROCHI</v>
          </cell>
          <cell r="C327">
            <v>2.8472001552581787</v>
          </cell>
          <cell r="D327">
            <v>3.5826005935668945</v>
          </cell>
          <cell r="E327">
            <v>2.0764849185943604</v>
          </cell>
        </row>
        <row r="328">
          <cell r="A328">
            <v>113001000879</v>
          </cell>
          <cell r="B328" t="str">
            <v>INSTITUCION EDUCATIVA SANTA MARIA</v>
          </cell>
          <cell r="C328">
            <v>2.6627242565155029</v>
          </cell>
          <cell r="D328">
            <v>3.7398614883422852</v>
          </cell>
          <cell r="E328">
            <v>3.7173759937286377</v>
          </cell>
        </row>
        <row r="329">
          <cell r="A329">
            <v>313001000045</v>
          </cell>
          <cell r="B329" t="str">
            <v>CORP. COL. CRISTO REY</v>
          </cell>
          <cell r="C329">
            <v>1.6729034185409546</v>
          </cell>
          <cell r="D329">
            <v>1.565696120262146</v>
          </cell>
          <cell r="E329">
            <v>6.933934211730957</v>
          </cell>
        </row>
        <row r="330">
          <cell r="A330">
            <v>313001006086</v>
          </cell>
          <cell r="B330" t="str">
            <v>COL. GABRIEL GARCIA MARQUEZ</v>
          </cell>
          <cell r="C330">
            <v>1</v>
          </cell>
          <cell r="D330">
            <v>1</v>
          </cell>
        </row>
        <row r="331">
          <cell r="A331">
            <v>313001000568</v>
          </cell>
          <cell r="B331" t="str">
            <v>ESCUELAS PROFESIONALES SALESIANAS</v>
          </cell>
          <cell r="D331">
            <v>4.5159382820129395</v>
          </cell>
          <cell r="E331">
            <v>4.8090519905090332</v>
          </cell>
        </row>
        <row r="332">
          <cell r="A332">
            <v>313001027351</v>
          </cell>
          <cell r="B332" t="str">
            <v>COL. SAN  RAFAEL  ARCANGEL</v>
          </cell>
          <cell r="D332">
            <v>4.51483154296875</v>
          </cell>
          <cell r="E332">
            <v>4.306612491607666</v>
          </cell>
        </row>
        <row r="333">
          <cell r="A333">
            <v>313001028891</v>
          </cell>
          <cell r="B333" t="str">
            <v>COLEGIO FERNANDO DE ARAGON DE CARTAGENA</v>
          </cell>
          <cell r="E333">
            <v>4.1026725769042969</v>
          </cell>
        </row>
        <row r="334">
          <cell r="A334">
            <v>313001029108</v>
          </cell>
          <cell r="B334" t="str">
            <v>COLEGIO DE BACHILLERATO DEL LITORAL  CODEBOL LTDA</v>
          </cell>
          <cell r="E334">
            <v>2.701911449432373</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aCCIDENTES_DE_1995_-_199633"/>
      <sheetName val="\a__aaInformación_GRUPO_4\A_MI3"/>
      <sheetName val="ACTA_DE_MODIFICACION__(2)3"/>
      <sheetName val="aCCIDENTES_DE_1995_-_1996_xls10"/>
      <sheetName val="Datos_Básicos2"/>
      <sheetName val="SUB_APU2"/>
      <sheetName val="Formulario_N°_4"/>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DUB-823"/>
      <sheetName val="GPI 526"/>
      <sheetName val="SKJ452"/>
      <sheetName val="ITA878"/>
      <sheetName val="AEA-944"/>
      <sheetName val="XXJ617"/>
      <sheetName val="SNG_855"/>
      <sheetName val="VEA 374"/>
      <sheetName val="HFB024"/>
      <sheetName val="PAJ825"/>
      <sheetName val="REQUISITOS INF INTERVENTORÍA"/>
      <sheetName val="gp05"/>
      <sheetName val="GP06"/>
      <sheetName val="\Users\HP\AppData\Local\Microso"/>
      <sheetName val="aCCIDENTES_DE_1995_-_199634"/>
      <sheetName val="aCCIDENTES_DE_1995_-_199635"/>
      <sheetName val="aCCIDENTES_DE_1995_-_1996_xls11"/>
      <sheetName val="aCCIDENTES_DE_1995_-_1996_xls12"/>
      <sheetName val="aCCIDENTES_DE_1995_-_199636"/>
      <sheetName val="aCCIDENTES_DE_1995_-_1996_xls13"/>
      <sheetName val="aCCIDENTES_DE_1995_-_199637"/>
      <sheetName val="aCCIDENTES_DE_1995_-_1996_xls14"/>
      <sheetName val="SUB_APU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COSTOS UNITARIOS"/>
      <sheetName val="CA-2909"/>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G.G"/>
      <sheetName val="\C\A\a  aaInformación GRUPO 4\A"/>
      <sheetName val="\G\a  aaInformación GRUPO 4\A M"/>
      <sheetName val="\C\G\a  aaInformación GRUPO 4\A"/>
      <sheetName val="\C\K\a  aaInformación GRUPO 4\A"/>
      <sheetName val="\E\a  aaInformación GRUPO 4\A M"/>
      <sheetName val="\C\E\a  aaInformación GRUPO 4\A"/>
      <sheetName val="BASES"/>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LISTADO "/>
      <sheetName val="M.O."/>
      <sheetName val="_aCCIDENTES_DE_1995___1996_xl_2"/>
      <sheetName val="//ccefici"/>
      <sheetName val="ACTA No.1 "/>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aCCIDENTES_DE_1995_-_199648"/>
      <sheetName val="\a__aaInformación_GRUPO_4\A_M12"/>
      <sheetName val="aCCIDENTES_DE_1995_-_1996_xls23"/>
      <sheetName val="ACTA_DE_MODIFICACION__(2)12"/>
      <sheetName val="Datos_Básicos12"/>
      <sheetName val="SUB_APU12"/>
      <sheetName val="Formulario_N°_48"/>
      <sheetName val="[aCCIDENTES_DE_1995_-_1996_xls8"/>
      <sheetName val="Base_Muestras8"/>
      <sheetName val="\\Escritorio\amv_2011\a__aaInf8"/>
      <sheetName val="\Mini_HP_Enero_2015\Proyectos_8"/>
      <sheetName val="\Volumes\USB_PIOLIN\Escritorio8"/>
      <sheetName val="Ruta_018"/>
      <sheetName val="AFECTACION_01_8"/>
      <sheetName val="EJECUCION_C8"/>
      <sheetName val="Inf_Financiera_018"/>
      <sheetName val="RUTA_028"/>
      <sheetName val="AFECTACION_028"/>
      <sheetName val="EJECUCION_C__028"/>
      <sheetName val="INF_FINANCIERA_028"/>
      <sheetName val="RUTA_038"/>
      <sheetName val="AFECTACION_038"/>
      <sheetName val="EJECUCION_C__038"/>
      <sheetName val="INF_FINANCIERA_038"/>
      <sheetName val="RUTA_048"/>
      <sheetName val="AFECTACION_048"/>
      <sheetName val="EJECUCION_C__048"/>
      <sheetName val="INF_FINANCIERA_048"/>
      <sheetName val="RUTA_058"/>
      <sheetName val="AFECTACION_058"/>
      <sheetName val="EJECUCION_C__058"/>
      <sheetName val="INF_FINANCIERA_058"/>
      <sheetName val="RUTA_068"/>
      <sheetName val="AFECTACION_068"/>
      <sheetName val="EJECUCION_C__068"/>
      <sheetName val="INF_FINANCIERA_068"/>
      <sheetName val="RUTA_078"/>
      <sheetName val="AFECTACION_078"/>
      <sheetName val="EJECUCION_C__078"/>
      <sheetName val="INF_FINANCIERA_078"/>
      <sheetName val="RUTA_088"/>
      <sheetName val="AFECTACION_088"/>
      <sheetName val="EJECUCION_C__088"/>
      <sheetName val="INF_FINANCIERA_088"/>
      <sheetName val="RUTA_098"/>
      <sheetName val="AFECTACION_098"/>
      <sheetName val="EJECUCION_C__098"/>
      <sheetName val="INF_FINANCIERA_098"/>
      <sheetName val="RUTA_108"/>
      <sheetName val="AFECTACION_108"/>
      <sheetName val="EJECUCION_C__108"/>
      <sheetName val="INF_FINANCIERA_108"/>
      <sheetName val="RUTA_118"/>
      <sheetName val="AFECTACION_118"/>
      <sheetName val="EJECUCION_C__118"/>
      <sheetName val="INF_FINANCIERA_118"/>
      <sheetName val="\AMV___no_borrar\PRESUPUESTOS\8"/>
      <sheetName val="\I\AMV___no_borrar\PRESUPUESTO8"/>
      <sheetName val="\G\I\AMV___no_borrar\PRESUPUES8"/>
      <sheetName val="\A\a__aaInformación_GRUPO_4\A_8"/>
      <sheetName val="\G\A\a__aaInformación_GRUPO_4\8"/>
      <sheetName val="_a__aaInformación_GRUPO_4_A_MI8"/>
      <sheetName val="\\Giovanni\administracion_vial8"/>
      <sheetName val="\MONTO_AGOTABLE_2010\a__aaInfo8"/>
      <sheetName val="\I\A\a__aaInformación_GRUPO_4\8"/>
      <sheetName val="\K\a__aaInformación_GRUPO_4\A_8"/>
      <sheetName val="\I\K\a__aaInformación_GRUPO_4\8"/>
      <sheetName val="\H\a__aaInformación_GRUPO_4\A_8"/>
      <sheetName val="\I\H\a__aaInformación_GRUPO_4\8"/>
      <sheetName val="\\INTERVIALNUBE\Documents_and_8"/>
      <sheetName val="Lista_obra8"/>
      <sheetName val="\Documents_and_Settings\Pedro_8"/>
      <sheetName val="\Documents_and_Settings\jviter8"/>
      <sheetName val="\\Sistemas_serv1\xx\Documents_8"/>
      <sheetName val="PR_18"/>
      <sheetName val="MURO_PR25+221-2358"/>
      <sheetName val="MURO_PR25+261-2678"/>
      <sheetName val="MURO_PR25+267-2738"/>
      <sheetName val="MURO_PR25+273-2778"/>
      <sheetName val="MURO_PR25+407,20-409,908"/>
      <sheetName val="MURO_PR25+409,90-416,408"/>
      <sheetName val="MURO_PR25+435-4478"/>
      <sheetName val="MURO_PR25+557,5-572_56I8"/>
      <sheetName val="MURO_PR25+572_56-576_56I8"/>
      <sheetName val="MURO_PR25+565-571D8"/>
      <sheetName val="MURO_PR25+587_5-596_5I8"/>
      <sheetName val="MURO_PR25+600-607,1I8"/>
      <sheetName val="MURO_PR25+607,1-614,18"/>
      <sheetName val="MURO_PR25+725-734D8"/>
      <sheetName val="MURO_PR25+786-792,4D8"/>
      <sheetName val="MURO_PR25+980D8"/>
      <sheetName val="MURO_PR25+019,5-PR26+026,8D8"/>
      <sheetName val="MURO_PR26+026,8-032,7D8"/>
      <sheetName val="MURO_PR26+032,7-038,7D8"/>
      <sheetName val="MURO_4__PR26+038,7-045_9D8"/>
      <sheetName val="MURO_PR26+059,6-066,4D8"/>
      <sheetName val="MURO_PR26+132,5-143,4D8"/>
      <sheetName val="MURO_PR26+159,25-169,38D8"/>
      <sheetName val="MURO_PR26+870-8748"/>
      <sheetName val="MURO_PR26+874,3-882,38"/>
      <sheetName val="MURO_PR27+128,6-133,338"/>
      <sheetName val="MURO_PR27+133,33-139,3D8"/>
      <sheetName val="MURO_PR27+281_9-287_98"/>
      <sheetName val="MURO_PR27+344-352,18"/>
      <sheetName val="MURO_PR27+352,1-358,28"/>
      <sheetName val="MURO_PR27+358,2-3648"/>
      <sheetName val="MURO_PR27+364-3708"/>
      <sheetName val="MURO_PR27+360-374D8"/>
      <sheetName val="MURO_PR27+388-394I8"/>
      <sheetName val="MURO_PR27+394-400I_8"/>
      <sheetName val="MURO_PR27+397-404D8"/>
      <sheetName val="MURO_PR27+457-463D_8"/>
      <sheetName val="MURO_PR27+480,20-488,95D_8"/>
      <sheetName val="MURO_PR27+785-793,68"/>
      <sheetName val="MURO_PR27+796,10,800D8"/>
      <sheetName val="MURO_PR27+819_8-829_95I8"/>
      <sheetName val="MURO_PR27+820-840D8"/>
      <sheetName val="MURO_PR27+852-864I8"/>
      <sheetName val="MURO_PR28+030-041D_8"/>
      <sheetName val="MURO_PR28+060-066_08D8"/>
      <sheetName val="MURO_PR28+105-111,25D_8"/>
      <sheetName val="MURO_PR28+111,25-115_75D_8"/>
      <sheetName val="MURO_PR28+240-263I8"/>
      <sheetName val="MURO_PR28+295-300_10D8"/>
      <sheetName val="MURO_PR28+300_10-306_1D_8"/>
      <sheetName val="MURO_PR28+306_10-312_1D_8"/>
      <sheetName val="MURO_PR28+312_1-318D_8"/>
      <sheetName val="MURO_PR28+318_1-324_1D8"/>
      <sheetName val="MURO_PR28+652_7-662_7D_8"/>
      <sheetName val="MURO_PR28+662_7D-668_8D8"/>
      <sheetName val="MURO_PR28+886-892_4D_8"/>
      <sheetName val="MURO_PR28+895-899_58"/>
      <sheetName val="REQUISITOS_INF_INTERVENTORÍA2"/>
      <sheetName val="GPI_5266"/>
      <sheetName val="VEA_3746"/>
      <sheetName val="COSTOS_UNITARIOS2"/>
      <sheetName val="\Users\USUARIO\Downloads\a__aa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Hoja1_(2)2"/>
      <sheetName val="Hoja1_(3)2"/>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RBOL_DE_PROBLEMAS_final2"/>
      <sheetName val="IDENTIFICACION_DEL_PROBLEMA_fi2"/>
      <sheetName val="OBJETIVOS_FINALES2"/>
      <sheetName val="ESTRUCTURA_DE_PROYECTO2"/>
      <sheetName val="OBJETIVOS_ESPECIFICOS_final2"/>
      <sheetName val="Formulario_N°_44"/>
      <sheetName val="[aCCIDENTES_DE_1995_-_1996_xls4"/>
      <sheetName val="_a__aaInformación_GRUPO_4_A_MI4"/>
      <sheetName val="Base_Muestras4"/>
      <sheetName val="\\Escritorio\amv_2011\a__aaInf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MV___no_borrar\PRESUPUESTOS\4"/>
      <sheetName val="\I\AMV___no_borrar\PRESUPUESTO4"/>
      <sheetName val="\G\I\AMV___no_borrar\PRESUPUES4"/>
      <sheetName val="\A\a__aaInformación_GRUPO_4\A_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Formulario_N°_43"/>
      <sheetName val="[aCCIDENTES_DE_1995_-_1996_xls3"/>
      <sheetName val="_a__aaInformación_GRUPO_4_A_MI3"/>
      <sheetName val="Base_Muestras3"/>
      <sheetName val="\\Escritorio\amv_2011\a__aaInf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MV___no_borrar\PRESUPUESTOS\3"/>
      <sheetName val="\I\AMV___no_borrar\PRESUPUESTO3"/>
      <sheetName val="\G\I\AMV___no_borrar\PRESUPUES3"/>
      <sheetName val="\A\a__aaInformación_GRUPO_4\A_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Formulario_N°_45"/>
      <sheetName val="[aCCIDENTES_DE_1995_-_1996_xls5"/>
      <sheetName val="_a__aaInformación_GRUPO_4_A_MI5"/>
      <sheetName val="Base_Muestras5"/>
      <sheetName val="\\Escritorio\amv_2011\a__aaInf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MV___no_borrar\PRESUPUESTOS\5"/>
      <sheetName val="\I\AMV___no_borrar\PRESUPUESTO5"/>
      <sheetName val="\G\I\AMV___no_borrar\PRESUPUES5"/>
      <sheetName val="\A\a__aaInformación_GRUPO_4\A_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LISTADO_2"/>
      <sheetName val="M_O_2"/>
      <sheetName val="\Users\rosalym\Desktop\BALANCE2"/>
      <sheetName val="SEGUIM_Y_REPROG_MES_1_(2)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HISTORICOS_FUEL_OIL_EXP2"/>
      <sheetName val="\Nuevos_APU_Córdoba\a__aaInfor2"/>
      <sheetName val="\E\Nuevos_APU_Córdoba\a__aaInf2"/>
      <sheetName val="\Users\JoseGabriel\Documents\Mi"/>
      <sheetName val="MANO_DE_OBRA2"/>
      <sheetName val="_aCCIDENTES_DE_1995___1996_xl_4"/>
      <sheetName val="//d_docs_live_net/a__aaInforma2"/>
      <sheetName val="_aCCIDENTES_DE_1995___1996_xl_3"/>
      <sheetName val="_aCCIDENTES_DE_1995___1996_xl_5"/>
      <sheetName val="_aCCIDENTES_DE_1995___1996_xl_6"/>
      <sheetName val="CANT_OBRA2"/>
      <sheetName val="_aCCIDENTES_DE_1995___1996_xl_7"/>
      <sheetName val="propuesta_economica_CF2"/>
      <sheetName val="AIU_CF2"/>
      <sheetName val="PMA"/>
      <sheetName val="PMT"/>
      <sheetName val="1_1_12"/>
      <sheetName val="1_2_12"/>
      <sheetName val="1_2_22"/>
      <sheetName val="1_2_32"/>
      <sheetName val="1_2_42"/>
      <sheetName val="1_3_1_2"/>
      <sheetName val="1_3_22"/>
      <sheetName val="1_3_32"/>
      <sheetName val="1_3_42"/>
      <sheetName val="2_1_12"/>
      <sheetName val="2_1_22"/>
      <sheetName val="2_2_12"/>
      <sheetName val="2_2_22"/>
      <sheetName val="2_2_32"/>
      <sheetName val="2_2_42"/>
      <sheetName val="2_2_52"/>
      <sheetName val="CONCRETOS"/>
      <sheetName val="200_22"/>
      <sheetName val="201_72"/>
      <sheetName val="201_162"/>
      <sheetName val="210_2_22"/>
      <sheetName val="220_12"/>
      <sheetName val="320_12"/>
      <sheetName val="420_22"/>
      <sheetName val="421_1_2"/>
      <sheetName val="600_2_32"/>
      <sheetName val="630_12"/>
      <sheetName val="610_12"/>
      <sheetName val="630_32"/>
      <sheetName val="630_3_(2)2"/>
      <sheetName val="630_42"/>
      <sheetName val="630_4P2"/>
      <sheetName val="630_62"/>
      <sheetName val="641_12"/>
      <sheetName val="630_72"/>
      <sheetName val="632_1P2"/>
      <sheetName val="632_2P_2"/>
      <sheetName val="632_3P__2"/>
      <sheetName val="640_12"/>
      <sheetName val="661_12"/>
      <sheetName val="642_2"/>
      <sheetName val="671_12"/>
      <sheetName val="671_1_(2)2"/>
      <sheetName val="673_12"/>
      <sheetName val="673_22"/>
      <sheetName val="673_2_(2)2"/>
      <sheetName val="800_22"/>
      <sheetName val="810_22"/>
      <sheetName val="700_12"/>
      <sheetName val="730_12"/>
      <sheetName val="900_22"/>
      <sheetName val="450_3P_2"/>
      <sheetName val="340P_2"/>
      <sheetName val="220_1P2"/>
      <sheetName val="200,1,3p_2"/>
      <sheetName val="200,1,4p__2"/>
      <sheetName val="220_1P_(2)2"/>
      <sheetName val="630_4_2P2"/>
      <sheetName val="630_4_2P_(2)2"/>
      <sheetName val="630_4_3P2"/>
      <sheetName val="600_1P2"/>
      <sheetName val="210_2_12"/>
      <sheetName val="730_22"/>
      <sheetName val="740_12"/>
      <sheetName val="900_2_(1)2"/>
      <sheetName val="621_1_22"/>
      <sheetName val="683_4P2"/>
      <sheetName val="221_12"/>
      <sheetName val="683_1P2"/>
      <sheetName val="3P_2"/>
      <sheetName val="683_3P2"/>
      <sheetName val="673_1P2"/>
      <sheetName val="PNP_4_72"/>
      <sheetName val="201_152"/>
      <sheetName val="673_2P_2"/>
      <sheetName val="623_1P2"/>
      <sheetName val="621_1_32"/>
      <sheetName val="674_22"/>
      <sheetName val="220_2P2"/>
      <sheetName val="683_4P_2"/>
      <sheetName val="683_3P_(2)2"/>
      <sheetName val="683_4P__(2)2"/>
      <sheetName val="683_5P__2"/>
      <sheetName val="642_2P2"/>
      <sheetName val="INT_172"/>
      <sheetName val="INT_182"/>
      <sheetName val="aCCIDENTES_DE_1995_-_199646"/>
      <sheetName val="\a__aaInformación_GRUPO_4\A_M10"/>
      <sheetName val="aCCIDENTES_DE_1995_-_1996_xls21"/>
      <sheetName val="ACTA_DE_MODIFICACION__(2)10"/>
      <sheetName val="Datos_Básicos10"/>
      <sheetName val="SUB_APU10"/>
      <sheetName val="Formulario_N°_46"/>
      <sheetName val="[aCCIDENTES_DE_1995_-_1996_xls6"/>
      <sheetName val="Base_Muestras6"/>
      <sheetName val="\\Escritorio\amv_2011\a__aaInf6"/>
      <sheetName val="\Mini_HP_Enero_2015\Proyectos_6"/>
      <sheetName val="\Volumes\USB_PIOLIN\Escritorio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AMV___no_borrar\PRESUPUESTOS\6"/>
      <sheetName val="\I\AMV___no_borrar\PRESUPUESTO6"/>
      <sheetName val="\G\I\AMV___no_borrar\PRESUPUES6"/>
      <sheetName val="\A\a__aaInformación_GRUPO_4\A_6"/>
      <sheetName val="\G\A\a__aaInformación_GRUPO_4\6"/>
      <sheetName val="_a__aaInformación_GRUPO_4_A_MI6"/>
      <sheetName val="\\Giovanni\administracion_vial6"/>
      <sheetName val="\MONTO_AGOTABLE_2010\a__aaInfo6"/>
      <sheetName val="\I\A\a__aaInformación_GRUPO_4\6"/>
      <sheetName val="\K\a__aaInformación_GRUPO_4\A_6"/>
      <sheetName val="\I\K\a__aaInformación_GRUPO_4\6"/>
      <sheetName val="\H\a__aaInformación_GRUPO_4\A_6"/>
      <sheetName val="\I\H\a__aaInformación_GRUPO_4\6"/>
      <sheetName val="\\INTERVIALNUBE\Documents_and_6"/>
      <sheetName val="Lista_obra6"/>
      <sheetName val="\Documents_and_Settings\Pedro_6"/>
      <sheetName val="\Documents_and_Settings\jviter6"/>
      <sheetName val="\\Sistemas_serv1\xx\Documents_6"/>
      <sheetName val="PR_16"/>
      <sheetName val="MURO_PR25+221-2356"/>
      <sheetName val="MURO_PR25+261-2676"/>
      <sheetName val="MURO_PR25+267-2736"/>
      <sheetName val="MURO_PR25+273-2776"/>
      <sheetName val="MURO_PR25+407,20-409,906"/>
      <sheetName val="MURO_PR25+409,90-416,406"/>
      <sheetName val="MURO_PR25+435-4476"/>
      <sheetName val="MURO_PR25+557,5-572_56I6"/>
      <sheetName val="MURO_PR25+572_56-576_56I6"/>
      <sheetName val="MURO_PR25+565-571D6"/>
      <sheetName val="MURO_PR25+587_5-596_5I6"/>
      <sheetName val="MURO_PR25+600-607,1I6"/>
      <sheetName val="MURO_PR25+607,1-614,16"/>
      <sheetName val="MURO_PR25+725-734D6"/>
      <sheetName val="MURO_PR25+786-792,4D6"/>
      <sheetName val="MURO_PR25+980D6"/>
      <sheetName val="MURO_PR25+019,5-PR26+026,8D6"/>
      <sheetName val="MURO_PR26+026,8-032,7D6"/>
      <sheetName val="MURO_PR26+032,7-038,7D6"/>
      <sheetName val="MURO_4__PR26+038,7-045_9D6"/>
      <sheetName val="MURO_PR26+059,6-066,4D6"/>
      <sheetName val="MURO_PR26+132,5-143,4D6"/>
      <sheetName val="MURO_PR26+159,25-169,38D6"/>
      <sheetName val="MURO_PR26+870-8746"/>
      <sheetName val="MURO_PR26+874,3-882,36"/>
      <sheetName val="MURO_PR27+128,6-133,336"/>
      <sheetName val="MURO_PR27+133,33-139,3D6"/>
      <sheetName val="MURO_PR27+281_9-287_96"/>
      <sheetName val="MURO_PR27+344-352,16"/>
      <sheetName val="MURO_PR27+352,1-358,26"/>
      <sheetName val="MURO_PR27+358,2-3646"/>
      <sheetName val="MURO_PR27+364-3706"/>
      <sheetName val="MURO_PR27+360-374D6"/>
      <sheetName val="MURO_PR27+388-394I6"/>
      <sheetName val="MURO_PR27+394-400I_6"/>
      <sheetName val="MURO_PR27+397-404D6"/>
      <sheetName val="MURO_PR27+457-463D_6"/>
      <sheetName val="MURO_PR27+480,20-488,95D_6"/>
      <sheetName val="MURO_PR27+785-793,66"/>
      <sheetName val="MURO_PR27+796,10,800D6"/>
      <sheetName val="MURO_PR27+819_8-829_95I6"/>
      <sheetName val="MURO_PR27+820-840D6"/>
      <sheetName val="MURO_PR27+852-864I6"/>
      <sheetName val="MURO_PR28+030-041D_6"/>
      <sheetName val="MURO_PR28+060-066_08D6"/>
      <sheetName val="MURO_PR28+105-111,25D_6"/>
      <sheetName val="MURO_PR28+111,25-115_75D_6"/>
      <sheetName val="MURO_PR28+240-263I6"/>
      <sheetName val="MURO_PR28+295-300_10D6"/>
      <sheetName val="MURO_PR28+300_10-306_1D_6"/>
      <sheetName val="MURO_PR28+306_10-312_1D_6"/>
      <sheetName val="MURO_PR28+312_1-318D_6"/>
      <sheetName val="MURO_PR28+318_1-324_1D6"/>
      <sheetName val="MURO_PR28+652_7-662_7D_6"/>
      <sheetName val="MURO_PR28+662_7D-668_8D6"/>
      <sheetName val="MURO_PR28+886-892_4D_6"/>
      <sheetName val="MURO_PR28+895-899_56"/>
      <sheetName val="REQUISITOS_INF_INTERVENTORÍA"/>
      <sheetName val="GPI_5264"/>
      <sheetName val="VEA_3744"/>
      <sheetName val="COSTOS_UNITARIOS"/>
      <sheetName val="\Users\USUARIO\Downloads\a__aaI"/>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Hoja1_(2)"/>
      <sheetName val="Hoja1_(3)"/>
      <sheetName val="ARBOL_DE_PROBLEMAS_final"/>
      <sheetName val="IDENTIFICACION_DEL_PROBLEMA_fin"/>
      <sheetName val="OBJETIVOS_FINALES"/>
      <sheetName val="ESTRUCTURA_DE_PROYECTO"/>
      <sheetName val="OBJETIVOS_ESPECIFICOS_final"/>
      <sheetName val="LISTADO_"/>
      <sheetName val="M_O_"/>
      <sheetName val="\Users\rosalym\Desktop\BALANCE_"/>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ISTORICOS_FUEL_OIL_EXP"/>
      <sheetName val="\Nuevos_APU_Córdoba\a__aaInform"/>
      <sheetName val="\E\Nuevos_APU_Córdoba\a__aaInfo"/>
      <sheetName val="MANO_DE_OBRA"/>
      <sheetName val="//d_docs_live_net/a__aaInformac"/>
      <sheetName val="CANT_OBRA"/>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aCCIDENTES_DE_1995_-_199647"/>
      <sheetName val="\a__aaInformación_GRUPO_4\A_M11"/>
      <sheetName val="aCCIDENTES_DE_1995_-_1996_xls22"/>
      <sheetName val="ACTA_DE_MODIFICACION__(2)11"/>
      <sheetName val="Datos_Básicos11"/>
      <sheetName val="SUB_APU11"/>
      <sheetName val="Formulario_N°_47"/>
      <sheetName val="[aCCIDENTES_DE_1995_-_1996_xls7"/>
      <sheetName val="Base_Muestras7"/>
      <sheetName val="\\Escritorio\amv_2011\a__aaInf7"/>
      <sheetName val="\Mini_HP_Enero_2015\Proyectos_7"/>
      <sheetName val="\Volumes\USB_PIOLIN\Escritorio7"/>
      <sheetName val="Ruta_017"/>
      <sheetName val="AFECTACION_01_7"/>
      <sheetName val="EJECUCION_C7"/>
      <sheetName val="Inf_Financiera_017"/>
      <sheetName val="RUTA_027"/>
      <sheetName val="AFECTACION_027"/>
      <sheetName val="EJECUCION_C__027"/>
      <sheetName val="INF_FINANCIERA_027"/>
      <sheetName val="RUTA_037"/>
      <sheetName val="AFECTACION_037"/>
      <sheetName val="EJECUCION_C__037"/>
      <sheetName val="INF_FINANCIERA_037"/>
      <sheetName val="RUTA_047"/>
      <sheetName val="AFECTACION_047"/>
      <sheetName val="EJECUCION_C__047"/>
      <sheetName val="INF_FINANCIERA_047"/>
      <sheetName val="RUTA_057"/>
      <sheetName val="AFECTACION_057"/>
      <sheetName val="EJECUCION_C__057"/>
      <sheetName val="INF_FINANCIERA_057"/>
      <sheetName val="RUTA_067"/>
      <sheetName val="AFECTACION_067"/>
      <sheetName val="EJECUCION_C__067"/>
      <sheetName val="INF_FINANCIERA_067"/>
      <sheetName val="RUTA_077"/>
      <sheetName val="AFECTACION_077"/>
      <sheetName val="EJECUCION_C__077"/>
      <sheetName val="INF_FINANCIERA_077"/>
      <sheetName val="RUTA_087"/>
      <sheetName val="AFECTACION_087"/>
      <sheetName val="EJECUCION_C__087"/>
      <sheetName val="INF_FINANCIERA_087"/>
      <sheetName val="RUTA_097"/>
      <sheetName val="AFECTACION_097"/>
      <sheetName val="EJECUCION_C__097"/>
      <sheetName val="INF_FINANCIERA_097"/>
      <sheetName val="RUTA_107"/>
      <sheetName val="AFECTACION_107"/>
      <sheetName val="EJECUCION_C__107"/>
      <sheetName val="INF_FINANCIERA_107"/>
      <sheetName val="RUTA_117"/>
      <sheetName val="AFECTACION_117"/>
      <sheetName val="EJECUCION_C__117"/>
      <sheetName val="INF_FINANCIERA_117"/>
      <sheetName val="\AMV___no_borrar\PRESUPUESTOS\7"/>
      <sheetName val="\I\AMV___no_borrar\PRESUPUESTO7"/>
      <sheetName val="\G\I\AMV___no_borrar\PRESUPUES7"/>
      <sheetName val="\A\a__aaInformación_GRUPO_4\A_7"/>
      <sheetName val="\G\A\a__aaInformación_GRUPO_4\7"/>
      <sheetName val="_a__aaInformación_GRUPO_4_A_MI7"/>
      <sheetName val="\\Giovanni\administracion_vial7"/>
      <sheetName val="\MONTO_AGOTABLE_2010\a__aaInfo7"/>
      <sheetName val="\I\A\a__aaInformación_GRUPO_4\7"/>
      <sheetName val="\K\a__aaInformación_GRUPO_4\A_7"/>
      <sheetName val="\I\K\a__aaInformación_GRUPO_4\7"/>
      <sheetName val="\H\a__aaInformación_GRUPO_4\A_7"/>
      <sheetName val="\I\H\a__aaInformación_GRUPO_4\7"/>
      <sheetName val="\\INTERVIALNUBE\Documents_and_7"/>
      <sheetName val="Lista_obra7"/>
      <sheetName val="\Documents_and_Settings\Pedro_7"/>
      <sheetName val="\Documents_and_Settings\jviter7"/>
      <sheetName val="\\Sistemas_serv1\xx\Documents_7"/>
      <sheetName val="PR_17"/>
      <sheetName val="MURO_PR25+221-2357"/>
      <sheetName val="MURO_PR25+261-2677"/>
      <sheetName val="MURO_PR25+267-2737"/>
      <sheetName val="MURO_PR25+273-2777"/>
      <sheetName val="MURO_PR25+407,20-409,907"/>
      <sheetName val="MURO_PR25+409,90-416,407"/>
      <sheetName val="MURO_PR25+435-4477"/>
      <sheetName val="MURO_PR25+557,5-572_56I7"/>
      <sheetName val="MURO_PR25+572_56-576_56I7"/>
      <sheetName val="MURO_PR25+565-571D7"/>
      <sheetName val="MURO_PR25+587_5-596_5I7"/>
      <sheetName val="MURO_PR25+600-607,1I7"/>
      <sheetName val="MURO_PR25+607,1-614,17"/>
      <sheetName val="MURO_PR25+725-734D7"/>
      <sheetName val="MURO_PR25+786-792,4D7"/>
      <sheetName val="MURO_PR25+980D7"/>
      <sheetName val="MURO_PR25+019,5-PR26+026,8D7"/>
      <sheetName val="MURO_PR26+026,8-032,7D7"/>
      <sheetName val="MURO_PR26+032,7-038,7D7"/>
      <sheetName val="MURO_4__PR26+038,7-045_9D7"/>
      <sheetName val="MURO_PR26+059,6-066,4D7"/>
      <sheetName val="MURO_PR26+132,5-143,4D7"/>
      <sheetName val="MURO_PR26+159,25-169,38D7"/>
      <sheetName val="MURO_PR26+870-8747"/>
      <sheetName val="MURO_PR26+874,3-882,37"/>
      <sheetName val="MURO_PR27+128,6-133,337"/>
      <sheetName val="MURO_PR27+133,33-139,3D7"/>
      <sheetName val="MURO_PR27+281_9-287_97"/>
      <sheetName val="MURO_PR27+344-352,17"/>
      <sheetName val="MURO_PR27+352,1-358,27"/>
      <sheetName val="MURO_PR27+358,2-3647"/>
      <sheetName val="MURO_PR27+364-3707"/>
      <sheetName val="MURO_PR27+360-374D7"/>
      <sheetName val="MURO_PR27+388-394I7"/>
      <sheetName val="MURO_PR27+394-400I_7"/>
      <sheetName val="MURO_PR27+397-404D7"/>
      <sheetName val="MURO_PR27+457-463D_7"/>
      <sheetName val="MURO_PR27+480,20-488,95D_7"/>
      <sheetName val="MURO_PR27+785-793,67"/>
      <sheetName val="MURO_PR27+796,10,800D7"/>
      <sheetName val="MURO_PR27+819_8-829_95I7"/>
      <sheetName val="MURO_PR27+820-840D7"/>
      <sheetName val="MURO_PR27+852-864I7"/>
      <sheetName val="MURO_PR28+030-041D_7"/>
      <sheetName val="MURO_PR28+060-066_08D7"/>
      <sheetName val="MURO_PR28+105-111,25D_7"/>
      <sheetName val="MURO_PR28+111,25-115_75D_7"/>
      <sheetName val="MURO_PR28+240-263I7"/>
      <sheetName val="MURO_PR28+295-300_10D7"/>
      <sheetName val="MURO_PR28+300_10-306_1D_7"/>
      <sheetName val="MURO_PR28+306_10-312_1D_7"/>
      <sheetName val="MURO_PR28+312_1-318D_7"/>
      <sheetName val="MURO_PR28+318_1-324_1D7"/>
      <sheetName val="MURO_PR28+652_7-662_7D_7"/>
      <sheetName val="MURO_PR28+662_7D-668_8D7"/>
      <sheetName val="MURO_PR28+886-892_4D_7"/>
      <sheetName val="MURO_PR28+895-899_57"/>
      <sheetName val="REQUISITOS_INF_INTERVENTORÍA1"/>
      <sheetName val="GPI_5265"/>
      <sheetName val="VEA_3745"/>
      <sheetName val="COSTOS_UNITARIOS1"/>
      <sheetName val="\Users\USUARIO\Downloads\a__aa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Hoja1_(2)1"/>
      <sheetName val="Hoja1_(3)1"/>
      <sheetName val="ARBOL_DE_PROBLEMAS_final1"/>
      <sheetName val="IDENTIFICACION_DEL_PROBLEMA_fi1"/>
      <sheetName val="OBJETIVOS_FINALES1"/>
      <sheetName val="ESTRUCTURA_DE_PROYECTO1"/>
      <sheetName val="OBJETIVOS_ESPECIFICOS_final1"/>
      <sheetName val="LISTADO_1"/>
      <sheetName val="M_O_1"/>
      <sheetName val="\Users\rosalym\Desktop\BALANCE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ISTORICOS_FUEL_OIL_EXP1"/>
      <sheetName val="\Nuevos_APU_Córdoba\a__aaInfor1"/>
      <sheetName val="\E\Nuevos_APU_Córdoba\a__aaInf1"/>
      <sheetName val="MANO_DE_OBRA1"/>
      <sheetName val="//d_docs_live_net/a__aaInforma1"/>
      <sheetName val="CANT_OBRA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200_21"/>
      <sheetName val="201_71"/>
      <sheetName val="201_161"/>
      <sheetName val="210_2_2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1"/>
      <sheetName val="673_2_(2)1"/>
      <sheetName val="800_21"/>
      <sheetName val="810_21"/>
      <sheetName val="700_11"/>
      <sheetName val="730_11"/>
      <sheetName val="900_21"/>
      <sheetName val="450_3P_1"/>
      <sheetName val="340P_1"/>
      <sheetName val="220_1P1"/>
      <sheetName val="200,1,3p_1"/>
      <sheetName val="200,1,4p__1"/>
      <sheetName val="220_1P_(2)1"/>
      <sheetName val="630_4_2P1"/>
      <sheetName val="630_4_2P_(2)1"/>
      <sheetName val="630_4_3P1"/>
      <sheetName val="600_1P1"/>
      <sheetName val="210_2_11"/>
      <sheetName val="730_21"/>
      <sheetName val="740_11"/>
      <sheetName val="900_2_(1)1"/>
      <sheetName val="621_1_21"/>
      <sheetName val="683_4P1"/>
      <sheetName val="221_11"/>
      <sheetName val="683_1P1"/>
      <sheetName val="3P_1"/>
      <sheetName val="683_3P1"/>
      <sheetName val="673_1P1"/>
      <sheetName val="PNP_4_71"/>
      <sheetName val="201_151"/>
      <sheetName val="673_2P_1"/>
      <sheetName val="623_1P1"/>
      <sheetName val="621_1_31"/>
      <sheetName val="674_21"/>
      <sheetName val="220_2P1"/>
      <sheetName val="683_4P_1"/>
      <sheetName val="683_3P_(2)1"/>
      <sheetName val="683_4P__(2)1"/>
      <sheetName val="683_5P__1"/>
      <sheetName val="642_2P1"/>
      <sheetName val="INT_171"/>
      <sheetName val="INT_181"/>
      <sheetName val="aCCIDENTES_DE_1995_-_199649"/>
      <sheetName val="\a__aaInformación_GRUPO_4\A_M13"/>
      <sheetName val="aCCIDENTES_DE_1995_-_1996_xls24"/>
      <sheetName val="ACTA_DE_MODIFICACION__(2)13"/>
      <sheetName val="Datos_Básicos13"/>
      <sheetName val="SUB_APU13"/>
      <sheetName val="Formulario_N°_49"/>
      <sheetName val="[aCCIDENTES_DE_1995_-_1996_xls9"/>
      <sheetName val="Base_Muestras9"/>
      <sheetName val="\\Escritorio\amv_2011\a__aaInf9"/>
      <sheetName val="\Mini_HP_Enero_2015\Proyectos_9"/>
      <sheetName val="\Volumes\USB_PIOLIN\Escritorio9"/>
      <sheetName val="Ruta_019"/>
      <sheetName val="AFECTACION_01_9"/>
      <sheetName val="EJECUCION_C9"/>
      <sheetName val="Inf_Financiera_019"/>
      <sheetName val="RUTA_029"/>
      <sheetName val="AFECTACION_029"/>
      <sheetName val="EJECUCION_C__029"/>
      <sheetName val="INF_FINANCIERA_029"/>
      <sheetName val="RUTA_039"/>
      <sheetName val="AFECTACION_039"/>
      <sheetName val="EJECUCION_C__039"/>
      <sheetName val="INF_FINANCIERA_039"/>
      <sheetName val="RUTA_049"/>
      <sheetName val="AFECTACION_049"/>
      <sheetName val="EJECUCION_C__049"/>
      <sheetName val="INF_FINANCIERA_049"/>
      <sheetName val="RUTA_059"/>
      <sheetName val="AFECTACION_059"/>
      <sheetName val="EJECUCION_C__059"/>
      <sheetName val="INF_FINANCIERA_059"/>
      <sheetName val="RUTA_069"/>
      <sheetName val="AFECTACION_069"/>
      <sheetName val="EJECUCION_C__069"/>
      <sheetName val="INF_FINANCIERA_069"/>
      <sheetName val="RUTA_079"/>
      <sheetName val="AFECTACION_079"/>
      <sheetName val="EJECUCION_C__079"/>
      <sheetName val="INF_FINANCIERA_079"/>
      <sheetName val="RUTA_089"/>
      <sheetName val="AFECTACION_089"/>
      <sheetName val="EJECUCION_C__089"/>
      <sheetName val="INF_FINANCIERA_089"/>
      <sheetName val="RUTA_099"/>
      <sheetName val="AFECTACION_099"/>
      <sheetName val="EJECUCION_C__099"/>
      <sheetName val="INF_FINANCIERA_099"/>
      <sheetName val="RUTA_109"/>
      <sheetName val="AFECTACION_109"/>
      <sheetName val="EJECUCION_C__109"/>
      <sheetName val="INF_FINANCIERA_109"/>
      <sheetName val="RUTA_119"/>
      <sheetName val="AFECTACION_119"/>
      <sheetName val="EJECUCION_C__119"/>
      <sheetName val="INF_FINANCIERA_119"/>
      <sheetName val="\AMV___no_borrar\PRESUPUESTOS\9"/>
      <sheetName val="\I\AMV___no_borrar\PRESUPUESTO9"/>
      <sheetName val="\G\I\AMV___no_borrar\PRESUPUES9"/>
      <sheetName val="\A\a__aaInformación_GRUPO_4\A_9"/>
      <sheetName val="\G\A\a__aaInformación_GRUPO_4\9"/>
      <sheetName val="_a__aaInformación_GRUPO_4_A_MI9"/>
      <sheetName val="\\Giovanni\administracion_vial9"/>
      <sheetName val="\MONTO_AGOTABLE_2010\a__aaInfo9"/>
      <sheetName val="\I\A\a__aaInformación_GRUPO_4\9"/>
      <sheetName val="\K\a__aaInformación_GRUPO_4\A_9"/>
      <sheetName val="\I\K\a__aaInformación_GRUPO_4\9"/>
      <sheetName val="\H\a__aaInformación_GRUPO_4\A_9"/>
      <sheetName val="\I\H\a__aaInformación_GRUPO_4\9"/>
      <sheetName val="\\INTERVIALNUBE\Documents_and_9"/>
      <sheetName val="Lista_obra9"/>
      <sheetName val="\Documents_and_Settings\Pedro_9"/>
      <sheetName val="\Documents_and_Settings\jviter9"/>
      <sheetName val="\\Sistemas_serv1\xx\Documents_9"/>
      <sheetName val="PR_19"/>
      <sheetName val="MURO_PR25+221-2359"/>
      <sheetName val="MURO_PR25+261-2679"/>
      <sheetName val="MURO_PR25+267-2739"/>
      <sheetName val="MURO_PR25+273-2779"/>
      <sheetName val="MURO_PR25+407,20-409,909"/>
      <sheetName val="MURO_PR25+409,90-416,409"/>
      <sheetName val="MURO_PR25+435-4479"/>
      <sheetName val="MURO_PR25+557,5-572_56I9"/>
      <sheetName val="MURO_PR25+572_56-576_56I9"/>
      <sheetName val="MURO_PR25+565-571D9"/>
      <sheetName val="MURO_PR25+587_5-596_5I9"/>
      <sheetName val="MURO_PR25+600-607,1I9"/>
      <sheetName val="MURO_PR25+607,1-614,19"/>
      <sheetName val="MURO_PR25+725-734D9"/>
      <sheetName val="MURO_PR25+786-792,4D9"/>
      <sheetName val="MURO_PR25+980D9"/>
      <sheetName val="MURO_PR25+019,5-PR26+026,8D9"/>
      <sheetName val="MURO_PR26+026,8-032,7D9"/>
      <sheetName val="MURO_PR26+032,7-038,7D9"/>
      <sheetName val="MURO_4__PR26+038,7-045_9D9"/>
      <sheetName val="MURO_PR26+059,6-066,4D9"/>
      <sheetName val="MURO_PR26+132,5-143,4D9"/>
      <sheetName val="MURO_PR26+159,25-169,38D9"/>
      <sheetName val="MURO_PR26+870-8749"/>
      <sheetName val="MURO_PR26+874,3-882,39"/>
      <sheetName val="MURO_PR27+128,6-133,339"/>
      <sheetName val="MURO_PR27+133,33-139,3D9"/>
      <sheetName val="MURO_PR27+281_9-287_99"/>
      <sheetName val="MURO_PR27+344-352,19"/>
      <sheetName val="MURO_PR27+352,1-358,29"/>
      <sheetName val="MURO_PR27+358,2-3649"/>
      <sheetName val="MURO_PR27+364-3709"/>
      <sheetName val="MURO_PR27+360-374D9"/>
      <sheetName val="MURO_PR27+388-394I9"/>
      <sheetName val="MURO_PR27+394-400I_9"/>
      <sheetName val="MURO_PR27+397-404D9"/>
      <sheetName val="MURO_PR27+457-463D_9"/>
      <sheetName val="MURO_PR27+480,20-488,95D_9"/>
      <sheetName val="MURO_PR27+785-793,69"/>
      <sheetName val="MURO_PR27+796,10,800D9"/>
      <sheetName val="MURO_PR27+819_8-829_95I9"/>
      <sheetName val="MURO_PR27+820-840D9"/>
      <sheetName val="MURO_PR27+852-864I9"/>
      <sheetName val="MURO_PR28+030-041D_9"/>
      <sheetName val="MURO_PR28+060-066_08D9"/>
      <sheetName val="MURO_PR28+105-111,25D_9"/>
      <sheetName val="MURO_PR28+111,25-115_75D_9"/>
      <sheetName val="MURO_PR28+240-263I9"/>
      <sheetName val="MURO_PR28+295-300_10D9"/>
      <sheetName val="MURO_PR28+300_10-306_1D_9"/>
      <sheetName val="MURO_PR28+306_10-312_1D_9"/>
      <sheetName val="MURO_PR28+312_1-318D_9"/>
      <sheetName val="MURO_PR28+318_1-324_1D9"/>
      <sheetName val="MURO_PR28+652_7-662_7D_9"/>
      <sheetName val="MURO_PR28+662_7D-668_8D9"/>
      <sheetName val="MURO_PR28+886-892_4D_9"/>
      <sheetName val="MURO_PR28+895-899_59"/>
      <sheetName val="REQUISITOS_INF_INTERVENTORÍA3"/>
      <sheetName val="GPI_5267"/>
      <sheetName val="VEA_3747"/>
      <sheetName val="COSTOS_UNITARIOS3"/>
      <sheetName val="\Users\USUARIO\Downloads\a__aa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Hoja1_(2)3"/>
      <sheetName val="Hoja1_(3)3"/>
      <sheetName val="ARBOL_DE_PROBLEMAS_final3"/>
      <sheetName val="IDENTIFICACION_DEL_PROBLEMA_fi3"/>
      <sheetName val="OBJETIVOS_FINALES3"/>
      <sheetName val="ESTRUCTURA_DE_PROYECTO3"/>
      <sheetName val="OBJETIVOS_ESPECIFICOS_final3"/>
      <sheetName val="LISTADO_3"/>
      <sheetName val="M_O_3"/>
      <sheetName val="\Users\rosalym\Desktop\BALANCE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HISTORICOS_FUEL_OIL_EXP3"/>
      <sheetName val="\Nuevos_APU_Córdoba\a__aaInfor3"/>
      <sheetName val="\E\Nuevos_APU_Córdoba\a__aaInf3"/>
      <sheetName val="MANO_DE_OBRA3"/>
      <sheetName val="//d_docs_live_net/a__aaInforma3"/>
      <sheetName val="CANT_OBRA3"/>
      <sheetName val="propuesta_economica_CF3"/>
      <sheetName val="AIU_CF3"/>
      <sheetName val="1_1_13"/>
      <sheetName val="1_2_13"/>
      <sheetName val="1_2_23"/>
      <sheetName val="1_2_33"/>
      <sheetName val="1_2_43"/>
      <sheetName val="1_3_1_3"/>
      <sheetName val="1_3_23"/>
      <sheetName val="1_3_33"/>
      <sheetName val="1_3_43"/>
      <sheetName val="2_1_13"/>
      <sheetName val="2_1_23"/>
      <sheetName val="2_2_13"/>
      <sheetName val="2_2_23"/>
      <sheetName val="2_2_33"/>
      <sheetName val="2_2_43"/>
      <sheetName val="2_2_53"/>
      <sheetName val="200_23"/>
      <sheetName val="201_73"/>
      <sheetName val="201_163"/>
      <sheetName val="210_2_23"/>
      <sheetName val="220_13"/>
      <sheetName val="320_13"/>
      <sheetName val="420_23"/>
      <sheetName val="421_1_3"/>
      <sheetName val="600_2_33"/>
      <sheetName val="630_13"/>
      <sheetName val="610_13"/>
      <sheetName val="630_33"/>
      <sheetName val="630_3_(2)3"/>
      <sheetName val="630_43"/>
      <sheetName val="630_4P3"/>
      <sheetName val="630_63"/>
      <sheetName val="641_13"/>
      <sheetName val="630_73"/>
      <sheetName val="632_1P3"/>
      <sheetName val="632_2P_3"/>
      <sheetName val="632_3P__3"/>
      <sheetName val="640_13"/>
      <sheetName val="661_13"/>
      <sheetName val="642_3"/>
      <sheetName val="671_13"/>
      <sheetName val="671_1_(2)3"/>
      <sheetName val="673_13"/>
      <sheetName val="673_23"/>
      <sheetName val="673_2_(2)3"/>
      <sheetName val="800_23"/>
      <sheetName val="810_23"/>
      <sheetName val="700_13"/>
      <sheetName val="730_13"/>
      <sheetName val="900_23"/>
      <sheetName val="450_3P_3"/>
      <sheetName val="340P_3"/>
      <sheetName val="220_1P3"/>
      <sheetName val="200,1,3p_3"/>
      <sheetName val="200,1,4p__3"/>
      <sheetName val="220_1P_(2)3"/>
      <sheetName val="630_4_2P3"/>
      <sheetName val="630_4_2P_(2)3"/>
      <sheetName val="630_4_3P3"/>
      <sheetName val="600_1P3"/>
      <sheetName val="210_2_13"/>
      <sheetName val="730_23"/>
      <sheetName val="740_13"/>
      <sheetName val="900_2_(1)3"/>
      <sheetName val="621_1_23"/>
      <sheetName val="683_4P3"/>
      <sheetName val="221_13"/>
      <sheetName val="683_1P3"/>
      <sheetName val="3P_3"/>
      <sheetName val="683_3P3"/>
      <sheetName val="673_1P3"/>
      <sheetName val="PNP_4_73"/>
      <sheetName val="201_153"/>
      <sheetName val="673_2P_3"/>
      <sheetName val="623_1P3"/>
      <sheetName val="621_1_33"/>
      <sheetName val="674_23"/>
      <sheetName val="220_2P3"/>
      <sheetName val="683_4P_3"/>
      <sheetName val="683_3P_(2)3"/>
      <sheetName val="683_4P__(2)3"/>
      <sheetName val="683_5P__3"/>
      <sheetName val="642_2P3"/>
      <sheetName val="INT_173"/>
      <sheetName val="INT_183"/>
      <sheetName val="ARBOL DE PROBLEMAS final"/>
      <sheetName val="IDENTIFICACION DEL PROBLEMA fin"/>
      <sheetName val="OBJETIVOS FINALES"/>
      <sheetName val="ESTRUCTURA DE PROYECTO"/>
      <sheetName val="OBJETIVOS ESPECIFICOS final"/>
      <sheetName val="\Users\rosalym\Desktop\BALANCE "/>
      <sheetName val="\Nuevos APU Córdoba\a  aaInform"/>
      <sheetName val="\E\Nuevos APU Córdoba\a  aaInfo"/>
      <sheetName val="//d.docs.live.net/a  aaInformac"/>
      <sheetName val="CANT OBRA"/>
      <sheetName val="propuesta economica CF"/>
      <sheetName val="AIU CF"/>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Insum"/>
      <sheetName val="Circuitos"/>
      <sheetName val="0."/>
      <sheetName val="Base_Mater"/>
      <sheetName val="20."/>
      <sheetName val="17."/>
      <sheetName val="11."/>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8"/>
      <sheetName val="_aCCIDENTES_DE_1995___1996_xl_9"/>
      <sheetName val="INDICE"/>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Users\ANDRES FELIPE MUÑOZ\Down"/>
      <sheetName val="\Users\LENOVO\Downloads\a  aaIn"/>
      <sheetName val="2007 Database"/>
      <sheetName val=""/>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ESTADO_VÍA-CRIT_TECNICO"/>
      <sheetName val="CRONOGRAMA INICIAL"/>
      <sheetName val="informe sem no.1"/>
      <sheetName val="informe sem no.2"/>
      <sheetName val="informe sem no.3"/>
      <sheetName val="informe sem no.4"/>
      <sheetName val="REPROGRAMACION 2"/>
      <sheetName val=" ACTA FINAL + MODIFICATORIA "/>
      <sheetName val="lista-precio-mat-equipos"/>
      <sheetName val="rendimiento"/>
      <sheetName val="MATERIAL"/>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0"/>
      <sheetName val="_aCCIDENTES_DE_1995___1996_x_11"/>
      <sheetName val="Tabla CONPES 3714"/>
      <sheetName val="_aCCIDENTES_DE_1995___1996_x_12"/>
      <sheetName val="_aCCIDENTES_DE_1995___1996_x_15"/>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_aCCIDENTES_DE_1995___1996_x_21"/>
      <sheetName val="MAT"/>
      <sheetName val="HER"/>
      <sheetName val="PER"/>
      <sheetName val="TRANS"/>
      <sheetName val="aCCIDENTES%2520DE%25201995%2520"/>
      <sheetName val="APU"/>
      <sheetName val="_aCCIDENTES_DE_1995___1996_x_37"/>
      <sheetName val="_aCCIDENTES_DE_1995___1996_x_26"/>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cceficiente_sharepoint_com/a_"/>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Main"/>
      <sheetName val="CorpTax"/>
      <sheetName val="PAG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 val="modf "/>
      <sheetName val="1,2 MC"/>
      <sheetName val="3,1 MC"/>
      <sheetName val="3,2 MC"/>
      <sheetName val="4,2 MC"/>
      <sheetName val="INST"/>
      <sheetName val="ITEMS ALCANT."/>
      <sheetName val="ITEMS_ALCANT_"/>
      <sheetName val="ITEMS_ALCANT_1"/>
      <sheetName val="ITEMS_ALCANT_2"/>
      <sheetName val="ITEMS_ALCANT_3"/>
      <sheetName val="COSTOS_UNITARIOS4"/>
      <sheetName val="ITEMS_ALCANT_4"/>
      <sheetName val="COSTOS_UNITARIOS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COSTOS_UNITARIOS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COSTOS_UNITARIOS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Documents and Settings\Pe"/>
      <sheetName val="\C\E\Documents and Setting"/>
      <sheetName val="Program"/>
      <sheetName val="BASE"/>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sheetData sheetId="381" refreshError="1"/>
      <sheetData sheetId="382" refreshError="1"/>
      <sheetData sheetId="383"/>
      <sheetData sheetId="384"/>
      <sheetData sheetId="385"/>
      <sheetData sheetId="386"/>
      <sheetData sheetId="387"/>
      <sheetData sheetId="388" refreshError="1"/>
      <sheetData sheetId="389" refreshError="1"/>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refreshError="1"/>
      <sheetData sheetId="525" refreshError="1"/>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refreshError="1"/>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sheetData sheetId="619"/>
      <sheetData sheetId="620"/>
      <sheetData sheetId="621" refreshError="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sheetData sheetId="683"/>
      <sheetData sheetId="684"/>
      <sheetData sheetId="685"/>
      <sheetData sheetId="686" refreshError="1"/>
      <sheetData sheetId="687"/>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refreshError="1"/>
      <sheetData sheetId="715"/>
      <sheetData sheetId="716" refreshError="1"/>
      <sheetData sheetId="717"/>
      <sheetData sheetId="718" refreshError="1"/>
      <sheetData sheetId="719" refreshError="1"/>
      <sheetData sheetId="720"/>
      <sheetData sheetId="721"/>
      <sheetData sheetId="722" refreshError="1"/>
      <sheetData sheetId="723" refreshError="1"/>
      <sheetData sheetId="724" refreshError="1"/>
      <sheetData sheetId="725" refreshError="1"/>
      <sheetData sheetId="726" refreshError="1"/>
      <sheetData sheetId="727" refreshError="1"/>
      <sheetData sheetId="728"/>
      <sheetData sheetId="729"/>
      <sheetData sheetId="730"/>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refreshError="1"/>
      <sheetData sheetId="823" refreshError="1"/>
      <sheetData sheetId="824" refreshError="1"/>
      <sheetData sheetId="825" refreshError="1"/>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refreshError="1"/>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refreshError="1"/>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refreshError="1"/>
      <sheetData sheetId="1782"/>
      <sheetData sheetId="1783" refreshError="1"/>
      <sheetData sheetId="1784"/>
      <sheetData sheetId="1785" refreshError="1"/>
      <sheetData sheetId="1786" refreshError="1"/>
      <sheetData sheetId="1787" refreshError="1"/>
      <sheetData sheetId="1788"/>
      <sheetData sheetId="1789" refreshError="1"/>
      <sheetData sheetId="1790"/>
      <sheetData sheetId="1791"/>
      <sheetData sheetId="1792" refreshError="1"/>
      <sheetData sheetId="1793" refreshError="1"/>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refreshError="1"/>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sheetData sheetId="3122"/>
      <sheetData sheetId="3123"/>
      <sheetData sheetId="3124"/>
      <sheetData sheetId="3125"/>
      <sheetData sheetId="3126"/>
      <sheetData sheetId="3127"/>
      <sheetData sheetId="3128"/>
      <sheetData sheetId="3129" refreshError="1"/>
      <sheetData sheetId="3130" refreshError="1"/>
      <sheetData sheetId="3131" refreshError="1"/>
      <sheetData sheetId="3132"/>
      <sheetData sheetId="3133"/>
      <sheetData sheetId="3134"/>
      <sheetData sheetId="3135"/>
      <sheetData sheetId="3136"/>
      <sheetData sheetId="3137"/>
      <sheetData sheetId="3138"/>
      <sheetData sheetId="3139"/>
      <sheetData sheetId="3140"/>
      <sheetData sheetId="3141"/>
      <sheetData sheetId="3142"/>
      <sheetData sheetId="3143" refreshError="1"/>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sheetData sheetId="3286"/>
      <sheetData sheetId="3287"/>
      <sheetData sheetId="3288"/>
      <sheetData sheetId="3289"/>
      <sheetData sheetId="3290" refreshError="1"/>
      <sheetData sheetId="3291" refreshError="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refreshError="1"/>
      <sheetData sheetId="3701" refreshError="1"/>
      <sheetData sheetId="3702" refreshError="1"/>
      <sheetData sheetId="370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SALARIO ADMINISTRACION"/>
      <sheetName val="SALARIOS OBRA"/>
      <sheetName val="FACTOR PREST OBRA"/>
      <sheetName val="A.I.U. (2)"/>
      <sheetName val="A.I.U."/>
      <sheetName val="INSUMOS-EQUIPOS"/>
      <sheetName val="CONCRETOS Y MORTEROS"/>
      <sheetName val="APU HIDROSAN"/>
      <sheetName val="APU HIDRO"/>
      <sheetName val="APU ELECT"/>
      <sheetName val="APU ELECTRICOS"/>
      <sheetName val="APU "/>
      <sheetName val="APU NEWS"/>
      <sheetName val="PRESUPUESTO"/>
      <sheetName val="01- PRELIMINARES"/>
      <sheetName val="02-CIMENTACIÓN"/>
      <sheetName val="03- DESAGÜES E INSTALACIONES "/>
      <sheetName val="04-ESTRUCTURA"/>
      <sheetName val="05-MAMPOSTERIA"/>
      <sheetName val="06-PREFABRICADOS"/>
      <sheetName val="07-INST.HIDROSANOTARIAS"/>
      <sheetName val="08- ELECTRICAS Y TELECOMUNICACI"/>
      <sheetName val="09-PAÑETES"/>
      <sheetName val="10.02.02 GUARDAESCOBA"/>
      <sheetName val="10-PISOS"/>
      <sheetName val="11-CUBIERTA E IMPERMEAB"/>
      <sheetName val="12-13-CARP. METALICA-MADERA"/>
      <sheetName val="14-ENCHAPES"/>
      <sheetName val="INVENTARIO PUERTAS"/>
      <sheetName val="16-APA. SANITARIOS Y ACCESORIOS"/>
      <sheetName val="17-CIELO RAZO Y DIVISIONES "/>
      <sheetName val="18-PINTURA"/>
      <sheetName val="19-CERRADURAS Y VIDRIOS"/>
      <sheetName val="20-O.EXTERIORES"/>
    </sheetNames>
    <sheetDataSet>
      <sheetData sheetId="0"/>
      <sheetData sheetId="1"/>
      <sheetData sheetId="2">
        <row r="15">
          <cell r="E15">
            <v>21937.925000000003</v>
          </cell>
        </row>
        <row r="22">
          <cell r="E22">
            <v>24131.717500000006</v>
          </cell>
        </row>
      </sheetData>
      <sheetData sheetId="3"/>
      <sheetData sheetId="4"/>
      <sheetData sheetId="5"/>
      <sheetData sheetId="6">
        <row r="8">
          <cell r="B8">
            <v>9305.4033333333336</v>
          </cell>
        </row>
        <row r="9">
          <cell r="B9">
            <v>19373.001666666667</v>
          </cell>
        </row>
        <row r="10">
          <cell r="B10">
            <v>41024.06</v>
          </cell>
        </row>
        <row r="11">
          <cell r="B11">
            <v>6097.7583333333332</v>
          </cell>
        </row>
        <row r="12">
          <cell r="B12">
            <v>2993.643333333333</v>
          </cell>
        </row>
        <row r="13">
          <cell r="B13">
            <v>3985.5083333333332</v>
          </cell>
        </row>
        <row r="14">
          <cell r="B14">
            <v>2135.8516666666665</v>
          </cell>
        </row>
        <row r="15">
          <cell r="B15">
            <v>5378.2049999999999</v>
          </cell>
        </row>
        <row r="16">
          <cell r="B16">
            <v>6688.7916666666661</v>
          </cell>
        </row>
        <row r="18">
          <cell r="B18">
            <v>13391.863333333333</v>
          </cell>
        </row>
        <row r="19">
          <cell r="B19">
            <v>28981.260000000002</v>
          </cell>
        </row>
        <row r="20">
          <cell r="B20">
            <v>2025.38</v>
          </cell>
        </row>
        <row r="21">
          <cell r="B21">
            <v>5821.48</v>
          </cell>
        </row>
        <row r="22">
          <cell r="B22">
            <v>25521.93</v>
          </cell>
        </row>
        <row r="23">
          <cell r="B23">
            <v>805.63</v>
          </cell>
        </row>
        <row r="24">
          <cell r="B24">
            <v>3295.11</v>
          </cell>
        </row>
        <row r="25">
          <cell r="B25">
            <v>1482.74</v>
          </cell>
        </row>
        <row r="26">
          <cell r="B26">
            <v>491.47</v>
          </cell>
        </row>
        <row r="27">
          <cell r="B27">
            <v>642.6</v>
          </cell>
        </row>
        <row r="28">
          <cell r="B28">
            <v>1084.0899999999999</v>
          </cell>
        </row>
        <row r="29">
          <cell r="B29">
            <v>43179.15</v>
          </cell>
        </row>
        <row r="30">
          <cell r="B30">
            <v>11444.23</v>
          </cell>
        </row>
        <row r="31">
          <cell r="B31">
            <v>5744.13</v>
          </cell>
        </row>
        <row r="32">
          <cell r="B32">
            <v>20340.669999999998</v>
          </cell>
        </row>
        <row r="33">
          <cell r="B33">
            <v>310.59000000000003</v>
          </cell>
        </row>
        <row r="34">
          <cell r="B34">
            <v>484.33</v>
          </cell>
        </row>
        <row r="35">
          <cell r="B35">
            <v>21273.63</v>
          </cell>
        </row>
        <row r="36">
          <cell r="B36">
            <v>2315.7399999999998</v>
          </cell>
        </row>
        <row r="37">
          <cell r="B37">
            <v>17463.25</v>
          </cell>
        </row>
        <row r="38">
          <cell r="B38">
            <v>97145.65</v>
          </cell>
        </row>
        <row r="39">
          <cell r="B39">
            <v>378.42</v>
          </cell>
        </row>
        <row r="40">
          <cell r="B40">
            <v>2506.14</v>
          </cell>
        </row>
        <row r="41">
          <cell r="B41">
            <v>9994.81</v>
          </cell>
        </row>
        <row r="46">
          <cell r="B46">
            <v>4147.1499999999996</v>
          </cell>
        </row>
        <row r="51">
          <cell r="B51">
            <v>5439.0933333333342</v>
          </cell>
        </row>
        <row r="65">
          <cell r="B65">
            <v>1140.02</v>
          </cell>
        </row>
        <row r="68">
          <cell r="B68">
            <v>333.2</v>
          </cell>
        </row>
        <row r="69">
          <cell r="B69">
            <v>1299.48</v>
          </cell>
        </row>
        <row r="70">
          <cell r="B70">
            <v>609.28</v>
          </cell>
        </row>
        <row r="71">
          <cell r="B71">
            <v>1270.92</v>
          </cell>
        </row>
        <row r="72">
          <cell r="B72">
            <v>2676.31</v>
          </cell>
        </row>
        <row r="73">
          <cell r="B73">
            <v>927.01</v>
          </cell>
        </row>
        <row r="74">
          <cell r="B74">
            <v>39882.85</v>
          </cell>
        </row>
        <row r="75">
          <cell r="B75">
            <v>46132.73</v>
          </cell>
        </row>
        <row r="76">
          <cell r="B76">
            <v>37167.270000000004</v>
          </cell>
        </row>
        <row r="77">
          <cell r="B77">
            <v>12695539.0023</v>
          </cell>
        </row>
        <row r="78">
          <cell r="B78">
            <v>290784.83</v>
          </cell>
        </row>
        <row r="79">
          <cell r="B79">
            <v>199784.34</v>
          </cell>
        </row>
        <row r="80">
          <cell r="B80">
            <v>32150.23</v>
          </cell>
        </row>
        <row r="81">
          <cell r="B81">
            <v>24703.21</v>
          </cell>
        </row>
        <row r="82">
          <cell r="B82">
            <v>43188.67</v>
          </cell>
        </row>
        <row r="83">
          <cell r="B83">
            <v>13450.57</v>
          </cell>
        </row>
        <row r="84">
          <cell r="B84">
            <v>7620.9979999999996</v>
          </cell>
        </row>
        <row r="85">
          <cell r="B85">
            <v>1054340</v>
          </cell>
        </row>
        <row r="86">
          <cell r="B86">
            <v>222649</v>
          </cell>
        </row>
        <row r="88">
          <cell r="B88">
            <v>938672</v>
          </cell>
        </row>
        <row r="89">
          <cell r="B89">
            <v>430780</v>
          </cell>
        </row>
        <row r="90">
          <cell r="B90">
            <v>177786</v>
          </cell>
        </row>
        <row r="91">
          <cell r="B91">
            <v>154343</v>
          </cell>
        </row>
        <row r="96">
          <cell r="B96">
            <v>4500</v>
          </cell>
        </row>
        <row r="101">
          <cell r="B101">
            <v>4500</v>
          </cell>
        </row>
        <row r="106">
          <cell r="B106">
            <v>1700</v>
          </cell>
        </row>
        <row r="111">
          <cell r="B111">
            <v>1400</v>
          </cell>
        </row>
        <row r="116">
          <cell r="B116">
            <v>7500</v>
          </cell>
        </row>
        <row r="117">
          <cell r="B117">
            <v>121080</v>
          </cell>
        </row>
        <row r="118">
          <cell r="B118">
            <v>117374</v>
          </cell>
        </row>
        <row r="119">
          <cell r="B119">
            <v>119000</v>
          </cell>
        </row>
        <row r="120">
          <cell r="B120">
            <v>210000</v>
          </cell>
        </row>
        <row r="121">
          <cell r="B121">
            <v>790000</v>
          </cell>
        </row>
        <row r="122">
          <cell r="B122">
            <v>12632</v>
          </cell>
        </row>
        <row r="123">
          <cell r="B123">
            <v>48124</v>
          </cell>
        </row>
        <row r="124">
          <cell r="B124">
            <v>8184</v>
          </cell>
        </row>
        <row r="125">
          <cell r="B125">
            <v>18353</v>
          </cell>
        </row>
        <row r="127">
          <cell r="B127">
            <v>22488869.899999999</v>
          </cell>
        </row>
        <row r="128">
          <cell r="B128">
            <v>35000</v>
          </cell>
        </row>
        <row r="129">
          <cell r="B129">
            <v>36908.666666666664</v>
          </cell>
        </row>
        <row r="130">
          <cell r="B130">
            <v>63800</v>
          </cell>
        </row>
        <row r="131">
          <cell r="B131">
            <v>31320</v>
          </cell>
        </row>
        <row r="132">
          <cell r="B132">
            <v>28482.166666666668</v>
          </cell>
        </row>
        <row r="133">
          <cell r="B133">
            <v>19140</v>
          </cell>
        </row>
        <row r="134">
          <cell r="B134">
            <v>34800</v>
          </cell>
        </row>
        <row r="135">
          <cell r="B135">
            <v>23215.333333333332</v>
          </cell>
        </row>
        <row r="136">
          <cell r="B136">
            <v>12992</v>
          </cell>
        </row>
        <row r="137">
          <cell r="B137">
            <v>27840</v>
          </cell>
        </row>
        <row r="138">
          <cell r="B138">
            <v>17344.333333333332</v>
          </cell>
        </row>
        <row r="139">
          <cell r="B139">
            <v>12644</v>
          </cell>
        </row>
        <row r="140">
          <cell r="B140">
            <v>6728</v>
          </cell>
        </row>
        <row r="141">
          <cell r="B141">
            <v>13708.833333333334</v>
          </cell>
        </row>
        <row r="142">
          <cell r="B142">
            <v>3677</v>
          </cell>
        </row>
        <row r="143">
          <cell r="B143">
            <v>6960</v>
          </cell>
        </row>
        <row r="144">
          <cell r="B144">
            <v>9231.1666666666661</v>
          </cell>
        </row>
        <row r="145">
          <cell r="B145">
            <v>1972</v>
          </cell>
        </row>
        <row r="146">
          <cell r="B146">
            <v>3550</v>
          </cell>
        </row>
        <row r="147">
          <cell r="B147">
            <v>6366000.2000000002</v>
          </cell>
        </row>
        <row r="148">
          <cell r="B148">
            <v>1166224.99</v>
          </cell>
        </row>
        <row r="149">
          <cell r="B149">
            <v>48552</v>
          </cell>
        </row>
        <row r="153">
          <cell r="B153">
            <v>1404200</v>
          </cell>
        </row>
        <row r="154">
          <cell r="B154">
            <v>93177</v>
          </cell>
        </row>
        <row r="155">
          <cell r="B155">
            <v>733492.2</v>
          </cell>
        </row>
        <row r="156">
          <cell r="B156">
            <v>9044</v>
          </cell>
        </row>
        <row r="160">
          <cell r="B160">
            <v>2766.75</v>
          </cell>
        </row>
        <row r="161">
          <cell r="B161">
            <v>393.39019999999999</v>
          </cell>
        </row>
        <row r="165">
          <cell r="B165">
            <v>24543.75</v>
          </cell>
        </row>
        <row r="166">
          <cell r="B166">
            <v>37415.831250000003</v>
          </cell>
        </row>
        <row r="167">
          <cell r="B167">
            <v>1119.9982499999999</v>
          </cell>
        </row>
        <row r="168">
          <cell r="B168">
            <v>243.95</v>
          </cell>
        </row>
        <row r="169">
          <cell r="B169">
            <v>1295</v>
          </cell>
        </row>
        <row r="170">
          <cell r="B170">
            <v>1850</v>
          </cell>
        </row>
        <row r="171">
          <cell r="B171">
            <v>3167</v>
          </cell>
        </row>
        <row r="173">
          <cell r="B173">
            <v>218900.5</v>
          </cell>
        </row>
        <row r="175">
          <cell r="B175">
            <v>2481.15</v>
          </cell>
        </row>
        <row r="177">
          <cell r="B177">
            <v>3448.62</v>
          </cell>
        </row>
        <row r="178">
          <cell r="B178">
            <v>1140.02</v>
          </cell>
        </row>
        <row r="179">
          <cell r="B179">
            <v>220899.7</v>
          </cell>
        </row>
        <row r="180">
          <cell r="B180">
            <v>237900.04</v>
          </cell>
        </row>
        <row r="182">
          <cell r="B182">
            <v>160055</v>
          </cell>
        </row>
        <row r="183">
          <cell r="B183">
            <v>486900.4</v>
          </cell>
        </row>
        <row r="184">
          <cell r="B184">
            <v>262900.75</v>
          </cell>
        </row>
        <row r="185">
          <cell r="B185">
            <v>165900.28</v>
          </cell>
        </row>
        <row r="186">
          <cell r="B186">
            <v>159952.66</v>
          </cell>
        </row>
        <row r="187">
          <cell r="B187">
            <v>1392.0144</v>
          </cell>
        </row>
        <row r="188">
          <cell r="B188">
            <v>5290.0000579999996</v>
          </cell>
        </row>
        <row r="191">
          <cell r="B191">
            <v>20000</v>
          </cell>
        </row>
        <row r="192">
          <cell r="B192">
            <v>58000</v>
          </cell>
        </row>
        <row r="195">
          <cell r="B195">
            <v>28750</v>
          </cell>
        </row>
        <row r="196">
          <cell r="B196">
            <v>45220</v>
          </cell>
        </row>
        <row r="197">
          <cell r="B197">
            <v>55950.229999999996</v>
          </cell>
        </row>
        <row r="198">
          <cell r="B198">
            <v>10836</v>
          </cell>
        </row>
        <row r="199">
          <cell r="B199">
            <v>147541</v>
          </cell>
        </row>
        <row r="200">
          <cell r="B200">
            <v>133667.94</v>
          </cell>
        </row>
        <row r="201">
          <cell r="B201">
            <v>1305</v>
          </cell>
        </row>
        <row r="202">
          <cell r="B202">
            <v>9888</v>
          </cell>
        </row>
        <row r="203">
          <cell r="B203">
            <v>50799</v>
          </cell>
        </row>
        <row r="204">
          <cell r="B204">
            <v>161000</v>
          </cell>
        </row>
        <row r="206">
          <cell r="B206">
            <v>22151</v>
          </cell>
        </row>
        <row r="208">
          <cell r="B208">
            <v>847.8</v>
          </cell>
        </row>
        <row r="209">
          <cell r="B209">
            <v>25366</v>
          </cell>
        </row>
        <row r="210">
          <cell r="B210">
            <v>11600</v>
          </cell>
        </row>
        <row r="211">
          <cell r="B211">
            <v>12213</v>
          </cell>
        </row>
        <row r="213">
          <cell r="B213">
            <v>3542</v>
          </cell>
        </row>
        <row r="214">
          <cell r="B214">
            <v>6296</v>
          </cell>
        </row>
        <row r="215">
          <cell r="B215">
            <v>42</v>
          </cell>
        </row>
        <row r="216">
          <cell r="B216">
            <v>13</v>
          </cell>
        </row>
        <row r="217">
          <cell r="B217">
            <v>1281.6300000000001</v>
          </cell>
        </row>
        <row r="218">
          <cell r="B218">
            <v>11452.000700000001</v>
          </cell>
        </row>
        <row r="219">
          <cell r="B219">
            <v>7032</v>
          </cell>
        </row>
        <row r="220">
          <cell r="B220">
            <v>65197</v>
          </cell>
        </row>
        <row r="221">
          <cell r="B221">
            <v>9150</v>
          </cell>
        </row>
        <row r="222">
          <cell r="B222">
            <v>8900.01</v>
          </cell>
        </row>
        <row r="223">
          <cell r="B223">
            <v>5300.26</v>
          </cell>
        </row>
        <row r="224">
          <cell r="B224">
            <v>9495</v>
          </cell>
        </row>
        <row r="225">
          <cell r="B225">
            <v>289900</v>
          </cell>
        </row>
        <row r="227">
          <cell r="B227">
            <v>6100</v>
          </cell>
        </row>
        <row r="229">
          <cell r="B229">
            <v>18300</v>
          </cell>
        </row>
        <row r="230">
          <cell r="B230">
            <v>1100</v>
          </cell>
        </row>
        <row r="231">
          <cell r="B231">
            <v>800</v>
          </cell>
        </row>
        <row r="232">
          <cell r="B232">
            <v>105</v>
          </cell>
        </row>
        <row r="233">
          <cell r="B233">
            <v>23900</v>
          </cell>
        </row>
        <row r="234">
          <cell r="B234">
            <v>6500</v>
          </cell>
        </row>
        <row r="235">
          <cell r="B235">
            <v>43900</v>
          </cell>
        </row>
        <row r="236">
          <cell r="B236">
            <v>6395</v>
          </cell>
        </row>
        <row r="237">
          <cell r="B237">
            <v>13633.333333333334</v>
          </cell>
        </row>
        <row r="238">
          <cell r="B238">
            <v>79900</v>
          </cell>
        </row>
        <row r="239">
          <cell r="B239">
            <v>79900</v>
          </cell>
        </row>
        <row r="240">
          <cell r="B240">
            <v>4500</v>
          </cell>
        </row>
        <row r="241">
          <cell r="B241">
            <v>23490</v>
          </cell>
        </row>
        <row r="243">
          <cell r="B243">
            <v>67900</v>
          </cell>
        </row>
        <row r="244">
          <cell r="B244">
            <v>14900</v>
          </cell>
        </row>
        <row r="245">
          <cell r="B245">
            <v>7100</v>
          </cell>
        </row>
        <row r="246">
          <cell r="B246">
            <v>31900</v>
          </cell>
        </row>
        <row r="248">
          <cell r="B248">
            <v>670</v>
          </cell>
        </row>
        <row r="250">
          <cell r="B250">
            <v>8500</v>
          </cell>
        </row>
        <row r="251">
          <cell r="B251">
            <v>250</v>
          </cell>
        </row>
        <row r="252">
          <cell r="B252">
            <v>77800.010399999999</v>
          </cell>
        </row>
        <row r="253">
          <cell r="B253">
            <v>64899.982000000004</v>
          </cell>
        </row>
        <row r="257">
          <cell r="B257">
            <v>11200</v>
          </cell>
        </row>
        <row r="258">
          <cell r="B258">
            <v>13900</v>
          </cell>
        </row>
        <row r="259">
          <cell r="B259">
            <v>5580</v>
          </cell>
        </row>
        <row r="261">
          <cell r="B261">
            <v>76576</v>
          </cell>
        </row>
        <row r="262">
          <cell r="B262">
            <v>2200000</v>
          </cell>
        </row>
        <row r="263">
          <cell r="B263">
            <v>18000</v>
          </cell>
        </row>
        <row r="265">
          <cell r="B265">
            <v>8416</v>
          </cell>
        </row>
        <row r="266">
          <cell r="B266">
            <v>78444</v>
          </cell>
        </row>
        <row r="267">
          <cell r="B267">
            <v>18444</v>
          </cell>
        </row>
        <row r="268">
          <cell r="B268">
            <v>4563</v>
          </cell>
        </row>
        <row r="269">
          <cell r="B269">
            <v>2095</v>
          </cell>
        </row>
        <row r="270">
          <cell r="B270">
            <v>4567</v>
          </cell>
        </row>
        <row r="271">
          <cell r="B271">
            <v>236760.21833333332</v>
          </cell>
        </row>
        <row r="272">
          <cell r="B272">
            <v>31125</v>
          </cell>
        </row>
        <row r="273">
          <cell r="B273">
            <v>10000</v>
          </cell>
        </row>
        <row r="274">
          <cell r="B274">
            <v>90846</v>
          </cell>
        </row>
        <row r="275">
          <cell r="B275">
            <v>59000</v>
          </cell>
        </row>
        <row r="276">
          <cell r="B276">
            <v>6900</v>
          </cell>
        </row>
        <row r="277">
          <cell r="B277">
            <v>31993</v>
          </cell>
        </row>
        <row r="278">
          <cell r="B278">
            <v>8535</v>
          </cell>
        </row>
        <row r="280">
          <cell r="B280">
            <v>6496</v>
          </cell>
        </row>
        <row r="281">
          <cell r="B281">
            <v>17990</v>
          </cell>
        </row>
        <row r="282">
          <cell r="B282">
            <v>20868</v>
          </cell>
        </row>
        <row r="283">
          <cell r="B283">
            <v>10440</v>
          </cell>
        </row>
        <row r="284">
          <cell r="B284">
            <v>6147</v>
          </cell>
        </row>
        <row r="287">
          <cell r="B287">
            <v>5220</v>
          </cell>
        </row>
        <row r="288">
          <cell r="B288">
            <v>1647</v>
          </cell>
        </row>
        <row r="289">
          <cell r="B289">
            <v>44428</v>
          </cell>
        </row>
        <row r="290">
          <cell r="B290">
            <v>1387</v>
          </cell>
        </row>
        <row r="291">
          <cell r="B291">
            <v>2457</v>
          </cell>
        </row>
        <row r="292">
          <cell r="B292">
            <v>2264</v>
          </cell>
        </row>
        <row r="293">
          <cell r="B293">
            <v>136</v>
          </cell>
        </row>
        <row r="294">
          <cell r="B294">
            <v>48</v>
          </cell>
        </row>
        <row r="295">
          <cell r="B295">
            <v>278</v>
          </cell>
        </row>
        <row r="296">
          <cell r="B296">
            <v>327</v>
          </cell>
        </row>
        <row r="297">
          <cell r="B297">
            <v>1600</v>
          </cell>
        </row>
        <row r="299">
          <cell r="B299">
            <v>1399</v>
          </cell>
        </row>
        <row r="300">
          <cell r="B300">
            <v>2327</v>
          </cell>
        </row>
        <row r="301">
          <cell r="B301">
            <v>1547</v>
          </cell>
        </row>
        <row r="302">
          <cell r="B302">
            <v>5280</v>
          </cell>
        </row>
        <row r="303">
          <cell r="B303">
            <v>928</v>
          </cell>
        </row>
        <row r="304">
          <cell r="B304">
            <v>55218</v>
          </cell>
        </row>
        <row r="305">
          <cell r="B305">
            <v>16435</v>
          </cell>
        </row>
        <row r="308">
          <cell r="B308">
            <v>170000</v>
          </cell>
        </row>
        <row r="310">
          <cell r="B310">
            <v>8195</v>
          </cell>
        </row>
        <row r="311">
          <cell r="B311">
            <v>16400</v>
          </cell>
        </row>
        <row r="312">
          <cell r="B312">
            <v>348000</v>
          </cell>
        </row>
        <row r="314">
          <cell r="B314">
            <v>30000</v>
          </cell>
        </row>
        <row r="316">
          <cell r="B316">
            <v>275186</v>
          </cell>
        </row>
        <row r="318">
          <cell r="B318">
            <v>91749</v>
          </cell>
        </row>
        <row r="319">
          <cell r="B319">
            <v>95914</v>
          </cell>
        </row>
        <row r="321">
          <cell r="B321">
            <v>66900</v>
          </cell>
        </row>
        <row r="322">
          <cell r="B322">
            <v>1030000</v>
          </cell>
        </row>
        <row r="323">
          <cell r="B323">
            <v>37598.050000000003</v>
          </cell>
        </row>
        <row r="328">
          <cell r="B328">
            <v>506100</v>
          </cell>
        </row>
        <row r="329">
          <cell r="B329">
            <v>937500</v>
          </cell>
        </row>
        <row r="330">
          <cell r="B330">
            <v>1293750</v>
          </cell>
        </row>
        <row r="331">
          <cell r="B331">
            <v>1687500</v>
          </cell>
        </row>
        <row r="334">
          <cell r="B334">
            <v>637500</v>
          </cell>
        </row>
        <row r="335">
          <cell r="B335">
            <v>637500</v>
          </cell>
        </row>
        <row r="336">
          <cell r="B336">
            <v>7884500</v>
          </cell>
        </row>
        <row r="337">
          <cell r="B337">
            <v>83900</v>
          </cell>
        </row>
        <row r="338">
          <cell r="B338">
            <v>288900</v>
          </cell>
        </row>
        <row r="339">
          <cell r="B339">
            <v>356900</v>
          </cell>
        </row>
        <row r="340">
          <cell r="B340">
            <v>1477486.0344</v>
          </cell>
        </row>
        <row r="341">
          <cell r="B341">
            <v>115954.8888</v>
          </cell>
        </row>
        <row r="342">
          <cell r="B342">
            <v>290900</v>
          </cell>
        </row>
        <row r="343">
          <cell r="B343">
            <v>456560</v>
          </cell>
        </row>
        <row r="344">
          <cell r="B344">
            <v>516392</v>
          </cell>
        </row>
        <row r="345">
          <cell r="B345">
            <v>341328</v>
          </cell>
        </row>
        <row r="346">
          <cell r="B346">
            <v>103480</v>
          </cell>
        </row>
        <row r="348">
          <cell r="B348">
            <v>461.72</v>
          </cell>
        </row>
        <row r="349">
          <cell r="B349">
            <v>461.72</v>
          </cell>
        </row>
        <row r="350">
          <cell r="B350">
            <v>260.61</v>
          </cell>
        </row>
        <row r="351">
          <cell r="B351">
            <v>29.75</v>
          </cell>
        </row>
        <row r="352">
          <cell r="B352">
            <v>77.349999999999994</v>
          </cell>
        </row>
        <row r="353">
          <cell r="B353">
            <v>107.1</v>
          </cell>
        </row>
        <row r="354">
          <cell r="B354">
            <v>3094</v>
          </cell>
        </row>
        <row r="355">
          <cell r="B355">
            <v>35.700000000000003</v>
          </cell>
        </row>
        <row r="357">
          <cell r="B357">
            <v>19000</v>
          </cell>
        </row>
        <row r="358">
          <cell r="B358">
            <v>26796</v>
          </cell>
        </row>
        <row r="359">
          <cell r="B359">
            <v>81200</v>
          </cell>
        </row>
        <row r="360">
          <cell r="B360">
            <v>45553</v>
          </cell>
        </row>
        <row r="361">
          <cell r="B361">
            <v>156600</v>
          </cell>
        </row>
        <row r="362">
          <cell r="B362">
            <v>32155</v>
          </cell>
        </row>
        <row r="363">
          <cell r="B363">
            <v>58276</v>
          </cell>
        </row>
        <row r="364">
          <cell r="B364">
            <v>58000</v>
          </cell>
        </row>
        <row r="366">
          <cell r="B366">
            <v>10157</v>
          </cell>
        </row>
        <row r="367">
          <cell r="B367">
            <v>699</v>
          </cell>
        </row>
        <row r="368">
          <cell r="B368">
            <v>1443</v>
          </cell>
        </row>
        <row r="369">
          <cell r="B369">
            <v>1744</v>
          </cell>
        </row>
        <row r="370">
          <cell r="B370">
            <v>98600</v>
          </cell>
        </row>
        <row r="371">
          <cell r="B371">
            <v>139200</v>
          </cell>
        </row>
        <row r="372">
          <cell r="B372">
            <v>1231</v>
          </cell>
        </row>
        <row r="373">
          <cell r="B373">
            <v>45900</v>
          </cell>
        </row>
        <row r="374">
          <cell r="B374">
            <v>71400</v>
          </cell>
        </row>
        <row r="375">
          <cell r="B375">
            <v>65450</v>
          </cell>
        </row>
        <row r="376">
          <cell r="B376">
            <v>77350</v>
          </cell>
        </row>
        <row r="377">
          <cell r="B377">
            <v>23800</v>
          </cell>
        </row>
        <row r="378">
          <cell r="B378">
            <v>136850</v>
          </cell>
        </row>
        <row r="381">
          <cell r="B381">
            <v>16000</v>
          </cell>
        </row>
        <row r="391">
          <cell r="B391">
            <v>40000</v>
          </cell>
        </row>
        <row r="395">
          <cell r="B395">
            <v>78000</v>
          </cell>
        </row>
        <row r="396">
          <cell r="B396">
            <v>709.09090909090912</v>
          </cell>
        </row>
        <row r="399">
          <cell r="B399">
            <v>135298.23999999999</v>
          </cell>
        </row>
        <row r="400">
          <cell r="B400">
            <v>198350</v>
          </cell>
        </row>
        <row r="401">
          <cell r="B401">
            <v>115800</v>
          </cell>
        </row>
        <row r="402">
          <cell r="B402">
            <v>4295</v>
          </cell>
        </row>
        <row r="403">
          <cell r="B403">
            <v>341806.08000000002</v>
          </cell>
        </row>
        <row r="404">
          <cell r="B404">
            <v>19671.89</v>
          </cell>
        </row>
        <row r="405">
          <cell r="B405">
            <v>11259839.5</v>
          </cell>
        </row>
        <row r="406">
          <cell r="B406">
            <v>204700</v>
          </cell>
        </row>
        <row r="407">
          <cell r="B407">
            <v>18373</v>
          </cell>
        </row>
        <row r="408">
          <cell r="B408">
            <v>278980.03000000003</v>
          </cell>
        </row>
        <row r="409">
          <cell r="B409">
            <v>4628400</v>
          </cell>
        </row>
        <row r="410">
          <cell r="B410">
            <v>60283.333333333336</v>
          </cell>
        </row>
        <row r="411">
          <cell r="B411">
            <v>100200</v>
          </cell>
        </row>
        <row r="412">
          <cell r="B412">
            <v>14950</v>
          </cell>
        </row>
        <row r="413">
          <cell r="B413">
            <v>37561</v>
          </cell>
        </row>
        <row r="414">
          <cell r="B414">
            <v>25107.333333333332</v>
          </cell>
        </row>
        <row r="415">
          <cell r="B415">
            <v>32748</v>
          </cell>
        </row>
        <row r="416">
          <cell r="B416">
            <v>5819</v>
          </cell>
        </row>
        <row r="417">
          <cell r="B417">
            <v>6030</v>
          </cell>
        </row>
        <row r="418">
          <cell r="B418">
            <v>44030</v>
          </cell>
        </row>
        <row r="419">
          <cell r="B419">
            <v>25125600</v>
          </cell>
        </row>
        <row r="420">
          <cell r="B420">
            <v>3889</v>
          </cell>
        </row>
        <row r="421">
          <cell r="B421">
            <v>1689</v>
          </cell>
        </row>
        <row r="422">
          <cell r="B422">
            <v>11160.666666666666</v>
          </cell>
        </row>
        <row r="423">
          <cell r="B423">
            <v>10086</v>
          </cell>
        </row>
        <row r="424">
          <cell r="B424">
            <v>20901</v>
          </cell>
        </row>
        <row r="425">
          <cell r="B425">
            <v>2771</v>
          </cell>
        </row>
        <row r="426">
          <cell r="B426">
            <v>16726</v>
          </cell>
        </row>
        <row r="427">
          <cell r="B427">
            <v>14054.666666666666</v>
          </cell>
        </row>
        <row r="428">
          <cell r="B428">
            <v>10237</v>
          </cell>
        </row>
        <row r="429">
          <cell r="B429">
            <v>13325.666666666666</v>
          </cell>
        </row>
        <row r="430">
          <cell r="B430">
            <v>1292</v>
          </cell>
        </row>
        <row r="431">
          <cell r="B431">
            <v>8247</v>
          </cell>
        </row>
        <row r="432">
          <cell r="B432">
            <v>6600</v>
          </cell>
        </row>
        <row r="433">
          <cell r="B433">
            <v>283300</v>
          </cell>
        </row>
        <row r="434">
          <cell r="B434">
            <v>274900</v>
          </cell>
        </row>
        <row r="435">
          <cell r="B435">
            <v>264900</v>
          </cell>
        </row>
        <row r="436">
          <cell r="B436">
            <v>145900</v>
          </cell>
        </row>
        <row r="438">
          <cell r="B438">
            <v>19900</v>
          </cell>
        </row>
        <row r="439">
          <cell r="B439">
            <v>48900</v>
          </cell>
        </row>
        <row r="440">
          <cell r="B440">
            <v>2533.3333333333335</v>
          </cell>
        </row>
        <row r="441">
          <cell r="B441">
            <v>1350</v>
          </cell>
        </row>
        <row r="442">
          <cell r="B442">
            <v>650</v>
          </cell>
        </row>
        <row r="443">
          <cell r="B443">
            <v>1700</v>
          </cell>
        </row>
        <row r="444">
          <cell r="B444">
            <v>148.75</v>
          </cell>
        </row>
        <row r="445">
          <cell r="B445">
            <v>5545.333333333333</v>
          </cell>
        </row>
        <row r="446">
          <cell r="B446">
            <v>2063</v>
          </cell>
        </row>
        <row r="447">
          <cell r="B447">
            <v>661</v>
          </cell>
        </row>
        <row r="448">
          <cell r="B448">
            <v>721</v>
          </cell>
        </row>
        <row r="449">
          <cell r="B449">
            <v>3053</v>
          </cell>
        </row>
        <row r="450">
          <cell r="B450">
            <v>3450</v>
          </cell>
        </row>
        <row r="451">
          <cell r="B451">
            <v>1600</v>
          </cell>
        </row>
        <row r="452">
          <cell r="B452">
            <v>9900</v>
          </cell>
        </row>
        <row r="453">
          <cell r="B453">
            <v>13900</v>
          </cell>
        </row>
        <row r="454">
          <cell r="B454">
            <v>4186.333333333333</v>
          </cell>
        </row>
        <row r="455">
          <cell r="B455">
            <v>850</v>
          </cell>
        </row>
        <row r="456">
          <cell r="B456">
            <v>9500</v>
          </cell>
        </row>
        <row r="457">
          <cell r="B457">
            <v>61900</v>
          </cell>
        </row>
        <row r="458">
          <cell r="B458">
            <v>43800</v>
          </cell>
        </row>
        <row r="459">
          <cell r="B459">
            <v>4663.6099999999997</v>
          </cell>
        </row>
        <row r="460">
          <cell r="B460">
            <v>14900</v>
          </cell>
        </row>
        <row r="461">
          <cell r="B461">
            <v>1794.52</v>
          </cell>
        </row>
        <row r="462">
          <cell r="B462">
            <v>2427.6</v>
          </cell>
        </row>
        <row r="464">
          <cell r="B464">
            <v>15900</v>
          </cell>
        </row>
        <row r="465">
          <cell r="B465">
            <v>3022600</v>
          </cell>
        </row>
        <row r="466">
          <cell r="B466">
            <v>856800</v>
          </cell>
        </row>
        <row r="467">
          <cell r="B467">
            <v>249900</v>
          </cell>
        </row>
        <row r="470">
          <cell r="B470">
            <v>22272</v>
          </cell>
        </row>
        <row r="471">
          <cell r="B471">
            <v>666400</v>
          </cell>
        </row>
        <row r="473">
          <cell r="B473">
            <v>666400</v>
          </cell>
        </row>
        <row r="474">
          <cell r="B474">
            <v>1701700</v>
          </cell>
        </row>
        <row r="475">
          <cell r="B475">
            <v>949620</v>
          </cell>
        </row>
        <row r="476">
          <cell r="B476">
            <v>756840</v>
          </cell>
        </row>
        <row r="477">
          <cell r="B477">
            <v>1413720</v>
          </cell>
        </row>
        <row r="478">
          <cell r="B478">
            <v>1606500</v>
          </cell>
        </row>
        <row r="479">
          <cell r="B479">
            <v>44900</v>
          </cell>
        </row>
        <row r="480">
          <cell r="B480">
            <v>3029</v>
          </cell>
        </row>
        <row r="481">
          <cell r="B481">
            <v>126389.9</v>
          </cell>
        </row>
        <row r="482">
          <cell r="B482">
            <v>304661.42</v>
          </cell>
        </row>
        <row r="483">
          <cell r="B483">
            <v>249900</v>
          </cell>
        </row>
        <row r="484">
          <cell r="B484">
            <v>59508000</v>
          </cell>
        </row>
        <row r="486">
          <cell r="B486">
            <v>3161</v>
          </cell>
        </row>
        <row r="487">
          <cell r="B487">
            <v>9946</v>
          </cell>
        </row>
        <row r="488">
          <cell r="B488">
            <v>3893</v>
          </cell>
        </row>
        <row r="489">
          <cell r="B489">
            <v>1179</v>
          </cell>
        </row>
        <row r="490">
          <cell r="B490">
            <v>727.09</v>
          </cell>
        </row>
        <row r="492">
          <cell r="B492">
            <v>1284</v>
          </cell>
        </row>
        <row r="493">
          <cell r="B493">
            <v>415</v>
          </cell>
        </row>
        <row r="494">
          <cell r="B494">
            <v>1850</v>
          </cell>
        </row>
      </sheetData>
      <sheetData sheetId="7">
        <row r="24">
          <cell r="H24">
            <v>186586.955625</v>
          </cell>
        </row>
        <row r="26">
          <cell r="H26">
            <v>243008.8460625</v>
          </cell>
        </row>
        <row r="27">
          <cell r="H27">
            <v>315016.54606249998</v>
          </cell>
        </row>
        <row r="28">
          <cell r="H28">
            <v>210306.31174999999</v>
          </cell>
        </row>
        <row r="29">
          <cell r="H29">
            <v>268308.96175000002</v>
          </cell>
        </row>
        <row r="30">
          <cell r="H30">
            <v>186616.0575</v>
          </cell>
        </row>
        <row r="34">
          <cell r="H34">
            <v>345385.6</v>
          </cell>
        </row>
        <row r="35">
          <cell r="H35">
            <v>338626.4</v>
          </cell>
        </row>
        <row r="36">
          <cell r="H36">
            <v>331962.40000000002</v>
          </cell>
        </row>
        <row r="37">
          <cell r="H37">
            <v>319681.59999999998</v>
          </cell>
        </row>
        <row r="38">
          <cell r="H38">
            <v>301363.93</v>
          </cell>
        </row>
        <row r="39">
          <cell r="H39">
            <v>297500</v>
          </cell>
        </row>
      </sheetData>
      <sheetData sheetId="8"/>
      <sheetData sheetId="9"/>
      <sheetData sheetId="10"/>
      <sheetData sheetId="11"/>
      <sheetData sheetId="12">
        <row r="64">
          <cell r="H64">
            <v>6046653.070373334</v>
          </cell>
        </row>
        <row r="102">
          <cell r="H102">
            <v>27413.859714000002</v>
          </cell>
        </row>
        <row r="184">
          <cell r="H184">
            <v>7001.3055000000004</v>
          </cell>
        </row>
        <row r="215">
          <cell r="H215">
            <v>174672.55717050002</v>
          </cell>
        </row>
        <row r="247">
          <cell r="H247">
            <v>1837797.1005000002</v>
          </cell>
        </row>
        <row r="273">
          <cell r="H273">
            <v>12065.858750000001</v>
          </cell>
        </row>
        <row r="297">
          <cell r="H297">
            <v>37300.31</v>
          </cell>
        </row>
        <row r="322">
          <cell r="H322">
            <v>32438.061000000002</v>
          </cell>
        </row>
        <row r="380">
          <cell r="H380">
            <v>11078.652125000002</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aaInformación GRUPO"/>
    </sheetNames>
    <definedNames>
      <definedName name="absc"/>
    </defined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aCCIDENTES_DE_1995_-_1996"/>
      <sheetName val="\a__aaInformación_GRUPO_4\A_MIn"/>
      <sheetName val="aCCIDENTES_DE_1995_-_1996_xls"/>
      <sheetName val="ACTA_DE_MODIFICACION__(2)"/>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s>
    <sheetDataSet>
      <sheetData sheetId="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MICROEMP"/>
    </sheetNames>
    <sheetDataSet>
      <sheetData sheetId="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MATERIALES"/>
      <sheetName val="EQUIPO"/>
    </sheetNames>
    <sheetDataSet>
      <sheetData sheetId="0" refreshError="1"/>
      <sheetData sheetId="1" refreshError="1"/>
      <sheetData sheetId="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
      <sheetName val="APU ELECTRICOS"/>
      <sheetName val="APU "/>
      <sheetName val="PRESUPUESTO"/>
      <sheetName val="01-PRELIMINARES"/>
      <sheetName val="02-CIMENTACIÓN"/>
      <sheetName val="03- DESAGÜES E INSTSLACIONES "/>
      <sheetName val="04-ESTRUCTURA"/>
      <sheetName val="05-MAMPOSTERIA"/>
      <sheetName val="06-PREFABRICADOS"/>
      <sheetName val="07-INSTALACIONES  HS Y GAS1"/>
      <sheetName val="08-INST ELECTRICAS"/>
      <sheetName val="09-PAÑETES"/>
      <sheetName val="10-PISOS"/>
      <sheetName val="11-CUBIERTA E IMPERMEAB"/>
      <sheetName val="12-13-CARP. METALICA-MADERA"/>
      <sheetName val="14-ENCHAPE"/>
      <sheetName val="16-APA. SANITARIOS Y ACCESORIOS"/>
      <sheetName val="17-CIELO RASO Y DIVISIONES"/>
      <sheetName val="18-PINTURA1"/>
      <sheetName val="19-CERRADURAS Y VIDRIOS"/>
      <sheetName val="20-O.EXTERIORES,ASEO,VARIOS"/>
      <sheetName val="20-O.EXTERIORES,ASEO,VARIOS (2)"/>
    </sheetNames>
    <sheetDataSet>
      <sheetData sheetId="0" refreshError="1"/>
      <sheetData sheetId="1" refreshError="1"/>
      <sheetData sheetId="2"/>
      <sheetData sheetId="3"/>
      <sheetData sheetId="4" refreshError="1"/>
      <sheetData sheetId="5">
        <row r="194">
          <cell r="B194">
            <v>122720</v>
          </cell>
        </row>
        <row r="342">
          <cell r="B342">
            <v>21300</v>
          </cell>
        </row>
        <row r="343">
          <cell r="B343">
            <v>67140</v>
          </cell>
        </row>
        <row r="344">
          <cell r="B344">
            <v>69938</v>
          </cell>
        </row>
        <row r="345">
          <cell r="B345">
            <v>314900</v>
          </cell>
        </row>
        <row r="346">
          <cell r="B346">
            <v>43900</v>
          </cell>
        </row>
        <row r="347">
          <cell r="B347">
            <v>40501</v>
          </cell>
        </row>
        <row r="348">
          <cell r="B348">
            <v>37592</v>
          </cell>
        </row>
        <row r="349">
          <cell r="B349">
            <v>3750</v>
          </cell>
        </row>
      </sheetData>
      <sheetData sheetId="6"/>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sheetName val="Concretos&amp;Morteros"/>
      <sheetName val="Factor Prestacional"/>
      <sheetName val="Mano de obra"/>
      <sheetName val="Insumos"/>
      <sheetName val="aiu"/>
      <sheetName val="Presupuesto"/>
      <sheetName val="APU"/>
      <sheetName val="APU SANI"/>
      <sheetName val="APU ELEC"/>
      <sheetName val="1-PRELIMINARES"/>
      <sheetName val="2-CIMENTACIONES"/>
      <sheetName val="3. ESTRUCTURA"/>
      <sheetName val="4.MAMPOSTERIA"/>
      <sheetName val="5-ELEMENTOS NO ESTRUCT."/>
      <sheetName val="6.HIDRAULICAS"/>
      <sheetName val="7.TANQUE ALMC."/>
      <sheetName val="8. INST. SANITARIAS"/>
      <sheetName val="9-APARATOS SANITARIOS"/>
      <sheetName val="10.SIST. AGUAS LLUVIAS"/>
      <sheetName val="11. Ins. Electricas"/>
      <sheetName val="12 PAÑETES"/>
      <sheetName val="13-PISOS"/>
      <sheetName val="14-CUBIERTAS"/>
      <sheetName val="15-CARPINTERIA METALICA"/>
      <sheetName val="16 enchape"/>
      <sheetName val="17 OBRAS EXT Y CANCHA"/>
      <sheetName val="18-DOTACION"/>
      <sheetName val="19 ASEO Y VARIOS"/>
      <sheetName val="Cuadro_Resumen"/>
      <sheetName val="Factor_Prestacional"/>
      <sheetName val="Mano_de_obra"/>
      <sheetName val="APU_SANI"/>
      <sheetName val="APU_ELEC"/>
      <sheetName val="3__ESTRUCTURA"/>
      <sheetName val="4_MAMPOSTERIA"/>
      <sheetName val="5-ELEMENTOS_NO_ESTRUCT_"/>
      <sheetName val="6_HIDRAULICAS"/>
      <sheetName val="7_TANQUE_ALMC_"/>
      <sheetName val="8__INST__SANITARIAS"/>
      <sheetName val="9-APARATOS_SANITARIOS"/>
      <sheetName val="10_SIST__AGUAS_LLUVIAS"/>
      <sheetName val="11__Ins__Electricas"/>
      <sheetName val="12_PAÑETES"/>
      <sheetName val="15-CARPINTERIA_METALICA"/>
      <sheetName val="16_enchape"/>
      <sheetName val="17_OBRAS_EXT_Y_CANCHA"/>
      <sheetName val="19_ASEO_Y_VARIOS"/>
    </sheetNames>
    <sheetDataSet>
      <sheetData sheetId="0"/>
      <sheetData sheetId="1"/>
      <sheetData sheetId="2"/>
      <sheetData sheetId="3"/>
      <sheetData sheetId="4">
        <row r="14">
          <cell r="B14">
            <v>52360</v>
          </cell>
        </row>
        <row r="28">
          <cell r="B28">
            <v>100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cula por area"/>
      <sheetName val="consolidado"/>
      <sheetName val="consolidado 2002"/>
      <sheetName val="grafico grados"/>
      <sheetName val="MATRICULA POR ZONA"/>
      <sheetName val="Cuadro Corportamiento96-00"/>
      <sheetName val="CuadroEdad "/>
      <sheetName val="indices 1"/>
      <sheetName val="datos_grafica_NO_VA"/>
      <sheetName val="esta_nivel"/>
      <sheetName val="Docentes_nive"/>
      <sheetName val="censo Causa"/>
      <sheetName val="censo edad"/>
      <sheetName val="ICFES NC"/>
      <sheetName val="ICFES COMPE"/>
      <sheetName val="consolidado 2002 (2)"/>
      <sheetName val="directorio oficial"/>
      <sheetName val="matricula_por_area"/>
      <sheetName val="consolidado_2002"/>
      <sheetName val="grafico_grados"/>
      <sheetName val="MATRICULA_POR_ZONA"/>
      <sheetName val="Cuadro_Corportamiento96-00"/>
      <sheetName val="CuadroEdad_"/>
      <sheetName val="indices_1"/>
      <sheetName val="censo_Causa"/>
      <sheetName val="censo_edad"/>
      <sheetName val="ICFES_NC"/>
      <sheetName val="ICFES_COMPE"/>
      <sheetName val="consolidado_2002_(2)"/>
      <sheetName val="directorio_oficial"/>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row r="5">
          <cell r="A5" t="str">
            <v>CARTAGENA -   AÑO 2002</v>
          </cell>
        </row>
      </sheetData>
      <sheetData sheetId="14">
        <row r="3">
          <cell r="A3" t="str">
            <v>CARTAGENA -   AÑO 2002</v>
          </cell>
        </row>
        <row r="10">
          <cell r="B10">
            <v>17.193086624145508</v>
          </cell>
          <cell r="E10">
            <v>29.817241668701172</v>
          </cell>
        </row>
        <row r="19">
          <cell r="B19">
            <v>19.378229141235352</v>
          </cell>
          <cell r="E19">
            <v>19.616607666015625</v>
          </cell>
        </row>
        <row r="31">
          <cell r="B31">
            <v>33.38299560546875</v>
          </cell>
          <cell r="E31">
            <v>27.890344619750977</v>
          </cell>
        </row>
        <row r="38">
          <cell r="B38">
            <v>18.792213439941406</v>
          </cell>
          <cell r="E38">
            <v>34.525226593017578</v>
          </cell>
        </row>
        <row r="45">
          <cell r="B45">
            <v>32.856716156005859</v>
          </cell>
          <cell r="E45">
            <v>40.909091949462891</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
      <sheetName val="PRESUPUESTO 2"/>
      <sheetName val="PRESUPUESTO"/>
      <sheetName val="01-PRELIMINARES"/>
      <sheetName val="02-CIMENTACION"/>
      <sheetName val="03- DESAGÜES E INSTSLACIONES"/>
      <sheetName val="04-ESTRUCTURA"/>
      <sheetName val="02-ESTRUCTURA"/>
      <sheetName val="05-MAMPOSTERIA"/>
      <sheetName val="06-PREFABRICADOS"/>
      <sheetName val="07-INSTALACIONES  HS Y GAS"/>
      <sheetName val="06-PAÑETE"/>
      <sheetName val="10-PISOS"/>
      <sheetName val="11-CUBIERTA E IMPERMEAB"/>
      <sheetName val="14.-ENCHAPE"/>
      <sheetName val="16-APARATOS SANITARIOS"/>
      <sheetName val="17-CIELORASO"/>
      <sheetName val="18-PINTURA"/>
      <sheetName val="19-CERRADURAS Y VIDRIOS"/>
      <sheetName val="20-OBRAS EXTERIORES"/>
      <sheetName val="20-OBRAS EXTERIORES (2)"/>
      <sheetName val="CUADRO_RESUMEN_"/>
      <sheetName val="SALARIO_ADMINISTRACION"/>
      <sheetName val="SALARIOS_OBRA"/>
      <sheetName val="FACTOR_PREST_OBRA"/>
      <sheetName val="A_I_U_"/>
      <sheetName val="CONCRETOS_Y_MORTEROS"/>
      <sheetName val="APU_HIDROSAN"/>
      <sheetName val="APU_"/>
      <sheetName val="PRESUPUESTO_2"/>
      <sheetName val="03-_DESAGÜES_E_INSTSLACIONES"/>
      <sheetName val="07-INSTALACIONES__HS_Y_GAS"/>
      <sheetName val="11-CUBIERTA_E_IMPERMEAB"/>
      <sheetName val="14_-ENCHAPE"/>
      <sheetName val="16-APARATOS_SANITARIOS"/>
      <sheetName val="19-CERRADURAS_Y_VIDRIOS"/>
      <sheetName val="20-OBRAS_EXTERIORES"/>
      <sheetName val="20-OBRAS_EXTERIORES_(2)"/>
    </sheetNames>
    <sheetDataSet>
      <sheetData sheetId="0"/>
      <sheetData sheetId="1"/>
      <sheetData sheetId="2"/>
      <sheetData sheetId="3"/>
      <sheetData sheetId="4"/>
      <sheetData sheetId="5">
        <row r="345">
          <cell r="B345">
            <v>0</v>
          </cell>
        </row>
      </sheetData>
      <sheetData sheetId="6">
        <row r="33">
          <cell r="H33">
            <v>409271.94</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mano de obra"/>
      <sheetName val="EQUIP -HTAS"/>
      <sheetName val="MATERIALES"/>
      <sheetName val="TRANSPORTE"/>
    </sheetNames>
    <sheetDataSet>
      <sheetData sheetId="0" refreshError="1"/>
      <sheetData sheetId="1"/>
      <sheetData sheetId="2"/>
      <sheetData sheetId="3"/>
      <sheetData sheetId="4"/>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s>
    <sheetDataSet>
      <sheetData sheetId="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RICOS"/>
      <sheetName val="APU "/>
      <sheetName val="PRESUPUESTO"/>
      <sheetName val="01- PRELIMINARES"/>
      <sheetName val="02-CIMENTACIÓN"/>
      <sheetName val="03- DESAGÜES E INSTALACIONES "/>
      <sheetName val="04-ESTRUCTURA"/>
      <sheetName val="06-PREFABRICADOS"/>
      <sheetName val="07-INSTALACIONES  HS Y GAS"/>
      <sheetName val="08-INST ELECTRICAS"/>
      <sheetName val="05-MAMPOSTERIA"/>
      <sheetName val="06-PAÑETES"/>
      <sheetName val="07-PISOS"/>
      <sheetName val="08-ENCHAPES"/>
      <sheetName val="09-CIELO RAZO Y DIVISIONES"/>
      <sheetName val="10-PINTURA"/>
      <sheetName val="11-CUBIERTA E IMPERMEAB"/>
      <sheetName val="11"/>
      <sheetName val="12-13-CARP. METALICA-MADERA"/>
      <sheetName val="16-APA. SANITARIOS Y ACCESORIOS"/>
      <sheetName val="19-CERRADURAS Y VIDRIOS"/>
      <sheetName val="20-O.EXTERIORES,ASEO,VARIOS"/>
      <sheetName val="CUADRO_RESUMEN_"/>
      <sheetName val="SALARIO_ADMINISTRACION"/>
      <sheetName val="SALARIOS_OBRA"/>
      <sheetName val="FACTOR_PREST_OBRA"/>
      <sheetName val="A_I_U_"/>
      <sheetName val="CONCRETOS_Y_MORTEROS"/>
      <sheetName val="APU_HIDROSAN"/>
      <sheetName val="APU_ELECTRICOS"/>
      <sheetName val="APU_"/>
      <sheetName val="01-_PRELIMINARES"/>
      <sheetName val="03-_DESAGÜES_E_INSTALACIONES_"/>
      <sheetName val="07-INSTALACIONES__HS_Y_GAS"/>
      <sheetName val="08-INST_ELECTRICAS"/>
      <sheetName val="09-CIELO_RAZO_Y_DIVISIONES"/>
      <sheetName val="11-CUBIERTA_E_IMPERMEAB"/>
      <sheetName val="12-13-CARP__METALICA-MADERA"/>
      <sheetName val="16-APA__SANITARIOS_Y_ACCESORIOS"/>
      <sheetName val="19-CERRADURAS_Y_VIDRIOS"/>
      <sheetName val="20-O_EXTERIORES,ASEO,VARIOS"/>
    </sheetNames>
    <sheetDataSet>
      <sheetData sheetId="0" refreshError="1"/>
      <sheetData sheetId="1" refreshError="1"/>
      <sheetData sheetId="2" refreshError="1">
        <row r="15">
          <cell r="E15">
            <v>7076.75</v>
          </cell>
        </row>
      </sheetData>
      <sheetData sheetId="3" refreshError="1"/>
      <sheetData sheetId="4" refreshError="1"/>
      <sheetData sheetId="5" refreshError="1">
        <row r="199">
          <cell r="B199">
            <v>100900</v>
          </cell>
        </row>
        <row r="256">
          <cell r="B256">
            <v>259420</v>
          </cell>
        </row>
        <row r="257">
          <cell r="B257">
            <v>255136</v>
          </cell>
        </row>
        <row r="258">
          <cell r="B258">
            <v>178381</v>
          </cell>
        </row>
        <row r="259">
          <cell r="B259">
            <v>215152</v>
          </cell>
        </row>
        <row r="260">
          <cell r="B260">
            <v>168861</v>
          </cell>
        </row>
        <row r="262">
          <cell r="B262">
            <v>154700</v>
          </cell>
        </row>
        <row r="263">
          <cell r="B263">
            <v>261800</v>
          </cell>
        </row>
        <row r="264">
          <cell r="B264">
            <v>255136</v>
          </cell>
        </row>
        <row r="265">
          <cell r="B265">
            <v>255136</v>
          </cell>
        </row>
        <row r="266">
          <cell r="B266">
            <v>266917</v>
          </cell>
        </row>
        <row r="267">
          <cell r="B267">
            <v>451486</v>
          </cell>
        </row>
        <row r="268">
          <cell r="B268">
            <v>464338</v>
          </cell>
        </row>
        <row r="269">
          <cell r="B269">
            <v>452676</v>
          </cell>
        </row>
        <row r="270">
          <cell r="B270">
            <v>734706</v>
          </cell>
        </row>
        <row r="277">
          <cell r="B277">
            <v>304997</v>
          </cell>
        </row>
        <row r="278">
          <cell r="B278">
            <v>330582</v>
          </cell>
        </row>
        <row r="279">
          <cell r="B279">
            <v>298571</v>
          </cell>
        </row>
        <row r="280">
          <cell r="B280">
            <v>282506</v>
          </cell>
        </row>
        <row r="281">
          <cell r="B281">
            <v>187901</v>
          </cell>
        </row>
        <row r="282">
          <cell r="B282">
            <v>168861</v>
          </cell>
        </row>
        <row r="283">
          <cell r="B283">
            <v>255136</v>
          </cell>
        </row>
        <row r="284">
          <cell r="B284">
            <v>289051</v>
          </cell>
        </row>
        <row r="285">
          <cell r="B285">
            <v>289646</v>
          </cell>
        </row>
        <row r="387">
          <cell r="B387">
            <v>78000</v>
          </cell>
        </row>
      </sheetData>
      <sheetData sheetId="6" refreshError="1"/>
      <sheetData sheetId="7" refreshError="1"/>
      <sheetData sheetId="8" refreshError="1"/>
      <sheetData sheetId="9" refreshError="1">
        <row r="300">
          <cell r="H300">
            <v>9341.3100000000013</v>
          </cell>
        </row>
        <row r="329">
          <cell r="H329">
            <v>42090.748000000007</v>
          </cell>
        </row>
        <row r="354">
          <cell r="H354">
            <v>9652.6870000000017</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s>
    <sheetDataSet>
      <sheetData sheetId="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id_col"/>
      <sheetName val="dane"/>
      <sheetName val="COL2015"/>
      <sheetName val="FALTANTE"/>
      <sheetName val="ANGEL"/>
    </sheetNames>
    <sheetDataSet>
      <sheetData sheetId="0">
        <row r="2">
          <cell r="A2">
            <v>313001013091</v>
          </cell>
          <cell r="B2" t="str">
            <v>COLEGIO SAN JOSE DE LOS CAMPANOS</v>
          </cell>
          <cell r="C2" t="str">
            <v>806007966-5</v>
          </cell>
          <cell r="D2">
            <v>6909612</v>
          </cell>
          <cell r="F2" t="str">
            <v>coolegioocolsanjose@outlook.com</v>
          </cell>
          <cell r="G2">
            <v>0</v>
          </cell>
          <cell r="H2">
            <v>35150</v>
          </cell>
        </row>
        <row r="3">
          <cell r="A3">
            <v>313001013082</v>
          </cell>
          <cell r="B3" t="str">
            <v>COL JOHN LOCKE</v>
          </cell>
          <cell r="D3">
            <v>3182658299</v>
          </cell>
        </row>
        <row r="4">
          <cell r="A4">
            <v>313001009379</v>
          </cell>
          <cell r="B4" t="str">
            <v>COL JUAN XXIII</v>
          </cell>
          <cell r="D4">
            <v>6564020</v>
          </cell>
        </row>
        <row r="5">
          <cell r="A5">
            <v>313001009361</v>
          </cell>
          <cell r="B5" t="str">
            <v>COL MODELO DE LA COSTA</v>
          </cell>
          <cell r="C5" t="str">
            <v>900550060-6</v>
          </cell>
          <cell r="D5">
            <v>6602382</v>
          </cell>
          <cell r="E5">
            <v>6644861</v>
          </cell>
          <cell r="F5" t="str">
            <v>imares419@hotmail.com</v>
          </cell>
          <cell r="G5">
            <v>108</v>
          </cell>
          <cell r="H5">
            <v>40611</v>
          </cell>
        </row>
        <row r="6">
          <cell r="A6">
            <v>313001009328</v>
          </cell>
          <cell r="B6" t="str">
            <v>CORPORACION GIMNASIO MODERNO DE CARTAGENA</v>
          </cell>
          <cell r="C6" t="str">
            <v>900454823-8</v>
          </cell>
          <cell r="D6">
            <v>6538028</v>
          </cell>
          <cell r="E6">
            <v>6436465</v>
          </cell>
          <cell r="F6" t="str">
            <v>info@gimdecar.edu.co</v>
          </cell>
          <cell r="G6">
            <v>323</v>
          </cell>
          <cell r="H6">
            <v>35983</v>
          </cell>
        </row>
        <row r="7">
          <cell r="A7">
            <v>313001006621</v>
          </cell>
          <cell r="B7" t="str">
            <v>INST EL EDEN</v>
          </cell>
          <cell r="C7" t="str">
            <v>890480896-1</v>
          </cell>
          <cell r="D7">
            <v>6670848</v>
          </cell>
          <cell r="F7" t="str">
            <v>insteden@yahoo.com</v>
          </cell>
          <cell r="G7">
            <v>136</v>
          </cell>
          <cell r="H7">
            <v>41626</v>
          </cell>
        </row>
        <row r="8">
          <cell r="A8">
            <v>313001006515</v>
          </cell>
          <cell r="B8" t="str">
            <v>INSTITUTO  CHIQUITINES</v>
          </cell>
          <cell r="C8" t="str">
            <v>890481442-6</v>
          </cell>
          <cell r="D8">
            <v>6674790</v>
          </cell>
          <cell r="F8" t="str">
            <v>ins.chiquitines@hotmail.com</v>
          </cell>
          <cell r="G8">
            <v>1701</v>
          </cell>
          <cell r="H8">
            <v>37621</v>
          </cell>
        </row>
        <row r="9">
          <cell r="A9">
            <v>313001003818</v>
          </cell>
          <cell r="B9" t="str">
            <v>COL MIX 20 DE JULIO</v>
          </cell>
          <cell r="D9">
            <v>6660853</v>
          </cell>
        </row>
        <row r="10">
          <cell r="A10">
            <v>313001003800</v>
          </cell>
          <cell r="B10" t="str">
            <v>FUNDACION  EDUCATIVA LICEO SAN JOSE</v>
          </cell>
          <cell r="C10" t="str">
            <v>900029936-2</v>
          </cell>
          <cell r="D10">
            <v>6621839</v>
          </cell>
          <cell r="F10" t="str">
            <v>jgdz@hotmail.com</v>
          </cell>
          <cell r="G10">
            <v>336</v>
          </cell>
          <cell r="H10">
            <v>38807</v>
          </cell>
        </row>
        <row r="11">
          <cell r="A11">
            <v>313001003249</v>
          </cell>
          <cell r="B11" t="str">
            <v>COL SAN ANTONIO</v>
          </cell>
          <cell r="D11">
            <v>6753091</v>
          </cell>
          <cell r="F11" t="str">
            <v>cartagena de indias</v>
          </cell>
        </row>
        <row r="12">
          <cell r="A12">
            <v>313001003117</v>
          </cell>
          <cell r="B12" t="str">
            <v>CORP INST CIRY</v>
          </cell>
          <cell r="C12" t="str">
            <v>806014514-0</v>
          </cell>
          <cell r="D12">
            <v>6616948</v>
          </cell>
          <cell r="E12">
            <v>6616948</v>
          </cell>
          <cell r="F12" t="str">
            <v>corpo.institutociry@hotmail.com</v>
          </cell>
          <cell r="G12">
            <v>1434</v>
          </cell>
          <cell r="H12">
            <v>28770</v>
          </cell>
        </row>
        <row r="13">
          <cell r="A13">
            <v>113001000038</v>
          </cell>
          <cell r="B13" t="str">
            <v>CORP EDUC COL GRAN COLOMBIA</v>
          </cell>
          <cell r="D13">
            <v>6745351</v>
          </cell>
          <cell r="E13">
            <v>6665087</v>
          </cell>
        </row>
        <row r="14">
          <cell r="A14">
            <v>113001000020</v>
          </cell>
          <cell r="B14" t="str">
            <v>GIMN CALASANZ</v>
          </cell>
          <cell r="D14">
            <v>6666877</v>
          </cell>
        </row>
        <row r="15">
          <cell r="A15">
            <v>113001000003</v>
          </cell>
          <cell r="B15" t="str">
            <v>ASPAEN CENT DE EDUCACION INF PEPE GRILLO ALBORADA BILINGÜE</v>
          </cell>
          <cell r="D15">
            <v>6657748</v>
          </cell>
          <cell r="E15">
            <v>6652134</v>
          </cell>
          <cell r="F15" t="str">
            <v>academica.pepegrilloalborada@aspaen.edu.co</v>
          </cell>
        </row>
        <row r="16">
          <cell r="A16">
            <v>313001029531</v>
          </cell>
          <cell r="B16" t="str">
            <v>INSTITUTO EDUCATIVO NUEVA LUZ</v>
          </cell>
          <cell r="C16" t="str">
            <v>45757651-8</v>
          </cell>
          <cell r="D16">
            <v>3205547717</v>
          </cell>
          <cell r="E16">
            <v>6718821</v>
          </cell>
          <cell r="F16" t="str">
            <v>institutoeducativonuevaluz@hotmail.com</v>
          </cell>
          <cell r="G16">
            <v>74</v>
          </cell>
          <cell r="H16">
            <v>40239</v>
          </cell>
        </row>
        <row r="17">
          <cell r="A17">
            <v>313001029523</v>
          </cell>
          <cell r="B17" t="str">
            <v>GIMNASIO BILINGUE ALTAMAR DE CARTAGENA</v>
          </cell>
          <cell r="C17" t="str">
            <v>900009162-0</v>
          </cell>
          <cell r="D17">
            <v>6609704</v>
          </cell>
          <cell r="F17" t="str">
            <v>secretariaacademica@gbac.edu.co</v>
          </cell>
          <cell r="G17">
            <v>4026</v>
          </cell>
          <cell r="H17">
            <v>39780</v>
          </cell>
        </row>
        <row r="18">
          <cell r="A18">
            <v>313001028599</v>
          </cell>
          <cell r="B18" t="str">
            <v>CENT EDUC DE PLAYAS BLANCAS</v>
          </cell>
          <cell r="D18">
            <v>6746074</v>
          </cell>
          <cell r="E18">
            <v>316564057</v>
          </cell>
        </row>
        <row r="19">
          <cell r="A19">
            <v>313001028349</v>
          </cell>
          <cell r="B19" t="str">
            <v>COL CENTRAL DE CARTAGENA</v>
          </cell>
          <cell r="D19">
            <v>6648774</v>
          </cell>
          <cell r="E19">
            <v>6661880</v>
          </cell>
        </row>
        <row r="20">
          <cell r="A20">
            <v>313001028322</v>
          </cell>
          <cell r="B20" t="str">
            <v>CORP COL CAMPIÑA REAL</v>
          </cell>
          <cell r="D20">
            <v>6436901</v>
          </cell>
          <cell r="F20" t="str">
            <v>colegiocampinareail@hotmail.com</v>
          </cell>
        </row>
        <row r="21">
          <cell r="A21">
            <v>313001028314</v>
          </cell>
          <cell r="B21" t="str">
            <v>JARDIN INFANTIL MI SOLECITO</v>
          </cell>
          <cell r="D21">
            <v>6624945</v>
          </cell>
          <cell r="F21" t="str">
            <v>jardin.misolecito@hotmail.com</v>
          </cell>
        </row>
        <row r="22">
          <cell r="A22">
            <v>313001027296</v>
          </cell>
          <cell r="B22" t="str">
            <v>INST EDUC PEQUEÑOS GIGANTES</v>
          </cell>
          <cell r="D22">
            <v>6616083</v>
          </cell>
          <cell r="F22" t="str">
            <v>dannypao21@hotmail.com</v>
          </cell>
        </row>
        <row r="23">
          <cell r="A23">
            <v>313001027288</v>
          </cell>
          <cell r="B23" t="str">
            <v>CENTRO EDUCATIVO  DIVINO MAESTRO EDUCADOR</v>
          </cell>
          <cell r="C23" t="str">
            <v>806011860-9</v>
          </cell>
          <cell r="D23">
            <v>3145428016</v>
          </cell>
          <cell r="E23">
            <v>3126893998</v>
          </cell>
          <cell r="F23" t="str">
            <v>lewis-sos@hotmail.com</v>
          </cell>
          <cell r="G23">
            <v>7776</v>
          </cell>
          <cell r="H23">
            <v>39777</v>
          </cell>
        </row>
        <row r="24">
          <cell r="A24">
            <v>313001029302</v>
          </cell>
          <cell r="B24" t="str">
            <v>INST EDUC MAGICA AVENTURA</v>
          </cell>
          <cell r="C24" t="str">
            <v>900395207-7</v>
          </cell>
          <cell r="D24">
            <v>6511251</v>
          </cell>
          <cell r="E24">
            <v>6511588</v>
          </cell>
          <cell r="F24" t="str">
            <v>judithvida@hotmail.com</v>
          </cell>
          <cell r="G24">
            <v>4327</v>
          </cell>
          <cell r="H24">
            <v>39419</v>
          </cell>
        </row>
        <row r="25">
          <cell r="A25">
            <v>313001029299</v>
          </cell>
          <cell r="B25" t="str">
            <v>COL LOS GENERALES</v>
          </cell>
          <cell r="D25">
            <v>3156988184</v>
          </cell>
        </row>
        <row r="26">
          <cell r="A26">
            <v>313001029281</v>
          </cell>
          <cell r="B26" t="str">
            <v>INST MIX FREINET</v>
          </cell>
          <cell r="C26" t="str">
            <v>900986888-9</v>
          </cell>
          <cell r="D26">
            <v>6615748</v>
          </cell>
          <cell r="F26" t="str">
            <v>institutomistofreinet@hotmail.com</v>
          </cell>
          <cell r="G26">
            <v>4325</v>
          </cell>
          <cell r="H26">
            <v>39297</v>
          </cell>
        </row>
        <row r="27">
          <cell r="A27">
            <v>313001009085</v>
          </cell>
          <cell r="B27" t="str">
            <v>CORP EDUC LIC CARTAGENA</v>
          </cell>
          <cell r="D27">
            <v>6431338</v>
          </cell>
          <cell r="F27" t="str">
            <v>herfaynne87@hotmail.com</v>
          </cell>
        </row>
        <row r="28">
          <cell r="A28">
            <v>313001009034</v>
          </cell>
          <cell r="B28" t="str">
            <v>GUARDERIA JARDIN INFANTIL  LA HORMIGUITA</v>
          </cell>
          <cell r="C28" t="str">
            <v>900434251-1</v>
          </cell>
          <cell r="D28">
            <v>6674065</v>
          </cell>
          <cell r="F28" t="str">
            <v>irinaparicio1963@hotmail.com</v>
          </cell>
          <cell r="G28">
            <v>689</v>
          </cell>
          <cell r="H28">
            <v>40091</v>
          </cell>
        </row>
        <row r="29">
          <cell r="A29">
            <v>313001007741</v>
          </cell>
          <cell r="B29" t="str">
            <v>COL GIMN CREATIVO JUAN PABLO</v>
          </cell>
          <cell r="C29" t="str">
            <v>805004945-7</v>
          </cell>
          <cell r="D29">
            <v>6671854</v>
          </cell>
          <cell r="F29" t="str">
            <v>mardelirio@gmaeil.com</v>
          </cell>
          <cell r="G29">
            <v>5</v>
          </cell>
          <cell r="H29">
            <v>36622</v>
          </cell>
        </row>
        <row r="30">
          <cell r="A30">
            <v>313001007686</v>
          </cell>
          <cell r="B30" t="str">
            <v>ASPAEN CENTRO DE EDUCACION INFANTIL PEPE GRILLO ALBORADA BILINGÜE</v>
          </cell>
          <cell r="C30" t="str">
            <v>860019021-9</v>
          </cell>
          <cell r="D30">
            <v>6652134</v>
          </cell>
          <cell r="E30">
            <v>6657748</v>
          </cell>
          <cell r="F30" t="str">
            <v>academicapepegrilloalborada@aspaen.edu.co</v>
          </cell>
          <cell r="G30">
            <v>101</v>
          </cell>
          <cell r="H30">
            <v>32280</v>
          </cell>
        </row>
        <row r="31">
          <cell r="A31">
            <v>313001007651</v>
          </cell>
          <cell r="B31" t="str">
            <v>INSTITUTO METROPOLITANO DE CARTAGENA</v>
          </cell>
          <cell r="C31" t="str">
            <v>900144708-9</v>
          </cell>
          <cell r="D31">
            <v>3017167202</v>
          </cell>
          <cell r="E31">
            <v>3008165209</v>
          </cell>
          <cell r="F31" t="str">
            <v>insmecar3@hotmail.com</v>
          </cell>
          <cell r="G31">
            <v>4554</v>
          </cell>
          <cell r="H31">
            <v>42178</v>
          </cell>
        </row>
        <row r="32">
          <cell r="A32">
            <v>313001028796</v>
          </cell>
          <cell r="B32" t="str">
            <v>INST JUAN PABLO II</v>
          </cell>
          <cell r="C32" t="str">
            <v>32873531-1</v>
          </cell>
          <cell r="D32">
            <v>6776205</v>
          </cell>
          <cell r="F32" t="str">
            <v>equever_argote@hotmail.com</v>
          </cell>
          <cell r="G32">
            <v>38</v>
          </cell>
          <cell r="H32">
            <v>40231</v>
          </cell>
        </row>
        <row r="33">
          <cell r="A33">
            <v>313001028789</v>
          </cell>
          <cell r="B33" t="str">
            <v>CORPORACION DE EDUCATIVA ESPECIAL Y FORMAL MENTE ACTIVA</v>
          </cell>
          <cell r="C33" t="str">
            <v>806012874-6</v>
          </cell>
          <cell r="D33">
            <v>6511255</v>
          </cell>
          <cell r="E33">
            <v>6511255</v>
          </cell>
          <cell r="F33" t="str">
            <v>corpmenteactiva@hotmail.com</v>
          </cell>
          <cell r="G33">
            <v>3853</v>
          </cell>
          <cell r="H33">
            <v>42144</v>
          </cell>
        </row>
        <row r="34">
          <cell r="A34">
            <v>313001028771</v>
          </cell>
          <cell r="B34" t="str">
            <v>INSTITUTO REAL DEL CARIBE</v>
          </cell>
          <cell r="C34" t="str">
            <v>806015921-8</v>
          </cell>
          <cell r="D34">
            <v>6419148</v>
          </cell>
          <cell r="E34">
            <v>6612235</v>
          </cell>
          <cell r="F34" t="str">
            <v>raquelgt2009@hotmail.com</v>
          </cell>
          <cell r="G34">
            <v>1009</v>
          </cell>
          <cell r="H34">
            <v>38330</v>
          </cell>
        </row>
        <row r="35">
          <cell r="A35">
            <v>313001002340</v>
          </cell>
          <cell r="B35" t="str">
            <v>CORP INST COLOMBO BOLIVARIANO</v>
          </cell>
          <cell r="C35" t="str">
            <v>806014396-6</v>
          </cell>
          <cell r="D35">
            <v>6632901</v>
          </cell>
          <cell r="E35">
            <v>6632906</v>
          </cell>
          <cell r="F35" t="str">
            <v>chayiparodi@hotmail.com</v>
          </cell>
          <cell r="G35">
            <v>3029</v>
          </cell>
          <cell r="H35">
            <v>42482</v>
          </cell>
        </row>
        <row r="36">
          <cell r="A36">
            <v>313001012680</v>
          </cell>
          <cell r="B36" t="str">
            <v>COL POLITECNICO DE BOLIVAR</v>
          </cell>
        </row>
        <row r="37">
          <cell r="A37">
            <v>313001012540</v>
          </cell>
          <cell r="B37" t="str">
            <v>CORPORACION  EDUCATIVA  INSTITUTO  BONSAY DE CARTAGENA</v>
          </cell>
          <cell r="C37" t="str">
            <v>900145525-2</v>
          </cell>
          <cell r="D37">
            <v>6618491</v>
          </cell>
          <cell r="E37">
            <v>6618491</v>
          </cell>
          <cell r="F37" t="str">
            <v>instituto.bonsay@gmail.com</v>
          </cell>
          <cell r="G37">
            <v>359</v>
          </cell>
          <cell r="H37">
            <v>35753</v>
          </cell>
        </row>
        <row r="38">
          <cell r="A38">
            <v>313001012515</v>
          </cell>
          <cell r="B38" t="str">
            <v>CORP EDUC  LA CONCEPCION</v>
          </cell>
          <cell r="C38" t="str">
            <v>806015984-1</v>
          </cell>
          <cell r="D38">
            <v>6673449</v>
          </cell>
          <cell r="E38">
            <v>6430538</v>
          </cell>
          <cell r="F38" t="str">
            <v>info@concepcioncartagena.com</v>
          </cell>
          <cell r="G38">
            <v>536</v>
          </cell>
          <cell r="H38">
            <v>37819</v>
          </cell>
        </row>
        <row r="39">
          <cell r="A39">
            <v>313001008739</v>
          </cell>
          <cell r="B39" t="str">
            <v>INSTITUTO FERNANDA BELLO</v>
          </cell>
          <cell r="C39" t="str">
            <v>900505860-0</v>
          </cell>
          <cell r="D39">
            <v>3045836890</v>
          </cell>
          <cell r="F39" t="str">
            <v>fernanda_edu@hotmail.com</v>
          </cell>
          <cell r="G39">
            <v>426</v>
          </cell>
          <cell r="H39">
            <v>35793</v>
          </cell>
        </row>
        <row r="40">
          <cell r="A40">
            <v>313001008674</v>
          </cell>
          <cell r="B40" t="str">
            <v>FUNDACION  INSTITUTO EDUCATIVO  JAIVEL</v>
          </cell>
          <cell r="C40" t="str">
            <v>806000687-3</v>
          </cell>
          <cell r="D40">
            <v>6765315</v>
          </cell>
          <cell r="F40" t="str">
            <v>rjaimesv2810@hotmail.com</v>
          </cell>
          <cell r="G40">
            <v>338</v>
          </cell>
          <cell r="H40">
            <v>38798</v>
          </cell>
        </row>
        <row r="41">
          <cell r="A41">
            <v>313001008607</v>
          </cell>
          <cell r="B41" t="str">
            <v>GUARD Y JARD INF CARACOLITO</v>
          </cell>
          <cell r="D41">
            <v>6560080</v>
          </cell>
        </row>
        <row r="42">
          <cell r="A42">
            <v>313001029906</v>
          </cell>
          <cell r="B42" t="str">
            <v>FUNDACION LUMBRERAS DEL MAÑANA</v>
          </cell>
          <cell r="C42" t="str">
            <v>900326608-2</v>
          </cell>
          <cell r="D42">
            <v>6768808</v>
          </cell>
          <cell r="F42" t="str">
            <v>fundaciolumbreras@hotmail.com</v>
          </cell>
          <cell r="G42">
            <v>5464</v>
          </cell>
          <cell r="H42">
            <v>42220</v>
          </cell>
        </row>
        <row r="43">
          <cell r="A43">
            <v>313001029884</v>
          </cell>
          <cell r="B43" t="str">
            <v>INST EDUC BRUNER</v>
          </cell>
          <cell r="C43" t="str">
            <v>900524374-3</v>
          </cell>
          <cell r="D43">
            <v>6512493</v>
          </cell>
          <cell r="F43" t="str">
            <v>calma83@hotmail.com</v>
          </cell>
          <cell r="G43">
            <v>265</v>
          </cell>
          <cell r="H43">
            <v>40718</v>
          </cell>
        </row>
        <row r="44">
          <cell r="A44">
            <v>313001029876</v>
          </cell>
          <cell r="B44" t="str">
            <v>CORPORACION EDUCATIVA PARQUE DE LOS NIÑOS</v>
          </cell>
          <cell r="C44" t="str">
            <v>900518470-8</v>
          </cell>
          <cell r="D44">
            <v>6436466</v>
          </cell>
          <cell r="F44" t="str">
            <v>contabilidadparque05@gmail.com</v>
          </cell>
          <cell r="G44">
            <v>4265</v>
          </cell>
          <cell r="H44">
            <v>41436</v>
          </cell>
        </row>
        <row r="45">
          <cell r="A45">
            <v>313001027181</v>
          </cell>
          <cell r="B45" t="str">
            <v>CENT EDUC CONSTRUYAMOS NTRO SABER</v>
          </cell>
          <cell r="D45">
            <v>3116892564</v>
          </cell>
        </row>
        <row r="46">
          <cell r="A46">
            <v>313001027164</v>
          </cell>
          <cell r="B46" t="str">
            <v>CORP COL LIC CENTRAL MIXTO</v>
          </cell>
          <cell r="C46" t="str">
            <v>806012999-8</v>
          </cell>
          <cell r="D46">
            <v>3135841835</v>
          </cell>
          <cell r="E46">
            <v>3135841835</v>
          </cell>
          <cell r="F46" t="str">
            <v>corporacionliceocentral@yahoo.es</v>
          </cell>
          <cell r="G46">
            <v>650</v>
          </cell>
          <cell r="H46">
            <v>38314</v>
          </cell>
        </row>
        <row r="47">
          <cell r="A47">
            <v>313001000541</v>
          </cell>
          <cell r="B47" t="str">
            <v>COL LA ANUNCIACION</v>
          </cell>
          <cell r="C47" t="str">
            <v>900118693-7</v>
          </cell>
          <cell r="D47">
            <v>6690584</v>
          </cell>
          <cell r="F47" t="str">
            <v>colegiolaanunciacion@gmail.com</v>
          </cell>
          <cell r="G47">
            <v>4266</v>
          </cell>
          <cell r="H47">
            <v>41436</v>
          </cell>
        </row>
        <row r="48">
          <cell r="A48">
            <v>313001000525</v>
          </cell>
          <cell r="B48" t="str">
            <v>COLEGIO MIXTO LA POPA</v>
          </cell>
          <cell r="C48" t="str">
            <v>900004921-1</v>
          </cell>
          <cell r="D48">
            <v>6564722</v>
          </cell>
          <cell r="E48">
            <v>6928650</v>
          </cell>
          <cell r="F48" t="str">
            <v>colegiomixtolapopa@hotmail.com</v>
          </cell>
          <cell r="G48">
            <v>1659</v>
          </cell>
          <cell r="H48">
            <v>27312</v>
          </cell>
        </row>
        <row r="49">
          <cell r="A49">
            <v>313001000509</v>
          </cell>
          <cell r="B49" t="str">
            <v>GIMN LATINOAMERICANO</v>
          </cell>
          <cell r="C49" t="str">
            <v>806014513-1</v>
          </cell>
          <cell r="D49">
            <v>6431834</v>
          </cell>
          <cell r="F49" t="str">
            <v>gimnla46@hotmail.com</v>
          </cell>
          <cell r="G49">
            <v>718</v>
          </cell>
          <cell r="H49">
            <v>39154</v>
          </cell>
        </row>
        <row r="50">
          <cell r="A50">
            <v>313001013821</v>
          </cell>
          <cell r="B50" t="str">
            <v>FUND COL CRISTIANO DE CARTAGENA</v>
          </cell>
          <cell r="D50">
            <v>6437206</v>
          </cell>
          <cell r="F50" t="str">
            <v>fundacioncolecris@gmail.com</v>
          </cell>
        </row>
        <row r="51">
          <cell r="A51">
            <v>313001013805</v>
          </cell>
          <cell r="B51" t="str">
            <v>INST EDUC LOS CREADORES</v>
          </cell>
          <cell r="C51" t="str">
            <v>900001663-2</v>
          </cell>
          <cell r="D51">
            <v>6520107</v>
          </cell>
          <cell r="F51" t="str">
            <v>yadi67@hotmail.com</v>
          </cell>
          <cell r="G51">
            <v>651</v>
          </cell>
          <cell r="H51">
            <v>38313</v>
          </cell>
        </row>
        <row r="52">
          <cell r="A52">
            <v>313001012825</v>
          </cell>
          <cell r="B52" t="str">
            <v>CORP CENT EDUC COMUNIT VISTA HERMOSA</v>
          </cell>
          <cell r="D52">
            <v>6671315</v>
          </cell>
        </row>
        <row r="53">
          <cell r="A53">
            <v>313001012795</v>
          </cell>
          <cell r="B53" t="str">
            <v>INST GABRIEL HENAO</v>
          </cell>
          <cell r="D53">
            <v>3205865186</v>
          </cell>
          <cell r="F53" t="str">
            <v>rhch2011@hotmail.com</v>
          </cell>
        </row>
        <row r="54">
          <cell r="A54">
            <v>313001012761</v>
          </cell>
          <cell r="B54" t="str">
            <v>CENTRO EDUCATIVO JARDIN INFANTIL LOS CHAVITOS</v>
          </cell>
          <cell r="C54" t="str">
            <v>900396189-7</v>
          </cell>
          <cell r="D54">
            <v>6447987</v>
          </cell>
          <cell r="E54">
            <v>6458108</v>
          </cell>
          <cell r="F54" t="str">
            <v>los.chavitos@hotmail.com</v>
          </cell>
          <cell r="G54">
            <v>4206</v>
          </cell>
          <cell r="H54">
            <v>41816</v>
          </cell>
        </row>
        <row r="55">
          <cell r="A55">
            <v>313001029434</v>
          </cell>
          <cell r="B55" t="str">
            <v>INSTITUCION EDUCATIVO JULIO ENRIQUE</v>
          </cell>
          <cell r="C55" t="str">
            <v>900292410-3</v>
          </cell>
          <cell r="D55">
            <v>6533990</v>
          </cell>
          <cell r="F55" t="str">
            <v>inst.edu.julioenrique@hotmail.com</v>
          </cell>
          <cell r="G55">
            <v>351</v>
          </cell>
          <cell r="H55">
            <v>40903</v>
          </cell>
        </row>
        <row r="56">
          <cell r="A56">
            <v>313001029426</v>
          </cell>
          <cell r="B56" t="str">
            <v>CENTRO EDUCATIVO MUNDO DEL SABER</v>
          </cell>
          <cell r="C56" t="str">
            <v>900641142-8</v>
          </cell>
          <cell r="D56">
            <v>3164610424</v>
          </cell>
          <cell r="E56">
            <v>6531342</v>
          </cell>
          <cell r="F56" t="str">
            <v>mary-1607@hotmail.es</v>
          </cell>
          <cell r="G56">
            <v>0</v>
          </cell>
          <cell r="H56">
            <v>37293</v>
          </cell>
        </row>
        <row r="57">
          <cell r="A57">
            <v>313001029418</v>
          </cell>
          <cell r="B57" t="str">
            <v>INST EDUC PRIMERO DE MAYO</v>
          </cell>
          <cell r="C57" t="str">
            <v>900504583-1</v>
          </cell>
          <cell r="D57">
            <v>6635366</v>
          </cell>
          <cell r="F57" t="str">
            <v>clabamos367@hotmail.om</v>
          </cell>
          <cell r="G57">
            <v>602</v>
          </cell>
          <cell r="H57">
            <v>38411</v>
          </cell>
        </row>
        <row r="58">
          <cell r="A58">
            <v>313001028993</v>
          </cell>
          <cell r="B58" t="str">
            <v>CENT EDUC GAMALIEL</v>
          </cell>
          <cell r="D58">
            <v>3008039301</v>
          </cell>
          <cell r="E58">
            <v>6624097</v>
          </cell>
        </row>
        <row r="59">
          <cell r="A59">
            <v>313001028985</v>
          </cell>
          <cell r="B59" t="str">
            <v>COLEGIO DIOS ES AMOR  SEDE CARTAGENA</v>
          </cell>
          <cell r="C59" t="str">
            <v>830016196-6</v>
          </cell>
          <cell r="D59">
            <v>6612090</v>
          </cell>
          <cell r="E59">
            <v>3142960704</v>
          </cell>
          <cell r="F59" t="str">
            <v>cda.gp@cdaeducacion.edu.co</v>
          </cell>
          <cell r="G59">
            <v>2333</v>
          </cell>
          <cell r="H59">
            <v>42480</v>
          </cell>
        </row>
        <row r="60">
          <cell r="A60">
            <v>313001028977</v>
          </cell>
          <cell r="B60" t="str">
            <v>INST EDUC OLAYA HERRERA</v>
          </cell>
          <cell r="D60">
            <v>6664521</v>
          </cell>
          <cell r="E60">
            <v>6511793</v>
          </cell>
        </row>
        <row r="61">
          <cell r="A61">
            <v>313001028969</v>
          </cell>
          <cell r="B61" t="str">
            <v>CORP COMUNIT RAFAEL GUERRERO</v>
          </cell>
          <cell r="D61">
            <v>3175043432</v>
          </cell>
        </row>
        <row r="62">
          <cell r="A62">
            <v>313001028942</v>
          </cell>
          <cell r="B62" t="str">
            <v>INST EDUC MI BELLO RENACER</v>
          </cell>
          <cell r="D62">
            <v>6531253</v>
          </cell>
        </row>
        <row r="63">
          <cell r="A63">
            <v>313001028908</v>
          </cell>
          <cell r="B63" t="str">
            <v>CENT EDUC MI NUEVA ILUSION</v>
          </cell>
          <cell r="D63">
            <v>6719446</v>
          </cell>
        </row>
        <row r="64">
          <cell r="A64">
            <v>313001028891</v>
          </cell>
          <cell r="B64" t="str">
            <v>COL FERNANDO DE ARAGON DE CARTAGENA</v>
          </cell>
          <cell r="C64" t="str">
            <v>900309912-5</v>
          </cell>
          <cell r="D64">
            <v>6666225</v>
          </cell>
          <cell r="E64">
            <v>6666370</v>
          </cell>
          <cell r="F64" t="str">
            <v>colegiofernandodearagon@gmail.com</v>
          </cell>
          <cell r="G64">
            <v>834</v>
          </cell>
          <cell r="H64">
            <v>37914</v>
          </cell>
        </row>
        <row r="65">
          <cell r="A65">
            <v>313001005985</v>
          </cell>
          <cell r="B65" t="str">
            <v>CORPORACION EDUCATIVA LOS ANGELES</v>
          </cell>
          <cell r="C65" t="str">
            <v>800161338-6</v>
          </cell>
          <cell r="D65">
            <v>6610972</v>
          </cell>
          <cell r="E65">
            <v>6531345</v>
          </cell>
          <cell r="F65" t="str">
            <v>colegiolosangeles-cartagena@hotmail.com</v>
          </cell>
          <cell r="G65">
            <v>1801</v>
          </cell>
          <cell r="H65">
            <v>41353</v>
          </cell>
        </row>
        <row r="66">
          <cell r="A66">
            <v>313001005845</v>
          </cell>
          <cell r="B66" t="str">
            <v>COLEGIO EL PILAR DEL SABER</v>
          </cell>
          <cell r="C66" t="str">
            <v>900013883-8</v>
          </cell>
          <cell r="D66">
            <v>6816460</v>
          </cell>
          <cell r="F66" t="str">
            <v>elpilardelsaber@gmail.com</v>
          </cell>
          <cell r="G66">
            <v>71</v>
          </cell>
          <cell r="H66">
            <v>42431</v>
          </cell>
        </row>
        <row r="67">
          <cell r="A67">
            <v>313001008518</v>
          </cell>
          <cell r="B67" t="str">
            <v>CORPORACION EDUCATIVA  MADDOX</v>
          </cell>
          <cell r="C67" t="str">
            <v>806015451-8</v>
          </cell>
          <cell r="D67">
            <v>6928637</v>
          </cell>
          <cell r="F67" t="str">
            <v>corpmadoxx@hotmail.com</v>
          </cell>
          <cell r="G67">
            <v>212</v>
          </cell>
          <cell r="H67">
            <v>40693</v>
          </cell>
        </row>
        <row r="68">
          <cell r="A68">
            <v>313001008500</v>
          </cell>
          <cell r="B68" t="str">
            <v>CORP EDUC JORGE ELIECER GAITAN DE CARTAGENA</v>
          </cell>
          <cell r="C68" t="str">
            <v>800189633-6</v>
          </cell>
          <cell r="D68">
            <v>6690137</v>
          </cell>
          <cell r="E68">
            <v>6690137</v>
          </cell>
          <cell r="F68" t="str">
            <v>cejeg@hotmail.com</v>
          </cell>
          <cell r="G68">
            <v>47</v>
          </cell>
          <cell r="H68">
            <v>37788</v>
          </cell>
        </row>
        <row r="69">
          <cell r="A69">
            <v>313001007571</v>
          </cell>
          <cell r="B69" t="str">
            <v>JARD INF LA TORRECITA</v>
          </cell>
          <cell r="D69">
            <v>6816060</v>
          </cell>
        </row>
        <row r="70">
          <cell r="A70">
            <v>313001007350</v>
          </cell>
          <cell r="B70" t="str">
            <v>INST EUDC LAS MARGARITAS</v>
          </cell>
          <cell r="D70">
            <v>6612466</v>
          </cell>
        </row>
        <row r="71">
          <cell r="A71">
            <v>313001007325</v>
          </cell>
          <cell r="B71" t="str">
            <v>JARDIN  INFANTIL  MI BELLO RINCON</v>
          </cell>
          <cell r="C71" t="str">
            <v>45450212-9</v>
          </cell>
          <cell r="D71">
            <v>6609504</v>
          </cell>
          <cell r="F71" t="str">
            <v>mibellorincon@hotmail.com</v>
          </cell>
          <cell r="G71">
            <v>3060</v>
          </cell>
          <cell r="H71">
            <v>33191</v>
          </cell>
        </row>
        <row r="72">
          <cell r="A72">
            <v>313001007309</v>
          </cell>
          <cell r="B72" t="str">
            <v>INSTITUTO LAMPARA MARAVILLOSA</v>
          </cell>
          <cell r="C72" t="str">
            <v>806001895-3</v>
          </cell>
          <cell r="D72">
            <v>6697480</v>
          </cell>
          <cell r="F72" t="str">
            <v>institutolamparamaravillosa@hotmail.com</v>
          </cell>
          <cell r="G72">
            <v>1216</v>
          </cell>
          <cell r="H72">
            <v>37574</v>
          </cell>
        </row>
        <row r="73">
          <cell r="A73">
            <v>413001007630</v>
          </cell>
          <cell r="B73" t="str">
            <v>CORP COL CARIBE REAL</v>
          </cell>
          <cell r="D73">
            <v>6618180</v>
          </cell>
          <cell r="F73" t="str">
            <v>colegiocaribereal@hotmail.com</v>
          </cell>
        </row>
        <row r="74">
          <cell r="A74">
            <v>313001005411</v>
          </cell>
          <cell r="B74" t="str">
            <v>CORPORACIÓN COLEGIO FERNANDEZ GUTIERREZ DE PIÑERES</v>
          </cell>
          <cell r="C74" t="str">
            <v>890480992-9</v>
          </cell>
          <cell r="D74">
            <v>6608338</v>
          </cell>
          <cell r="F74" t="str">
            <v>miguelfergu@hotmail.com</v>
          </cell>
          <cell r="G74">
            <v>7961</v>
          </cell>
          <cell r="H74">
            <v>42334</v>
          </cell>
        </row>
        <row r="75">
          <cell r="A75">
            <v>313001003931</v>
          </cell>
          <cell r="B75" t="str">
            <v>COLEGIO JORGE WASHINGTON</v>
          </cell>
          <cell r="C75" t="str">
            <v>890480079-9</v>
          </cell>
          <cell r="D75">
            <v>6930170</v>
          </cell>
          <cell r="F75" t="str">
            <v>maritza.garcia@cojowa.edu.co</v>
          </cell>
          <cell r="G75">
            <v>48</v>
          </cell>
          <cell r="H75">
            <v>40232</v>
          </cell>
        </row>
        <row r="76">
          <cell r="A76">
            <v>413001008121</v>
          </cell>
          <cell r="B76" t="str">
            <v>INST JARD INF ANGELICA</v>
          </cell>
          <cell r="C76" t="str">
            <v>806007470-0</v>
          </cell>
          <cell r="D76">
            <v>6718575</v>
          </cell>
          <cell r="F76" t="str">
            <v>jardinangelica@hotmail.com</v>
          </cell>
          <cell r="G76" t="str">
            <v>lcf</v>
          </cell>
          <cell r="H76">
            <v>36231</v>
          </cell>
        </row>
        <row r="77">
          <cell r="A77">
            <v>413001008067</v>
          </cell>
          <cell r="B77" t="str">
            <v>CORP COL CECILIA ROJAS</v>
          </cell>
          <cell r="D77">
            <v>6754484</v>
          </cell>
        </row>
        <row r="78">
          <cell r="A78">
            <v>413001008024</v>
          </cell>
          <cell r="B78" t="str">
            <v>INST EDUC EL PARAISO</v>
          </cell>
          <cell r="C78" t="str">
            <v>45889249-0</v>
          </cell>
          <cell r="D78">
            <v>6619013</v>
          </cell>
          <cell r="F78" t="str">
            <v>institutoeducativoelparaiso@hotmail.com</v>
          </cell>
          <cell r="G78">
            <v>3238</v>
          </cell>
          <cell r="H78">
            <v>33200</v>
          </cell>
        </row>
        <row r="79">
          <cell r="A79">
            <v>413001008008</v>
          </cell>
          <cell r="B79" t="str">
            <v>INST EDUC CAMPANITAS DE SABIDURIA</v>
          </cell>
          <cell r="D79">
            <v>6626947</v>
          </cell>
          <cell r="F79" t="str">
            <v>mevangelispajaro@hotmail.com</v>
          </cell>
        </row>
        <row r="80">
          <cell r="A80">
            <v>313001029183</v>
          </cell>
          <cell r="B80" t="str">
            <v>INSTITUTO JEROME S BRUNER</v>
          </cell>
          <cell r="C80" t="str">
            <v>900212990-1</v>
          </cell>
          <cell r="D80">
            <v>6710178</v>
          </cell>
          <cell r="F80" t="str">
            <v>instituto.jeromesbruner@gmail.com</v>
          </cell>
          <cell r="G80">
            <v>2129</v>
          </cell>
          <cell r="H80">
            <v>39045</v>
          </cell>
        </row>
        <row r="81">
          <cell r="A81">
            <v>313001029175</v>
          </cell>
          <cell r="B81" t="str">
            <v>INST HUMBOLDT</v>
          </cell>
          <cell r="D81">
            <v>6522941</v>
          </cell>
        </row>
        <row r="82">
          <cell r="A82">
            <v>313001029159</v>
          </cell>
          <cell r="B82" t="str">
            <v>IE JALINDE</v>
          </cell>
          <cell r="D82">
            <v>6526024</v>
          </cell>
        </row>
        <row r="83">
          <cell r="A83">
            <v>313001029141</v>
          </cell>
          <cell r="B83" t="str">
            <v>CORP INST EDUC CIENAGA DE LA VIRGEN</v>
          </cell>
          <cell r="C83" t="str">
            <v>900105653-6</v>
          </cell>
          <cell r="D83">
            <v>6745342</v>
          </cell>
          <cell r="E83">
            <v>6745342</v>
          </cell>
          <cell r="F83" t="str">
            <v>ciecivir1991@hotmail.com</v>
          </cell>
          <cell r="G83">
            <v>597</v>
          </cell>
          <cell r="H83">
            <v>39980</v>
          </cell>
        </row>
        <row r="84">
          <cell r="A84">
            <v>313001029124</v>
          </cell>
          <cell r="B84" t="str">
            <v>CORPORACION INSTITUCION CARLOS ORTIZ SANCHEZ</v>
          </cell>
          <cell r="C84" t="str">
            <v>806015673-6</v>
          </cell>
          <cell r="D84">
            <v>6565178</v>
          </cell>
          <cell r="E84">
            <v>3207967902</v>
          </cell>
          <cell r="F84" t="str">
            <v>rochyrosa72@hotmail.com</v>
          </cell>
          <cell r="G84">
            <v>733</v>
          </cell>
          <cell r="H84">
            <v>40120</v>
          </cell>
        </row>
        <row r="85">
          <cell r="A85">
            <v>313001028098</v>
          </cell>
          <cell r="B85" t="str">
            <v>JARD INF LOS ANGELES</v>
          </cell>
          <cell r="C85" t="str">
            <v>60261808-1</v>
          </cell>
          <cell r="D85">
            <v>6679425</v>
          </cell>
          <cell r="E85">
            <v>3165333763</v>
          </cell>
          <cell r="F85" t="str">
            <v>katiaangel1223@hotmail.com</v>
          </cell>
          <cell r="G85">
            <v>395</v>
          </cell>
          <cell r="H85">
            <v>41249</v>
          </cell>
        </row>
        <row r="86">
          <cell r="A86">
            <v>313001028055</v>
          </cell>
          <cell r="B86" t="str">
            <v>JARDIN INFANTIL MI PEQUEÑO ARTISTA</v>
          </cell>
          <cell r="C86" t="str">
            <v>50845955-0</v>
          </cell>
          <cell r="D86">
            <v>6617961</v>
          </cell>
          <cell r="F86" t="str">
            <v>mipequenoartista@gmail.com</v>
          </cell>
          <cell r="G86">
            <v>819</v>
          </cell>
          <cell r="H86">
            <v>40154</v>
          </cell>
        </row>
        <row r="87">
          <cell r="A87">
            <v>313001028047</v>
          </cell>
          <cell r="B87" t="str">
            <v>CENT EDUC LA PRINCESA</v>
          </cell>
          <cell r="D87">
            <v>6766806</v>
          </cell>
          <cell r="E87">
            <v>6769013</v>
          </cell>
        </row>
        <row r="88">
          <cell r="A88">
            <v>313001012931</v>
          </cell>
          <cell r="B88" t="str">
            <v>INSTITUTO LOS CORALES</v>
          </cell>
          <cell r="C88" t="str">
            <v>806005521-2</v>
          </cell>
          <cell r="D88">
            <v>6673314</v>
          </cell>
          <cell r="E88">
            <v>3004241442</v>
          </cell>
          <cell r="F88" t="str">
            <v>ilcorales@hotmail.com</v>
          </cell>
          <cell r="G88">
            <v>877</v>
          </cell>
          <cell r="H88">
            <v>38341</v>
          </cell>
        </row>
        <row r="89">
          <cell r="A89">
            <v>313001012892</v>
          </cell>
          <cell r="B89" t="str">
            <v>CORP INST DOC DEL CARIBE</v>
          </cell>
          <cell r="C89" t="str">
            <v>806013611-0</v>
          </cell>
          <cell r="D89">
            <v>6722701</v>
          </cell>
          <cell r="F89" t="str">
            <v>idc146@yahoo.es</v>
          </cell>
          <cell r="G89">
            <v>265</v>
          </cell>
          <cell r="H89">
            <v>38776</v>
          </cell>
        </row>
        <row r="90">
          <cell r="A90">
            <v>313001012876</v>
          </cell>
          <cell r="B90" t="str">
            <v>CORPORACIÓN EDUCATIVA INSTITUTO GUADALUPE</v>
          </cell>
          <cell r="C90" t="str">
            <v>900210666-0</v>
          </cell>
          <cell r="D90">
            <v>6431331</v>
          </cell>
          <cell r="F90" t="str">
            <v>institutoguadalupe@hotmail.com</v>
          </cell>
          <cell r="G90">
            <v>6477</v>
          </cell>
          <cell r="H90">
            <v>42594</v>
          </cell>
        </row>
        <row r="91">
          <cell r="A91">
            <v>413001030178</v>
          </cell>
          <cell r="B91" t="str">
            <v>CENTRO EDUCATIVO EL MANANTIAL</v>
          </cell>
          <cell r="C91" t="str">
            <v>900838473-2</v>
          </cell>
          <cell r="D91">
            <v>3114105472</v>
          </cell>
          <cell r="E91">
            <v>6469021</v>
          </cell>
          <cell r="F91" t="str">
            <v>elmanantialcentroeducativo@gmail.com</v>
          </cell>
          <cell r="G91">
            <v>4013</v>
          </cell>
          <cell r="H91">
            <v>41807</v>
          </cell>
        </row>
        <row r="92">
          <cell r="A92">
            <v>313001014011</v>
          </cell>
          <cell r="B92" t="str">
            <v>JARD INF EL MILAGROSO DE LA VILLA</v>
          </cell>
          <cell r="C92" t="str">
            <v>45433677-8</v>
          </cell>
          <cell r="D92">
            <v>6446862</v>
          </cell>
          <cell r="F92" t="str">
            <v>embava@hotmail.com</v>
          </cell>
          <cell r="G92">
            <v>19</v>
          </cell>
          <cell r="H92">
            <v>40200</v>
          </cell>
        </row>
        <row r="93">
          <cell r="A93">
            <v>313001013996</v>
          </cell>
          <cell r="B93" t="str">
            <v>CONC EDUC CORONEL JOSE CARMELO VILLAMIZAR DIAZ</v>
          </cell>
          <cell r="D93">
            <v>6654884</v>
          </cell>
          <cell r="E93">
            <v>3106000100</v>
          </cell>
          <cell r="F93" t="str">
            <v>josecarmelovillazardiaz@gmail.com</v>
          </cell>
        </row>
        <row r="94">
          <cell r="A94">
            <v>313001013988</v>
          </cell>
          <cell r="B94" t="str">
            <v>IE CAREX</v>
          </cell>
          <cell r="D94">
            <v>6536010</v>
          </cell>
          <cell r="E94">
            <v>6536010</v>
          </cell>
        </row>
        <row r="95">
          <cell r="A95">
            <v>313001013961</v>
          </cell>
          <cell r="B95" t="str">
            <v>COL BAUTISTA DIOS ES AMOR</v>
          </cell>
          <cell r="C95" t="str">
            <v>806013741-1</v>
          </cell>
          <cell r="D95">
            <v>6626653</v>
          </cell>
          <cell r="E95">
            <v>6720006</v>
          </cell>
          <cell r="F95" t="str">
            <v>colegiobautistadiosesamor@gmail.com</v>
          </cell>
          <cell r="G95">
            <v>768</v>
          </cell>
          <cell r="H95">
            <v>40452</v>
          </cell>
        </row>
        <row r="96">
          <cell r="A96">
            <v>313001013287</v>
          </cell>
          <cell r="B96" t="str">
            <v>INSTITUTO EDUCATIVO PILARES DE CARTAGENA</v>
          </cell>
          <cell r="C96" t="str">
            <v>455149068-8</v>
          </cell>
          <cell r="D96">
            <v>6725669</v>
          </cell>
          <cell r="E96">
            <v>3146714175</v>
          </cell>
          <cell r="F96" t="str">
            <v>pilaresdecartagena@hotmail.com</v>
          </cell>
          <cell r="G96">
            <v>222</v>
          </cell>
          <cell r="H96">
            <v>42526</v>
          </cell>
        </row>
        <row r="97">
          <cell r="A97">
            <v>313001013279</v>
          </cell>
          <cell r="B97" t="str">
            <v>INSTITUTO SIGMUND FREUD SEDE PRINCIPAL</v>
          </cell>
          <cell r="C97" t="str">
            <v>45482787-9</v>
          </cell>
          <cell r="D97">
            <v>6636969</v>
          </cell>
          <cell r="F97" t="str">
            <v>instituto_sigmund_freud@hotmail.com</v>
          </cell>
          <cell r="G97">
            <v>3111</v>
          </cell>
          <cell r="H97">
            <v>41767</v>
          </cell>
        </row>
        <row r="98">
          <cell r="A98">
            <v>313001013261</v>
          </cell>
          <cell r="B98" t="str">
            <v>JARDIN INFANTIL JUEGOS Y RONDAS</v>
          </cell>
          <cell r="C98" t="str">
            <v>45466937-1</v>
          </cell>
          <cell r="D98">
            <v>6907816</v>
          </cell>
          <cell r="E98">
            <v>3104267583</v>
          </cell>
          <cell r="F98" t="str">
            <v>inedumargothdelavega@gmail.com</v>
          </cell>
          <cell r="G98">
            <v>1111</v>
          </cell>
          <cell r="H98">
            <v>36526</v>
          </cell>
        </row>
        <row r="99">
          <cell r="A99">
            <v>313001029680</v>
          </cell>
          <cell r="B99" t="str">
            <v>CENT EDUC INTEGL MODERNO</v>
          </cell>
          <cell r="C99" t="str">
            <v>900317153-5</v>
          </cell>
          <cell r="D99">
            <v>6436098</v>
          </cell>
          <cell r="E99">
            <v>3106175739</v>
          </cell>
          <cell r="F99" t="str">
            <v>ceim509@hotmail.com</v>
          </cell>
          <cell r="G99">
            <v>7965</v>
          </cell>
          <cell r="H99">
            <v>42334</v>
          </cell>
        </row>
        <row r="100">
          <cell r="A100">
            <v>313001029671</v>
          </cell>
          <cell r="B100" t="str">
            <v>INSTITUTO EDUCATIVO MUNDO HACIA EL FUTURO</v>
          </cell>
          <cell r="C100" t="str">
            <v>900273692-2</v>
          </cell>
          <cell r="D100">
            <v>6673006</v>
          </cell>
          <cell r="F100" t="str">
            <v>berty20_20@hotmail.com</v>
          </cell>
          <cell r="G100">
            <v>0</v>
          </cell>
          <cell r="H100">
            <v>42654</v>
          </cell>
        </row>
        <row r="101">
          <cell r="A101">
            <v>313001029663</v>
          </cell>
          <cell r="B101" t="str">
            <v>FUND LOGOS - IE GEORGE FOX</v>
          </cell>
          <cell r="D101">
            <v>3157366585</v>
          </cell>
        </row>
        <row r="102">
          <cell r="A102">
            <v>313001029655</v>
          </cell>
          <cell r="B102" t="str">
            <v>CORPORACION INSTITUTO MI PRIMERA ESTACION</v>
          </cell>
          <cell r="C102" t="str">
            <v>900878625-6</v>
          </cell>
          <cell r="D102">
            <v>6676386</v>
          </cell>
          <cell r="F102" t="str">
            <v>institutomiprimeraestacion@hotmail.com</v>
          </cell>
          <cell r="G102">
            <v>680</v>
          </cell>
          <cell r="H102">
            <v>40084</v>
          </cell>
        </row>
        <row r="103">
          <cell r="A103">
            <v>313001013431</v>
          </cell>
          <cell r="B103" t="str">
            <v>CORP INST PROGRESO SOCIAL</v>
          </cell>
          <cell r="C103" t="str">
            <v>900010460-2</v>
          </cell>
          <cell r="D103">
            <v>6521019</v>
          </cell>
          <cell r="F103" t="str">
            <v>coorporacion-inst@hotmail.com</v>
          </cell>
          <cell r="G103">
            <v>2008</v>
          </cell>
          <cell r="H103">
            <v>39581</v>
          </cell>
        </row>
        <row r="104">
          <cell r="A104">
            <v>313001013422</v>
          </cell>
          <cell r="B104" t="str">
            <v>CORP EDUC SAN AGUSTIN</v>
          </cell>
          <cell r="C104" t="str">
            <v>900014852-4</v>
          </cell>
          <cell r="D104">
            <v>3135256723</v>
          </cell>
          <cell r="E104">
            <v>6458896</v>
          </cell>
          <cell r="F104" t="str">
            <v>corporacioneducativasanagustin@hotmail.com</v>
          </cell>
          <cell r="G104">
            <v>905</v>
          </cell>
          <cell r="H104">
            <v>40176</v>
          </cell>
        </row>
        <row r="105">
          <cell r="A105">
            <v>313001013406</v>
          </cell>
          <cell r="B105" t="str">
            <v>CORPORACION INSTITUTO LOS ANGELITOS</v>
          </cell>
          <cell r="C105" t="str">
            <v>806015496-9</v>
          </cell>
          <cell r="D105">
            <v>6532570</v>
          </cell>
          <cell r="F105" t="str">
            <v>institutolosangelitos@hotmail.com</v>
          </cell>
          <cell r="G105">
            <v>394</v>
          </cell>
          <cell r="H105">
            <v>41249</v>
          </cell>
        </row>
        <row r="106">
          <cell r="A106">
            <v>313001008046</v>
          </cell>
          <cell r="B106" t="str">
            <v>CORP CENT EDUC MARIA DE NAZARETH</v>
          </cell>
          <cell r="D106">
            <v>3205048495</v>
          </cell>
        </row>
        <row r="107">
          <cell r="A107">
            <v>313001008011</v>
          </cell>
          <cell r="B107" t="str">
            <v>JARD INF  INMACULADA CONCEPCION</v>
          </cell>
          <cell r="D107">
            <v>6816357</v>
          </cell>
        </row>
        <row r="108">
          <cell r="A108">
            <v>313001007929</v>
          </cell>
          <cell r="B108" t="str">
            <v>INSTITUTO ANGLO AMERICANO  DE CARTAGENA</v>
          </cell>
          <cell r="C108" t="str">
            <v>9002093356-1</v>
          </cell>
          <cell r="D108">
            <v>6612354</v>
          </cell>
          <cell r="F108" t="str">
            <v>institutoanglo-1@hotmail.com</v>
          </cell>
          <cell r="G108">
            <v>3937</v>
          </cell>
          <cell r="H108">
            <v>42272</v>
          </cell>
        </row>
        <row r="109">
          <cell r="A109">
            <v>313001007911</v>
          </cell>
          <cell r="B109" t="str">
            <v>INSTSTITUCION INFANTIL FEDERICO FROBEL</v>
          </cell>
          <cell r="C109" t="str">
            <v>806014381-6</v>
          </cell>
          <cell r="D109">
            <v>6447424</v>
          </cell>
          <cell r="E109">
            <v>3215086901</v>
          </cell>
          <cell r="F109" t="str">
            <v>corpo_fedefrobel@hotmail.com</v>
          </cell>
          <cell r="G109">
            <v>345</v>
          </cell>
          <cell r="H109">
            <v>40903</v>
          </cell>
        </row>
        <row r="110">
          <cell r="A110">
            <v>313001800017</v>
          </cell>
          <cell r="B110" t="str">
            <v>CORPORACION EDUCATIVA JOSEPH WILSON SWAN</v>
          </cell>
          <cell r="C110" t="str">
            <v>900933622-1</v>
          </cell>
          <cell r="D110">
            <v>6470454</v>
          </cell>
          <cell r="F110" t="str">
            <v>corporacionjosephwilson@hotmail.com</v>
          </cell>
          <cell r="G110">
            <v>1099</v>
          </cell>
          <cell r="H110">
            <v>42307</v>
          </cell>
        </row>
        <row r="111">
          <cell r="A111">
            <v>313001030203</v>
          </cell>
          <cell r="B111" t="str">
            <v>INSTITUTO EDCUATIVO PEDRO CALDERON DE LA BARCA</v>
          </cell>
          <cell r="C111" t="str">
            <v>900785209-5</v>
          </cell>
          <cell r="D111">
            <v>3017962663</v>
          </cell>
          <cell r="F111" t="str">
            <v>inst.educ.pedrocalderondelabarca@hotmail.com</v>
          </cell>
          <cell r="G111">
            <v>7264</v>
          </cell>
          <cell r="H111">
            <v>41934</v>
          </cell>
        </row>
        <row r="112">
          <cell r="A112">
            <v>313001030190</v>
          </cell>
          <cell r="B112" t="str">
            <v>INSTITUCION EDUCATIVA OVIDE DECROLY</v>
          </cell>
          <cell r="C112" t="str">
            <v>900780359-9</v>
          </cell>
          <cell r="D112">
            <v>3008047728</v>
          </cell>
          <cell r="E112">
            <v>6816819</v>
          </cell>
          <cell r="F112" t="str">
            <v>insovidedecroly@hotmail.com</v>
          </cell>
          <cell r="G112">
            <v>3484</v>
          </cell>
          <cell r="H112">
            <v>41787</v>
          </cell>
        </row>
        <row r="113">
          <cell r="A113">
            <v>313001030149</v>
          </cell>
          <cell r="B113" t="str">
            <v>CENTRO EDUCATIVO EL OASIS DEL SABER</v>
          </cell>
          <cell r="D113">
            <v>3157203838</v>
          </cell>
          <cell r="E113">
            <v>6610097</v>
          </cell>
        </row>
        <row r="114">
          <cell r="A114">
            <v>313001030131</v>
          </cell>
          <cell r="B114" t="str">
            <v>GIMNASIO INTEGRAL CYGNI DE CARTAGENA</v>
          </cell>
          <cell r="C114" t="str">
            <v>900676938-9</v>
          </cell>
          <cell r="D114">
            <v>6431030</v>
          </cell>
          <cell r="F114" t="str">
            <v>gimnasiocygnidecartagena@hotmail.com</v>
          </cell>
          <cell r="G114">
            <v>2787</v>
          </cell>
          <cell r="H114">
            <v>41722</v>
          </cell>
        </row>
        <row r="115">
          <cell r="A115">
            <v>313001030122</v>
          </cell>
          <cell r="B115" t="str">
            <v>INSTITUTO EDUCATIVO LINDO AMANECER</v>
          </cell>
          <cell r="C115" t="str">
            <v>900700601-5</v>
          </cell>
          <cell r="D115">
            <v>6907726</v>
          </cell>
          <cell r="F115" t="str">
            <v>martelomar.temi@hotmail.com</v>
          </cell>
          <cell r="G115">
            <v>8447</v>
          </cell>
          <cell r="H115">
            <v>41620</v>
          </cell>
        </row>
        <row r="116">
          <cell r="A116">
            <v>313001030114</v>
          </cell>
          <cell r="B116" t="str">
            <v>CORPORACION EDUCATIVA CONSTRUYENDO SUEÑOS</v>
          </cell>
          <cell r="C116" t="str">
            <v>900695445-0</v>
          </cell>
          <cell r="D116">
            <v>3218380939</v>
          </cell>
          <cell r="E116">
            <v>6719562</v>
          </cell>
          <cell r="F116" t="str">
            <v>construyendosuenos2011@hotmail.com</v>
          </cell>
          <cell r="G116">
            <v>334</v>
          </cell>
          <cell r="H116">
            <v>41659</v>
          </cell>
        </row>
        <row r="117">
          <cell r="A117">
            <v>313001030106</v>
          </cell>
          <cell r="B117" t="str">
            <v>INSTITUTO EDUCATIVO LOS CEREZOS</v>
          </cell>
          <cell r="C117" t="str">
            <v>900690193-7</v>
          </cell>
          <cell r="D117">
            <v>6514345</v>
          </cell>
          <cell r="F117" t="str">
            <v>institutoloscerezos0618@hotmail.com</v>
          </cell>
          <cell r="G117">
            <v>8435</v>
          </cell>
          <cell r="H117">
            <v>41620</v>
          </cell>
        </row>
        <row r="118">
          <cell r="A118">
            <v>313001000193</v>
          </cell>
          <cell r="B118" t="str">
            <v>INSTITUTO EDUCATIVO  ENCANTO DE NIÑOS</v>
          </cell>
          <cell r="C118" t="str">
            <v>45450219-1</v>
          </cell>
          <cell r="D118">
            <v>3114011687</v>
          </cell>
          <cell r="F118" t="str">
            <v>institutoencanto@hotmail.com</v>
          </cell>
          <cell r="G118">
            <v>395</v>
          </cell>
          <cell r="H118">
            <v>36141</v>
          </cell>
        </row>
        <row r="119">
          <cell r="A119">
            <v>313001000185</v>
          </cell>
          <cell r="B119" t="str">
            <v>INST ANGELITOS ALEGRES</v>
          </cell>
          <cell r="C119" t="str">
            <v>45475880-7</v>
          </cell>
          <cell r="D119">
            <v>6675169</v>
          </cell>
          <cell r="F119" t="str">
            <v>angelitosalegres@hotmail.com</v>
          </cell>
          <cell r="G119">
            <v>7962</v>
          </cell>
          <cell r="H119">
            <v>42334</v>
          </cell>
        </row>
        <row r="120">
          <cell r="A120">
            <v>313001000169</v>
          </cell>
          <cell r="B120" t="str">
            <v>ESC ELEMENTAL POPULAR</v>
          </cell>
          <cell r="D120">
            <v>6629269</v>
          </cell>
        </row>
        <row r="121">
          <cell r="A121">
            <v>313001000142</v>
          </cell>
          <cell r="B121" t="str">
            <v>INST MADRE TERESA DE CALCUTA</v>
          </cell>
          <cell r="C121" t="str">
            <v>900156608-2</v>
          </cell>
          <cell r="D121">
            <v>6634666</v>
          </cell>
          <cell r="F121" t="str">
            <v>guillo.pzamora@hotmail.com</v>
          </cell>
          <cell r="G121">
            <v>1807</v>
          </cell>
          <cell r="H121">
            <v>34590</v>
          </cell>
        </row>
        <row r="122">
          <cell r="A122">
            <v>313001029647</v>
          </cell>
          <cell r="B122" t="str">
            <v>COLEGIO SANTISIMA TRINIDAD</v>
          </cell>
          <cell r="C122" t="str">
            <v>890906439-8</v>
          </cell>
          <cell r="D122">
            <v>6431343</v>
          </cell>
          <cell r="F122" t="str">
            <v>clasantisimatrinidad@hotmail.com</v>
          </cell>
          <cell r="G122">
            <v>39</v>
          </cell>
          <cell r="H122">
            <v>40231</v>
          </cell>
        </row>
        <row r="123">
          <cell r="A123">
            <v>313001029639</v>
          </cell>
          <cell r="B123" t="str">
            <v>CORP EDUC PARA EL DROLLO INTGL KAIROS</v>
          </cell>
          <cell r="D123">
            <v>6522140</v>
          </cell>
          <cell r="E123">
            <v>6520477</v>
          </cell>
        </row>
        <row r="124">
          <cell r="A124">
            <v>313001029621</v>
          </cell>
          <cell r="B124" t="str">
            <v>CENTRO EDUCATIVO LA CANDELARIA</v>
          </cell>
          <cell r="C124" t="str">
            <v>45491658-5</v>
          </cell>
          <cell r="D124">
            <v>6446440</v>
          </cell>
          <cell r="F124" t="str">
            <v>vanne_pinedo@yahoo.com.co</v>
          </cell>
          <cell r="G124">
            <v>737</v>
          </cell>
          <cell r="H124">
            <v>40134</v>
          </cell>
        </row>
        <row r="125">
          <cell r="A125">
            <v>313001029612</v>
          </cell>
          <cell r="B125" t="str">
            <v>CENTRO EDUCATIVO INDIA CATALINA</v>
          </cell>
          <cell r="C125" t="str">
            <v>900665956-4</v>
          </cell>
          <cell r="D125">
            <v>3158887653</v>
          </cell>
          <cell r="E125">
            <v>6451260</v>
          </cell>
          <cell r="F125" t="str">
            <v>centroeducativoindiacatalina@hotmail.com</v>
          </cell>
          <cell r="G125">
            <v>1889</v>
          </cell>
          <cell r="H125">
            <v>42459</v>
          </cell>
        </row>
        <row r="126">
          <cell r="A126">
            <v>313001013376</v>
          </cell>
          <cell r="B126" t="str">
            <v>INSTITUTO COMUNITARIO BOLIVAR</v>
          </cell>
          <cell r="C126" t="str">
            <v>8909167641-0</v>
          </cell>
          <cell r="D126">
            <v>6720009</v>
          </cell>
          <cell r="E126">
            <v>6720009</v>
          </cell>
          <cell r="F126" t="str">
            <v>y.u.celis@hotmail.com</v>
          </cell>
          <cell r="G126">
            <v>510</v>
          </cell>
          <cell r="H126">
            <v>37799</v>
          </cell>
        </row>
        <row r="127">
          <cell r="A127">
            <v>313001013368</v>
          </cell>
          <cell r="B127" t="str">
            <v>CORP COMUNIT INST WINDY</v>
          </cell>
          <cell r="D127">
            <v>6566741</v>
          </cell>
          <cell r="E127">
            <v>6720774</v>
          </cell>
        </row>
        <row r="128">
          <cell r="A128">
            <v>313001013341</v>
          </cell>
          <cell r="B128" t="str">
            <v>COLEGIO SAN NICOLAS DE LA ROCA</v>
          </cell>
          <cell r="C128" t="str">
            <v>806014654-1</v>
          </cell>
          <cell r="D128">
            <v>3103525116</v>
          </cell>
          <cell r="F128" t="str">
            <v>nuguma@hotmail.com</v>
          </cell>
          <cell r="G128">
            <v>709</v>
          </cell>
          <cell r="H128">
            <v>40093</v>
          </cell>
        </row>
        <row r="129">
          <cell r="A129">
            <v>313001001211</v>
          </cell>
          <cell r="B129" t="str">
            <v>CORP INST CARTAGENA DEL MAR</v>
          </cell>
          <cell r="C129" t="str">
            <v>800172150-6</v>
          </cell>
          <cell r="D129">
            <v>6699590</v>
          </cell>
          <cell r="E129">
            <v>6699568</v>
          </cell>
          <cell r="F129" t="str">
            <v>info@cartagenadelmar.edu.co</v>
          </cell>
          <cell r="G129">
            <v>606</v>
          </cell>
          <cell r="H129">
            <v>39980</v>
          </cell>
        </row>
        <row r="130">
          <cell r="A130">
            <v>313001001190</v>
          </cell>
          <cell r="B130" t="str">
            <v>CORP COL LATINOAMERICANO</v>
          </cell>
          <cell r="C130" t="str">
            <v>890401607-0</v>
          </cell>
          <cell r="D130">
            <v>6626111</v>
          </cell>
          <cell r="E130">
            <v>6626111</v>
          </cell>
          <cell r="F130" t="str">
            <v>infocolam@gmail.com</v>
          </cell>
          <cell r="G130">
            <v>296</v>
          </cell>
          <cell r="H130">
            <v>38881</v>
          </cell>
        </row>
        <row r="131">
          <cell r="A131">
            <v>313001001165</v>
          </cell>
          <cell r="B131" t="str">
            <v>CORPORACION PADRES DE FAMILIA COLEGIO EL CARMELO</v>
          </cell>
          <cell r="C131" t="str">
            <v>890480449-0</v>
          </cell>
          <cell r="D131">
            <v>6665175</v>
          </cell>
          <cell r="F131" t="str">
            <v>rectoriacarmelocartagena@gmail.com</v>
          </cell>
          <cell r="G131">
            <v>232</v>
          </cell>
          <cell r="H131">
            <v>41653</v>
          </cell>
        </row>
        <row r="132">
          <cell r="A132">
            <v>313001029515</v>
          </cell>
          <cell r="B132" t="str">
            <v>INST ANGELITOS CREATIVOS</v>
          </cell>
          <cell r="D132">
            <v>3116534623</v>
          </cell>
          <cell r="E132">
            <v>6670936</v>
          </cell>
        </row>
        <row r="133">
          <cell r="A133">
            <v>313001029507</v>
          </cell>
          <cell r="B133" t="str">
            <v>INST HERMANA ALICIA ALVAREZ</v>
          </cell>
          <cell r="C133" t="str">
            <v>900417742-2</v>
          </cell>
          <cell r="D133">
            <v>6775906</v>
          </cell>
          <cell r="E133">
            <v>6775531</v>
          </cell>
          <cell r="F133" t="str">
            <v>catafandino@gmail.com</v>
          </cell>
          <cell r="G133">
            <v>305</v>
          </cell>
          <cell r="H133">
            <v>41107</v>
          </cell>
        </row>
        <row r="134">
          <cell r="A134">
            <v>313001029493</v>
          </cell>
          <cell r="B134" t="str">
            <v>COL LA RUTA DEL SABER</v>
          </cell>
          <cell r="D134">
            <v>3003933191</v>
          </cell>
        </row>
        <row r="135">
          <cell r="A135">
            <v>313001013244</v>
          </cell>
          <cell r="B135" t="str">
            <v>INST INF ARNOLD GESELL</v>
          </cell>
          <cell r="D135">
            <v>6560266</v>
          </cell>
        </row>
        <row r="136">
          <cell r="A136">
            <v>313001013198</v>
          </cell>
          <cell r="B136" t="str">
            <v>INSTITUTO PAULO FREIRE</v>
          </cell>
          <cell r="C136" t="str">
            <v>806015118-1</v>
          </cell>
          <cell r="D136">
            <v>6564268</v>
          </cell>
          <cell r="E136">
            <v>6813854</v>
          </cell>
          <cell r="F136" t="str">
            <v>institutopaulofre@hotmail.com</v>
          </cell>
          <cell r="G136">
            <v>47</v>
          </cell>
          <cell r="H136">
            <v>35082</v>
          </cell>
        </row>
        <row r="137">
          <cell r="A137">
            <v>313001013163</v>
          </cell>
          <cell r="B137" t="str">
            <v>COLEGIO LA ENSEÑANZA  SEDE PRINCIPAL</v>
          </cell>
          <cell r="C137" t="str">
            <v>73103849-4</v>
          </cell>
          <cell r="D137">
            <v>6604750</v>
          </cell>
          <cell r="E137">
            <v>6604688</v>
          </cell>
          <cell r="F137" t="str">
            <v>rector@colegiolanuevaensenanza.com</v>
          </cell>
          <cell r="G137">
            <v>30</v>
          </cell>
          <cell r="H137">
            <v>40585</v>
          </cell>
        </row>
        <row r="138">
          <cell r="A138">
            <v>313001000975</v>
          </cell>
          <cell r="B138" t="str">
            <v>COL EUCARISTICO DE NTRA SRA DEL CARMEN</v>
          </cell>
          <cell r="C138" t="str">
            <v>860010535-1</v>
          </cell>
          <cell r="D138">
            <v>6581385</v>
          </cell>
          <cell r="E138">
            <v>6924949</v>
          </cell>
          <cell r="F138" t="str">
            <v>eucaristicocarmen@hotmail.com</v>
          </cell>
          <cell r="G138">
            <v>1523</v>
          </cell>
          <cell r="H138">
            <v>37610</v>
          </cell>
        </row>
        <row r="139">
          <cell r="A139">
            <v>313001000932</v>
          </cell>
          <cell r="B139" t="str">
            <v>COL DE LA PRESENTACION</v>
          </cell>
          <cell r="D139">
            <v>6647122</v>
          </cell>
          <cell r="E139">
            <v>6601453</v>
          </cell>
        </row>
        <row r="140">
          <cell r="A140">
            <v>313001000924</v>
          </cell>
          <cell r="B140" t="str">
            <v>COLEGIO SALESIANO SAN PEDRO CLAVER</v>
          </cell>
          <cell r="C140" t="str">
            <v>890905980-7</v>
          </cell>
          <cell r="D140">
            <v>6645268</v>
          </cell>
          <cell r="E140">
            <v>6600094</v>
          </cell>
          <cell r="F140" t="str">
            <v>secretariaacademica@salesianoscartagena.edu</v>
          </cell>
          <cell r="G140">
            <v>307</v>
          </cell>
          <cell r="H140">
            <v>40513</v>
          </cell>
        </row>
        <row r="141">
          <cell r="A141">
            <v>313001000916</v>
          </cell>
          <cell r="B141" t="str">
            <v>COLEGIO DE LA ESPERANZA</v>
          </cell>
          <cell r="C141" t="str">
            <v>890400695-4</v>
          </cell>
          <cell r="D141">
            <v>6919090</v>
          </cell>
          <cell r="E141">
            <v>0</v>
          </cell>
          <cell r="F141" t="str">
            <v>rectoriacdle@colegiolaesperanza.com</v>
          </cell>
          <cell r="G141">
            <v>311</v>
          </cell>
          <cell r="H141">
            <v>37224</v>
          </cell>
        </row>
        <row r="142">
          <cell r="A142">
            <v>313001029400</v>
          </cell>
          <cell r="B142" t="str">
            <v>CORP DE EDUC INTEGL CANCIONES DE COLORES</v>
          </cell>
          <cell r="D142">
            <v>3145507558</v>
          </cell>
          <cell r="E142">
            <v>6521231</v>
          </cell>
        </row>
        <row r="143">
          <cell r="A143">
            <v>313001029388</v>
          </cell>
          <cell r="B143" t="str">
            <v>CENTRO DE HABILITACION Y CAPACITACION ALUNA</v>
          </cell>
          <cell r="C143" t="str">
            <v>806014972-9</v>
          </cell>
          <cell r="D143">
            <v>6746444</v>
          </cell>
          <cell r="E143">
            <v>6742470</v>
          </cell>
          <cell r="F143" t="str">
            <v>aluna@aluna.org.co</v>
          </cell>
          <cell r="G143">
            <v>426</v>
          </cell>
          <cell r="H143">
            <v>41262</v>
          </cell>
        </row>
        <row r="144">
          <cell r="A144">
            <v>313001012868</v>
          </cell>
          <cell r="B144" t="str">
            <v>CORPORACION TECNICA INSTITUTO ROCHY</v>
          </cell>
          <cell r="C144" t="str">
            <v>806004398-8</v>
          </cell>
          <cell r="D144">
            <v>6582503</v>
          </cell>
          <cell r="E144">
            <v>6582503</v>
          </cell>
          <cell r="F144" t="str">
            <v>corporrochy@hotmail.com</v>
          </cell>
          <cell r="G144">
            <v>882</v>
          </cell>
          <cell r="H144">
            <v>39804</v>
          </cell>
        </row>
        <row r="145">
          <cell r="A145">
            <v>313001012841</v>
          </cell>
          <cell r="B145" t="str">
            <v>INSTITUTO INFANTIL PICARDIAS</v>
          </cell>
          <cell r="C145" t="str">
            <v>45475951-0</v>
          </cell>
          <cell r="D145">
            <v>6417207</v>
          </cell>
          <cell r="E145">
            <v>3012861300</v>
          </cell>
          <cell r="F145" t="str">
            <v>institutoinfantilpicardias@hotmail.com</v>
          </cell>
          <cell r="G145">
            <v>73</v>
          </cell>
          <cell r="H145">
            <v>40977</v>
          </cell>
        </row>
        <row r="146">
          <cell r="A146">
            <v>313001012833</v>
          </cell>
          <cell r="B146" t="str">
            <v>INSTITUTO EDUCATIVO  PRINCIPE DE PAZ</v>
          </cell>
          <cell r="C146" t="str">
            <v>90041884-1</v>
          </cell>
          <cell r="D146">
            <v>6718287</v>
          </cell>
          <cell r="F146" t="str">
            <v>principedepaz2007@hotmail.com</v>
          </cell>
          <cell r="G146">
            <v>393</v>
          </cell>
          <cell r="H146">
            <v>41249</v>
          </cell>
        </row>
        <row r="147">
          <cell r="A147">
            <v>313001000495</v>
          </cell>
          <cell r="B147" t="str">
            <v>COL OCTAVIANA DEL C VIVES C</v>
          </cell>
          <cell r="C147" t="str">
            <v>890406640-7</v>
          </cell>
          <cell r="D147">
            <v>6624143</v>
          </cell>
          <cell r="E147">
            <v>6620075</v>
          </cell>
          <cell r="F147" t="str">
            <v>octaviana.vires@gmail.com</v>
          </cell>
          <cell r="G147">
            <v>601</v>
          </cell>
          <cell r="H147">
            <v>24705</v>
          </cell>
        </row>
        <row r="148">
          <cell r="A148">
            <v>313001000339</v>
          </cell>
          <cell r="B148" t="str">
            <v>COL MADRE BERNARDA</v>
          </cell>
          <cell r="D148">
            <v>3004920460</v>
          </cell>
        </row>
        <row r="149">
          <cell r="A149">
            <v>313001029272</v>
          </cell>
          <cell r="B149" t="str">
            <v>FUND LUZ DE ESPERANZA</v>
          </cell>
          <cell r="D149">
            <v>6766133</v>
          </cell>
        </row>
        <row r="150">
          <cell r="A150">
            <v>313001029256</v>
          </cell>
          <cell r="B150" t="str">
            <v>FUNDACION EDUCATIVA INSTITUTO MIXTO EL NAZARENO</v>
          </cell>
          <cell r="C150" t="str">
            <v>806015674-3</v>
          </cell>
          <cell r="D150">
            <v>6581629</v>
          </cell>
          <cell r="E150">
            <v>3015417631</v>
          </cell>
          <cell r="F150" t="str">
            <v>instnazareno2012@hotmail.com</v>
          </cell>
          <cell r="G150">
            <v>3226</v>
          </cell>
          <cell r="H150">
            <v>42513</v>
          </cell>
        </row>
        <row r="151">
          <cell r="A151">
            <v>313001012353</v>
          </cell>
          <cell r="B151" t="str">
            <v>INST JESUS DE LA DIVINA MISERICORDIA</v>
          </cell>
          <cell r="C151" t="str">
            <v>22991446-2</v>
          </cell>
          <cell r="D151">
            <v>3126139523</v>
          </cell>
          <cell r="E151">
            <v>6631929</v>
          </cell>
          <cell r="F151" t="str">
            <v>ijdivmis@hotmail.com</v>
          </cell>
          <cell r="G151">
            <v>399</v>
          </cell>
          <cell r="H151">
            <v>42242</v>
          </cell>
        </row>
        <row r="152">
          <cell r="A152">
            <v>313001012281</v>
          </cell>
          <cell r="B152" t="str">
            <v>COLEGIO SANTO TOMAS DE AQUINO</v>
          </cell>
          <cell r="C152" t="str">
            <v>806009002-1</v>
          </cell>
          <cell r="D152">
            <v>6617393</v>
          </cell>
          <cell r="E152">
            <v>6617418</v>
          </cell>
          <cell r="F152" t="str">
            <v>santotomasaquino_1@hotmail.com</v>
          </cell>
          <cell r="G152">
            <v>7121</v>
          </cell>
          <cell r="H152">
            <v>41477</v>
          </cell>
        </row>
        <row r="153">
          <cell r="A153">
            <v>313001012264</v>
          </cell>
          <cell r="B153" t="str">
            <v>CORP COL LA SABIDURIA</v>
          </cell>
          <cell r="C153" t="str">
            <v>900139715-0</v>
          </cell>
          <cell r="D153">
            <v>6619463</v>
          </cell>
          <cell r="F153" t="str">
            <v>colegio_lasabiduria@hotmail.com</v>
          </cell>
          <cell r="G153">
            <v>13</v>
          </cell>
          <cell r="H153">
            <v>40193</v>
          </cell>
        </row>
        <row r="154">
          <cell r="A154">
            <v>313001029116</v>
          </cell>
          <cell r="B154" t="str">
            <v>INSTITUCION EDUCATIVA LIRIOS DE LOS VALLES</v>
          </cell>
          <cell r="C154" t="str">
            <v>900067445-7</v>
          </cell>
          <cell r="D154">
            <v>6674025</v>
          </cell>
          <cell r="F154" t="str">
            <v>guipachi@hotmail.com</v>
          </cell>
          <cell r="G154">
            <v>7276</v>
          </cell>
          <cell r="H154">
            <v>42621</v>
          </cell>
        </row>
        <row r="155">
          <cell r="A155">
            <v>313001029108</v>
          </cell>
          <cell r="B155" t="str">
            <v>COL DE BTO DEL LITORAL LTDA CODEBOL</v>
          </cell>
          <cell r="C155" t="str">
            <v>900305149-3</v>
          </cell>
          <cell r="D155">
            <v>6901820</v>
          </cell>
          <cell r="F155" t="str">
            <v>mi-colegio-codebol@hotmail.com</v>
          </cell>
          <cell r="G155">
            <v>357</v>
          </cell>
          <cell r="H155">
            <v>37243</v>
          </cell>
        </row>
        <row r="156">
          <cell r="A156">
            <v>313001009263</v>
          </cell>
          <cell r="B156" t="str">
            <v>INSTITUTO CRISTIANO REMY</v>
          </cell>
          <cell r="C156" t="str">
            <v>900348740-1</v>
          </cell>
          <cell r="D156">
            <v>6775983</v>
          </cell>
          <cell r="F156" t="str">
            <v>martamarimonr@hotmail.com</v>
          </cell>
          <cell r="G156">
            <v>883</v>
          </cell>
          <cell r="H156">
            <v>40169</v>
          </cell>
        </row>
        <row r="157">
          <cell r="A157">
            <v>313001009255</v>
          </cell>
          <cell r="B157" t="str">
            <v>CORP LIC ANA MARIA HURTADO SANCHEZ</v>
          </cell>
          <cell r="D157">
            <v>6827543</v>
          </cell>
        </row>
        <row r="158">
          <cell r="A158">
            <v>313001028875</v>
          </cell>
          <cell r="B158" t="str">
            <v>CENTRO EDUCATIVO ALBERTO JIMENEZ FUENTES</v>
          </cell>
          <cell r="C158" t="str">
            <v>806015044-3</v>
          </cell>
          <cell r="D158">
            <v>3006395520</v>
          </cell>
          <cell r="E158">
            <v>6531996</v>
          </cell>
          <cell r="F158" t="str">
            <v>ce.albertojimenez@gmail.com</v>
          </cell>
          <cell r="G158">
            <v>2280</v>
          </cell>
          <cell r="H158">
            <v>37288</v>
          </cell>
        </row>
        <row r="159">
          <cell r="A159">
            <v>313001028868</v>
          </cell>
          <cell r="B159" t="str">
            <v>COLEGIO BILINGUE DE CARTAGENA</v>
          </cell>
          <cell r="C159" t="str">
            <v>806014913-4</v>
          </cell>
          <cell r="D159">
            <v>6753078</v>
          </cell>
          <cell r="F159" t="str">
            <v>c.bilinguedecartagena@hotmail.com</v>
          </cell>
          <cell r="G159">
            <v>249</v>
          </cell>
          <cell r="H159">
            <v>38775</v>
          </cell>
        </row>
        <row r="160">
          <cell r="A160">
            <v>313001008984</v>
          </cell>
          <cell r="B160" t="str">
            <v>INST EDUC IVAN ILLICH</v>
          </cell>
          <cell r="C160" t="str">
            <v>45427273-1</v>
          </cell>
          <cell r="D160">
            <v>6563243</v>
          </cell>
          <cell r="F160" t="str">
            <v>dasanar410@hotmail.com</v>
          </cell>
          <cell r="G160">
            <v>68</v>
          </cell>
          <cell r="H160">
            <v>35143</v>
          </cell>
        </row>
        <row r="161">
          <cell r="A161">
            <v>313001008941</v>
          </cell>
          <cell r="B161" t="str">
            <v>CENT EDUC DE NIVELACION CEN</v>
          </cell>
          <cell r="C161" t="str">
            <v>890481188-8</v>
          </cell>
          <cell r="D161">
            <v>6539620</v>
          </cell>
          <cell r="E161">
            <v>6539620</v>
          </cell>
          <cell r="F161" t="str">
            <v>cen.cartagena@hotmail.com</v>
          </cell>
          <cell r="G161">
            <v>758</v>
          </cell>
          <cell r="H161">
            <v>40150</v>
          </cell>
        </row>
        <row r="162">
          <cell r="A162">
            <v>313001008933</v>
          </cell>
          <cell r="B162" t="str">
            <v>INSTITUTO COLOMBO HOLANDES</v>
          </cell>
          <cell r="C162" t="str">
            <v>806007353-0</v>
          </cell>
          <cell r="D162">
            <v>6616863</v>
          </cell>
          <cell r="F162" t="str">
            <v>incohol@hotmail.com</v>
          </cell>
          <cell r="G162">
            <v>51</v>
          </cell>
          <cell r="H162">
            <v>39902</v>
          </cell>
        </row>
        <row r="163">
          <cell r="A163">
            <v>313001028741</v>
          </cell>
          <cell r="B163" t="str">
            <v>JARDIN MAGICO DE LOS NIÑOS</v>
          </cell>
          <cell r="C163" t="str">
            <v>45686318-4</v>
          </cell>
          <cell r="D163">
            <v>6458142</v>
          </cell>
          <cell r="F163" t="str">
            <v>jardin_magico10@hotmail.com</v>
          </cell>
          <cell r="G163">
            <v>541</v>
          </cell>
          <cell r="H163">
            <v>39896</v>
          </cell>
        </row>
        <row r="164">
          <cell r="A164">
            <v>313001028718</v>
          </cell>
          <cell r="B164" t="str">
            <v>INST CIUDADANOS DEL FUTURO</v>
          </cell>
          <cell r="D164">
            <v>6753719</v>
          </cell>
        </row>
        <row r="165">
          <cell r="A165">
            <v>313001008585</v>
          </cell>
          <cell r="B165" t="str">
            <v>INSTITUTO JEAN ITARD</v>
          </cell>
          <cell r="C165" t="str">
            <v>45473569-0</v>
          </cell>
          <cell r="D165">
            <v>6813279</v>
          </cell>
          <cell r="F165" t="str">
            <v>vivi67@hotmail.es</v>
          </cell>
          <cell r="G165">
            <v>545</v>
          </cell>
          <cell r="H165">
            <v>40071</v>
          </cell>
        </row>
        <row r="166">
          <cell r="A166">
            <v>313001028292</v>
          </cell>
          <cell r="B166" t="str">
            <v>CENTRO EDUCATIVO MORAL Y LUCES</v>
          </cell>
          <cell r="C166" t="str">
            <v>4537567-1</v>
          </cell>
          <cell r="D166">
            <v>3216999134</v>
          </cell>
          <cell r="F166" t="str">
            <v>jimenez0582@hotmail.com</v>
          </cell>
          <cell r="G166">
            <v>1</v>
          </cell>
          <cell r="H166">
            <v>38018</v>
          </cell>
        </row>
        <row r="167">
          <cell r="A167">
            <v>313001028250</v>
          </cell>
          <cell r="B167" t="str">
            <v>INST COMUNIT PIEDRA DE BOLIVAR</v>
          </cell>
          <cell r="D167">
            <v>6626799</v>
          </cell>
        </row>
        <row r="168">
          <cell r="A168">
            <v>313001028233</v>
          </cell>
          <cell r="B168" t="str">
            <v>CENT EDUC EL DESPERTAR</v>
          </cell>
          <cell r="D168">
            <v>6633464</v>
          </cell>
        </row>
        <row r="169">
          <cell r="A169">
            <v>313001008470</v>
          </cell>
          <cell r="B169" t="str">
            <v>CORP EDUC STO DOMINGO</v>
          </cell>
          <cell r="D169">
            <v>6527440</v>
          </cell>
        </row>
        <row r="170">
          <cell r="A170">
            <v>313001008429</v>
          </cell>
          <cell r="B170" t="str">
            <v>CORPORACION EDUCATIVA   NUEVO MUNDO</v>
          </cell>
          <cell r="C170" t="str">
            <v>806010947-6</v>
          </cell>
          <cell r="D170">
            <v>6607557</v>
          </cell>
          <cell r="E170">
            <v>6609001</v>
          </cell>
          <cell r="F170" t="str">
            <v>cep_nuevomundo@yahoo.es</v>
          </cell>
          <cell r="G170">
            <v>1681</v>
          </cell>
          <cell r="H170">
            <v>37616</v>
          </cell>
        </row>
        <row r="171">
          <cell r="A171">
            <v>313001008402</v>
          </cell>
          <cell r="B171" t="str">
            <v>CENTRO  EDUCATIVO  MI DESPERTAR</v>
          </cell>
          <cell r="C171" t="str">
            <v>806013284-5</v>
          </cell>
          <cell r="D171">
            <v>6679550</v>
          </cell>
          <cell r="F171" t="str">
            <v>cedmidespertar@yahoo.es</v>
          </cell>
          <cell r="G171">
            <v>1205</v>
          </cell>
          <cell r="H171">
            <v>37574</v>
          </cell>
        </row>
        <row r="172">
          <cell r="A172">
            <v>313001028039</v>
          </cell>
          <cell r="B172" t="str">
            <v>INST SAN JUAN DE DIOS</v>
          </cell>
          <cell r="C172" t="str">
            <v>45454854-5</v>
          </cell>
          <cell r="D172">
            <v>6904333</v>
          </cell>
          <cell r="E172">
            <v>6901200</v>
          </cell>
          <cell r="F172" t="str">
            <v>juanita_sanjuan@hotmail.com</v>
          </cell>
          <cell r="G172">
            <v>262</v>
          </cell>
          <cell r="H172">
            <v>38774</v>
          </cell>
        </row>
        <row r="173">
          <cell r="A173">
            <v>313001028021</v>
          </cell>
          <cell r="B173" t="str">
            <v>CENTRO DE DESARROLLO INTEGRAL MANITAS CREATIVAS</v>
          </cell>
          <cell r="C173" t="str">
            <v>56076320-2</v>
          </cell>
          <cell r="D173">
            <v>6901344</v>
          </cell>
          <cell r="E173">
            <v>6813284</v>
          </cell>
          <cell r="F173" t="str">
            <v>cdimanitascreativas@hotmail.com</v>
          </cell>
          <cell r="G173">
            <v>690</v>
          </cell>
          <cell r="H173">
            <v>40091</v>
          </cell>
        </row>
        <row r="174">
          <cell r="A174">
            <v>313001028012</v>
          </cell>
          <cell r="B174" t="str">
            <v>CENTRO EDUCATIVO INTEGRAL APRENDER CON ALEGRIA</v>
          </cell>
          <cell r="C174" t="str">
            <v>900002903-1</v>
          </cell>
          <cell r="D174">
            <v>6631589</v>
          </cell>
          <cell r="F174" t="str">
            <v>aprenderconalegria@hotmail.com</v>
          </cell>
          <cell r="G174">
            <v>37</v>
          </cell>
          <cell r="H174">
            <v>36578</v>
          </cell>
        </row>
        <row r="175">
          <cell r="A175">
            <v>313001007872</v>
          </cell>
          <cell r="B175" t="str">
            <v>GIMNASIO CERVANTES DE CARTAGENA ANTIGUO INST MIGUEL DE CERVANTES</v>
          </cell>
          <cell r="C175" t="str">
            <v>806014419-7</v>
          </cell>
          <cell r="D175">
            <v>6620966</v>
          </cell>
          <cell r="E175">
            <v>6620960</v>
          </cell>
          <cell r="F175" t="str">
            <v>gimnasiocervantesdecartagena15@gmail.com</v>
          </cell>
          <cell r="G175">
            <v>748</v>
          </cell>
          <cell r="H175">
            <v>40141</v>
          </cell>
        </row>
        <row r="176">
          <cell r="A176">
            <v>313001007821</v>
          </cell>
          <cell r="B176" t="str">
            <v>FUND REI PARA LA REHABILITACION INTEGL</v>
          </cell>
          <cell r="C176" t="str">
            <v>890480381-0</v>
          </cell>
          <cell r="D176">
            <v>6697427</v>
          </cell>
          <cell r="E176">
            <v>6697883</v>
          </cell>
          <cell r="F176" t="str">
            <v>info@fundacionorg.com</v>
          </cell>
          <cell r="G176">
            <v>100</v>
          </cell>
          <cell r="H176">
            <v>41648</v>
          </cell>
        </row>
        <row r="177">
          <cell r="A177">
            <v>313836000623</v>
          </cell>
          <cell r="B177" t="str">
            <v>ASPAEN GIMN CARTAGENA</v>
          </cell>
          <cell r="C177" t="str">
            <v>860019021-9</v>
          </cell>
          <cell r="D177">
            <v>6810881</v>
          </cell>
          <cell r="E177">
            <v>6810881</v>
          </cell>
          <cell r="F177" t="str">
            <v>gimcartagena@gimcartagena.edu.co</v>
          </cell>
          <cell r="G177">
            <v>1213</v>
          </cell>
          <cell r="H177">
            <v>41340</v>
          </cell>
        </row>
        <row r="178">
          <cell r="A178">
            <v>313001027474</v>
          </cell>
          <cell r="B178" t="str">
            <v>COL MIX NVO PORVENIR</v>
          </cell>
          <cell r="C178" t="str">
            <v>900009605-1</v>
          </cell>
          <cell r="D178">
            <v>3107039342</v>
          </cell>
          <cell r="E178">
            <v>6610770</v>
          </cell>
          <cell r="F178" t="str">
            <v>colegiomistonuevoporvenir@hotmail.com</v>
          </cell>
          <cell r="G178">
            <v>2248</v>
          </cell>
          <cell r="H178">
            <v>42083</v>
          </cell>
        </row>
        <row r="179">
          <cell r="A179">
            <v>313001027440</v>
          </cell>
          <cell r="B179" t="str">
            <v>INST EDUC EL SEMBRADOR</v>
          </cell>
          <cell r="C179" t="str">
            <v>806012776-2</v>
          </cell>
          <cell r="D179">
            <v>6725452</v>
          </cell>
          <cell r="F179" t="str">
            <v>ins_edu_el_sem@hotmail.com</v>
          </cell>
          <cell r="G179">
            <v>207</v>
          </cell>
          <cell r="H179">
            <v>40690</v>
          </cell>
        </row>
        <row r="180">
          <cell r="A180">
            <v>313001027431</v>
          </cell>
          <cell r="B180" t="str">
            <v>INST COMUNIT RAFAEL NUðEZ</v>
          </cell>
          <cell r="D180">
            <v>3135426547</v>
          </cell>
        </row>
        <row r="181">
          <cell r="A181">
            <v>313001027407</v>
          </cell>
          <cell r="B181" t="str">
            <v>ESC COMUNIT LOS CORALES</v>
          </cell>
          <cell r="D181">
            <v>6720163</v>
          </cell>
        </row>
        <row r="182">
          <cell r="A182">
            <v>313001027393</v>
          </cell>
          <cell r="B182" t="str">
            <v>ESC COMUNIT INTEGL LOMA DE PEYE</v>
          </cell>
          <cell r="D182">
            <v>6583075</v>
          </cell>
          <cell r="E182">
            <v>6582611</v>
          </cell>
        </row>
        <row r="183">
          <cell r="A183">
            <v>313001007244</v>
          </cell>
          <cell r="B183" t="str">
            <v>INSTITUTO JUAN JACOBO ROUSSEAU</v>
          </cell>
          <cell r="C183" t="str">
            <v>806015482-6</v>
          </cell>
          <cell r="D183">
            <v>6671666</v>
          </cell>
          <cell r="F183" t="str">
            <v>perezgulfo@hotmail.com</v>
          </cell>
          <cell r="G183">
            <v>931</v>
          </cell>
          <cell r="H183">
            <v>38883</v>
          </cell>
        </row>
        <row r="184">
          <cell r="A184">
            <v>313001007228</v>
          </cell>
          <cell r="B184" t="str">
            <v>FUNDACION EDUCATIVA CRISTO REY DE REYES</v>
          </cell>
          <cell r="C184" t="str">
            <v>806004223-8</v>
          </cell>
          <cell r="D184">
            <v>3125764952</v>
          </cell>
          <cell r="E184">
            <v>6531100</v>
          </cell>
          <cell r="F184" t="str">
            <v>fundecreyes@gmail.com</v>
          </cell>
          <cell r="G184">
            <v>2220</v>
          </cell>
          <cell r="H184">
            <v>36558</v>
          </cell>
        </row>
        <row r="185">
          <cell r="A185">
            <v>313001007180</v>
          </cell>
          <cell r="B185" t="str">
            <v>COL COOP SIMON BOLIVAR</v>
          </cell>
          <cell r="D185">
            <v>6699213</v>
          </cell>
          <cell r="E185">
            <v>6692957</v>
          </cell>
        </row>
        <row r="186">
          <cell r="A186">
            <v>313001007163</v>
          </cell>
          <cell r="B186" t="str">
            <v>GUARDERIA  Y JARDIN  MI MUNDO  MAGICO</v>
          </cell>
          <cell r="C186" t="str">
            <v>800020635-4</v>
          </cell>
          <cell r="D186">
            <v>3103650682</v>
          </cell>
          <cell r="E186">
            <v>6580539</v>
          </cell>
          <cell r="F186" t="str">
            <v>tgarcesc@yahoo.es</v>
          </cell>
          <cell r="G186">
            <v>96</v>
          </cell>
          <cell r="H186">
            <v>32269</v>
          </cell>
        </row>
        <row r="187">
          <cell r="A187">
            <v>313001027270</v>
          </cell>
          <cell r="B187" t="str">
            <v>FUND COL COMUNIT HIJOS DEL REY</v>
          </cell>
          <cell r="D187">
            <v>3215077997</v>
          </cell>
        </row>
        <row r="188">
          <cell r="A188">
            <v>313001027261</v>
          </cell>
          <cell r="B188" t="str">
            <v>COLEGIO COMUNITARIO CAMINO DE LUZ Y ESPERANZA</v>
          </cell>
          <cell r="C188" t="str">
            <v>900701841-0</v>
          </cell>
          <cell r="D188">
            <v>3104487357</v>
          </cell>
          <cell r="E188">
            <v>6675470</v>
          </cell>
          <cell r="F188" t="str">
            <v>celorio50@hotmail.com</v>
          </cell>
          <cell r="G188">
            <v>640</v>
          </cell>
          <cell r="H188">
            <v>38583</v>
          </cell>
        </row>
        <row r="189">
          <cell r="A189">
            <v>313001007040</v>
          </cell>
          <cell r="B189" t="str">
            <v>COLEGIO MARIA MONTESSORI</v>
          </cell>
          <cell r="C189" t="str">
            <v>806013608-8</v>
          </cell>
          <cell r="D189">
            <v>6812301</v>
          </cell>
          <cell r="E189">
            <v>6813701</v>
          </cell>
          <cell r="F189" t="str">
            <v>colmariamontessori1@normal.com</v>
          </cell>
          <cell r="G189">
            <v>2770</v>
          </cell>
          <cell r="H189">
            <v>33164</v>
          </cell>
        </row>
        <row r="190">
          <cell r="A190">
            <v>313001007007</v>
          </cell>
          <cell r="B190" t="str">
            <v>COLEGIO DEL CARIBE</v>
          </cell>
          <cell r="C190" t="str">
            <v>806014923-8</v>
          </cell>
          <cell r="D190">
            <v>6422396</v>
          </cell>
          <cell r="F190" t="str">
            <v>colcaribe@hotmail.com</v>
          </cell>
          <cell r="G190">
            <v>769</v>
          </cell>
          <cell r="H190">
            <v>42424</v>
          </cell>
        </row>
        <row r="191">
          <cell r="A191">
            <v>313001006957</v>
          </cell>
          <cell r="B191" t="str">
            <v>JARD INF CHISPITA DE LUZ</v>
          </cell>
          <cell r="D191">
            <v>3132433427</v>
          </cell>
        </row>
        <row r="192">
          <cell r="A192">
            <v>313001006736</v>
          </cell>
          <cell r="B192" t="str">
            <v>ASOC LIC SAN FERNANDO</v>
          </cell>
          <cell r="C192" t="str">
            <v>890481548-6</v>
          </cell>
          <cell r="D192">
            <v>3153095537</v>
          </cell>
          <cell r="E192">
            <v>6773110</v>
          </cell>
          <cell r="F192" t="str">
            <v>lisanfer85@hotmail.com</v>
          </cell>
          <cell r="G192">
            <v>3451</v>
          </cell>
          <cell r="H192">
            <v>41786</v>
          </cell>
        </row>
        <row r="193">
          <cell r="A193">
            <v>313001006701</v>
          </cell>
          <cell r="B193" t="str">
            <v>ASOC COL MILIT ALMIRANTE COLON</v>
          </cell>
          <cell r="C193" t="str">
            <v>806007709-9</v>
          </cell>
          <cell r="D193">
            <v>6570210</v>
          </cell>
          <cell r="E193">
            <v>6570210</v>
          </cell>
          <cell r="F193" t="str">
            <v>colemilitar3105@hotmail.com</v>
          </cell>
          <cell r="G193">
            <v>40191</v>
          </cell>
          <cell r="H193">
            <v>42151</v>
          </cell>
        </row>
        <row r="194">
          <cell r="A194">
            <v>313001027148</v>
          </cell>
          <cell r="B194" t="str">
            <v>JARD INF LLUVIAS DEL SABER</v>
          </cell>
          <cell r="D194">
            <v>3145203162</v>
          </cell>
          <cell r="E194">
            <v>6534602</v>
          </cell>
          <cell r="F194" t="str">
            <v>maguero1018@hotmail.com</v>
          </cell>
        </row>
        <row r="195">
          <cell r="A195">
            <v>313001027130</v>
          </cell>
          <cell r="B195" t="str">
            <v>INSTITUTO COMUNITARIO MIXTO EL SABER</v>
          </cell>
          <cell r="C195" t="str">
            <v>900307297-4</v>
          </cell>
          <cell r="D195">
            <v>3107148038</v>
          </cell>
          <cell r="F195" t="str">
            <v>www.mixtaelsaber@hotmail.com</v>
          </cell>
          <cell r="G195">
            <v>153</v>
          </cell>
          <cell r="H195">
            <v>39114</v>
          </cell>
        </row>
        <row r="196">
          <cell r="A196">
            <v>313001027113</v>
          </cell>
          <cell r="B196" t="str">
            <v>INSTITUTO EDUCATIVO MI NUEVO HOGAR</v>
          </cell>
          <cell r="C196" t="str">
            <v>806009966-4</v>
          </cell>
          <cell r="D196">
            <v>3163106148</v>
          </cell>
          <cell r="E196">
            <v>3008012528</v>
          </cell>
          <cell r="F196" t="str">
            <v>yepimo@hotmail.com</v>
          </cell>
          <cell r="G196">
            <v>507</v>
          </cell>
          <cell r="H196">
            <v>37799</v>
          </cell>
        </row>
        <row r="197">
          <cell r="A197">
            <v>313001006485</v>
          </cell>
          <cell r="B197" t="str">
            <v>CORPORACION EDUCATIVA COLEGIO ALTER ALTERIS</v>
          </cell>
          <cell r="C197" t="str">
            <v>806015986-6</v>
          </cell>
          <cell r="D197">
            <v>6674111</v>
          </cell>
          <cell r="E197">
            <v>6431083</v>
          </cell>
          <cell r="F197" t="str">
            <v>info@colegioalteralteris.edu.co</v>
          </cell>
          <cell r="G197">
            <v>1383</v>
          </cell>
          <cell r="H197">
            <v>39581</v>
          </cell>
        </row>
        <row r="198">
          <cell r="A198">
            <v>313001006345</v>
          </cell>
          <cell r="B198" t="str">
            <v>CENT EDUC AMOR A COLOMBIA</v>
          </cell>
          <cell r="C198" t="str">
            <v>800000040-7</v>
          </cell>
          <cell r="D198">
            <v>3154816526</v>
          </cell>
          <cell r="E198">
            <v>6628199</v>
          </cell>
          <cell r="F198" t="str">
            <v>ceneducamorcol@hotmail.com</v>
          </cell>
          <cell r="G198">
            <v>120</v>
          </cell>
          <cell r="H198">
            <v>31568</v>
          </cell>
        </row>
        <row r="199">
          <cell r="A199">
            <v>313001006337</v>
          </cell>
          <cell r="B199" t="str">
            <v>INST EL LABRADOR</v>
          </cell>
          <cell r="C199" t="str">
            <v>806015494-4</v>
          </cell>
          <cell r="D199">
            <v>6691178</v>
          </cell>
          <cell r="E199">
            <v>6623781</v>
          </cell>
          <cell r="F199" t="str">
            <v>institutoellabrador@hotmail.com</v>
          </cell>
          <cell r="G199">
            <v>3718</v>
          </cell>
          <cell r="H199">
            <v>42136</v>
          </cell>
        </row>
        <row r="200">
          <cell r="A200">
            <v>313001030076</v>
          </cell>
          <cell r="B200" t="str">
            <v>INST EDUC ALAMEDA LA VICTORIA</v>
          </cell>
          <cell r="C200" t="str">
            <v>900640967-7</v>
          </cell>
          <cell r="D200">
            <v>6907245</v>
          </cell>
          <cell r="F200" t="str">
            <v>info@institutoalameda.com</v>
          </cell>
          <cell r="G200">
            <v>5258</v>
          </cell>
          <cell r="H200">
            <v>41505</v>
          </cell>
        </row>
        <row r="201">
          <cell r="A201">
            <v>313001030068</v>
          </cell>
          <cell r="B201" t="str">
            <v>COL GENERACIÓN XXI</v>
          </cell>
          <cell r="C201" t="str">
            <v>900660042-5</v>
          </cell>
          <cell r="D201">
            <v>6675072</v>
          </cell>
          <cell r="F201" t="str">
            <v>corporaciongeneracionxx1@gmail.com</v>
          </cell>
          <cell r="G201">
            <v>6271</v>
          </cell>
          <cell r="H201">
            <v>41533</v>
          </cell>
        </row>
        <row r="202">
          <cell r="A202">
            <v>313001030050</v>
          </cell>
          <cell r="B202" t="str">
            <v>IE HUMANISTA FRANCESCO PETRARCA</v>
          </cell>
          <cell r="C202" t="str">
            <v>900646779-6</v>
          </cell>
          <cell r="D202">
            <v>3153075773</v>
          </cell>
          <cell r="F202" t="str">
            <v>maxtil1989@hotmail.com</v>
          </cell>
          <cell r="G202">
            <v>4957</v>
          </cell>
          <cell r="H202">
            <v>42197</v>
          </cell>
        </row>
        <row r="203">
          <cell r="A203">
            <v>313001013953</v>
          </cell>
          <cell r="B203" t="str">
            <v>FUND REMANSO DE AMOR</v>
          </cell>
          <cell r="D203">
            <v>6567809</v>
          </cell>
          <cell r="E203">
            <v>6562897</v>
          </cell>
          <cell r="F203" t="str">
            <v>info@fundacionremansodeaor.org</v>
          </cell>
        </row>
        <row r="204">
          <cell r="A204">
            <v>313001013945</v>
          </cell>
          <cell r="B204" t="str">
            <v>INST EL RODEO</v>
          </cell>
          <cell r="C204" t="str">
            <v>900112057-5</v>
          </cell>
          <cell r="D204">
            <v>6523926</v>
          </cell>
          <cell r="F204" t="str">
            <v>insrodeo@hotmail.com</v>
          </cell>
          <cell r="G204">
            <v>125</v>
          </cell>
          <cell r="H204">
            <v>36878</v>
          </cell>
        </row>
        <row r="205">
          <cell r="A205">
            <v>313001005781</v>
          </cell>
          <cell r="B205" t="str">
            <v>INST PILATUNAS</v>
          </cell>
          <cell r="D205">
            <v>3157216306</v>
          </cell>
          <cell r="E205">
            <v>6660646</v>
          </cell>
        </row>
        <row r="206">
          <cell r="A206">
            <v>313001005748</v>
          </cell>
          <cell r="B206" t="str">
            <v>CORPORACION  EDUCATIVA GIMNASIO ALTAIR</v>
          </cell>
          <cell r="C206" t="str">
            <v>806002108-1</v>
          </cell>
          <cell r="D206">
            <v>6930962</v>
          </cell>
          <cell r="E206">
            <v>6604330</v>
          </cell>
          <cell r="F206" t="str">
            <v>rectoria@gimnasioaltair.edu.co</v>
          </cell>
          <cell r="G206">
            <v>70</v>
          </cell>
          <cell r="H206">
            <v>32224</v>
          </cell>
        </row>
        <row r="207">
          <cell r="A207">
            <v>313001005675</v>
          </cell>
          <cell r="B207" t="str">
            <v>INST PIAGET</v>
          </cell>
          <cell r="D207">
            <v>6566299</v>
          </cell>
          <cell r="E207">
            <v>6565006</v>
          </cell>
        </row>
        <row r="208">
          <cell r="A208">
            <v>313001029990</v>
          </cell>
          <cell r="B208" t="str">
            <v>JARD INF Y CENT DE ESTIMULACION PASO A PASO</v>
          </cell>
          <cell r="C208" t="str">
            <v>900610724-7</v>
          </cell>
          <cell r="D208">
            <v>3008462658</v>
          </cell>
          <cell r="E208">
            <v>6456461</v>
          </cell>
          <cell r="F208" t="str">
            <v>yiraporras2003@yahoo.es</v>
          </cell>
          <cell r="G208">
            <v>379</v>
          </cell>
          <cell r="H208">
            <v>41217</v>
          </cell>
        </row>
        <row r="209">
          <cell r="A209">
            <v>313001029981</v>
          </cell>
          <cell r="B209" t="str">
            <v>COLEGIO JOSE MARIA GARCIA TOLEDO</v>
          </cell>
          <cell r="C209" t="str">
            <v>900333724-8</v>
          </cell>
          <cell r="D209">
            <v>6469978</v>
          </cell>
          <cell r="F209" t="str">
            <v>foreducsas@hotmail.com</v>
          </cell>
          <cell r="G209">
            <v>214</v>
          </cell>
          <cell r="H209">
            <v>41050</v>
          </cell>
        </row>
        <row r="210">
          <cell r="A210">
            <v>313001029973</v>
          </cell>
          <cell r="B210" t="str">
            <v>INSTITUTO EL MANANTIAL</v>
          </cell>
          <cell r="C210" t="str">
            <v>9005185247-7</v>
          </cell>
          <cell r="D210">
            <v>3106726023</v>
          </cell>
          <cell r="E210">
            <v>6812611</v>
          </cell>
          <cell r="F210" t="str">
            <v>institutomanantial@hotmail.com</v>
          </cell>
          <cell r="G210">
            <v>8605</v>
          </cell>
          <cell r="H210">
            <v>41983</v>
          </cell>
        </row>
        <row r="211">
          <cell r="A211">
            <v>313001029965</v>
          </cell>
          <cell r="B211" t="str">
            <v>INST INF LOS CISNES</v>
          </cell>
          <cell r="C211" t="str">
            <v>900692950-5</v>
          </cell>
          <cell r="D211">
            <v>6571233</v>
          </cell>
          <cell r="F211" t="str">
            <v>dianamono7@hotmail.com</v>
          </cell>
          <cell r="G211">
            <v>1947</v>
          </cell>
          <cell r="H211">
            <v>41365</v>
          </cell>
        </row>
        <row r="212">
          <cell r="A212">
            <v>313001013791</v>
          </cell>
          <cell r="B212" t="str">
            <v>FUNDACION EDUCATIVA REY NEPTUNO</v>
          </cell>
          <cell r="C212" t="str">
            <v>806013389-1</v>
          </cell>
          <cell r="D212">
            <v>3106019582</v>
          </cell>
          <cell r="E212">
            <v>6616173</v>
          </cell>
          <cell r="F212" t="str">
            <v>fundacioneducativareyneptuno@hotmail.com</v>
          </cell>
          <cell r="G212">
            <v>2251</v>
          </cell>
          <cell r="H212">
            <v>39267</v>
          </cell>
        </row>
        <row r="213">
          <cell r="A213">
            <v>313001013783</v>
          </cell>
          <cell r="B213" t="str">
            <v>IE  BERNARDO FOEGEN</v>
          </cell>
          <cell r="C213" t="str">
            <v>806009307-0</v>
          </cell>
          <cell r="D213">
            <v>3008088969</v>
          </cell>
          <cell r="E213">
            <v>6686966</v>
          </cell>
          <cell r="F213" t="str">
            <v>dortega_foegen@hotmail.com</v>
          </cell>
          <cell r="G213">
            <v>5</v>
          </cell>
          <cell r="H213">
            <v>40185</v>
          </cell>
        </row>
        <row r="214">
          <cell r="A214">
            <v>313001005284</v>
          </cell>
          <cell r="B214" t="str">
            <v>COLEGIO SANTA LUCIA</v>
          </cell>
          <cell r="C214" t="str">
            <v>890404560-7</v>
          </cell>
          <cell r="D214">
            <v>6467015</v>
          </cell>
          <cell r="F214" t="str">
            <v>cosanlu09@hotmail.com</v>
          </cell>
          <cell r="G214">
            <v>21</v>
          </cell>
          <cell r="H214">
            <v>36206</v>
          </cell>
        </row>
        <row r="215">
          <cell r="A215">
            <v>313001005276</v>
          </cell>
          <cell r="B215" t="str">
            <v>IE COMFAMILIAR DE CARTAGENA</v>
          </cell>
          <cell r="C215" t="str">
            <v>890480110-1</v>
          </cell>
          <cell r="D215">
            <v>6536825</v>
          </cell>
          <cell r="E215">
            <v>6539213</v>
          </cell>
          <cell r="F215" t="str">
            <v>secretariaacademica.ie@comfamiliar.org.co</v>
          </cell>
          <cell r="G215">
            <v>152</v>
          </cell>
          <cell r="H215">
            <v>41026</v>
          </cell>
        </row>
        <row r="216">
          <cell r="A216">
            <v>313001029868</v>
          </cell>
          <cell r="B216" t="str">
            <v>INST EDUC TECNOCIENCIA REGION CARIBE</v>
          </cell>
          <cell r="C216" t="str">
            <v>900177518-8</v>
          </cell>
          <cell r="D216">
            <v>6436275</v>
          </cell>
          <cell r="F216" t="str">
            <v>tecnocienciasrc@hotmail.com</v>
          </cell>
          <cell r="G216">
            <v>4654</v>
          </cell>
          <cell r="H216">
            <v>42537</v>
          </cell>
        </row>
        <row r="217">
          <cell r="A217">
            <v>313001029841</v>
          </cell>
          <cell r="B217" t="str">
            <v>COL INF INICIOS DEL ARCO IRIS</v>
          </cell>
          <cell r="C217" t="str">
            <v>45465015-1</v>
          </cell>
          <cell r="D217">
            <v>6564988</v>
          </cell>
          <cell r="F217" t="str">
            <v>colarcoiris@hotmail.com</v>
          </cell>
          <cell r="G217">
            <v>6599</v>
          </cell>
          <cell r="H217">
            <v>42599</v>
          </cell>
        </row>
        <row r="218">
          <cell r="A218">
            <v>313001013635</v>
          </cell>
          <cell r="B218" t="str">
            <v>CENT EDUC INTEGL COLOMBIA</v>
          </cell>
          <cell r="C218" t="str">
            <v>45448156-8</v>
          </cell>
          <cell r="D218">
            <v>6676042</v>
          </cell>
          <cell r="F218" t="str">
            <v>ceicol@hotmail.com</v>
          </cell>
          <cell r="G218">
            <v>239</v>
          </cell>
          <cell r="H218">
            <v>36510</v>
          </cell>
        </row>
        <row r="219">
          <cell r="A219">
            <v>313001013627</v>
          </cell>
          <cell r="B219" t="str">
            <v>INST MUNDO DEL SABER</v>
          </cell>
          <cell r="D219">
            <v>3205245618</v>
          </cell>
        </row>
        <row r="220">
          <cell r="A220">
            <v>313001013619</v>
          </cell>
          <cell r="B220" t="str">
            <v>CORP COL DE LAS AMERICAS</v>
          </cell>
          <cell r="C220" t="str">
            <v>900326028-0</v>
          </cell>
          <cell r="D220">
            <v>3165836945</v>
          </cell>
          <cell r="E220">
            <v>6908768</v>
          </cell>
          <cell r="F220" t="str">
            <v>coleamericas-98@hotmail.com</v>
          </cell>
          <cell r="G220">
            <v>859</v>
          </cell>
          <cell r="H220">
            <v>38341</v>
          </cell>
        </row>
        <row r="221">
          <cell r="A221">
            <v>313001013601</v>
          </cell>
          <cell r="B221" t="str">
            <v>GIMNASIO BINET DE CARTAGENA</v>
          </cell>
          <cell r="C221" t="str">
            <v>806011164-0</v>
          </cell>
          <cell r="D221">
            <v>6425820</v>
          </cell>
          <cell r="F221" t="str">
            <v>katia_barrios_martin@hotmail.com</v>
          </cell>
          <cell r="G221">
            <v>609</v>
          </cell>
          <cell r="H221">
            <v>41985</v>
          </cell>
        </row>
        <row r="222">
          <cell r="A222">
            <v>313001013597</v>
          </cell>
          <cell r="B222" t="str">
            <v>FUNDACION INSTITUTO COLOMBIA</v>
          </cell>
          <cell r="C222" t="str">
            <v>90056225-6</v>
          </cell>
          <cell r="D222">
            <v>6622472</v>
          </cell>
          <cell r="F222" t="str">
            <v>institutocolombia@hotmail.com</v>
          </cell>
          <cell r="G222">
            <v>4651</v>
          </cell>
          <cell r="H222">
            <v>41452</v>
          </cell>
        </row>
        <row r="223">
          <cell r="A223">
            <v>313001003851</v>
          </cell>
          <cell r="B223" t="str">
            <v>COL ONCE DE NOVIEMBRE</v>
          </cell>
          <cell r="D223">
            <v>6692621</v>
          </cell>
        </row>
        <row r="224">
          <cell r="A224">
            <v>313001003842</v>
          </cell>
          <cell r="B224" t="str">
            <v>ASOCIACION COLEGIO GONZALO JIMENEZ DE QUESADA</v>
          </cell>
          <cell r="C224" t="str">
            <v>890405183-8</v>
          </cell>
          <cell r="D224">
            <v>6661918</v>
          </cell>
          <cell r="E224">
            <v>6661918</v>
          </cell>
          <cell r="F224" t="str">
            <v>cgonzalojimenezdequesada@gmail.com</v>
          </cell>
          <cell r="G224">
            <v>13513</v>
          </cell>
          <cell r="H224">
            <v>29046</v>
          </cell>
        </row>
        <row r="225">
          <cell r="A225">
            <v>313001003834</v>
          </cell>
          <cell r="B225" t="str">
            <v>LIC  PEDRO DE HEREDIA</v>
          </cell>
          <cell r="D225">
            <v>6619153</v>
          </cell>
          <cell r="F225" t="str">
            <v>liphermixto@hotmail.es</v>
          </cell>
        </row>
        <row r="226">
          <cell r="A226">
            <v>313001029787</v>
          </cell>
          <cell r="B226" t="str">
            <v>ESC SUEÑOS DE LIBERTAD</v>
          </cell>
          <cell r="D226">
            <v>3116599678</v>
          </cell>
          <cell r="E226">
            <v>6650360</v>
          </cell>
          <cell r="F226" t="str">
            <v>fundaciondejesus@outlook.com</v>
          </cell>
        </row>
        <row r="227">
          <cell r="A227">
            <v>313001029779</v>
          </cell>
          <cell r="B227" t="str">
            <v>FUND EDUC DE LA MONO CON JESUS</v>
          </cell>
          <cell r="D227">
            <v>3114137683</v>
          </cell>
        </row>
        <row r="228">
          <cell r="A228">
            <v>313001029752</v>
          </cell>
          <cell r="B228" t="str">
            <v>INSTITUTO EDUCATIVO CAMINO AL SABER</v>
          </cell>
          <cell r="C228" t="str">
            <v>45527770-1</v>
          </cell>
          <cell r="D228">
            <v>3155757994</v>
          </cell>
          <cell r="E228">
            <v>6766615</v>
          </cell>
          <cell r="F228" t="str">
            <v>iecaminoalsaber@hotmail.com</v>
          </cell>
          <cell r="G228">
            <v>699</v>
          </cell>
          <cell r="H228">
            <v>40092</v>
          </cell>
        </row>
        <row r="229">
          <cell r="A229">
            <v>313001029744</v>
          </cell>
          <cell r="B229" t="str">
            <v>INST REAL EL CAMPESTRE</v>
          </cell>
          <cell r="D229">
            <v>6906145</v>
          </cell>
        </row>
        <row r="230">
          <cell r="A230">
            <v>313001029736</v>
          </cell>
          <cell r="B230" t="str">
            <v>MIMOS ESCUELA INFANTIL</v>
          </cell>
          <cell r="C230" t="str">
            <v>22729483-4</v>
          </cell>
          <cell r="D230">
            <v>3002811113</v>
          </cell>
          <cell r="E230">
            <v>6571449</v>
          </cell>
          <cell r="F230" t="str">
            <v>mimosescuelainfantil@hotmail.com</v>
          </cell>
          <cell r="G230">
            <v>266</v>
          </cell>
          <cell r="H230">
            <v>40708</v>
          </cell>
        </row>
        <row r="231">
          <cell r="A231">
            <v>313001029728</v>
          </cell>
          <cell r="B231" t="str">
            <v>CORPORACION  EDUCATIVA  RONDA MAGICA  REAL</v>
          </cell>
          <cell r="C231" t="str">
            <v>900327455-7</v>
          </cell>
          <cell r="D231">
            <v>6522063</v>
          </cell>
          <cell r="F231" t="str">
            <v>jirondamagica@hotmail.com</v>
          </cell>
          <cell r="G231">
            <v>324</v>
          </cell>
          <cell r="H231">
            <v>41109</v>
          </cell>
        </row>
        <row r="232">
          <cell r="A232">
            <v>313001013546</v>
          </cell>
          <cell r="B232" t="str">
            <v>FUND EDUC INST TEC EL REDENTOR</v>
          </cell>
          <cell r="C232" t="str">
            <v>806013390-8</v>
          </cell>
          <cell r="D232">
            <v>3164525641</v>
          </cell>
          <cell r="E232">
            <v>6710895</v>
          </cell>
          <cell r="F232" t="str">
            <v>colegiomixtoelredentor@hotmail.com</v>
          </cell>
          <cell r="G232">
            <v>2437</v>
          </cell>
          <cell r="H232">
            <v>42467</v>
          </cell>
        </row>
        <row r="233">
          <cell r="A233">
            <v>313001013538</v>
          </cell>
          <cell r="B233" t="str">
            <v>CORP  EDUC    SAN JOSE</v>
          </cell>
          <cell r="C233" t="str">
            <v>806012870-7</v>
          </cell>
          <cell r="D233">
            <v>6524249</v>
          </cell>
          <cell r="E233">
            <v>6524249</v>
          </cell>
          <cell r="F233" t="str">
            <v>cedsaj@hotmail.com</v>
          </cell>
          <cell r="G233">
            <v>3245</v>
          </cell>
          <cell r="H233">
            <v>41773</v>
          </cell>
        </row>
        <row r="234">
          <cell r="A234">
            <v>313001013520</v>
          </cell>
          <cell r="B234" t="str">
            <v>INST ARTISTICO BILING Y DE CARTAGENA</v>
          </cell>
          <cell r="D234">
            <v>6635083</v>
          </cell>
        </row>
        <row r="235">
          <cell r="A235">
            <v>313001013511</v>
          </cell>
          <cell r="B235" t="str">
            <v>ESC MIX COMUNIT VILLA CORELCA</v>
          </cell>
          <cell r="D235">
            <v>6524116</v>
          </cell>
        </row>
        <row r="236">
          <cell r="A236">
            <v>313001013503</v>
          </cell>
          <cell r="B236" t="str">
            <v>CORP EDUC COL JOSE ANTONIO GALAN</v>
          </cell>
          <cell r="D236">
            <v>6573555</v>
          </cell>
          <cell r="E236">
            <v>6573785</v>
          </cell>
          <cell r="F236" t="str">
            <v>fundahogar@hotmail.com</v>
          </cell>
        </row>
        <row r="237">
          <cell r="A237">
            <v>313001013490</v>
          </cell>
          <cell r="B237" t="str">
            <v>ESCUELA MIXTA COMUNITARIA 7 DE DICIEMBRE</v>
          </cell>
          <cell r="C237" t="str">
            <v>806012903-1</v>
          </cell>
          <cell r="D237">
            <v>0</v>
          </cell>
          <cell r="F237" t="str">
            <v>escuelamixta7dediciembre@gmail.com</v>
          </cell>
          <cell r="G237">
            <v>4018</v>
          </cell>
          <cell r="H237">
            <v>41807</v>
          </cell>
        </row>
        <row r="238">
          <cell r="A238">
            <v>313001002307</v>
          </cell>
          <cell r="B238" t="str">
            <v>COLEGIO ADVENTISTA DE CARTAGENA</v>
          </cell>
          <cell r="C238" t="str">
            <v>900068024-4</v>
          </cell>
          <cell r="D238">
            <v>3116600183</v>
          </cell>
          <cell r="E238">
            <v>6691813</v>
          </cell>
          <cell r="F238" t="str">
            <v>viviyedwin@hotmail.com</v>
          </cell>
          <cell r="G238">
            <v>870</v>
          </cell>
          <cell r="H238">
            <v>37924</v>
          </cell>
        </row>
        <row r="239">
          <cell r="A239">
            <v>313001002277</v>
          </cell>
          <cell r="B239" t="str">
            <v>COLEGIO MONTESSORI</v>
          </cell>
          <cell r="C239" t="str">
            <v>890401881-2</v>
          </cell>
          <cell r="D239">
            <v>6606414</v>
          </cell>
          <cell r="E239">
            <v>6604525</v>
          </cell>
          <cell r="F239" t="str">
            <v>academica@montessoicartagena.edu.co</v>
          </cell>
          <cell r="G239">
            <v>7736</v>
          </cell>
          <cell r="H239">
            <v>42323</v>
          </cell>
        </row>
        <row r="240">
          <cell r="A240">
            <v>113001012583</v>
          </cell>
          <cell r="B240" t="str">
            <v>FUNDACION INSTITUTO DE HABILITACION  EL ROSARIO</v>
          </cell>
          <cell r="C240" t="str">
            <v>890480249-4</v>
          </cell>
          <cell r="D240">
            <v>6816687</v>
          </cell>
          <cell r="E240">
            <v>6522948</v>
          </cell>
          <cell r="F240" t="str">
            <v>fundacionelrosario@hotmail.com</v>
          </cell>
          <cell r="G240">
            <v>757</v>
          </cell>
          <cell r="H240">
            <v>40150</v>
          </cell>
        </row>
        <row r="241">
          <cell r="A241">
            <v>313001000282</v>
          </cell>
          <cell r="B241" t="str">
            <v>INST SOL DE BRITANIA</v>
          </cell>
          <cell r="D241">
            <v>6775955</v>
          </cell>
          <cell r="F241" t="str">
            <v>isoldebritania@hotmail.com</v>
          </cell>
        </row>
        <row r="242">
          <cell r="A242">
            <v>313001000258</v>
          </cell>
          <cell r="B242" t="str">
            <v>INST PARA LA HABILITACION DEL NIÑO SORDO</v>
          </cell>
          <cell r="D242">
            <v>6678722</v>
          </cell>
          <cell r="E242">
            <v>6678722</v>
          </cell>
        </row>
        <row r="243">
          <cell r="A243">
            <v>313001000240</v>
          </cell>
          <cell r="B243" t="str">
            <v>INSTITUTO EDUCATIVO NUEVA  AMERICA</v>
          </cell>
          <cell r="C243" t="str">
            <v>900039320-6</v>
          </cell>
          <cell r="D243">
            <v>6773463</v>
          </cell>
          <cell r="E243">
            <v>6773463</v>
          </cell>
          <cell r="F243" t="str">
            <v>nuevaamerica@hotmail.com</v>
          </cell>
          <cell r="G243">
            <v>1499</v>
          </cell>
          <cell r="H243">
            <v>42445</v>
          </cell>
        </row>
        <row r="244">
          <cell r="A244">
            <v>313001000215</v>
          </cell>
          <cell r="B244" t="str">
            <v>GIMNASIO NUEVA GRANADA</v>
          </cell>
          <cell r="C244" t="str">
            <v>806009035-2</v>
          </cell>
          <cell r="D244">
            <v>6561592</v>
          </cell>
          <cell r="E244">
            <v>6436425</v>
          </cell>
          <cell r="F244" t="str">
            <v>gimnacionuevagranada@yahoo.com</v>
          </cell>
          <cell r="G244">
            <v>127</v>
          </cell>
          <cell r="H244">
            <v>35871</v>
          </cell>
        </row>
        <row r="245">
          <cell r="A245">
            <v>313001030041</v>
          </cell>
          <cell r="B245" t="str">
            <v>GIMN CREATIVO NIÑOS SABIOS</v>
          </cell>
          <cell r="C245" t="str">
            <v>900753597-0</v>
          </cell>
          <cell r="D245">
            <v>3007547711</v>
          </cell>
          <cell r="E245">
            <v>6425190</v>
          </cell>
          <cell r="F245" t="str">
            <v>gimnasiocreativo@hotmail.com</v>
          </cell>
          <cell r="G245">
            <v>6627</v>
          </cell>
          <cell r="H245">
            <v>42272</v>
          </cell>
        </row>
        <row r="246">
          <cell r="A246">
            <v>313001030033</v>
          </cell>
          <cell r="B246" t="str">
            <v>COORPORACION EDUCATIVA INSTITUTO PITALUA</v>
          </cell>
          <cell r="C246" t="str">
            <v>90048334-5</v>
          </cell>
          <cell r="D246">
            <v>3007947399</v>
          </cell>
          <cell r="E246">
            <v>6537675</v>
          </cell>
          <cell r="F246" t="str">
            <v>maparru@hotmail.com</v>
          </cell>
          <cell r="G246">
            <v>1281</v>
          </cell>
          <cell r="H246">
            <v>41275</v>
          </cell>
        </row>
        <row r="247">
          <cell r="A247">
            <v>313001030025</v>
          </cell>
          <cell r="B247" t="str">
            <v>GIMN AMERICANO HOWARD GARDNER</v>
          </cell>
          <cell r="C247" t="str">
            <v>900825900-1</v>
          </cell>
          <cell r="D247">
            <v>3008052043</v>
          </cell>
          <cell r="E247">
            <v>6608031</v>
          </cell>
          <cell r="F247" t="str">
            <v>info@gmail.com</v>
          </cell>
          <cell r="G247">
            <v>5326</v>
          </cell>
          <cell r="H247">
            <v>42192</v>
          </cell>
        </row>
        <row r="248">
          <cell r="A248">
            <v>313001030009</v>
          </cell>
          <cell r="B248" t="str">
            <v>JARD INF MIS TRAZOS MAGICOS</v>
          </cell>
          <cell r="C248" t="str">
            <v>45519682-6</v>
          </cell>
          <cell r="D248">
            <v>6670749</v>
          </cell>
          <cell r="F248" t="str">
            <v>mistrazosm@hotmail.com</v>
          </cell>
          <cell r="G248">
            <v>405</v>
          </cell>
          <cell r="H248">
            <v>41250</v>
          </cell>
        </row>
        <row r="249">
          <cell r="A249">
            <v>313001029370</v>
          </cell>
          <cell r="B249" t="str">
            <v>COL GOTITAS DE DIOS</v>
          </cell>
          <cell r="D249">
            <v>3145857645</v>
          </cell>
        </row>
        <row r="250">
          <cell r="A250">
            <v>313001029353</v>
          </cell>
          <cell r="B250" t="str">
            <v>CORPORACION BEVERLY HILLS</v>
          </cell>
          <cell r="C250" t="str">
            <v>900077333-3</v>
          </cell>
          <cell r="D250">
            <v>6925240</v>
          </cell>
          <cell r="F250" t="str">
            <v>beverlyhillsschool@hotmail.com</v>
          </cell>
          <cell r="G250">
            <v>2737</v>
          </cell>
          <cell r="H250">
            <v>41383</v>
          </cell>
        </row>
        <row r="251">
          <cell r="A251">
            <v>313001029345</v>
          </cell>
          <cell r="B251" t="str">
            <v>INST EDUC ESTRELLITAS CREATIVAS</v>
          </cell>
          <cell r="D251">
            <v>3116668331</v>
          </cell>
        </row>
        <row r="252">
          <cell r="A252">
            <v>313001029337</v>
          </cell>
          <cell r="B252" t="str">
            <v>COLEGIO GORETTI</v>
          </cell>
          <cell r="C252" t="str">
            <v>900403908-7</v>
          </cell>
          <cell r="D252">
            <v>6616186</v>
          </cell>
          <cell r="E252">
            <v>6617831</v>
          </cell>
          <cell r="F252" t="str">
            <v>gladelri@hotmail.com</v>
          </cell>
          <cell r="G252">
            <v>8443</v>
          </cell>
          <cell r="H252">
            <v>41620</v>
          </cell>
        </row>
        <row r="253">
          <cell r="A253">
            <v>313001029329</v>
          </cell>
          <cell r="B253" t="str">
            <v>CENT EDUC NIÑOS CREADORES</v>
          </cell>
          <cell r="D253">
            <v>3178203129</v>
          </cell>
        </row>
        <row r="254">
          <cell r="A254">
            <v>313001029086</v>
          </cell>
          <cell r="B254" t="str">
            <v>FUND INST MARIA GORETTY</v>
          </cell>
          <cell r="D254">
            <v>6528422</v>
          </cell>
        </row>
        <row r="255">
          <cell r="A255">
            <v>313001029060</v>
          </cell>
          <cell r="B255" t="str">
            <v>JARDIN INFANTIL ANCHILA</v>
          </cell>
          <cell r="C255" t="str">
            <v>45517806-3</v>
          </cell>
          <cell r="D255">
            <v>3126109229</v>
          </cell>
          <cell r="E255">
            <v>6675188</v>
          </cell>
          <cell r="F255" t="str">
            <v>ramonanchila@hotmail.com</v>
          </cell>
          <cell r="G255">
            <v>111</v>
          </cell>
          <cell r="H255">
            <v>40618</v>
          </cell>
        </row>
        <row r="256">
          <cell r="A256">
            <v>313001029051</v>
          </cell>
          <cell r="B256" t="str">
            <v>INSTiTUTO EDUCATIVO NUEVA ESPERANZA</v>
          </cell>
          <cell r="C256" t="str">
            <v>45487242-1</v>
          </cell>
          <cell r="D256">
            <v>3008859530</v>
          </cell>
          <cell r="E256">
            <v>6434914</v>
          </cell>
          <cell r="F256" t="str">
            <v>isntitutoeducativonuevaesperanza@hotmail.com</v>
          </cell>
          <cell r="G256">
            <v>325</v>
          </cell>
          <cell r="H256">
            <v>41109</v>
          </cell>
        </row>
        <row r="257">
          <cell r="A257">
            <v>313001029043</v>
          </cell>
          <cell r="B257" t="str">
            <v>CENT EDUC ARROZ BARATO</v>
          </cell>
          <cell r="D257">
            <v>3103566393</v>
          </cell>
          <cell r="E257">
            <v>6621321</v>
          </cell>
        </row>
        <row r="258">
          <cell r="A258">
            <v>313001029035</v>
          </cell>
          <cell r="B258" t="str">
            <v>CORP IE DEL CARIBE    CORPECAR</v>
          </cell>
          <cell r="D258">
            <v>3162212664</v>
          </cell>
          <cell r="E258">
            <v>6746159</v>
          </cell>
        </row>
        <row r="259">
          <cell r="A259">
            <v>313001029019</v>
          </cell>
          <cell r="B259" t="str">
            <v>INST NUEVOS SABIOS</v>
          </cell>
          <cell r="D259">
            <v>6813315</v>
          </cell>
        </row>
        <row r="260">
          <cell r="A260">
            <v>313001029001</v>
          </cell>
          <cell r="B260" t="str">
            <v>COL MANGA REAL DE CARTAGENA</v>
          </cell>
          <cell r="D260">
            <v>6605084</v>
          </cell>
        </row>
        <row r="261">
          <cell r="A261">
            <v>313001028692</v>
          </cell>
          <cell r="B261" t="str">
            <v>CENT EDUC  CRISTIANO  CAMINO DE ESPERANZA</v>
          </cell>
          <cell r="C261" t="str">
            <v>80615123-7</v>
          </cell>
          <cell r="D261">
            <v>3016972785</v>
          </cell>
          <cell r="F261" t="str">
            <v>unamanoamigasecr@live.com</v>
          </cell>
          <cell r="G261">
            <v>820</v>
          </cell>
          <cell r="H261">
            <v>40006</v>
          </cell>
        </row>
        <row r="262">
          <cell r="A262">
            <v>313001028685</v>
          </cell>
          <cell r="B262" t="str">
            <v>CORP COMUNT AMAR Y VIVIR</v>
          </cell>
          <cell r="D262">
            <v>3157071400</v>
          </cell>
        </row>
        <row r="263">
          <cell r="A263">
            <v>313001028653</v>
          </cell>
          <cell r="B263" t="str">
            <v>CENT EDUC SEMILLA DE MOSTAZA</v>
          </cell>
          <cell r="D263">
            <v>3156845322</v>
          </cell>
          <cell r="E263">
            <v>6530885</v>
          </cell>
        </row>
        <row r="264">
          <cell r="A264">
            <v>313001028639</v>
          </cell>
          <cell r="B264" t="str">
            <v>INST CENT DE COLOMBIA PARA ADULTOS</v>
          </cell>
          <cell r="C264" t="str">
            <v>806005789-9</v>
          </cell>
          <cell r="D264">
            <v>6718527</v>
          </cell>
          <cell r="E264">
            <v>6718594</v>
          </cell>
          <cell r="F264" t="str">
            <v>iccacoordinador@hotmail.com</v>
          </cell>
          <cell r="G264">
            <v>352</v>
          </cell>
          <cell r="H264">
            <v>36116</v>
          </cell>
        </row>
        <row r="265">
          <cell r="A265">
            <v>313001028621</v>
          </cell>
          <cell r="B265" t="str">
            <v>CENT EDUC NVO BOSTON</v>
          </cell>
          <cell r="F265" t="str">
            <v>cartagena de indias</v>
          </cell>
        </row>
        <row r="266">
          <cell r="A266">
            <v>313001028614</v>
          </cell>
          <cell r="B266" t="str">
            <v>CORPORACION CENT EDUC  ONCE DE NOVIEMBRE</v>
          </cell>
          <cell r="D266">
            <v>6699784</v>
          </cell>
        </row>
        <row r="267">
          <cell r="A267">
            <v>313001028607</v>
          </cell>
          <cell r="B267" t="str">
            <v>IE LUZ DE ESPERANZA</v>
          </cell>
          <cell r="D267">
            <v>6754297</v>
          </cell>
          <cell r="E267">
            <v>6758896</v>
          </cell>
        </row>
        <row r="268">
          <cell r="A268">
            <v>313001013937</v>
          </cell>
          <cell r="B268" t="str">
            <v>CORP EDUC LOS PEQUEÑOS SABIOS</v>
          </cell>
          <cell r="C268" t="str">
            <v>806009678-8</v>
          </cell>
          <cell r="D268">
            <v>3168473262</v>
          </cell>
          <cell r="E268">
            <v>6536847</v>
          </cell>
          <cell r="F268" t="str">
            <v>corpo.edulosgrandressabios@hotmail.com</v>
          </cell>
          <cell r="G268">
            <v>235</v>
          </cell>
          <cell r="H268">
            <v>36128</v>
          </cell>
        </row>
        <row r="269">
          <cell r="A269">
            <v>313001013881</v>
          </cell>
          <cell r="B269" t="str">
            <v>COL GIMN CAMP DE CARTAGENA</v>
          </cell>
          <cell r="D269">
            <v>6566116</v>
          </cell>
          <cell r="E269">
            <v>6566116</v>
          </cell>
        </row>
        <row r="270">
          <cell r="A270">
            <v>313001013872</v>
          </cell>
          <cell r="B270" t="str">
            <v>INST JOHN DEWEY</v>
          </cell>
          <cell r="C270" t="str">
            <v>90004622-6</v>
          </cell>
          <cell r="D270">
            <v>6512759</v>
          </cell>
          <cell r="F270" t="str">
            <v>institutojohndeweycartagena@hotmail.com</v>
          </cell>
          <cell r="G270">
            <v>648</v>
          </cell>
          <cell r="H270">
            <v>38314</v>
          </cell>
        </row>
        <row r="271">
          <cell r="A271">
            <v>313001013856</v>
          </cell>
          <cell r="B271" t="str">
            <v>FUND EDUC JOHN DEWEY</v>
          </cell>
          <cell r="C271" t="str">
            <v>806013263-0</v>
          </cell>
          <cell r="D271">
            <v>6521267</v>
          </cell>
          <cell r="F271" t="str">
            <v>fundewey@hotmail.com</v>
          </cell>
          <cell r="G271">
            <v>933</v>
          </cell>
          <cell r="H271">
            <v>39533</v>
          </cell>
        </row>
        <row r="272">
          <cell r="A272">
            <v>313001013848</v>
          </cell>
          <cell r="B272" t="str">
            <v>INSTITUTO EDUCATIVO BLANCA NIEVES</v>
          </cell>
          <cell r="C272" t="str">
            <v>900453776-5</v>
          </cell>
          <cell r="D272">
            <v>6677337</v>
          </cell>
          <cell r="F272" t="str">
            <v>institutoblancanieves@hotmail.com</v>
          </cell>
          <cell r="G272">
            <v>276</v>
          </cell>
          <cell r="H272">
            <v>41082</v>
          </cell>
        </row>
        <row r="273">
          <cell r="A273">
            <v>313001013589</v>
          </cell>
          <cell r="B273" t="str">
            <v>INST SONRISITAS ALEGRES</v>
          </cell>
          <cell r="C273" t="str">
            <v>454285192-2</v>
          </cell>
          <cell r="D273">
            <v>6675016</v>
          </cell>
          <cell r="F273" t="str">
            <v>institutosonrisitasalegres@hotmail.com</v>
          </cell>
          <cell r="G273">
            <v>1203</v>
          </cell>
          <cell r="H273">
            <v>37574</v>
          </cell>
        </row>
        <row r="274">
          <cell r="A274">
            <v>313001013571</v>
          </cell>
          <cell r="B274" t="str">
            <v>CENTRO EDUCATIVO NELSON MANDELA</v>
          </cell>
          <cell r="C274" t="str">
            <v>900468173-1</v>
          </cell>
          <cell r="D274">
            <v>3008284318</v>
          </cell>
          <cell r="E274">
            <v>6468533</v>
          </cell>
          <cell r="F274" t="str">
            <v>fundenem@hotmail.com</v>
          </cell>
          <cell r="G274">
            <v>333</v>
          </cell>
          <cell r="H274">
            <v>40211</v>
          </cell>
        </row>
        <row r="275">
          <cell r="A275">
            <v>313001013554</v>
          </cell>
          <cell r="B275" t="str">
            <v>CENTRO EDUCATIVO ESTRELLA DEL PORVENIR CEDESPO</v>
          </cell>
          <cell r="C275" t="str">
            <v>3314356-6</v>
          </cell>
          <cell r="D275">
            <v>6904169</v>
          </cell>
          <cell r="F275" t="str">
            <v>cedespo@hotmail.com</v>
          </cell>
          <cell r="G275">
            <v>41114</v>
          </cell>
          <cell r="H275">
            <v>36943</v>
          </cell>
        </row>
        <row r="276">
          <cell r="A276">
            <v>313001006698</v>
          </cell>
          <cell r="B276" t="str">
            <v>COLEGIO  EL DIVINO SALVADOR</v>
          </cell>
          <cell r="C276" t="str">
            <v>890405947-8</v>
          </cell>
          <cell r="D276">
            <v>6631911</v>
          </cell>
          <cell r="F276" t="str">
            <v>coleldivinosalvador@yahoo.com</v>
          </cell>
          <cell r="G276">
            <v>747</v>
          </cell>
          <cell r="H276">
            <v>40135</v>
          </cell>
        </row>
        <row r="277">
          <cell r="A277">
            <v>313001006647</v>
          </cell>
          <cell r="B277" t="str">
            <v>INSTITUTO  MI BARQUITO</v>
          </cell>
          <cell r="C277" t="str">
            <v>890406299-8</v>
          </cell>
          <cell r="D277">
            <v>6677347</v>
          </cell>
          <cell r="F277" t="str">
            <v>institutomibarquito@hotmail.com</v>
          </cell>
          <cell r="G277">
            <v>1771</v>
          </cell>
          <cell r="H277">
            <v>42297</v>
          </cell>
        </row>
        <row r="278">
          <cell r="A278">
            <v>313001006639</v>
          </cell>
          <cell r="B278" t="str">
            <v>CORP INST SOLEDAD VIVES DE JOLY</v>
          </cell>
          <cell r="C278" t="str">
            <v>806014430-9</v>
          </cell>
          <cell r="D278">
            <v>6767742</v>
          </cell>
          <cell r="F278" t="str">
            <v>c.i.v.j@hotmail.com</v>
          </cell>
          <cell r="G278">
            <v>845</v>
          </cell>
          <cell r="H278">
            <v>42425</v>
          </cell>
        </row>
        <row r="279">
          <cell r="A279">
            <v>313001001149</v>
          </cell>
          <cell r="B279" t="str">
            <v>LIC COLOMBIANO DE COMERCIO</v>
          </cell>
          <cell r="D279">
            <v>6746016</v>
          </cell>
        </row>
        <row r="280">
          <cell r="A280">
            <v>313001001076</v>
          </cell>
          <cell r="B280" t="str">
            <v>COL DE NTRA SRA DE LA CANDELARIA</v>
          </cell>
          <cell r="C280" t="str">
            <v>860028947-1</v>
          </cell>
          <cell r="D280">
            <v>6664835</v>
          </cell>
          <cell r="E280">
            <v>6662414</v>
          </cell>
          <cell r="F280" t="str">
            <v>contacto@coldecan.edu.co</v>
          </cell>
          <cell r="G280">
            <v>2244</v>
          </cell>
          <cell r="H280">
            <v>18955</v>
          </cell>
        </row>
        <row r="281">
          <cell r="A281">
            <v>313001001068</v>
          </cell>
          <cell r="B281" t="str">
            <v>COLEGIO  EUCARISTICO DE SANTA TERESA</v>
          </cell>
          <cell r="C281" t="str">
            <v>860010535-1</v>
          </cell>
          <cell r="D281">
            <v>6606060</v>
          </cell>
          <cell r="E281">
            <v>6606060</v>
          </cell>
          <cell r="F281" t="str">
            <v>eucaristicomanga@hotmail.com</v>
          </cell>
          <cell r="G281">
            <v>961</v>
          </cell>
          <cell r="H281">
            <v>38344</v>
          </cell>
        </row>
        <row r="282">
          <cell r="A282">
            <v>313001001050</v>
          </cell>
          <cell r="B282" t="str">
            <v>COL BIFFI</v>
          </cell>
          <cell r="C282" t="str">
            <v>860028947-1</v>
          </cell>
          <cell r="D282">
            <v>6534700</v>
          </cell>
          <cell r="E282">
            <v>6534263</v>
          </cell>
          <cell r="F282" t="str">
            <v>colbiffi@yahoo.com</v>
          </cell>
          <cell r="G282">
            <v>214</v>
          </cell>
          <cell r="H282">
            <v>37176</v>
          </cell>
        </row>
        <row r="283">
          <cell r="A283">
            <v>313001009247</v>
          </cell>
          <cell r="B283" t="str">
            <v>COL ROBIN HOOD</v>
          </cell>
          <cell r="C283" t="str">
            <v>9000056612-3</v>
          </cell>
          <cell r="D283">
            <v>6622514</v>
          </cell>
          <cell r="F283" t="str">
            <v>colrobinhood@hotmail.com</v>
          </cell>
          <cell r="G283">
            <v>1542</v>
          </cell>
          <cell r="H283">
            <v>37610</v>
          </cell>
        </row>
        <row r="284">
          <cell r="A284">
            <v>313001009239</v>
          </cell>
          <cell r="B284" t="str">
            <v>INST CRISTO CENTRICO ADELA DE LEON</v>
          </cell>
          <cell r="D284">
            <v>6720325</v>
          </cell>
        </row>
        <row r="285">
          <cell r="A285">
            <v>313001009204</v>
          </cell>
          <cell r="B285" t="str">
            <v>INSTITUTO INTEGRAL NUEVA COLOMBIA</v>
          </cell>
          <cell r="C285" t="str">
            <v>806014436-0</v>
          </cell>
          <cell r="D285">
            <v>6693091</v>
          </cell>
          <cell r="E285">
            <v>3013916294</v>
          </cell>
          <cell r="F285" t="str">
            <v>integralnuevacolombia@yahoo.es</v>
          </cell>
          <cell r="G285">
            <v>1195</v>
          </cell>
          <cell r="H285">
            <v>37573</v>
          </cell>
        </row>
        <row r="286">
          <cell r="A286">
            <v>313001009174</v>
          </cell>
          <cell r="B286" t="str">
            <v>INSTITUTO CRISTO CENTRICO DEL CARBE</v>
          </cell>
          <cell r="C286" t="str">
            <v>900459996-6</v>
          </cell>
          <cell r="D286">
            <v>6740358</v>
          </cell>
          <cell r="F286" t="str">
            <v>cielorebolledo@hotmail.com</v>
          </cell>
          <cell r="G286">
            <v>401</v>
          </cell>
          <cell r="H286">
            <v>36110</v>
          </cell>
        </row>
        <row r="287">
          <cell r="A287">
            <v>313001008551</v>
          </cell>
          <cell r="B287" t="str">
            <v>INST PEDRO ROMERO</v>
          </cell>
          <cell r="D287">
            <v>6906268</v>
          </cell>
        </row>
        <row r="288">
          <cell r="A288">
            <v>313001008542</v>
          </cell>
          <cell r="B288" t="str">
            <v>INSTITUTO JORGE LUIS BORGES</v>
          </cell>
          <cell r="C288" t="str">
            <v>800070628-6</v>
          </cell>
          <cell r="D288">
            <v>6615713</v>
          </cell>
          <cell r="E288">
            <v>3017195089</v>
          </cell>
          <cell r="F288" t="str">
            <v>institutojorgeluisborges@gmail.com</v>
          </cell>
          <cell r="G288">
            <v>1115</v>
          </cell>
          <cell r="H288">
            <v>33604</v>
          </cell>
        </row>
        <row r="289">
          <cell r="A289">
            <v>313001008534</v>
          </cell>
          <cell r="B289" t="str">
            <v>INST MODERNO EL CARMEN</v>
          </cell>
          <cell r="C289" t="str">
            <v>806006453-4</v>
          </cell>
          <cell r="D289">
            <v>6714140</v>
          </cell>
          <cell r="F289" t="str">
            <v>insmodernodelcarmen@hotmail.com</v>
          </cell>
          <cell r="G289">
            <v>731</v>
          </cell>
          <cell r="H289">
            <v>38859</v>
          </cell>
        </row>
        <row r="290">
          <cell r="A290">
            <v>313001008526</v>
          </cell>
          <cell r="B290" t="str">
            <v>INST SAN ISIDRO LABRADOR</v>
          </cell>
          <cell r="C290" t="str">
            <v>806015479-3</v>
          </cell>
          <cell r="D290">
            <v>6621029</v>
          </cell>
          <cell r="E290">
            <v>6742244</v>
          </cell>
          <cell r="F290" t="str">
            <v>educativosanisidro@hotmail.com</v>
          </cell>
          <cell r="G290">
            <v>3855</v>
          </cell>
          <cell r="H290">
            <v>42144</v>
          </cell>
        </row>
        <row r="291">
          <cell r="A291">
            <v>313001007627</v>
          </cell>
          <cell r="B291" t="str">
            <v>INSTITUTO  INFANTIL  PABLO MONTESINOS</v>
          </cell>
          <cell r="C291" t="str">
            <v>800186722-1</v>
          </cell>
          <cell r="D291">
            <v>6679561</v>
          </cell>
          <cell r="F291" t="str">
            <v>institutopablomontesinos@hotmail.com</v>
          </cell>
          <cell r="G291">
            <v>245</v>
          </cell>
          <cell r="H291">
            <v>40492</v>
          </cell>
        </row>
        <row r="292">
          <cell r="A292">
            <v>313001007619</v>
          </cell>
          <cell r="B292" t="str">
            <v>CORP INST EDUC DEL SOCORRO</v>
          </cell>
          <cell r="C292" t="str">
            <v>8060154921-1</v>
          </cell>
          <cell r="D292">
            <v>6617429</v>
          </cell>
          <cell r="F292" t="str">
            <v>institutoies@hotmail.com</v>
          </cell>
          <cell r="G292">
            <v>2719</v>
          </cell>
          <cell r="H292">
            <v>41750</v>
          </cell>
        </row>
        <row r="293">
          <cell r="A293">
            <v>313001005632</v>
          </cell>
          <cell r="B293" t="str">
            <v>INSTITUCION DE EDUCACION INTEGRAL  IDI</v>
          </cell>
          <cell r="C293" t="str">
            <v>890404398-1</v>
          </cell>
          <cell r="D293">
            <v>6670510</v>
          </cell>
          <cell r="F293" t="str">
            <v>institutoidi1020@yahoo.es</v>
          </cell>
          <cell r="G293">
            <v>1779</v>
          </cell>
          <cell r="H293">
            <v>29879</v>
          </cell>
        </row>
        <row r="294">
          <cell r="A294">
            <v>313001005594</v>
          </cell>
          <cell r="B294" t="str">
            <v>CORP INST CARRUSEL</v>
          </cell>
          <cell r="D294">
            <v>6634506</v>
          </cell>
          <cell r="F294" t="str">
            <v>instcarrusel@hotmail.com</v>
          </cell>
        </row>
        <row r="295">
          <cell r="A295">
            <v>313001005586</v>
          </cell>
          <cell r="B295" t="str">
            <v>CORP NST DE EDUC ACTIVA LOS CARACOLES</v>
          </cell>
          <cell r="D295">
            <v>6679826</v>
          </cell>
        </row>
        <row r="296">
          <cell r="A296">
            <v>313001005560</v>
          </cell>
          <cell r="B296" t="str">
            <v>COL NAVAL MILITAR ABOLSURE</v>
          </cell>
          <cell r="D296">
            <v>6690209</v>
          </cell>
          <cell r="E296">
            <v>6690100</v>
          </cell>
        </row>
        <row r="297">
          <cell r="A297">
            <v>313001005551</v>
          </cell>
          <cell r="B297" t="str">
            <v>COL REAL CARTAGENA</v>
          </cell>
          <cell r="D297">
            <v>6625584</v>
          </cell>
          <cell r="E297">
            <v>6625843</v>
          </cell>
          <cell r="F297" t="str">
            <v>colegiorealcartagena@gmail.com</v>
          </cell>
        </row>
        <row r="298">
          <cell r="A298">
            <v>313001003095</v>
          </cell>
          <cell r="B298" t="str">
            <v>CIUDAD ESCOLAR COMFENALCO</v>
          </cell>
          <cell r="C298" t="str">
            <v>890480023-7</v>
          </cell>
          <cell r="D298">
            <v>6723800</v>
          </cell>
          <cell r="E298">
            <v>6723805</v>
          </cell>
          <cell r="F298" t="str">
            <v>secgeneral@comfenalco.com</v>
          </cell>
          <cell r="G298">
            <v>3607</v>
          </cell>
          <cell r="H298">
            <v>41794</v>
          </cell>
        </row>
        <row r="299">
          <cell r="A299">
            <v>313001029833</v>
          </cell>
          <cell r="B299" t="str">
            <v>INSTITUTO EDUC SANTA LUCIA</v>
          </cell>
          <cell r="C299" t="str">
            <v>900379928-1</v>
          </cell>
          <cell r="D299">
            <v>6908103</v>
          </cell>
          <cell r="F299" t="str">
            <v>instedusanta@outlook.com</v>
          </cell>
          <cell r="G299">
            <v>4264</v>
          </cell>
          <cell r="H299">
            <v>41436</v>
          </cell>
        </row>
        <row r="300">
          <cell r="A300">
            <v>313001029825</v>
          </cell>
          <cell r="B300" t="str">
            <v>CORP EDUC PARA JOVENES Y ADULT DEL CARIBE CEJ</v>
          </cell>
          <cell r="D300">
            <v>6776561</v>
          </cell>
        </row>
        <row r="301">
          <cell r="A301">
            <v>313001029817</v>
          </cell>
          <cell r="B301" t="str">
            <v>FUND EL CREADOR</v>
          </cell>
          <cell r="D301">
            <v>3126860952</v>
          </cell>
          <cell r="E301">
            <v>6675815</v>
          </cell>
          <cell r="F301" t="str">
            <v>fundacionlctrador@yahoo.es</v>
          </cell>
        </row>
        <row r="302">
          <cell r="A302">
            <v>313001029795</v>
          </cell>
          <cell r="B302" t="str">
            <v>JARDIN INFANTIL MI AMIGO FIEL</v>
          </cell>
          <cell r="C302" t="str">
            <v>33159024-2</v>
          </cell>
          <cell r="D302">
            <v>6615256</v>
          </cell>
          <cell r="F302" t="str">
            <v>raimy1909@hotmail.com</v>
          </cell>
          <cell r="G302">
            <v>698</v>
          </cell>
          <cell r="H302">
            <v>40092</v>
          </cell>
        </row>
        <row r="303">
          <cell r="A303">
            <v>313001029604</v>
          </cell>
          <cell r="B303" t="str">
            <v>JARD INF TERCER MILENIO</v>
          </cell>
          <cell r="D303">
            <v>6699134</v>
          </cell>
          <cell r="E303">
            <v>6755449</v>
          </cell>
        </row>
        <row r="304">
          <cell r="A304">
            <v>313001029591</v>
          </cell>
          <cell r="B304" t="str">
            <v>CENTRO EDUCATIVO SHALOM</v>
          </cell>
          <cell r="C304" t="str">
            <v>901017884-7</v>
          </cell>
          <cell r="D304">
            <v>6526027</v>
          </cell>
          <cell r="F304" t="str">
            <v>ceshalom2010@hotmail.com</v>
          </cell>
          <cell r="G304">
            <v>738</v>
          </cell>
          <cell r="H304">
            <v>40120</v>
          </cell>
        </row>
        <row r="305">
          <cell r="A305">
            <v>313001029582</v>
          </cell>
          <cell r="B305" t="str">
            <v>INST EDUC CASTILLO DEL SABER</v>
          </cell>
          <cell r="D305">
            <v>3004881665</v>
          </cell>
          <cell r="E305">
            <v>6452008</v>
          </cell>
          <cell r="F305" t="str">
            <v>isanchez_z@hotmail.com</v>
          </cell>
        </row>
        <row r="306">
          <cell r="A306">
            <v>313001029574</v>
          </cell>
          <cell r="B306" t="str">
            <v>CENT EDUC LA HEROICA</v>
          </cell>
          <cell r="D306">
            <v>3008383359</v>
          </cell>
        </row>
        <row r="307">
          <cell r="A307">
            <v>313001029540</v>
          </cell>
          <cell r="B307" t="str">
            <v>COLEGIO PITAGORAS ANTES JARD INF Y GUARD MIS TAREAS</v>
          </cell>
          <cell r="C307" t="str">
            <v>41454682-0</v>
          </cell>
          <cell r="D307">
            <v>6619427</v>
          </cell>
          <cell r="F307" t="str">
            <v>colegio-pitagoras@hotmail.com</v>
          </cell>
          <cell r="G307">
            <v>4262</v>
          </cell>
          <cell r="H307">
            <v>41436</v>
          </cell>
        </row>
        <row r="308">
          <cell r="A308">
            <v>313001027997</v>
          </cell>
          <cell r="B308" t="str">
            <v>INST EDUC CELESTIN FREINET</v>
          </cell>
          <cell r="C308" t="str">
            <v>808064011-2</v>
          </cell>
          <cell r="D308">
            <v>3008026395</v>
          </cell>
          <cell r="F308" t="str">
            <v>cstellaosobo@hotmail.com</v>
          </cell>
          <cell r="G308">
            <v>192</v>
          </cell>
          <cell r="H308">
            <v>40438</v>
          </cell>
        </row>
        <row r="309">
          <cell r="A309">
            <v>313001027989</v>
          </cell>
          <cell r="B309" t="str">
            <v>CENTRO EDUCATIVO GENIOS DEL MAÑANA</v>
          </cell>
          <cell r="C309" t="str">
            <v>45502038-4</v>
          </cell>
          <cell r="D309">
            <v>6900310</v>
          </cell>
          <cell r="E309">
            <v>3178071597</v>
          </cell>
          <cell r="F309" t="str">
            <v>lidiarosa05@hotmail.com</v>
          </cell>
          <cell r="G309" t="str">
            <v>ooo</v>
          </cell>
          <cell r="H309">
            <v>40214</v>
          </cell>
        </row>
        <row r="310">
          <cell r="A310">
            <v>313001027971</v>
          </cell>
          <cell r="B310" t="str">
            <v>INST EDUC ARTISTICO DEL CARIBE</v>
          </cell>
          <cell r="D310">
            <v>67695713</v>
          </cell>
        </row>
        <row r="311">
          <cell r="A311">
            <v>313001027962</v>
          </cell>
          <cell r="B311" t="str">
            <v>INST EDUC NIðO JESUS</v>
          </cell>
          <cell r="D311">
            <v>6581789</v>
          </cell>
        </row>
        <row r="312">
          <cell r="A312">
            <v>313001027539</v>
          </cell>
          <cell r="B312" t="str">
            <v>CENTRO EDUCATIVO EDUCANDO PARA LA PAZ  CEDUPAZ</v>
          </cell>
          <cell r="C312" t="str">
            <v>806013531-1</v>
          </cell>
          <cell r="D312">
            <v>3045654910</v>
          </cell>
          <cell r="F312" t="str">
            <v>gipadisil@hotmail.com</v>
          </cell>
          <cell r="G312">
            <v>1572</v>
          </cell>
          <cell r="H312">
            <v>37309</v>
          </cell>
        </row>
        <row r="313">
          <cell r="A313">
            <v>313001027521</v>
          </cell>
          <cell r="B313" t="str">
            <v>INST EDUC MANANTIAL DE GENIOS</v>
          </cell>
          <cell r="D313">
            <v>3103509750</v>
          </cell>
        </row>
        <row r="314">
          <cell r="A314">
            <v>313001027491</v>
          </cell>
          <cell r="B314" t="str">
            <v>ESC MIX COMUNIT SUEÑOS Y ESPERANZAS</v>
          </cell>
          <cell r="D314">
            <v>6566818</v>
          </cell>
          <cell r="E314">
            <v>6523419</v>
          </cell>
        </row>
        <row r="315">
          <cell r="A315">
            <v>313001027245</v>
          </cell>
          <cell r="B315" t="str">
            <v>CENT EDUC COMUNIT CONSTRUYENDO REALIDADES</v>
          </cell>
          <cell r="D315">
            <v>6520181</v>
          </cell>
        </row>
        <row r="316">
          <cell r="A316">
            <v>313001027237</v>
          </cell>
          <cell r="B316" t="str">
            <v>CORPORACION CENTRO EDUCATIVO AMOR A MI PATRIA</v>
          </cell>
          <cell r="C316" t="str">
            <v>806013837-8</v>
          </cell>
          <cell r="D316">
            <v>3135485296</v>
          </cell>
          <cell r="F316" t="str">
            <v>corpoamor@hotmail.com</v>
          </cell>
          <cell r="G316">
            <v>574</v>
          </cell>
          <cell r="H316">
            <v>37616</v>
          </cell>
        </row>
        <row r="317">
          <cell r="A317">
            <v>313001027229</v>
          </cell>
          <cell r="B317" t="str">
            <v>CORPORACION EDUCATIVA NAZARETH</v>
          </cell>
          <cell r="C317" t="str">
            <v>806013908-2</v>
          </cell>
          <cell r="D317">
            <v>6616492</v>
          </cell>
          <cell r="F317" t="str">
            <v>coredunaz@hotmail.com</v>
          </cell>
          <cell r="G317">
            <v>7756</v>
          </cell>
          <cell r="H317">
            <v>41600</v>
          </cell>
        </row>
        <row r="318">
          <cell r="A318">
            <v>313001027202</v>
          </cell>
          <cell r="B318" t="str">
            <v>CORP ESC  MIX COMUNIT STA MAGDALENA DE LINZ EL PROGRESO</v>
          </cell>
          <cell r="C318" t="str">
            <v>806015490-5</v>
          </cell>
          <cell r="D318">
            <v>3215100101</v>
          </cell>
          <cell r="F318" t="str">
            <v>adelaidapaz@hotmail.com</v>
          </cell>
          <cell r="G318">
            <v>1045</v>
          </cell>
          <cell r="H318">
            <v>36942</v>
          </cell>
        </row>
        <row r="319">
          <cell r="A319">
            <v>313001013333</v>
          </cell>
          <cell r="B319" t="str">
            <v>COLEGIO GIMNASIO FUTURO DE COLOMBIA</v>
          </cell>
          <cell r="C319" t="str">
            <v>900964466-1</v>
          </cell>
          <cell r="D319">
            <v>6692236</v>
          </cell>
          <cell r="E319">
            <v>3104217348</v>
          </cell>
          <cell r="F319" t="str">
            <v>futurodecolombia@hotmail.com</v>
          </cell>
          <cell r="G319">
            <v>300511</v>
          </cell>
          <cell r="H319">
            <v>40693</v>
          </cell>
        </row>
        <row r="320">
          <cell r="A320">
            <v>313001013325</v>
          </cell>
          <cell r="B320" t="str">
            <v>COL ANDALUCIA EU</v>
          </cell>
          <cell r="D320">
            <v>6629094</v>
          </cell>
          <cell r="F320" t="str">
            <v>colandalucia@hotmail.com</v>
          </cell>
        </row>
        <row r="321">
          <cell r="A321">
            <v>313001013317</v>
          </cell>
          <cell r="B321" t="str">
            <v>INST LA GIRALDA</v>
          </cell>
          <cell r="D321">
            <v>6699943</v>
          </cell>
          <cell r="F321" t="str">
            <v>institutolagiralda@hotmail.com</v>
          </cell>
        </row>
        <row r="322">
          <cell r="A322">
            <v>313001013309</v>
          </cell>
          <cell r="B322" t="str">
            <v>INST EDUC MIS ESTIMULACIONES</v>
          </cell>
          <cell r="C322" t="str">
            <v>900428903-9</v>
          </cell>
          <cell r="D322">
            <v>6459545</v>
          </cell>
          <cell r="F322" t="str">
            <v>institutomisestimulaciones@hotmail.com.co</v>
          </cell>
          <cell r="G322">
            <v>113</v>
          </cell>
          <cell r="H322">
            <v>40618</v>
          </cell>
        </row>
        <row r="323">
          <cell r="A323">
            <v>313001012701</v>
          </cell>
          <cell r="B323" t="str">
            <v>FUND INST ALEGRIA DE SABER</v>
          </cell>
          <cell r="C323" t="str">
            <v>806014527-4</v>
          </cell>
          <cell r="D323">
            <v>6467477</v>
          </cell>
          <cell r="F323" t="str">
            <v>olma342@hotmail.com</v>
          </cell>
          <cell r="G323">
            <v>1541</v>
          </cell>
          <cell r="H323">
            <v>37574</v>
          </cell>
        </row>
        <row r="324">
          <cell r="A324">
            <v>413001007982</v>
          </cell>
          <cell r="B324" t="str">
            <v>INSTITUTO CARTAGENA DE INDIAS</v>
          </cell>
          <cell r="C324" t="str">
            <v>806010985-6</v>
          </cell>
          <cell r="D324">
            <v>6675155</v>
          </cell>
          <cell r="F324" t="str">
            <v>institutocartagenadeindias.inci@hotmail.com</v>
          </cell>
          <cell r="G324">
            <v>211</v>
          </cell>
          <cell r="H324">
            <v>40690</v>
          </cell>
        </row>
        <row r="325">
          <cell r="A325">
            <v>413001007648</v>
          </cell>
          <cell r="B325" t="str">
            <v>COLEGIO CAMINO DEL CORAL  DE CARTAGENA</v>
          </cell>
          <cell r="C325" t="str">
            <v>800142789-3</v>
          </cell>
          <cell r="D325">
            <v>6816211</v>
          </cell>
          <cell r="E325">
            <v>6816391</v>
          </cell>
          <cell r="F325" t="str">
            <v>rector@caminodelcoral.edu.co</v>
          </cell>
          <cell r="G325">
            <v>1059</v>
          </cell>
          <cell r="H325">
            <v>37986</v>
          </cell>
        </row>
        <row r="326">
          <cell r="A326">
            <v>313001012973</v>
          </cell>
          <cell r="B326" t="str">
            <v>COL CRISTIANO LUZ Y VERDAD</v>
          </cell>
          <cell r="C326" t="str">
            <v>806014976-8</v>
          </cell>
          <cell r="D326">
            <v>3008025573</v>
          </cell>
          <cell r="E326">
            <v>6661992</v>
          </cell>
          <cell r="F326" t="str">
            <v>lourdesrojasc@yahoo.com</v>
          </cell>
          <cell r="G326">
            <v>466</v>
          </cell>
          <cell r="H326">
            <v>40542</v>
          </cell>
        </row>
        <row r="327">
          <cell r="A327">
            <v>313001012957</v>
          </cell>
          <cell r="B327" t="str">
            <v>COL ALBORADA INF DE CHILE</v>
          </cell>
          <cell r="D327">
            <v>6690888</v>
          </cell>
          <cell r="E327">
            <v>6621739</v>
          </cell>
          <cell r="F327" t="str">
            <v>alboradacolegio@hotmail.com</v>
          </cell>
        </row>
        <row r="328">
          <cell r="A328">
            <v>313001029957</v>
          </cell>
          <cell r="B328" t="str">
            <v>CENT DE DESARROLLO Y APRENDIZAJE LUZ DE LUZ</v>
          </cell>
          <cell r="C328" t="str">
            <v>900477471-8</v>
          </cell>
          <cell r="D328">
            <v>3177524183</v>
          </cell>
          <cell r="E328">
            <v>6714808</v>
          </cell>
          <cell r="F328" t="str">
            <v>marciaramirezayola@gmail.com</v>
          </cell>
          <cell r="G328">
            <v>8767</v>
          </cell>
          <cell r="H328">
            <v>40073</v>
          </cell>
        </row>
        <row r="329">
          <cell r="A329">
            <v>313001029949</v>
          </cell>
          <cell r="B329" t="str">
            <v>INST DE REHABILITACION PARA PERSONAS CON EPIL</v>
          </cell>
        </row>
        <row r="330">
          <cell r="A330">
            <v>313001029931</v>
          </cell>
          <cell r="B330" t="str">
            <v>COLEGIO MANOS CREATIVAS</v>
          </cell>
          <cell r="C330" t="str">
            <v>9001891741-1</v>
          </cell>
          <cell r="D330">
            <v>6633245</v>
          </cell>
          <cell r="F330" t="str">
            <v>manoscreativasfund@gmail.com</v>
          </cell>
          <cell r="G330">
            <v>330</v>
          </cell>
          <cell r="H330">
            <v>41113</v>
          </cell>
        </row>
        <row r="331">
          <cell r="A331">
            <v>313001029922</v>
          </cell>
          <cell r="B331" t="str">
            <v>INST EDUC NISSI</v>
          </cell>
          <cell r="C331" t="str">
            <v>900543256-3</v>
          </cell>
          <cell r="D331">
            <v>3104706051</v>
          </cell>
          <cell r="E331">
            <v>6910522</v>
          </cell>
          <cell r="F331" t="str">
            <v>institutonissi@gmail.com</v>
          </cell>
          <cell r="G331">
            <v>221</v>
          </cell>
          <cell r="H331">
            <v>40151</v>
          </cell>
        </row>
        <row r="332">
          <cell r="A332">
            <v>313001007091</v>
          </cell>
          <cell r="B332" t="str">
            <v>COLEGIO MODERNO DEL NORTE</v>
          </cell>
          <cell r="C332" t="str">
            <v>806011578-6</v>
          </cell>
          <cell r="D332">
            <v>6714530</v>
          </cell>
          <cell r="E332">
            <v>6635582</v>
          </cell>
          <cell r="F332" t="str">
            <v>colmonorte@gmail.com</v>
          </cell>
          <cell r="G332">
            <v>916</v>
          </cell>
          <cell r="H332">
            <v>40177</v>
          </cell>
        </row>
        <row r="333">
          <cell r="A333">
            <v>313001007074</v>
          </cell>
          <cell r="B333" t="str">
            <v>CORPORACION  INFANTIL  BLANCA NIEVES</v>
          </cell>
          <cell r="C333" t="str">
            <v>900013320-3</v>
          </cell>
          <cell r="D333">
            <v>6580319</v>
          </cell>
          <cell r="E333">
            <v>6580319</v>
          </cell>
          <cell r="F333" t="str">
            <v>colegioblancanieves@yahoo.com</v>
          </cell>
          <cell r="G333">
            <v>55</v>
          </cell>
          <cell r="H333">
            <v>30084</v>
          </cell>
        </row>
        <row r="334">
          <cell r="A334">
            <v>313001007058</v>
          </cell>
          <cell r="B334" t="str">
            <v>CENT EDUC EL RECREO</v>
          </cell>
          <cell r="C334" t="str">
            <v>806003083-9</v>
          </cell>
          <cell r="D334">
            <v>6903987</v>
          </cell>
          <cell r="E334">
            <v>3175612095</v>
          </cell>
          <cell r="F334" t="str">
            <v>joego@hotmail.es</v>
          </cell>
          <cell r="G334">
            <v>8767</v>
          </cell>
          <cell r="H334">
            <v>41990</v>
          </cell>
        </row>
        <row r="335">
          <cell r="A335">
            <v>313001028843</v>
          </cell>
          <cell r="B335" t="str">
            <v>COL JUAN PABLO II</v>
          </cell>
          <cell r="C335" t="str">
            <v>806016979-9</v>
          </cell>
          <cell r="D335">
            <v>6698361</v>
          </cell>
          <cell r="E335">
            <v>3135852683</v>
          </cell>
          <cell r="F335" t="str">
            <v>cjuanpablo2do.@gmail.com</v>
          </cell>
          <cell r="G335">
            <v>216</v>
          </cell>
          <cell r="H335">
            <v>41059</v>
          </cell>
        </row>
        <row r="336">
          <cell r="A336">
            <v>313001028836</v>
          </cell>
          <cell r="B336" t="str">
            <v>CORP EDUC MI ESCUELA ACTIVA</v>
          </cell>
          <cell r="D336">
            <v>6662865</v>
          </cell>
        </row>
        <row r="337">
          <cell r="A337">
            <v>313001028829</v>
          </cell>
          <cell r="B337" t="str">
            <v>FUNDACION INSTITUCION EDUCATIVA FUNASER</v>
          </cell>
          <cell r="C337" t="str">
            <v>806011751-4</v>
          </cell>
          <cell r="D337">
            <v>6719432</v>
          </cell>
          <cell r="F337" t="str">
            <v>funaser11@hotmail.com</v>
          </cell>
          <cell r="G337">
            <v>291209</v>
          </cell>
          <cell r="H337">
            <v>40176</v>
          </cell>
        </row>
        <row r="338">
          <cell r="A338">
            <v>313001028811</v>
          </cell>
          <cell r="B338" t="str">
            <v>COL MANUEL ELKIN PATARROYO</v>
          </cell>
          <cell r="C338" t="str">
            <v>32660755-1</v>
          </cell>
          <cell r="D338">
            <v>3218959106</v>
          </cell>
          <cell r="E338">
            <v>6813759</v>
          </cell>
          <cell r="F338" t="str">
            <v>colmepa_2003@hotmail.com</v>
          </cell>
          <cell r="G338">
            <v>707</v>
          </cell>
          <cell r="H338">
            <v>40093</v>
          </cell>
        </row>
        <row r="339">
          <cell r="A339">
            <v>313001029485</v>
          </cell>
          <cell r="B339" t="str">
            <v>INST EDUC MENSAJERO DE PAZ</v>
          </cell>
          <cell r="D339">
            <v>3177347045</v>
          </cell>
        </row>
        <row r="340">
          <cell r="A340">
            <v>313001029477</v>
          </cell>
          <cell r="B340" t="str">
            <v>CENTRO EDUCATIVO LOS FORMADORES</v>
          </cell>
          <cell r="C340" t="str">
            <v>900045466-1</v>
          </cell>
          <cell r="D340">
            <v>3156666569</v>
          </cell>
          <cell r="E340">
            <v>6731633</v>
          </cell>
          <cell r="F340" t="str">
            <v>celform1@outlook.com</v>
          </cell>
          <cell r="G340">
            <v>9459</v>
          </cell>
          <cell r="H340">
            <v>38985</v>
          </cell>
        </row>
        <row r="341">
          <cell r="A341">
            <v>313001029469</v>
          </cell>
          <cell r="B341" t="str">
            <v>INST MI ABCDARIO</v>
          </cell>
          <cell r="C341" t="str">
            <v>32906867-4</v>
          </cell>
          <cell r="D341">
            <v>6523760</v>
          </cell>
          <cell r="F341" t="str">
            <v>empequin@hotmail.com</v>
          </cell>
          <cell r="G341">
            <v>40</v>
          </cell>
          <cell r="H341">
            <v>40231</v>
          </cell>
        </row>
        <row r="342">
          <cell r="A342">
            <v>313001029451</v>
          </cell>
          <cell r="B342" t="str">
            <v>JARD INF MI PEQUEÑO JARDIN</v>
          </cell>
          <cell r="D342">
            <v>6908583</v>
          </cell>
        </row>
        <row r="343">
          <cell r="A343">
            <v>313001029442</v>
          </cell>
          <cell r="B343" t="str">
            <v>CORP DE ATENCION INTEGL PASOS FIRMES SEDE EDU</v>
          </cell>
          <cell r="D343">
            <v>6698938</v>
          </cell>
        </row>
        <row r="344">
          <cell r="A344">
            <v>313001000622</v>
          </cell>
          <cell r="B344" t="str">
            <v>COL DE LA SALLE</v>
          </cell>
          <cell r="C344" t="str">
            <v>860009985-0</v>
          </cell>
          <cell r="D344">
            <v>6661173</v>
          </cell>
          <cell r="E344">
            <v>6660200</v>
          </cell>
          <cell r="F344" t="str">
            <v>g.admisiones@colsallecartagena.edu.co</v>
          </cell>
          <cell r="G344">
            <v>308</v>
          </cell>
          <cell r="H344">
            <v>37224</v>
          </cell>
        </row>
        <row r="345">
          <cell r="A345">
            <v>313001000592</v>
          </cell>
          <cell r="B345" t="str">
            <v>GIMN LUJAN</v>
          </cell>
          <cell r="C345" t="str">
            <v>890403619-8</v>
          </cell>
          <cell r="D345">
            <v>6604288</v>
          </cell>
          <cell r="E345">
            <v>6604288</v>
          </cell>
          <cell r="F345" t="str">
            <v>gimnasiolujancar@hotmail.com</v>
          </cell>
          <cell r="G345">
            <v>238</v>
          </cell>
          <cell r="H345">
            <v>37190</v>
          </cell>
        </row>
        <row r="346">
          <cell r="A346">
            <v>313001000576</v>
          </cell>
          <cell r="B346" t="str">
            <v>COL EL SR DE LOS MILAGROS</v>
          </cell>
          <cell r="D346">
            <v>6570796</v>
          </cell>
        </row>
        <row r="347">
          <cell r="A347">
            <v>313001027377</v>
          </cell>
          <cell r="B347" t="str">
            <v>ESCUELA COMUNITARIA ETNOEDUCATIVA DE PALESTINA</v>
          </cell>
          <cell r="D347">
            <v>3215422888</v>
          </cell>
          <cell r="E347">
            <v>6566236</v>
          </cell>
          <cell r="F347" t="str">
            <v>etnopalestina@hotmail.com</v>
          </cell>
        </row>
        <row r="348">
          <cell r="A348">
            <v>313001027369</v>
          </cell>
          <cell r="B348" t="str">
            <v>GIMNASIO CHAMBERÍ</v>
          </cell>
          <cell r="D348">
            <v>6663446</v>
          </cell>
          <cell r="F348" t="str">
            <v>gimnasio_chamberi@hotmail.com</v>
          </cell>
        </row>
        <row r="349">
          <cell r="A349">
            <v>313001027351</v>
          </cell>
          <cell r="B349" t="str">
            <v>CORP COL SAN RAFAEL ARCANGEL</v>
          </cell>
          <cell r="C349" t="str">
            <v>806014422-1</v>
          </cell>
          <cell r="D349">
            <v>6561730</v>
          </cell>
          <cell r="F349" t="str">
            <v>colegio_sanrafaelarcangel@hotmail.com</v>
          </cell>
          <cell r="G349">
            <v>153</v>
          </cell>
          <cell r="H349">
            <v>42095</v>
          </cell>
        </row>
        <row r="350">
          <cell r="A350">
            <v>313001027334</v>
          </cell>
          <cell r="B350" t="str">
            <v>COL GIMN JIREH</v>
          </cell>
          <cell r="D350">
            <v>6622197</v>
          </cell>
        </row>
        <row r="351">
          <cell r="A351">
            <v>313001005144</v>
          </cell>
          <cell r="B351" t="str">
            <v>INST CIAL DE BOLIVAR INSCOBOL</v>
          </cell>
          <cell r="D351">
            <v>6755766</v>
          </cell>
        </row>
        <row r="352">
          <cell r="A352">
            <v>313001005136</v>
          </cell>
          <cell r="B352" t="str">
            <v>COL ANTARES DE CARTAGENA</v>
          </cell>
          <cell r="C352" t="str">
            <v>900096000-7</v>
          </cell>
          <cell r="D352">
            <v>6604131</v>
          </cell>
          <cell r="F352" t="str">
            <v>admonantaresdecartagena@hotmail.com</v>
          </cell>
          <cell r="G352">
            <v>18</v>
          </cell>
          <cell r="H352">
            <v>29291</v>
          </cell>
        </row>
        <row r="353">
          <cell r="A353">
            <v>313001005098</v>
          </cell>
          <cell r="B353" t="str">
            <v>CORP COL TRINITARIO</v>
          </cell>
          <cell r="C353" t="str">
            <v>900119662-3</v>
          </cell>
          <cell r="D353">
            <v>6539572</v>
          </cell>
          <cell r="F353" t="str">
            <v>colegiolatrinitario@hotmail.com</v>
          </cell>
          <cell r="G353">
            <v>4330</v>
          </cell>
          <cell r="H353">
            <v>39419</v>
          </cell>
        </row>
        <row r="354">
          <cell r="A354">
            <v>313001004857</v>
          </cell>
          <cell r="B354" t="str">
            <v>ESCUELA  EL SALVADOR</v>
          </cell>
          <cell r="C354" t="str">
            <v>806001943-9</v>
          </cell>
          <cell r="D354">
            <v>6534139</v>
          </cell>
          <cell r="F354" t="str">
            <v>info@fundacionelredentor.org</v>
          </cell>
          <cell r="G354">
            <v>298</v>
          </cell>
          <cell r="H354">
            <v>37825</v>
          </cell>
        </row>
        <row r="355">
          <cell r="A355">
            <v>313001008879</v>
          </cell>
          <cell r="B355" t="str">
            <v>CORPORACION INSTITUTO PESTALOZZI</v>
          </cell>
          <cell r="C355" t="str">
            <v>806003912-1</v>
          </cell>
          <cell r="D355">
            <v>6614552</v>
          </cell>
          <cell r="E355">
            <v>6614552</v>
          </cell>
          <cell r="F355" t="str">
            <v>instpestalozzi@yahoo.es</v>
          </cell>
          <cell r="G355">
            <v>951</v>
          </cell>
          <cell r="H355">
            <v>38333</v>
          </cell>
        </row>
        <row r="356">
          <cell r="A356">
            <v>313001008771</v>
          </cell>
          <cell r="B356" t="str">
            <v>COL GIMN MOMPIANO</v>
          </cell>
          <cell r="C356" t="str">
            <v>454580745-5</v>
          </cell>
          <cell r="D356">
            <v>6567340</v>
          </cell>
          <cell r="E356">
            <v>6567341</v>
          </cell>
          <cell r="F356" t="str">
            <v>gimnasiomompiano@hotmail.com</v>
          </cell>
          <cell r="G356">
            <v>181</v>
          </cell>
          <cell r="H356">
            <v>34378</v>
          </cell>
        </row>
        <row r="357">
          <cell r="A357">
            <v>313001008763</v>
          </cell>
          <cell r="B357" t="str">
            <v>JARD INF MI PRIMERA JORNADA</v>
          </cell>
          <cell r="D357">
            <v>66436993</v>
          </cell>
          <cell r="E357">
            <v>6691908</v>
          </cell>
        </row>
        <row r="358">
          <cell r="A358">
            <v>313001013775</v>
          </cell>
          <cell r="B358" t="str">
            <v>CORPORACION CENTRO EDUCATIVO RABY</v>
          </cell>
          <cell r="C358" t="str">
            <v>806012926-0</v>
          </cell>
          <cell r="D358">
            <v>6617479</v>
          </cell>
          <cell r="F358" t="str">
            <v>centroeduraby@hotmail.es</v>
          </cell>
          <cell r="G358">
            <v>233</v>
          </cell>
          <cell r="H358">
            <v>41653</v>
          </cell>
        </row>
        <row r="359">
          <cell r="A359">
            <v>313001013732</v>
          </cell>
          <cell r="B359" t="str">
            <v>INST SIMON RODRIGUEZ</v>
          </cell>
          <cell r="D359">
            <v>3135847992</v>
          </cell>
          <cell r="E359">
            <v>6676465</v>
          </cell>
        </row>
        <row r="360">
          <cell r="A360">
            <v>313001013694</v>
          </cell>
          <cell r="B360" t="str">
            <v>JARD INF MI DULCE SUEðO</v>
          </cell>
          <cell r="D360">
            <v>6624969</v>
          </cell>
          <cell r="E360">
            <v>6624969</v>
          </cell>
        </row>
        <row r="361">
          <cell r="A361">
            <v>313001013678</v>
          </cell>
          <cell r="B361" t="str">
            <v>ESC KEW BEACH</v>
          </cell>
          <cell r="D361">
            <v>3157138026</v>
          </cell>
        </row>
        <row r="362">
          <cell r="A362">
            <v>313001013651</v>
          </cell>
          <cell r="B362" t="str">
            <v>COLEGIO INTEGRAL DEL NORTE</v>
          </cell>
          <cell r="C362" t="str">
            <v>900197068-0</v>
          </cell>
          <cell r="D362">
            <v>6431762</v>
          </cell>
          <cell r="E362">
            <v>6431762</v>
          </cell>
          <cell r="F362" t="str">
            <v>colegiointegraldelnorte@hotmail.com</v>
          </cell>
          <cell r="G362">
            <v>884</v>
          </cell>
          <cell r="H362">
            <v>40169</v>
          </cell>
        </row>
        <row r="363">
          <cell r="A363">
            <v>313001013643</v>
          </cell>
          <cell r="B363" t="str">
            <v>CORPORACION CENTRO EDUCUCATIVO INTEGRAL EL RODEO</v>
          </cell>
          <cell r="C363" t="str">
            <v>900138368-3</v>
          </cell>
          <cell r="D363">
            <v>6523453</v>
          </cell>
          <cell r="E363">
            <v>6633453</v>
          </cell>
          <cell r="F363" t="str">
            <v>alviz52@hotmail.com</v>
          </cell>
          <cell r="G363">
            <v>4629</v>
          </cell>
          <cell r="H363">
            <v>42536</v>
          </cell>
        </row>
        <row r="364">
          <cell r="A364">
            <v>313001002234</v>
          </cell>
          <cell r="B364" t="str">
            <v>CORPORACION COLEGIO SAN RAFAEL</v>
          </cell>
          <cell r="D364">
            <v>6561730</v>
          </cell>
          <cell r="E364">
            <v>6665077</v>
          </cell>
          <cell r="F364" t="str">
            <v>colegio_sanrafaelarcangel@hotmail.com</v>
          </cell>
        </row>
        <row r="365">
          <cell r="A365">
            <v>313001002021</v>
          </cell>
          <cell r="B365" t="str">
            <v>COL FERNANDEZ BAENA</v>
          </cell>
          <cell r="D365">
            <v>6623104</v>
          </cell>
        </row>
        <row r="366">
          <cell r="A366">
            <v>313001029710</v>
          </cell>
          <cell r="B366" t="str">
            <v>INST EDUC ISAVIDA</v>
          </cell>
          <cell r="C366" t="str">
            <v>900325627-8</v>
          </cell>
          <cell r="D366">
            <v>6521721</v>
          </cell>
          <cell r="F366" t="str">
            <v>institutovida@hotmail.com</v>
          </cell>
          <cell r="G366">
            <v>305</v>
          </cell>
          <cell r="H366">
            <v>40513</v>
          </cell>
        </row>
        <row r="367">
          <cell r="A367">
            <v>313001029701</v>
          </cell>
          <cell r="B367" t="str">
            <v>CENTRO EDUCATIVO SANTA CLARA</v>
          </cell>
          <cell r="C367" t="str">
            <v>900364298-4</v>
          </cell>
          <cell r="D367">
            <v>6673250</v>
          </cell>
          <cell r="E367">
            <v>3116672778</v>
          </cell>
          <cell r="F367" t="str">
            <v>centroeducativosantaclara@hotmail.com</v>
          </cell>
          <cell r="G367">
            <v>668</v>
          </cell>
          <cell r="H367">
            <v>40058</v>
          </cell>
        </row>
        <row r="368">
          <cell r="A368">
            <v>313001029698</v>
          </cell>
          <cell r="B368" t="str">
            <v>IE QUERIDO AMIGO</v>
          </cell>
          <cell r="D368">
            <v>6522709</v>
          </cell>
          <cell r="F368" t="str">
            <v>fqa01@yahoo.com</v>
          </cell>
        </row>
        <row r="369">
          <cell r="A369">
            <v>313001028225</v>
          </cell>
          <cell r="B369" t="str">
            <v>CORP CENT EDUC COMUNIT FUENTE DE VALORES CENE</v>
          </cell>
          <cell r="C369" t="str">
            <v>806015005-6</v>
          </cell>
          <cell r="D369">
            <v>3114382740</v>
          </cell>
          <cell r="E369">
            <v>6525954</v>
          </cell>
          <cell r="F369" t="str">
            <v>cenefuvaruiz@hotmail.com</v>
          </cell>
          <cell r="G369">
            <v>845</v>
          </cell>
          <cell r="H369">
            <v>38520</v>
          </cell>
        </row>
        <row r="370">
          <cell r="A370">
            <v>313001028209</v>
          </cell>
          <cell r="B370" t="str">
            <v>COL BILING DE CARTAGENA</v>
          </cell>
          <cell r="D370">
            <v>6697480</v>
          </cell>
        </row>
        <row r="371">
          <cell r="A371">
            <v>313001028136</v>
          </cell>
          <cell r="B371" t="str">
            <v>COL LOS ANDES</v>
          </cell>
          <cell r="D371">
            <v>6661880</v>
          </cell>
          <cell r="E371">
            <v>6432361</v>
          </cell>
        </row>
        <row r="372">
          <cell r="A372">
            <v>313001028110</v>
          </cell>
          <cell r="B372" t="str">
            <v>INST EDUC LA EDAD DE ORO</v>
          </cell>
          <cell r="C372" t="str">
            <v>900131793-0</v>
          </cell>
          <cell r="D372">
            <v>3043257567</v>
          </cell>
          <cell r="E372">
            <v>6628629</v>
          </cell>
          <cell r="F372" t="str">
            <v>hector54@hotmail.com</v>
          </cell>
          <cell r="G372">
            <v>836</v>
          </cell>
          <cell r="H372">
            <v>37914</v>
          </cell>
        </row>
        <row r="373">
          <cell r="A373">
            <v>313001028101</v>
          </cell>
          <cell r="B373" t="str">
            <v>CENTRO EDUCATIVO AMOR SIN FRONTERAS</v>
          </cell>
          <cell r="D373">
            <v>6539498</v>
          </cell>
          <cell r="F373" t="str">
            <v>fundaceamorsinfronteras@hotmail.com</v>
          </cell>
        </row>
        <row r="374">
          <cell r="A374">
            <v>313001008399</v>
          </cell>
          <cell r="B374" t="str">
            <v>FUND CENT EDUC LAS PALMERAS</v>
          </cell>
          <cell r="C374" t="str">
            <v>806006989-1</v>
          </cell>
          <cell r="D374">
            <v>6634244</v>
          </cell>
          <cell r="F374" t="str">
            <v>funcepal@hotmail.com</v>
          </cell>
          <cell r="G374">
            <v>3966</v>
          </cell>
          <cell r="H374">
            <v>41806</v>
          </cell>
        </row>
        <row r="375">
          <cell r="A375">
            <v>313001008381</v>
          </cell>
          <cell r="B375" t="str">
            <v>CENT DE ENSEÑANZA HIJOS DE BOLIVAR</v>
          </cell>
          <cell r="C375" t="str">
            <v>800197044-1</v>
          </cell>
          <cell r="D375">
            <v>6613767</v>
          </cell>
          <cell r="E375">
            <v>3003158226</v>
          </cell>
          <cell r="F375" t="str">
            <v>cehibol@gmail.com</v>
          </cell>
          <cell r="G375">
            <v>2022</v>
          </cell>
          <cell r="H375">
            <v>39029</v>
          </cell>
        </row>
        <row r="376">
          <cell r="A376">
            <v>313001008364</v>
          </cell>
          <cell r="B376" t="str">
            <v>CENTR EDUC FRANCISCO JOSE DE CALDAS</v>
          </cell>
          <cell r="D376">
            <v>6634810</v>
          </cell>
        </row>
        <row r="377">
          <cell r="A377">
            <v>313001013481</v>
          </cell>
          <cell r="B377" t="str">
            <v>CENTRO EDUCATIVO COMUNITARIO LOS ROBLES</v>
          </cell>
          <cell r="C377" t="str">
            <v>806009489-2</v>
          </cell>
          <cell r="D377">
            <v>3122328341</v>
          </cell>
          <cell r="F377" t="str">
            <v>vivecristo28@hotmail.com</v>
          </cell>
          <cell r="G377">
            <v>2208</v>
          </cell>
          <cell r="H377">
            <v>39227</v>
          </cell>
        </row>
        <row r="378">
          <cell r="A378">
            <v>313001013465</v>
          </cell>
          <cell r="B378" t="str">
            <v>CORP EDUC INST FROEBEL</v>
          </cell>
          <cell r="C378" t="str">
            <v>806015493-7</v>
          </cell>
          <cell r="D378">
            <v>6572082</v>
          </cell>
          <cell r="F378" t="str">
            <v>institutofrobel2010@hotmail.com</v>
          </cell>
          <cell r="G378">
            <v>883</v>
          </cell>
          <cell r="H378">
            <v>37943</v>
          </cell>
        </row>
        <row r="379">
          <cell r="A379">
            <v>313001013457</v>
          </cell>
          <cell r="B379" t="str">
            <v>INST SAN ANTONIO DEL CAMPESTRE</v>
          </cell>
          <cell r="C379" t="str">
            <v>806007169-1</v>
          </cell>
          <cell r="D379">
            <v>6571975</v>
          </cell>
          <cell r="F379" t="str">
            <v>dawcamacho@hotmail.com</v>
          </cell>
          <cell r="G379">
            <v>3686</v>
          </cell>
          <cell r="H379">
            <v>39738</v>
          </cell>
        </row>
        <row r="380">
          <cell r="A380">
            <v>313001029230</v>
          </cell>
          <cell r="B380" t="str">
            <v>CORP EDUC LA GLORIA</v>
          </cell>
          <cell r="D380">
            <v>6747552</v>
          </cell>
        </row>
        <row r="381">
          <cell r="A381">
            <v>313001029221</v>
          </cell>
          <cell r="B381" t="str">
            <v>CORP.CENT EDUC LA ANUNCIACION</v>
          </cell>
          <cell r="D381">
            <v>6520477</v>
          </cell>
        </row>
        <row r="382">
          <cell r="A382">
            <v>313001029213</v>
          </cell>
          <cell r="B382" t="str">
            <v>COLEGIO MARIANO DE CARTAGENA</v>
          </cell>
          <cell r="C382" t="str">
            <v>900509199-3</v>
          </cell>
          <cell r="D382">
            <v>6470518</v>
          </cell>
          <cell r="E382">
            <v>3005250186</v>
          </cell>
          <cell r="F382" t="str">
            <v>titaherrera2012@hotmail.com</v>
          </cell>
          <cell r="G382">
            <v>209</v>
          </cell>
          <cell r="H382">
            <v>40692</v>
          </cell>
        </row>
        <row r="383">
          <cell r="A383">
            <v>313001029205</v>
          </cell>
          <cell r="B383" t="str">
            <v>JARDIN INFANTIL EL PINAR</v>
          </cell>
          <cell r="C383" t="str">
            <v>900070518-7</v>
          </cell>
          <cell r="D383">
            <v>6817370</v>
          </cell>
          <cell r="F383" t="str">
            <v>centro_elpinar@hotmail.com</v>
          </cell>
          <cell r="G383">
            <v>4185</v>
          </cell>
          <cell r="H383">
            <v>39794</v>
          </cell>
        </row>
        <row r="384">
          <cell r="A384">
            <v>313001009450</v>
          </cell>
          <cell r="B384" t="str">
            <v>GUARDERIA Y JARDIN INFANTIL REFUGIO NAVAL</v>
          </cell>
          <cell r="C384" t="str">
            <v>890480475-2</v>
          </cell>
          <cell r="D384">
            <v>3008429812</v>
          </cell>
          <cell r="E384">
            <v>6436496</v>
          </cell>
          <cell r="F384" t="str">
            <v>refugionaval@gmail.com</v>
          </cell>
          <cell r="G384">
            <v>335</v>
          </cell>
          <cell r="H384">
            <v>40514</v>
          </cell>
        </row>
        <row r="385">
          <cell r="A385">
            <v>313001009417</v>
          </cell>
          <cell r="B385" t="str">
            <v>CORP LIC CRISTOBAL COLON</v>
          </cell>
          <cell r="D385">
            <v>6612354</v>
          </cell>
          <cell r="F385" t="str">
            <v>lic_cristo_colon@hotmail.com</v>
          </cell>
        </row>
        <row r="386">
          <cell r="A386">
            <v>313001009409</v>
          </cell>
          <cell r="B386" t="str">
            <v>CORPORACION LIC GUILLERMO VALENCIA</v>
          </cell>
          <cell r="D386">
            <v>6776333</v>
          </cell>
          <cell r="F386" t="str">
            <v>eburgos73@yahoo.com</v>
          </cell>
        </row>
        <row r="387">
          <cell r="A387">
            <v>313001000134</v>
          </cell>
          <cell r="B387" t="str">
            <v>COL MIX LA VICTORIA</v>
          </cell>
          <cell r="D387">
            <v>6565692</v>
          </cell>
          <cell r="E387">
            <v>6663423</v>
          </cell>
          <cell r="F387" t="str">
            <v>cartagena de indias</v>
          </cell>
        </row>
        <row r="388">
          <cell r="A388">
            <v>313001000100</v>
          </cell>
          <cell r="B388" t="str">
            <v>COL MILITAR FERNANDEZ BUSTAMANTE</v>
          </cell>
          <cell r="D388">
            <v>6608991</v>
          </cell>
          <cell r="E388">
            <v>6608642</v>
          </cell>
          <cell r="F388" t="str">
            <v>cartagena de indias</v>
          </cell>
        </row>
        <row r="389">
          <cell r="A389">
            <v>313001000045</v>
          </cell>
          <cell r="B389" t="str">
            <v>CORPORACION COLEGIO CRISTO REY</v>
          </cell>
          <cell r="C389" t="str">
            <v>800228696-8</v>
          </cell>
          <cell r="D389">
            <v>6660342</v>
          </cell>
          <cell r="F389" t="str">
            <v>corp.colegiocristorey@hotmail.com</v>
          </cell>
          <cell r="G389">
            <v>128</v>
          </cell>
          <cell r="H389">
            <v>36878</v>
          </cell>
        </row>
        <row r="390">
          <cell r="A390">
            <v>313001006281</v>
          </cell>
          <cell r="B390" t="str">
            <v>CORPORACION COLEGIO AMOR A BOLIVAR</v>
          </cell>
          <cell r="C390" t="str">
            <v>800158491-4</v>
          </cell>
          <cell r="D390">
            <v>3164910983</v>
          </cell>
          <cell r="F390" t="str">
            <v>amorabolivar1981@gmail.com</v>
          </cell>
          <cell r="G390">
            <v>1039</v>
          </cell>
          <cell r="H390">
            <v>37986</v>
          </cell>
        </row>
        <row r="391">
          <cell r="A391">
            <v>313001006159</v>
          </cell>
          <cell r="B391" t="str">
            <v>CORP INST CARTAGENA</v>
          </cell>
          <cell r="C391" t="str">
            <v>900012205-1</v>
          </cell>
          <cell r="D391">
            <v>3172627061</v>
          </cell>
          <cell r="E391">
            <v>6631946</v>
          </cell>
          <cell r="F391" t="str">
            <v>corpoinscar@gmail.com</v>
          </cell>
          <cell r="G391">
            <v>262</v>
          </cell>
          <cell r="H391">
            <v>42169</v>
          </cell>
        </row>
        <row r="392">
          <cell r="A392">
            <v>313001006086</v>
          </cell>
          <cell r="B392" t="str">
            <v>COL GABRIEL GARCIA MARQUEZ</v>
          </cell>
          <cell r="D392">
            <v>6741430</v>
          </cell>
          <cell r="E392">
            <v>6741430</v>
          </cell>
        </row>
        <row r="393">
          <cell r="A393">
            <v>313001027067</v>
          </cell>
          <cell r="B393" t="str">
            <v>INST EDUC LUZ Y VERDAD</v>
          </cell>
          <cell r="C393" t="str">
            <v>806012478-2</v>
          </cell>
          <cell r="D393">
            <v>6756600</v>
          </cell>
          <cell r="E393">
            <v>6756600</v>
          </cell>
          <cell r="F393" t="str">
            <v>institoeducativoluzyverdad@hotmail.com</v>
          </cell>
          <cell r="G393">
            <v>1045</v>
          </cell>
          <cell r="H393">
            <v>37986</v>
          </cell>
        </row>
        <row r="394">
          <cell r="A394">
            <v>313001004768</v>
          </cell>
          <cell r="B394" t="str">
            <v>COLEGIO BRITANICO DE CARTAGENA SAS</v>
          </cell>
          <cell r="C394" t="str">
            <v>900843243-5</v>
          </cell>
          <cell r="D394">
            <v>6930982</v>
          </cell>
          <cell r="E394">
            <v>6930984</v>
          </cell>
          <cell r="F394" t="str">
            <v>admin@colbritanico.edu.co</v>
          </cell>
          <cell r="G394">
            <v>4684</v>
          </cell>
          <cell r="H394">
            <v>42187</v>
          </cell>
        </row>
        <row r="395">
          <cell r="A395">
            <v>413001030151</v>
          </cell>
          <cell r="B395" t="str">
            <v>INSTITUTO NUEVO REINO</v>
          </cell>
          <cell r="C395" t="str">
            <v>900552853-9</v>
          </cell>
          <cell r="D395">
            <v>3152006991</v>
          </cell>
          <cell r="E395">
            <v>6437558</v>
          </cell>
          <cell r="F395" t="str">
            <v>rhta12@hotmail.com</v>
          </cell>
          <cell r="G395">
            <v>4299</v>
          </cell>
          <cell r="H395">
            <v>41822</v>
          </cell>
        </row>
        <row r="396">
          <cell r="A396">
            <v>413001029919</v>
          </cell>
          <cell r="B396" t="str">
            <v>CENT EDUC DE BAYUNCA</v>
          </cell>
          <cell r="C396" t="str">
            <v>900407567-0</v>
          </cell>
          <cell r="D396">
            <v>3116515429</v>
          </cell>
          <cell r="F396" t="str">
            <v>ninfarroyo@hotmail.com</v>
          </cell>
          <cell r="G396">
            <v>213</v>
          </cell>
          <cell r="H396">
            <v>41050</v>
          </cell>
        </row>
        <row r="397">
          <cell r="A397">
            <v>413001029561</v>
          </cell>
          <cell r="B397" t="str">
            <v>CENT EDUC LA VECINA</v>
          </cell>
          <cell r="C397" t="str">
            <v>900110138-4</v>
          </cell>
          <cell r="D397">
            <v>3185580550</v>
          </cell>
          <cell r="E397">
            <v>6567982</v>
          </cell>
          <cell r="F397" t="str">
            <v>info@lavecina.nl</v>
          </cell>
          <cell r="G397">
            <v>1235</v>
          </cell>
          <cell r="H397">
            <v>42048</v>
          </cell>
        </row>
        <row r="398">
          <cell r="A398">
            <v>413001029366</v>
          </cell>
          <cell r="B398" t="str">
            <v>CORP EDUC  COL INTERNACIONAL DE CARTAGENA</v>
          </cell>
          <cell r="D398">
            <v>3008037074</v>
          </cell>
          <cell r="E398">
            <v>6735664</v>
          </cell>
        </row>
        <row r="399">
          <cell r="A399">
            <v>413001027126</v>
          </cell>
          <cell r="B399" t="str">
            <v>INST UNA NUVA LUZ DE ESPERANZA</v>
          </cell>
          <cell r="C399" t="str">
            <v>806007770-9</v>
          </cell>
          <cell r="D399">
            <v>6567182</v>
          </cell>
          <cell r="E399">
            <v>6648682</v>
          </cell>
          <cell r="F399" t="str">
            <v>info@casaitaliaong.org</v>
          </cell>
          <cell r="G399">
            <v>4246</v>
          </cell>
          <cell r="H399">
            <v>42196</v>
          </cell>
        </row>
        <row r="400">
          <cell r="A400">
            <v>413001013176</v>
          </cell>
          <cell r="B400" t="str">
            <v>FUNDACION EDUCATIVA INSTITUTO ECOLOGICO BARBACOAS</v>
          </cell>
          <cell r="C400" t="str">
            <v>806004142-1</v>
          </cell>
          <cell r="D400">
            <v>3183499944</v>
          </cell>
          <cell r="E400">
            <v>3183863955</v>
          </cell>
          <cell r="F400" t="str">
            <v>barbacoas1997@hotmail.com</v>
          </cell>
          <cell r="G400">
            <v>3716</v>
          </cell>
          <cell r="H400">
            <v>39742</v>
          </cell>
        </row>
        <row r="401">
          <cell r="A401">
            <v>413001004185</v>
          </cell>
          <cell r="B401" t="str">
            <v>COL COOP DE BTO ACAD DE BAYUNCA</v>
          </cell>
          <cell r="D401">
            <v>6295254</v>
          </cell>
        </row>
        <row r="402">
          <cell r="A402">
            <v>313001005705</v>
          </cell>
          <cell r="B402" t="str">
            <v>CORPORACION EDUCATIVA COLEGIO INTERNATIONAL DE CARTAGENA</v>
          </cell>
          <cell r="C402" t="str">
            <v>900147509-3</v>
          </cell>
          <cell r="D402">
            <v>6606086</v>
          </cell>
          <cell r="F402" t="str">
            <v>secretariacademica@cartagenainternationalschool.co</v>
          </cell>
          <cell r="G402">
            <v>2988</v>
          </cell>
          <cell r="H402">
            <v>39316</v>
          </cell>
        </row>
        <row r="403">
          <cell r="A403">
            <v>313001012744</v>
          </cell>
          <cell r="B403" t="str">
            <v>INSTITUTO SKINNER</v>
          </cell>
          <cell r="C403" t="str">
            <v>800189920-5</v>
          </cell>
          <cell r="D403">
            <v>3045772092</v>
          </cell>
          <cell r="F403" t="str">
            <v>institutoskinner@hotmail.com</v>
          </cell>
          <cell r="G403">
            <v>3483</v>
          </cell>
          <cell r="H403">
            <v>41787</v>
          </cell>
        </row>
        <row r="404">
          <cell r="A404">
            <v>313836000348</v>
          </cell>
          <cell r="B404" t="str">
            <v>ASPAEN GIMN CARTAGENA DE INDIAS</v>
          </cell>
          <cell r="C404" t="str">
            <v>860019021-9</v>
          </cell>
          <cell r="D404">
            <v>3107280128</v>
          </cell>
          <cell r="E404">
            <v>6424344</v>
          </cell>
          <cell r="F404" t="str">
            <v>contactosweb@gimnaciocartagenadeindias.edu.co</v>
          </cell>
          <cell r="G404">
            <v>4</v>
          </cell>
          <cell r="H404">
            <v>40185</v>
          </cell>
        </row>
        <row r="405">
          <cell r="A405">
            <v>913001000018</v>
          </cell>
          <cell r="B405" t="str">
            <v>ASPAEN GIMNASIO CARTAGENA</v>
          </cell>
          <cell r="D405">
            <v>3135514037</v>
          </cell>
          <cell r="E405">
            <v>6810881</v>
          </cell>
        </row>
        <row r="406">
          <cell r="A406">
            <v>313001013058</v>
          </cell>
          <cell r="B406" t="str">
            <v>CENT EDUC COOPINEM</v>
          </cell>
          <cell r="D406">
            <v>6617875</v>
          </cell>
          <cell r="E406">
            <v>6725629</v>
          </cell>
          <cell r="F406" t="str">
            <v>cartagena de indias</v>
          </cell>
        </row>
        <row r="407">
          <cell r="A407">
            <v>113001008195</v>
          </cell>
          <cell r="B407" t="str">
            <v>ESC JORGE ELIECER GAITAN</v>
          </cell>
          <cell r="C407" t="str">
            <v>806011976-4</v>
          </cell>
          <cell r="D407">
            <v>6619543</v>
          </cell>
          <cell r="F407" t="str">
            <v>insprosocial2014@hotmail.com</v>
          </cell>
          <cell r="G407">
            <v>855</v>
          </cell>
          <cell r="H407">
            <v>37406</v>
          </cell>
        </row>
        <row r="408">
          <cell r="A408">
            <v>113001007857</v>
          </cell>
          <cell r="B408" t="str">
            <v>IE LA LIBERTAD</v>
          </cell>
          <cell r="C408" t="str">
            <v>800200331-3</v>
          </cell>
          <cell r="D408">
            <v>6523381</v>
          </cell>
          <cell r="F408" t="str">
            <v>i.e.libertad@hotmail.com</v>
          </cell>
          <cell r="G408">
            <v>847</v>
          </cell>
          <cell r="H408">
            <v>37406</v>
          </cell>
        </row>
        <row r="409">
          <cell r="A409">
            <v>113001007806</v>
          </cell>
          <cell r="B409" t="str">
            <v>SEDE DISTRITAL LOMA FRESCA</v>
          </cell>
          <cell r="C409" t="str">
            <v>806000581-1</v>
          </cell>
          <cell r="D409">
            <v>6580705</v>
          </cell>
          <cell r="F409" t="str">
            <v>ritarosa50@hotmail.com</v>
          </cell>
          <cell r="G409">
            <v>229</v>
          </cell>
          <cell r="H409">
            <v>27803</v>
          </cell>
        </row>
        <row r="410">
          <cell r="A410">
            <v>113001029095</v>
          </cell>
          <cell r="B410" t="str">
            <v>IE FOCO ROJO</v>
          </cell>
          <cell r="C410" t="str">
            <v>900069821-2</v>
          </cell>
          <cell r="D410">
            <v>6725569</v>
          </cell>
          <cell r="F410" t="str">
            <v>efocorojoi2009@hotmail.com</v>
          </cell>
          <cell r="G410">
            <v>2015</v>
          </cell>
          <cell r="H410">
            <v>39029</v>
          </cell>
        </row>
        <row r="411">
          <cell r="A411">
            <v>113001028935</v>
          </cell>
          <cell r="B411" t="str">
            <v>ESC LA FRATERNITE</v>
          </cell>
          <cell r="C411" t="str">
            <v>806011979-6</v>
          </cell>
          <cell r="D411">
            <v>6534090</v>
          </cell>
          <cell r="E411">
            <v>6534090</v>
          </cell>
          <cell r="F411" t="str">
            <v>fyalasamericas@gmail.com</v>
          </cell>
          <cell r="G411">
            <v>309</v>
          </cell>
          <cell r="H411">
            <v>32273</v>
          </cell>
        </row>
        <row r="412">
          <cell r="A412">
            <v>113001009281</v>
          </cell>
          <cell r="B412" t="str">
            <v>INSTITUCION EDUCATIVA  VILLA ESTRELLA</v>
          </cell>
          <cell r="C412" t="str">
            <v>900518591-0</v>
          </cell>
          <cell r="D412">
            <v>6635324</v>
          </cell>
          <cell r="F412" t="str">
            <v>cevestrella@hotmail.com</v>
          </cell>
          <cell r="G412">
            <v>2481</v>
          </cell>
          <cell r="H412">
            <v>41373</v>
          </cell>
        </row>
        <row r="413">
          <cell r="A413">
            <v>113001009094</v>
          </cell>
          <cell r="B413" t="str">
            <v>ESC CARTAGENITA</v>
          </cell>
          <cell r="D413">
            <v>6746008</v>
          </cell>
        </row>
        <row r="414">
          <cell r="A414">
            <v>113001008926</v>
          </cell>
          <cell r="B414" t="str">
            <v>SECTORES UNIDOS</v>
          </cell>
          <cell r="C414" t="str">
            <v>806012552-1</v>
          </cell>
          <cell r="D414">
            <v>6617974</v>
          </cell>
          <cell r="F414" t="str">
            <v>iemercedesabrego@hotmail.es</v>
          </cell>
          <cell r="G414">
            <v>335</v>
          </cell>
          <cell r="H414">
            <v>37701</v>
          </cell>
        </row>
        <row r="415">
          <cell r="A415">
            <v>113001007199</v>
          </cell>
          <cell r="B415" t="str">
            <v>IE FE Y ALEGRIA LAS AMERICAS</v>
          </cell>
          <cell r="C415" t="str">
            <v>806011979-6</v>
          </cell>
          <cell r="D415">
            <v>6534090</v>
          </cell>
          <cell r="E415">
            <v>6534090</v>
          </cell>
          <cell r="F415" t="str">
            <v>fyalasamericas@gmail.com</v>
          </cell>
          <cell r="G415">
            <v>309</v>
          </cell>
          <cell r="H415">
            <v>32273</v>
          </cell>
        </row>
        <row r="416">
          <cell r="A416">
            <v>113001007121</v>
          </cell>
          <cell r="B416" t="str">
            <v>I E MANUELA BELTRAN SEDE HIJOS DEL CHOFER</v>
          </cell>
          <cell r="C416" t="str">
            <v>806011877-3</v>
          </cell>
          <cell r="D416">
            <v>6621973</v>
          </cell>
          <cell r="E416">
            <v>6620967</v>
          </cell>
          <cell r="F416" t="str">
            <v>pripaba@yahoo.com</v>
          </cell>
          <cell r="G416">
            <v>4328</v>
          </cell>
          <cell r="H416">
            <v>39419</v>
          </cell>
        </row>
        <row r="417">
          <cell r="A417">
            <v>313001002421</v>
          </cell>
          <cell r="B417" t="str">
            <v>COL NAVAL DE CRESPO</v>
          </cell>
          <cell r="C417" t="str">
            <v>800141645-5</v>
          </cell>
          <cell r="D417">
            <v>6663972</v>
          </cell>
          <cell r="E417">
            <v>6663972</v>
          </cell>
          <cell r="F417" t="str">
            <v>colnavabn1c@gmail.com</v>
          </cell>
          <cell r="G417">
            <v>120</v>
          </cell>
          <cell r="H417">
            <v>36347</v>
          </cell>
        </row>
        <row r="418">
          <cell r="A418">
            <v>113001004254</v>
          </cell>
          <cell r="B418" t="str">
            <v>INSTITUCION EDUCATIVA  FULGENCIO LEQUERICA VELEZ</v>
          </cell>
          <cell r="C418" t="str">
            <v>806012804-0</v>
          </cell>
          <cell r="D418">
            <v>6710009</v>
          </cell>
          <cell r="E418">
            <v>6510735</v>
          </cell>
          <cell r="F418" t="str">
            <v>i.e.fuleve@gmail.com</v>
          </cell>
          <cell r="G418">
            <v>1741</v>
          </cell>
          <cell r="H418">
            <v>37468</v>
          </cell>
        </row>
        <row r="419">
          <cell r="A419">
            <v>113001004149</v>
          </cell>
          <cell r="B419" t="str">
            <v>INSTITUCION EDUCACION JUAN JOSE NIETO SEDE PRINCIPAL</v>
          </cell>
          <cell r="C419" t="str">
            <v>800240605-0</v>
          </cell>
          <cell r="D419">
            <v>6633688</v>
          </cell>
          <cell r="E419">
            <v>6510529</v>
          </cell>
          <cell r="F419" t="str">
            <v>iejuanjosenieto@hotmail.com</v>
          </cell>
          <cell r="G419">
            <v>850</v>
          </cell>
          <cell r="H419">
            <v>37406</v>
          </cell>
        </row>
        <row r="420">
          <cell r="A420">
            <v>113001003274</v>
          </cell>
          <cell r="B420" t="str">
            <v>INSTITUCION EDUCATIVA JOSE MANUEL RODRIGUEZ TORICES</v>
          </cell>
          <cell r="C420" t="str">
            <v>806011843-3</v>
          </cell>
          <cell r="D420">
            <v>6671488</v>
          </cell>
          <cell r="E420">
            <v>3106019170</v>
          </cell>
          <cell r="F420" t="str">
            <v>angelb51@hotmail.com</v>
          </cell>
          <cell r="G420">
            <v>341</v>
          </cell>
          <cell r="H420">
            <v>38510</v>
          </cell>
        </row>
        <row r="421">
          <cell r="A421">
            <v>113001003223</v>
          </cell>
          <cell r="B421" t="str">
            <v>SEDE SAN JOSE OBRERO</v>
          </cell>
          <cell r="C421" t="str">
            <v>806002722-2</v>
          </cell>
          <cell r="D421">
            <v>6533366</v>
          </cell>
          <cell r="F421" t="str">
            <v>mgdsm1971@gmail.com</v>
          </cell>
          <cell r="G421">
            <v>106</v>
          </cell>
          <cell r="H421">
            <v>40611</v>
          </cell>
        </row>
        <row r="422">
          <cell r="A422">
            <v>113001003151</v>
          </cell>
          <cell r="B422" t="str">
            <v>ESCUELA  EMMA VILLA DE ESCALLON</v>
          </cell>
          <cell r="C422" t="str">
            <v>806001174-1</v>
          </cell>
          <cell r="D422">
            <v>6926565</v>
          </cell>
          <cell r="F422" t="str">
            <v>normalsuperiorcartagena@gmail.com</v>
          </cell>
          <cell r="G422">
            <v>690</v>
          </cell>
          <cell r="H422">
            <v>38600</v>
          </cell>
        </row>
        <row r="423">
          <cell r="A423">
            <v>313001027199</v>
          </cell>
          <cell r="B423" t="str">
            <v>INSTITUCION EDUCATIVA JESUS MAESTRO SUEÑOS Y OPORTUNIDADES</v>
          </cell>
          <cell r="C423" t="str">
            <v>806013879-7</v>
          </cell>
          <cell r="D423">
            <v>3145580079</v>
          </cell>
          <cell r="F423" t="str">
            <v>blancae42@hotmail.com</v>
          </cell>
          <cell r="G423">
            <v>704309</v>
          </cell>
          <cell r="H423">
            <v>42492</v>
          </cell>
        </row>
        <row r="424">
          <cell r="A424">
            <v>113001020969</v>
          </cell>
          <cell r="B424" t="str">
            <v>INSTITUCION EDUCATIVA FRANCISCO DE PAULA SANTANDER</v>
          </cell>
          <cell r="C424" t="str">
            <v>800221422-2</v>
          </cell>
          <cell r="D424">
            <v>6691386</v>
          </cell>
          <cell r="E424">
            <v>6691386</v>
          </cell>
          <cell r="F424" t="str">
            <v>franciscopsantander@outlook.com</v>
          </cell>
          <cell r="G424">
            <v>71</v>
          </cell>
          <cell r="H424">
            <v>38064</v>
          </cell>
        </row>
        <row r="425">
          <cell r="A425">
            <v>113001013814</v>
          </cell>
          <cell r="B425" t="str">
            <v>INSTITUCION EDUCATIVA BERTHA GEDEON DE BALADI</v>
          </cell>
          <cell r="C425" t="str">
            <v>806007908-8</v>
          </cell>
          <cell r="D425">
            <v>6572552</v>
          </cell>
          <cell r="F425" t="str">
            <v>ieberthagedeon@hotmail.com</v>
          </cell>
          <cell r="G425">
            <v>744</v>
          </cell>
          <cell r="H425">
            <v>40126</v>
          </cell>
        </row>
        <row r="426">
          <cell r="A426">
            <v>113001012788</v>
          </cell>
          <cell r="B426" t="str">
            <v>IE CIUDAD DE TUNJA</v>
          </cell>
          <cell r="C426" t="str">
            <v>806012816-9</v>
          </cell>
          <cell r="D426">
            <v>6437506</v>
          </cell>
          <cell r="F426" t="str">
            <v>ieciudaddetunja@hotmail.com</v>
          </cell>
          <cell r="G426">
            <v>864</v>
          </cell>
          <cell r="H426">
            <v>37406</v>
          </cell>
        </row>
        <row r="427">
          <cell r="A427">
            <v>313001005331</v>
          </cell>
          <cell r="B427" t="str">
            <v>COL NAVAL DEL SOCORRO</v>
          </cell>
          <cell r="C427" t="str">
            <v>800141644-9</v>
          </cell>
          <cell r="D427">
            <v>6613107</v>
          </cell>
          <cell r="E427">
            <v>6532031</v>
          </cell>
          <cell r="F427" t="str">
            <v>colnavbn1so@gmail.com</v>
          </cell>
          <cell r="G427">
            <v>210</v>
          </cell>
          <cell r="H427">
            <v>36461</v>
          </cell>
        </row>
        <row r="428">
          <cell r="A428">
            <v>313001004750</v>
          </cell>
          <cell r="B428" t="str">
            <v>MADRE GABRIELA DE SAN MARTIN</v>
          </cell>
          <cell r="C428" t="str">
            <v>806002722-0</v>
          </cell>
          <cell r="D428">
            <v>6533366</v>
          </cell>
          <cell r="F428" t="str">
            <v>mgdsm1971@gmail.com</v>
          </cell>
          <cell r="G428">
            <v>106</v>
          </cell>
          <cell r="H428">
            <v>40611</v>
          </cell>
        </row>
        <row r="429">
          <cell r="A429">
            <v>113001006133</v>
          </cell>
          <cell r="B429" t="str">
            <v>ESC POLICARPA SALAVARRIETA</v>
          </cell>
          <cell r="C429" t="str">
            <v>806011890-1</v>
          </cell>
          <cell r="D429">
            <v>3017738841</v>
          </cell>
          <cell r="F429" t="str">
            <v>marianita50@yahoo.es</v>
          </cell>
          <cell r="G429">
            <v>698</v>
          </cell>
          <cell r="H429">
            <v>32085</v>
          </cell>
        </row>
        <row r="430">
          <cell r="A430">
            <v>113001006010</v>
          </cell>
          <cell r="B430" t="str">
            <v>JARD INF NIÑO JESUS</v>
          </cell>
          <cell r="C430" t="str">
            <v>806011970-0</v>
          </cell>
          <cell r="D430">
            <v>6902020</v>
          </cell>
          <cell r="E430">
            <v>6714081</v>
          </cell>
          <cell r="F430" t="str">
            <v>leo701107@hotmail.com</v>
          </cell>
          <cell r="G430">
            <v>944</v>
          </cell>
          <cell r="H430">
            <v>37445</v>
          </cell>
        </row>
        <row r="431">
          <cell r="A431">
            <v>113001005889</v>
          </cell>
          <cell r="B431" t="str">
            <v>ESCUELA PABLO  VI 2</v>
          </cell>
          <cell r="C431" t="str">
            <v>806000581-1</v>
          </cell>
          <cell r="D431">
            <v>6580705</v>
          </cell>
          <cell r="F431" t="str">
            <v>ritarosa50@hotmail.com</v>
          </cell>
          <cell r="G431">
            <v>229</v>
          </cell>
          <cell r="H431">
            <v>27978</v>
          </cell>
        </row>
        <row r="432">
          <cell r="A432">
            <v>113001001352</v>
          </cell>
          <cell r="B432" t="str">
            <v>ESC NTRA SRA DEL CARMEN</v>
          </cell>
          <cell r="C432" t="str">
            <v>806012497-2</v>
          </cell>
          <cell r="D432">
            <v>6662113</v>
          </cell>
          <cell r="F432" t="str">
            <v>iesanjosedelavega@hotmail.com</v>
          </cell>
          <cell r="G432">
            <v>773</v>
          </cell>
          <cell r="H432">
            <v>37386</v>
          </cell>
        </row>
        <row r="433">
          <cell r="A433">
            <v>113001001336</v>
          </cell>
          <cell r="B433" t="str">
            <v>IE JOHN F KENNEDY</v>
          </cell>
          <cell r="C433" t="str">
            <v>806003005-4</v>
          </cell>
          <cell r="D433">
            <v>6632645</v>
          </cell>
          <cell r="F433" t="str">
            <v>info@iejfk.edu.co</v>
          </cell>
          <cell r="G433">
            <v>6</v>
          </cell>
          <cell r="H433">
            <v>36588</v>
          </cell>
        </row>
        <row r="434">
          <cell r="A434">
            <v>113001000879</v>
          </cell>
          <cell r="B434" t="str">
            <v>IE SANTA MARIA</v>
          </cell>
          <cell r="C434" t="str">
            <v>806011919-4</v>
          </cell>
          <cell r="D434">
            <v>6562509</v>
          </cell>
          <cell r="E434">
            <v>6562509</v>
          </cell>
          <cell r="F434" t="str">
            <v>iesantamaria@yahoo.es</v>
          </cell>
          <cell r="G434">
            <v>2079</v>
          </cell>
          <cell r="H434">
            <v>39037</v>
          </cell>
        </row>
        <row r="435">
          <cell r="A435">
            <v>113001000798</v>
          </cell>
          <cell r="B435" t="str">
            <v>INSTITUCION EDUCATIVA SOCIEDAD AMOR A CARTAGENA</v>
          </cell>
          <cell r="C435" t="str">
            <v>806012079-7</v>
          </cell>
          <cell r="D435">
            <v>6531333</v>
          </cell>
          <cell r="F435" t="str">
            <v>inenscar2002@hotmail.com</v>
          </cell>
          <cell r="G435">
            <v>132</v>
          </cell>
          <cell r="H435">
            <v>21976</v>
          </cell>
        </row>
        <row r="436">
          <cell r="A436">
            <v>113001000771</v>
          </cell>
          <cell r="B436" t="str">
            <v>IE CAMILO TORRES</v>
          </cell>
          <cell r="C436" t="str">
            <v>806003674-1</v>
          </cell>
          <cell r="D436">
            <v>6525132</v>
          </cell>
          <cell r="F436" t="str">
            <v>ingquinal@gmail.com</v>
          </cell>
          <cell r="G436">
            <v>1071</v>
          </cell>
          <cell r="H436">
            <v>38064</v>
          </cell>
        </row>
        <row r="437">
          <cell r="A437">
            <v>113001000739</v>
          </cell>
          <cell r="B437" t="str">
            <v>IE ANA MARIA VELEZ TRUJILLO</v>
          </cell>
          <cell r="C437" t="str">
            <v>806000581-1</v>
          </cell>
          <cell r="D437">
            <v>6581786</v>
          </cell>
          <cell r="F437" t="str">
            <v>anamariavelezdetrujillo1965@hotmail.com</v>
          </cell>
          <cell r="G437">
            <v>229</v>
          </cell>
          <cell r="H437">
            <v>27803</v>
          </cell>
        </row>
        <row r="438">
          <cell r="A438">
            <v>113001000704</v>
          </cell>
          <cell r="B438" t="str">
            <v>INSTITUCION EDUCATIVA RAFAEL NUÑEZ SEDE SANTA MARTA</v>
          </cell>
          <cell r="C438" t="str">
            <v>806013159-4</v>
          </cell>
          <cell r="D438">
            <v>6720643</v>
          </cell>
          <cell r="E438">
            <v>6722727</v>
          </cell>
          <cell r="F438" t="str">
            <v>leddyz84@gmail.com</v>
          </cell>
          <cell r="G438">
            <v>655</v>
          </cell>
          <cell r="H438">
            <v>38314</v>
          </cell>
        </row>
        <row r="439">
          <cell r="A439">
            <v>113001000674</v>
          </cell>
          <cell r="B439" t="str">
            <v>ESC ALFONSO ARAUJO</v>
          </cell>
          <cell r="C439" t="str">
            <v>806011897-0</v>
          </cell>
          <cell r="D439">
            <v>6581084</v>
          </cell>
          <cell r="E439">
            <v>6581084</v>
          </cell>
          <cell r="F439" t="str">
            <v>ieantoniosantos@gmail.com</v>
          </cell>
          <cell r="G439">
            <v>772</v>
          </cell>
          <cell r="H439">
            <v>37386</v>
          </cell>
        </row>
        <row r="440">
          <cell r="A440">
            <v>113001000437</v>
          </cell>
          <cell r="B440" t="str">
            <v>INSTITUCION EDUCATIVA REPUBLICA DE ARGENTINA</v>
          </cell>
          <cell r="C440" t="str">
            <v>806012616-2</v>
          </cell>
          <cell r="D440">
            <v>6533789</v>
          </cell>
          <cell r="F440" t="str">
            <v>administrativo@ierepublicadeargentina.edu.co</v>
          </cell>
          <cell r="G440">
            <v>214</v>
          </cell>
          <cell r="H440">
            <v>40693</v>
          </cell>
        </row>
        <row r="441">
          <cell r="A441">
            <v>113001000321</v>
          </cell>
          <cell r="B441" t="str">
            <v>INSTITUCIÓN EDUCATIVA LUIS CARLOS GALÁN SARMIENTO</v>
          </cell>
          <cell r="C441" t="str">
            <v>806011832-2</v>
          </cell>
          <cell r="D441">
            <v>3145352579</v>
          </cell>
          <cell r="F441" t="str">
            <v>ieluiscarlosgalansarmiento@live.com</v>
          </cell>
          <cell r="G441">
            <v>848</v>
          </cell>
          <cell r="H441">
            <v>37406</v>
          </cell>
        </row>
        <row r="442">
          <cell r="A442">
            <v>113001000313</v>
          </cell>
          <cell r="B442" t="str">
            <v>JOSE MARÍA  DEL CASTILLO Y RADA</v>
          </cell>
          <cell r="C442" t="str">
            <v>8060033596-5</v>
          </cell>
          <cell r="D442">
            <v>6740953</v>
          </cell>
          <cell r="F442" t="str">
            <v>sedejosemariacyr@hotmail.com</v>
          </cell>
          <cell r="G442">
            <v>176</v>
          </cell>
          <cell r="H442">
            <v>41017</v>
          </cell>
        </row>
        <row r="443">
          <cell r="A443">
            <v>113001000283</v>
          </cell>
          <cell r="B443" t="str">
            <v>SEDE JOSE MARIA CORDOBA</v>
          </cell>
          <cell r="C443" t="str">
            <v>90001377-4</v>
          </cell>
          <cell r="D443">
            <v>6436110</v>
          </cell>
          <cell r="F443" t="str">
            <v>samaride@hotmail.com</v>
          </cell>
          <cell r="G443">
            <v>2216</v>
          </cell>
          <cell r="H443">
            <v>38477</v>
          </cell>
        </row>
        <row r="444">
          <cell r="A444">
            <v>113001000259</v>
          </cell>
          <cell r="B444" t="str">
            <v>INSTITUCION EDUCATIVA VALORES UNIDOS</v>
          </cell>
          <cell r="C444" t="str">
            <v>900673137-2</v>
          </cell>
          <cell r="D444">
            <v>3205031704</v>
          </cell>
          <cell r="F444" t="str">
            <v>valoresunidos@hotmail.com</v>
          </cell>
          <cell r="G444">
            <v>2582</v>
          </cell>
          <cell r="H444">
            <v>41375</v>
          </cell>
        </row>
        <row r="445">
          <cell r="A445">
            <v>113001000241</v>
          </cell>
          <cell r="B445" t="str">
            <v>INSTITUCION EDUCATIVA  NUESTRO ESFUERZO</v>
          </cell>
          <cell r="C445" t="str">
            <v>806001166-2</v>
          </cell>
          <cell r="D445">
            <v>3166462552</v>
          </cell>
          <cell r="F445" t="str">
            <v>jo-ar@hotmail.com</v>
          </cell>
          <cell r="G445">
            <v>2357</v>
          </cell>
          <cell r="H445">
            <v>39063</v>
          </cell>
        </row>
        <row r="446">
          <cell r="A446">
            <v>113001000224</v>
          </cell>
          <cell r="B446" t="str">
            <v>INSTITUCIÓN EDUCATIVA  EMILIANO ALCALA ROMERO</v>
          </cell>
          <cell r="C446" t="str">
            <v>806011971-8</v>
          </cell>
          <cell r="D446">
            <v>6633560</v>
          </cell>
          <cell r="F446" t="str">
            <v>ieemilianoalcalar@hotmail.com</v>
          </cell>
          <cell r="G446">
            <v>849</v>
          </cell>
          <cell r="H446">
            <v>37406</v>
          </cell>
        </row>
        <row r="447">
          <cell r="A447">
            <v>113001000178</v>
          </cell>
          <cell r="B447" t="str">
            <v>CONC EDUC SAGRADO CORAZON DE JESUS</v>
          </cell>
          <cell r="C447" t="str">
            <v>806011919-4</v>
          </cell>
          <cell r="D447">
            <v>6562509</v>
          </cell>
          <cell r="F447" t="str">
            <v>iesantamaria@yahoo.es</v>
          </cell>
          <cell r="G447">
            <v>2079</v>
          </cell>
          <cell r="H447">
            <v>39037</v>
          </cell>
        </row>
        <row r="448">
          <cell r="A448">
            <v>113001000160</v>
          </cell>
          <cell r="B448" t="str">
            <v>INSTITUCION EDUCATIVA CORAZON DE MARIA</v>
          </cell>
          <cell r="C448" t="str">
            <v>806012542-6</v>
          </cell>
          <cell r="D448">
            <v>6562618</v>
          </cell>
          <cell r="F448" t="str">
            <v>cordmaria@hotmail.com</v>
          </cell>
          <cell r="G448">
            <v>350</v>
          </cell>
          <cell r="H448">
            <v>23817</v>
          </cell>
        </row>
        <row r="449">
          <cell r="A449">
            <v>113001000151</v>
          </cell>
          <cell r="B449" t="str">
            <v>ESC ANTONIO JOSE DE IRISARRI</v>
          </cell>
          <cell r="C449" t="str">
            <v>806012497-2</v>
          </cell>
          <cell r="D449">
            <v>6662113</v>
          </cell>
          <cell r="F449" t="str">
            <v>iejosedelavega@hotmail.com</v>
          </cell>
          <cell r="G449">
            <v>773</v>
          </cell>
          <cell r="H449">
            <v>37386</v>
          </cell>
        </row>
        <row r="450">
          <cell r="A450">
            <v>113001001697</v>
          </cell>
          <cell r="B450" t="str">
            <v>INSTITUCION EDUCATIVA MANUELA BELTRAN</v>
          </cell>
          <cell r="C450" t="str">
            <v>806011877-3</v>
          </cell>
          <cell r="D450">
            <v>6627941</v>
          </cell>
          <cell r="F450" t="str">
            <v>pripaba@yahoo.com</v>
          </cell>
          <cell r="G450">
            <v>4328</v>
          </cell>
          <cell r="H450">
            <v>39419</v>
          </cell>
        </row>
        <row r="451">
          <cell r="A451">
            <v>113001001671</v>
          </cell>
          <cell r="B451" t="str">
            <v>SOC DE AMOR A CARTAGENA # 3</v>
          </cell>
        </row>
        <row r="452">
          <cell r="A452">
            <v>113001001662</v>
          </cell>
          <cell r="B452" t="str">
            <v>ESC PADRE PATRICIO</v>
          </cell>
          <cell r="D452">
            <v>6607985</v>
          </cell>
        </row>
        <row r="453">
          <cell r="A453">
            <v>113001001654</v>
          </cell>
          <cell r="B453" t="str">
            <v>ESCUELA REPUBLICA DEL ECUADOR</v>
          </cell>
          <cell r="C453" t="str">
            <v>806102804-0</v>
          </cell>
          <cell r="D453">
            <v>6714189</v>
          </cell>
          <cell r="E453">
            <v>6710009</v>
          </cell>
          <cell r="F453" t="str">
            <v>republicadelecuador@hotmail.com</v>
          </cell>
          <cell r="G453">
            <v>1741</v>
          </cell>
          <cell r="H453">
            <v>37621</v>
          </cell>
        </row>
        <row r="454">
          <cell r="A454">
            <v>113001001581</v>
          </cell>
          <cell r="B454" t="str">
            <v>INSTITUCION EDUCATIVA DE FREDONIA</v>
          </cell>
          <cell r="C454" t="str">
            <v>806003670-2</v>
          </cell>
          <cell r="D454">
            <v>3157536161</v>
          </cell>
          <cell r="F454" t="str">
            <v>iefredonia@hotmail.com</v>
          </cell>
          <cell r="G454">
            <v>888</v>
          </cell>
          <cell r="H454">
            <v>40169</v>
          </cell>
        </row>
        <row r="455">
          <cell r="A455">
            <v>113001001573</v>
          </cell>
          <cell r="B455" t="str">
            <v>SOCIEDAD DE AMOR A CARTAGENA 10</v>
          </cell>
          <cell r="C455" t="str">
            <v>806012177-0</v>
          </cell>
          <cell r="D455">
            <v>6725169</v>
          </cell>
          <cell r="F455" t="str">
            <v>inedsor2010@hotmail.com</v>
          </cell>
          <cell r="G455">
            <v>216</v>
          </cell>
          <cell r="H455">
            <v>38477</v>
          </cell>
        </row>
        <row r="456">
          <cell r="A456">
            <v>113001001492</v>
          </cell>
          <cell r="B456" t="str">
            <v>IE LICEO DE BOLIVAR</v>
          </cell>
          <cell r="C456" t="str">
            <v>806012153-4</v>
          </cell>
          <cell r="D456">
            <v>6478166</v>
          </cell>
          <cell r="E456">
            <v>6478166</v>
          </cell>
          <cell r="F456" t="str">
            <v>liceo50@hotmail.com</v>
          </cell>
          <cell r="G456">
            <v>2396</v>
          </cell>
          <cell r="H456">
            <v>18588</v>
          </cell>
        </row>
        <row r="457">
          <cell r="A457">
            <v>213001008084</v>
          </cell>
          <cell r="B457" t="str">
            <v>ESCUELA LUIS CARLOS GALAN</v>
          </cell>
          <cell r="C457" t="str">
            <v>806011904-4</v>
          </cell>
          <cell r="D457">
            <v>6534415</v>
          </cell>
          <cell r="F457" t="str">
            <v>ihmaria_cartagen@hotmail.com</v>
          </cell>
          <cell r="G457">
            <v>358</v>
          </cell>
          <cell r="H457">
            <v>38800</v>
          </cell>
        </row>
        <row r="458">
          <cell r="A458">
            <v>213001008076</v>
          </cell>
          <cell r="B458" t="str">
            <v>IE MANUELA VERGARA DE CURI</v>
          </cell>
          <cell r="C458" t="str">
            <v>806003655-1</v>
          </cell>
          <cell r="D458">
            <v>6617411</v>
          </cell>
          <cell r="F458" t="str">
            <v>manuelavergaradecuri@outlook.com</v>
          </cell>
          <cell r="G458">
            <v>208</v>
          </cell>
          <cell r="H458">
            <v>38163</v>
          </cell>
        </row>
        <row r="459">
          <cell r="A459">
            <v>213001007797</v>
          </cell>
          <cell r="B459" t="str">
            <v>INSTITUCION EDUCATIVA SAN JUAN DE DAMASCO</v>
          </cell>
          <cell r="C459" t="str">
            <v>806011909-9</v>
          </cell>
          <cell r="D459">
            <v>6722863</v>
          </cell>
          <cell r="E459">
            <v>6722863</v>
          </cell>
          <cell r="F459" t="str">
            <v>sanjuandamasco@hotmail.com</v>
          </cell>
          <cell r="G459">
            <v>149</v>
          </cell>
          <cell r="H459">
            <v>27453</v>
          </cell>
        </row>
        <row r="460">
          <cell r="A460">
            <v>213001007339</v>
          </cell>
          <cell r="B460" t="str">
            <v>SEDE DISTRITAL  EL REPOSO</v>
          </cell>
          <cell r="C460" t="str">
            <v>806012074-0</v>
          </cell>
          <cell r="D460">
            <v>6769530</v>
          </cell>
          <cell r="F460" t="str">
            <v>feyalegriaprogreso@yahoo.es</v>
          </cell>
          <cell r="G460">
            <v>248</v>
          </cell>
          <cell r="H460">
            <v>37195</v>
          </cell>
        </row>
        <row r="461">
          <cell r="A461">
            <v>213001007231</v>
          </cell>
          <cell r="B461" t="str">
            <v>INSTITUCION EDUCATIVA SAN FRANCISCO DE ASIS</v>
          </cell>
          <cell r="C461" t="str">
            <v>806011890-1</v>
          </cell>
          <cell r="D461">
            <v>3017738841</v>
          </cell>
          <cell r="F461" t="str">
            <v>sanfrancisco_de_asis@hotmail.es</v>
          </cell>
          <cell r="G461">
            <v>698</v>
          </cell>
          <cell r="H461">
            <v>32085</v>
          </cell>
        </row>
        <row r="462">
          <cell r="A462">
            <v>213001004313</v>
          </cell>
          <cell r="B462" t="str">
            <v>ESCUELA PEDRO PASCACIO MARTINEZ</v>
          </cell>
          <cell r="C462" t="str">
            <v>80611890-1</v>
          </cell>
          <cell r="D462">
            <v>30017738841</v>
          </cell>
          <cell r="F462" t="str">
            <v>sanfrancisco_de_asis@hotmail.com</v>
          </cell>
          <cell r="G462">
            <v>698</v>
          </cell>
          <cell r="H462">
            <v>32085</v>
          </cell>
        </row>
        <row r="463">
          <cell r="A463">
            <v>113001002871</v>
          </cell>
          <cell r="B463" t="str">
            <v>CENTRO EDUCATIVO MIGUEL ANTONIO LENGUA</v>
          </cell>
          <cell r="C463" t="str">
            <v>806012079-7</v>
          </cell>
          <cell r="D463">
            <v>6710383</v>
          </cell>
          <cell r="F463" t="str">
            <v>inenscar2002@hotmail.com</v>
          </cell>
          <cell r="G463">
            <v>664</v>
          </cell>
          <cell r="H463">
            <v>40058</v>
          </cell>
        </row>
        <row r="464">
          <cell r="A464">
            <v>113001002839</v>
          </cell>
          <cell r="B464" t="str">
            <v>INSTITUCION EDUCATIVA SAN JUAN DE DAMASCO SEDE NUESTRA SEÑORA DEL ROSARIO</v>
          </cell>
          <cell r="C464" t="str">
            <v>806011909-9</v>
          </cell>
          <cell r="D464">
            <v>6690547</v>
          </cell>
          <cell r="F464" t="str">
            <v>sanjuandamasco@hotmail.com</v>
          </cell>
          <cell r="G464">
            <v>72</v>
          </cell>
          <cell r="H464">
            <v>21152</v>
          </cell>
        </row>
        <row r="465">
          <cell r="A465">
            <v>113001002812</v>
          </cell>
          <cell r="B465" t="str">
            <v>INSTITUCION EDUCATIVA MARIA REINA</v>
          </cell>
          <cell r="C465" t="str">
            <v>900000097-9</v>
          </cell>
          <cell r="D465">
            <v>6743522</v>
          </cell>
          <cell r="E465">
            <v>6720155</v>
          </cell>
          <cell r="F465" t="str">
            <v>revecarueda.mr@hotmail.com</v>
          </cell>
          <cell r="G465">
            <v>688</v>
          </cell>
          <cell r="H465">
            <v>37917</v>
          </cell>
        </row>
        <row r="466">
          <cell r="A466">
            <v>113001002651</v>
          </cell>
          <cell r="B466" t="str">
            <v>ESCUELA MIXTA LAS DELICIAS</v>
          </cell>
          <cell r="C466" t="str">
            <v>900000097-9</v>
          </cell>
          <cell r="D466">
            <v>6742544</v>
          </cell>
          <cell r="E466">
            <v>6720155</v>
          </cell>
          <cell r="F466" t="str">
            <v>revecarueda.mr@hotmail.com</v>
          </cell>
          <cell r="G466">
            <v>688</v>
          </cell>
          <cell r="H466">
            <v>37917</v>
          </cell>
        </row>
        <row r="467">
          <cell r="A467">
            <v>113001002553</v>
          </cell>
          <cell r="B467" t="str">
            <v>ACCION COMUNAL SAN  PEDRO</v>
          </cell>
          <cell r="C467" t="str">
            <v>806000581-1</v>
          </cell>
          <cell r="D467">
            <v>6580705</v>
          </cell>
          <cell r="F467" t="str">
            <v>ritarosa50@hotmail.com</v>
          </cell>
          <cell r="G467">
            <v>229</v>
          </cell>
          <cell r="H467">
            <v>31086</v>
          </cell>
        </row>
        <row r="468">
          <cell r="A468">
            <v>113001002481</v>
          </cell>
          <cell r="B468" t="str">
            <v>ESCUELA VICTORIA PAUTT LEON</v>
          </cell>
          <cell r="C468" t="str">
            <v>806012177-0</v>
          </cell>
          <cell r="D468">
            <v>6720673</v>
          </cell>
          <cell r="E468">
            <v>6697024</v>
          </cell>
          <cell r="F468" t="str">
            <v>inedsor2010@hotmail.com</v>
          </cell>
          <cell r="G468">
            <v>216</v>
          </cell>
          <cell r="H468">
            <v>38477</v>
          </cell>
        </row>
        <row r="469">
          <cell r="A469">
            <v>113001002413</v>
          </cell>
          <cell r="B469" t="str">
            <v>IE MADRE LAURA</v>
          </cell>
          <cell r="C469" t="str">
            <v>806003596-5</v>
          </cell>
          <cell r="D469">
            <v>6752359</v>
          </cell>
          <cell r="F469" t="str">
            <v>instedmadrelaura@hotmail.com</v>
          </cell>
          <cell r="G469">
            <v>176</v>
          </cell>
          <cell r="H469">
            <v>41017</v>
          </cell>
        </row>
        <row r="470">
          <cell r="A470">
            <v>113001002162</v>
          </cell>
          <cell r="B470" t="str">
            <v>ESC SIMON BOLIVAR</v>
          </cell>
          <cell r="C470" t="str">
            <v>806012497-2</v>
          </cell>
          <cell r="D470">
            <v>6662113</v>
          </cell>
          <cell r="F470" t="str">
            <v>iejosedelavega@hotmail.com</v>
          </cell>
          <cell r="G470">
            <v>773</v>
          </cell>
          <cell r="H470">
            <v>37386</v>
          </cell>
        </row>
        <row r="471">
          <cell r="A471">
            <v>113001001981</v>
          </cell>
          <cell r="B471" t="str">
            <v>SEDE DE ALBORNOZ</v>
          </cell>
          <cell r="C471" t="str">
            <v>806012606-9</v>
          </cell>
          <cell r="D471">
            <v>3218589881</v>
          </cell>
          <cell r="F471" t="str">
            <v>iesalimbechara@hotmail.com</v>
          </cell>
          <cell r="G471">
            <v>337</v>
          </cell>
          <cell r="H471">
            <v>37701</v>
          </cell>
        </row>
        <row r="472">
          <cell r="A472">
            <v>113001001972</v>
          </cell>
          <cell r="B472" t="str">
            <v>IE SEMINARIO DE CARTAGENA</v>
          </cell>
          <cell r="C472" t="str">
            <v>890480324-9</v>
          </cell>
          <cell r="D472">
            <v>3145700103</v>
          </cell>
          <cell r="E472">
            <v>6432422</v>
          </cell>
          <cell r="F472" t="str">
            <v>colegioseminariodecartagena@gmail.com</v>
          </cell>
          <cell r="G472">
            <v>550</v>
          </cell>
          <cell r="H472">
            <v>39933</v>
          </cell>
        </row>
        <row r="473">
          <cell r="A473">
            <v>113001001964</v>
          </cell>
          <cell r="B473" t="str">
            <v>ESCUELA  SOCIEDAD AMOR A CARTAGENA N  7</v>
          </cell>
          <cell r="C473" t="str">
            <v>900000097-9</v>
          </cell>
          <cell r="D473">
            <v>6749066</v>
          </cell>
          <cell r="E473">
            <v>6720155</v>
          </cell>
          <cell r="F473" t="str">
            <v>belmuma@hotmail.com</v>
          </cell>
          <cell r="G473">
            <v>688</v>
          </cell>
          <cell r="H473">
            <v>37917</v>
          </cell>
        </row>
        <row r="474">
          <cell r="A474">
            <v>113001001816</v>
          </cell>
          <cell r="B474" t="str">
            <v>INSTITUCIÓN EDUCATIVA JOSE DE LA VEGA</v>
          </cell>
          <cell r="C474" t="str">
            <v>806012497-2</v>
          </cell>
          <cell r="D474">
            <v>6581347</v>
          </cell>
          <cell r="F474" t="str">
            <v>iejosedelavega@hotmail.com</v>
          </cell>
          <cell r="G474">
            <v>773</v>
          </cell>
          <cell r="H474">
            <v>37386</v>
          </cell>
        </row>
        <row r="475">
          <cell r="A475">
            <v>313001001181</v>
          </cell>
          <cell r="B475" t="str">
            <v>INSTITUCION EDUCATIVA NTRA SEÑORA DE LA CONSOLATA</v>
          </cell>
          <cell r="C475" t="str">
            <v>890480646-5</v>
          </cell>
          <cell r="D475">
            <v>6813692</v>
          </cell>
          <cell r="E475">
            <v>6812543</v>
          </cell>
          <cell r="F475" t="str">
            <v>colegiolaconsolata@hotmail.com</v>
          </cell>
          <cell r="G475">
            <v>550</v>
          </cell>
          <cell r="H475">
            <v>39933</v>
          </cell>
        </row>
        <row r="476">
          <cell r="A476">
            <v>313001029396</v>
          </cell>
          <cell r="B476" t="str">
            <v>INSTITUCION EDUCATIVA CLEMENTE MANUEL ZABALA</v>
          </cell>
          <cell r="C476" t="str">
            <v>900190958-9</v>
          </cell>
          <cell r="D476">
            <v>3006317628</v>
          </cell>
          <cell r="E476">
            <v>67148839</v>
          </cell>
          <cell r="F476" t="str">
            <v>clementemanuelzabala.cartagena@feyalegria.org.co</v>
          </cell>
          <cell r="G476">
            <v>90</v>
          </cell>
          <cell r="H476">
            <v>40290</v>
          </cell>
        </row>
        <row r="477">
          <cell r="A477">
            <v>313001029264</v>
          </cell>
          <cell r="B477" t="str">
            <v>CEAD SIMOM BOLIVAR UNAD CARTAGENA</v>
          </cell>
          <cell r="C477" t="str">
            <v>860512780-4</v>
          </cell>
          <cell r="D477">
            <v>6628812</v>
          </cell>
          <cell r="E477">
            <v>6628812</v>
          </cell>
          <cell r="F477" t="str">
            <v>roberto.salazar@unad.edu.co</v>
          </cell>
          <cell r="G477">
            <v>1302</v>
          </cell>
          <cell r="H477">
            <v>38943</v>
          </cell>
        </row>
        <row r="478">
          <cell r="A478">
            <v>313001008569</v>
          </cell>
          <cell r="B478" t="str">
            <v>IE  JUAN JOSE NIETO  SEDE  EL EDUCADOR</v>
          </cell>
          <cell r="C478" t="str">
            <v>800240605-7</v>
          </cell>
          <cell r="D478">
            <v>6617766</v>
          </cell>
          <cell r="F478" t="str">
            <v>iejuanjosenieto@hotmail.com</v>
          </cell>
          <cell r="G478">
            <v>1111</v>
          </cell>
          <cell r="H478">
            <v>35138</v>
          </cell>
        </row>
        <row r="479">
          <cell r="A479">
            <v>313001008411</v>
          </cell>
          <cell r="B479" t="str">
            <v>INSTITUCION EDUCATIVA FE Y ALEGRIA EL PROGRESO</v>
          </cell>
          <cell r="C479" t="str">
            <v>806012074-0</v>
          </cell>
          <cell r="D479">
            <v>6718140</v>
          </cell>
          <cell r="E479">
            <v>6718140</v>
          </cell>
          <cell r="F479" t="str">
            <v>feyalegriaprogreso@yahoo.es</v>
          </cell>
          <cell r="G479">
            <v>248</v>
          </cell>
          <cell r="H479">
            <v>37195</v>
          </cell>
        </row>
        <row r="480">
          <cell r="A480">
            <v>313001027253</v>
          </cell>
          <cell r="B480" t="str">
            <v>IE JUAN BAUTISTA SCALABRINI</v>
          </cell>
          <cell r="C480" t="str">
            <v>890480324-9</v>
          </cell>
          <cell r="D480">
            <v>3145700109</v>
          </cell>
          <cell r="E480">
            <v>6686947</v>
          </cell>
          <cell r="F480" t="str">
            <v>jorvano02@yahoo.es</v>
          </cell>
          <cell r="G480">
            <v>8</v>
          </cell>
          <cell r="H480">
            <v>36899</v>
          </cell>
        </row>
        <row r="481">
          <cell r="A481">
            <v>313001002269</v>
          </cell>
          <cell r="B481" t="str">
            <v>COLEGIO NAVAL DE MANZANILLO</v>
          </cell>
          <cell r="C481" t="str">
            <v>6673544-2</v>
          </cell>
          <cell r="D481">
            <v>6694254</v>
          </cell>
          <cell r="E481">
            <v>3012800284</v>
          </cell>
          <cell r="F481" t="str">
            <v>colnavbn1ma@gmail.com</v>
          </cell>
          <cell r="G481">
            <v>419</v>
          </cell>
          <cell r="H481">
            <v>37246</v>
          </cell>
        </row>
        <row r="482">
          <cell r="A482">
            <v>113001030212</v>
          </cell>
          <cell r="B482" t="str">
            <v>INSTITUCION EDUCATIVA BICENTENARIO</v>
          </cell>
          <cell r="C482" t="str">
            <v>860009985-0</v>
          </cell>
          <cell r="D482">
            <v>3218154738</v>
          </cell>
          <cell r="F482" t="str">
            <v>iebsalle@gmail.com</v>
          </cell>
          <cell r="G482">
            <v>8966</v>
          </cell>
          <cell r="H482">
            <v>42366</v>
          </cell>
        </row>
        <row r="483">
          <cell r="A483">
            <v>113001030093</v>
          </cell>
          <cell r="B483" t="str">
            <v>INSTITUCIÓN EDUCATIVA FUNDACIÓN PIES DESCALZOS</v>
          </cell>
          <cell r="C483" t="str">
            <v>900732396-7</v>
          </cell>
          <cell r="D483">
            <v>3004660756</v>
          </cell>
          <cell r="F483" t="str">
            <v>rectoriafpd@gmail.com</v>
          </cell>
          <cell r="G483">
            <v>6390</v>
          </cell>
          <cell r="H483">
            <v>41536</v>
          </cell>
        </row>
        <row r="484">
          <cell r="A484">
            <v>113001028927</v>
          </cell>
          <cell r="B484" t="str">
            <v>IE  CIUDADELA 2000</v>
          </cell>
          <cell r="C484" t="str">
            <v>900114856-2</v>
          </cell>
          <cell r="D484">
            <v>6632764</v>
          </cell>
          <cell r="F484" t="str">
            <v>ieciudadela2000@hotmail.com</v>
          </cell>
          <cell r="G484">
            <v>2637</v>
          </cell>
          <cell r="H484">
            <v>39631</v>
          </cell>
        </row>
        <row r="485">
          <cell r="A485">
            <v>113001028919</v>
          </cell>
          <cell r="B485" t="str">
            <v>INSTITUCION EDUCATIVA NUEVO BOSQUE</v>
          </cell>
          <cell r="C485" t="str">
            <v>900013774-3</v>
          </cell>
          <cell r="D485">
            <v>6677374</v>
          </cell>
          <cell r="F485" t="str">
            <v>samarides@hotmail.com</v>
          </cell>
          <cell r="G485">
            <v>1620</v>
          </cell>
          <cell r="H485">
            <v>42061</v>
          </cell>
        </row>
        <row r="486">
          <cell r="A486">
            <v>113001028483</v>
          </cell>
          <cell r="B486" t="str">
            <v>INSTITUCION EDUCATIVA CASD MANUELA BELTRAN</v>
          </cell>
          <cell r="C486" t="str">
            <v>890481209-4</v>
          </cell>
          <cell r="D486">
            <v>6698287</v>
          </cell>
          <cell r="E486">
            <v>6699544</v>
          </cell>
          <cell r="F486" t="str">
            <v>iescasd@hotmail.com</v>
          </cell>
          <cell r="G486">
            <v>1691</v>
          </cell>
          <cell r="H486">
            <v>37621</v>
          </cell>
        </row>
        <row r="487">
          <cell r="A487">
            <v>113001012711</v>
          </cell>
          <cell r="B487" t="str">
            <v>ESC SAN JOSE CLAVERIANO</v>
          </cell>
          <cell r="C487" t="str">
            <v>806012542-6</v>
          </cell>
          <cell r="D487">
            <v>6565664</v>
          </cell>
          <cell r="F487" t="str">
            <v>cordmaria@homail.com</v>
          </cell>
          <cell r="G487">
            <v>350</v>
          </cell>
          <cell r="H487">
            <v>34774</v>
          </cell>
        </row>
        <row r="488">
          <cell r="A488">
            <v>113001008284</v>
          </cell>
          <cell r="B488" t="str">
            <v>INSTITUCION EDUCATIVA  SAN FELIPE NERI</v>
          </cell>
          <cell r="C488" t="str">
            <v>890480630-0</v>
          </cell>
          <cell r="D488">
            <v>6753212</v>
          </cell>
          <cell r="F488" t="str">
            <v>iesanfelipeneri@hotmail.es</v>
          </cell>
          <cell r="G488">
            <v>844</v>
          </cell>
          <cell r="H488">
            <v>37406</v>
          </cell>
        </row>
        <row r="489">
          <cell r="A489">
            <v>113001008276</v>
          </cell>
          <cell r="B489" t="str">
            <v>IE PLAYAS DE ACAPULCO</v>
          </cell>
          <cell r="C489" t="str">
            <v>806008967-7</v>
          </cell>
          <cell r="D489">
            <v>6747225</v>
          </cell>
          <cell r="F489" t="str">
            <v>iepacapulco@gmail.com</v>
          </cell>
          <cell r="G489">
            <v>845</v>
          </cell>
          <cell r="H489">
            <v>37406</v>
          </cell>
        </row>
        <row r="490">
          <cell r="A490">
            <v>113001008268</v>
          </cell>
          <cell r="B490" t="str">
            <v>IE MARIA CANO</v>
          </cell>
          <cell r="C490" t="str">
            <v>806004017-7</v>
          </cell>
          <cell r="D490">
            <v>6527134</v>
          </cell>
          <cell r="F490" t="str">
            <v>iemariacano1@hotmail.com</v>
          </cell>
          <cell r="G490">
            <v>215</v>
          </cell>
          <cell r="H490">
            <v>40693</v>
          </cell>
        </row>
        <row r="491">
          <cell r="A491">
            <v>113001007776</v>
          </cell>
          <cell r="B491" t="str">
            <v>SEDE LUIS CARLOS GALAN</v>
          </cell>
          <cell r="C491" t="str">
            <v>900013774-3</v>
          </cell>
          <cell r="D491">
            <v>6436262</v>
          </cell>
          <cell r="E491">
            <v>6435841</v>
          </cell>
          <cell r="F491" t="str">
            <v>sanarides@hotmail.com</v>
          </cell>
          <cell r="G491">
            <v>216</v>
          </cell>
          <cell r="H491">
            <v>38477</v>
          </cell>
        </row>
        <row r="492">
          <cell r="A492">
            <v>113001007725</v>
          </cell>
          <cell r="B492" t="str">
            <v>SEDE JOSE GONZALEZ VERGARA</v>
          </cell>
          <cell r="C492" t="str">
            <v>806012074-0</v>
          </cell>
          <cell r="D492">
            <v>6769540</v>
          </cell>
          <cell r="F492" t="str">
            <v>feyalegriaprogreso@yahoo.es</v>
          </cell>
          <cell r="G492">
            <v>248</v>
          </cell>
          <cell r="H492">
            <v>37195</v>
          </cell>
        </row>
        <row r="493">
          <cell r="A493">
            <v>113001007113</v>
          </cell>
          <cell r="B493" t="str">
            <v>ESCUELA LA PUNTILLA</v>
          </cell>
          <cell r="C493" t="str">
            <v>806012804-1</v>
          </cell>
          <cell r="D493">
            <v>6610760</v>
          </cell>
          <cell r="F493" t="str">
            <v>i.e.fulevepuntilla@gmail.com</v>
          </cell>
          <cell r="G493">
            <v>1741</v>
          </cell>
          <cell r="H493">
            <v>37464</v>
          </cell>
        </row>
        <row r="494">
          <cell r="A494">
            <v>113001007083</v>
          </cell>
          <cell r="B494" t="str">
            <v>INSTITUCION EDUCATIVA DE SAN FERNANDO</v>
          </cell>
          <cell r="C494" t="str">
            <v>806011971-8</v>
          </cell>
          <cell r="D494">
            <v>6536973</v>
          </cell>
          <cell r="F494" t="str">
            <v>iesanfernandosede@hotmail.com</v>
          </cell>
          <cell r="G494">
            <v>849</v>
          </cell>
          <cell r="H494">
            <v>37406</v>
          </cell>
        </row>
        <row r="495">
          <cell r="A495">
            <v>113001006826</v>
          </cell>
          <cell r="B495" t="str">
            <v>ESCUELA  ISABEL LA CATOLICA</v>
          </cell>
          <cell r="C495" t="str">
            <v>8060118420-0</v>
          </cell>
          <cell r="D495">
            <v>6671814</v>
          </cell>
          <cell r="F495" t="str">
            <v>isabellacatolica@hotmail.com</v>
          </cell>
          <cell r="G495">
            <v>341</v>
          </cell>
          <cell r="H495">
            <v>38540</v>
          </cell>
        </row>
        <row r="496">
          <cell r="A496">
            <v>113001005757</v>
          </cell>
          <cell r="B496" t="str">
            <v>JARD INF LOS CARACOLES</v>
          </cell>
          <cell r="C496" t="str">
            <v>806011843-0</v>
          </cell>
          <cell r="D496">
            <v>6679441</v>
          </cell>
          <cell r="F496" t="str">
            <v>isabellacatolica@hotmail.com</v>
          </cell>
          <cell r="G496">
            <v>341</v>
          </cell>
          <cell r="H496">
            <v>38510</v>
          </cell>
        </row>
        <row r="497">
          <cell r="A497">
            <v>113001005544</v>
          </cell>
          <cell r="B497" t="str">
            <v>INSTITUCION EDUCATIVA ANTONIO NARIÑO</v>
          </cell>
          <cell r="C497" t="str">
            <v>806012071-9</v>
          </cell>
          <cell r="D497">
            <v>6432001</v>
          </cell>
          <cell r="F497" t="str">
            <v>ieantonionarino@hotmail.com</v>
          </cell>
          <cell r="G497">
            <v>381</v>
          </cell>
          <cell r="H497">
            <v>37246</v>
          </cell>
        </row>
        <row r="498">
          <cell r="A498">
            <v>113001004041</v>
          </cell>
          <cell r="B498" t="str">
            <v>ESC EDUARDO SANTOS MONTEJO</v>
          </cell>
          <cell r="C498" t="str">
            <v>806012071-1</v>
          </cell>
          <cell r="D498">
            <v>6432001</v>
          </cell>
          <cell r="F498" t="str">
            <v>ieantonionarmo@hotmail.com</v>
          </cell>
          <cell r="G498">
            <v>935</v>
          </cell>
          <cell r="H498">
            <v>37434</v>
          </cell>
        </row>
        <row r="499">
          <cell r="A499">
            <v>113001003967</v>
          </cell>
          <cell r="B499" t="str">
            <v>ESC LAZARO MARTINEZ OLIER</v>
          </cell>
          <cell r="C499" t="str">
            <v>806012542-6</v>
          </cell>
          <cell r="D499">
            <v>6562618</v>
          </cell>
          <cell r="F499" t="str">
            <v>cordmaria@hotmail.com</v>
          </cell>
          <cell r="G499">
            <v>350</v>
          </cell>
          <cell r="H499">
            <v>23817</v>
          </cell>
        </row>
        <row r="500">
          <cell r="A500">
            <v>113001003797</v>
          </cell>
          <cell r="B500" t="str">
            <v>INSTITUCIÓN EDUCATIVA ANA MARIA PEREZ DE OTERO</v>
          </cell>
          <cell r="C500" t="str">
            <v>806011971-8</v>
          </cell>
          <cell r="D500">
            <v>6612956</v>
          </cell>
          <cell r="F500" t="str">
            <v>ieanamariaperez@hotmail.com</v>
          </cell>
          <cell r="G500">
            <v>849</v>
          </cell>
          <cell r="H500">
            <v>37406</v>
          </cell>
        </row>
        <row r="501">
          <cell r="A501">
            <v>113001003126</v>
          </cell>
          <cell r="B501" t="str">
            <v>IE FERNANDO DE LA VEGA</v>
          </cell>
          <cell r="C501" t="str">
            <v>806012806-5</v>
          </cell>
          <cell r="D501">
            <v>6746008</v>
          </cell>
          <cell r="E501">
            <v>6746008</v>
          </cell>
          <cell r="F501" t="str">
            <v>javier.simatiefeve@live.com</v>
          </cell>
          <cell r="G501">
            <v>477</v>
          </cell>
          <cell r="H501">
            <v>38560</v>
          </cell>
        </row>
        <row r="502">
          <cell r="A502">
            <v>113001003061</v>
          </cell>
          <cell r="B502" t="str">
            <v>IE HERMANO ANTONIO RAMOS DE LA SALLE</v>
          </cell>
          <cell r="C502" t="str">
            <v>860009985-0</v>
          </cell>
          <cell r="D502">
            <v>6909898</v>
          </cell>
          <cell r="E502">
            <v>6909393</v>
          </cell>
          <cell r="F502" t="str">
            <v>hno.antoniodelasalle@hotmail.com</v>
          </cell>
          <cell r="G502">
            <v>1283</v>
          </cell>
          <cell r="H502">
            <v>38316</v>
          </cell>
        </row>
        <row r="503">
          <cell r="A503">
            <v>113001001646</v>
          </cell>
          <cell r="B503" t="str">
            <v>ESC PRIMERO DE MAYO</v>
          </cell>
          <cell r="C503" t="str">
            <v>800215242-0</v>
          </cell>
          <cell r="D503">
            <v>6753861</v>
          </cell>
          <cell r="F503" t="str">
            <v>ierli2006@hotmail.com</v>
          </cell>
          <cell r="G503">
            <v>863</v>
          </cell>
          <cell r="H503">
            <v>37406</v>
          </cell>
        </row>
        <row r="504">
          <cell r="A504">
            <v>113001001590</v>
          </cell>
          <cell r="B504" t="str">
            <v>ESC DE ZARAGOCILLA</v>
          </cell>
          <cell r="C504" t="str">
            <v>806012177-0</v>
          </cell>
          <cell r="D504">
            <v>6722591</v>
          </cell>
          <cell r="E504">
            <v>6697024</v>
          </cell>
          <cell r="F504" t="str">
            <v>idesor2010@hotmail.com</v>
          </cell>
          <cell r="G504">
            <v>216</v>
          </cell>
          <cell r="H504">
            <v>38477</v>
          </cell>
        </row>
        <row r="505">
          <cell r="A505">
            <v>113001000852</v>
          </cell>
          <cell r="B505" t="str">
            <v>INSTITUCION EDUCATIVA NUESTRA SEÑORA DEL CARMEN</v>
          </cell>
          <cell r="C505" t="str">
            <v>806012079-7</v>
          </cell>
          <cell r="D505">
            <v>6710383</v>
          </cell>
          <cell r="E505">
            <v>6710304</v>
          </cell>
          <cell r="F505" t="str">
            <v>inenscar2002@hotmail.com</v>
          </cell>
          <cell r="G505">
            <v>664</v>
          </cell>
          <cell r="H505">
            <v>40058</v>
          </cell>
        </row>
        <row r="506">
          <cell r="A506">
            <v>113001000836</v>
          </cell>
          <cell r="B506" t="str">
            <v>INSTITUCION EDUCATIVA CIUDAD DE SINCELEJO</v>
          </cell>
          <cell r="C506" t="str">
            <v>806012079-7</v>
          </cell>
          <cell r="D506">
            <v>6699464</v>
          </cell>
          <cell r="F506" t="str">
            <v>inencar2002@hotmail.com</v>
          </cell>
          <cell r="G506">
            <v>132</v>
          </cell>
          <cell r="H506">
            <v>21976</v>
          </cell>
        </row>
        <row r="507">
          <cell r="A507">
            <v>113001000810</v>
          </cell>
          <cell r="B507" t="str">
            <v>ESCUELA ALMIRANTE PADILLA</v>
          </cell>
          <cell r="C507" t="str">
            <v>806012806-5</v>
          </cell>
          <cell r="D507">
            <v>6694598</v>
          </cell>
          <cell r="E507">
            <v>6746008</v>
          </cell>
          <cell r="F507" t="str">
            <v>javier.simatiefeve@live.com</v>
          </cell>
          <cell r="G507">
            <v>835</v>
          </cell>
          <cell r="H507">
            <v>37406</v>
          </cell>
        </row>
        <row r="508">
          <cell r="A508">
            <v>113001000429</v>
          </cell>
          <cell r="B508" t="str">
            <v>IE SALIM BECHARA</v>
          </cell>
          <cell r="C508" t="str">
            <v>806012606-9</v>
          </cell>
          <cell r="D508">
            <v>6431773</v>
          </cell>
          <cell r="F508" t="str">
            <v>iesalimbechara@hotmail.com</v>
          </cell>
          <cell r="G508">
            <v>337</v>
          </cell>
          <cell r="H508">
            <v>42206</v>
          </cell>
        </row>
        <row r="509">
          <cell r="A509">
            <v>113001000364</v>
          </cell>
          <cell r="B509" t="str">
            <v>IE MADRE GABRIELA DE SAN MARTIN SEDE  10 DE MAYO</v>
          </cell>
          <cell r="C509" t="str">
            <v>806002722-2</v>
          </cell>
          <cell r="D509">
            <v>6710589</v>
          </cell>
          <cell r="F509" t="str">
            <v>mgdsm1971@gmail.com</v>
          </cell>
          <cell r="G509">
            <v>106</v>
          </cell>
          <cell r="H509">
            <v>40611</v>
          </cell>
        </row>
        <row r="510">
          <cell r="A510">
            <v>113001000348</v>
          </cell>
          <cell r="B510" t="str">
            <v>INSTITUCION EDUCATIVA  AMBIENTALISTA CARTAGENA DE INDIAS</v>
          </cell>
          <cell r="C510" t="str">
            <v>900076228-8</v>
          </cell>
          <cell r="D510">
            <v>6988619</v>
          </cell>
          <cell r="E510">
            <v>3008466934</v>
          </cell>
          <cell r="F510" t="str">
            <v>mariauxi@hotmail.com</v>
          </cell>
          <cell r="G510">
            <v>138</v>
          </cell>
          <cell r="H510">
            <v>37678</v>
          </cell>
        </row>
        <row r="511">
          <cell r="A511">
            <v>113001000208</v>
          </cell>
          <cell r="B511" t="str">
            <v>ESC NTRA SRA DE FATIMA</v>
          </cell>
          <cell r="C511" t="str">
            <v>806044919-4</v>
          </cell>
          <cell r="D511">
            <v>6562509</v>
          </cell>
          <cell r="F511" t="str">
            <v>iesantamaria@yahoo.es</v>
          </cell>
          <cell r="G511">
            <v>2079</v>
          </cell>
          <cell r="H511">
            <v>39037</v>
          </cell>
        </row>
        <row r="512">
          <cell r="A512">
            <v>113001000194</v>
          </cell>
          <cell r="B512" t="str">
            <v>SEDE LA MAGDALENA</v>
          </cell>
          <cell r="C512" t="str">
            <v>806002722-2</v>
          </cell>
          <cell r="D512">
            <v>6813086</v>
          </cell>
          <cell r="F512" t="str">
            <v>mgdsm1971@gmail.com</v>
          </cell>
          <cell r="G512">
            <v>106</v>
          </cell>
          <cell r="H512">
            <v>40611</v>
          </cell>
        </row>
        <row r="513">
          <cell r="A513">
            <v>113001000186</v>
          </cell>
          <cell r="B513" t="str">
            <v>ESC MARCO FIDEL SUAREZ</v>
          </cell>
          <cell r="C513" t="str">
            <v>806011919-4</v>
          </cell>
          <cell r="D513">
            <v>6562509</v>
          </cell>
          <cell r="F513" t="str">
            <v>iesantamaria@yahoo.es</v>
          </cell>
          <cell r="G513">
            <v>2079</v>
          </cell>
          <cell r="H513">
            <v>39037</v>
          </cell>
        </row>
        <row r="514">
          <cell r="A514">
            <v>113001002138</v>
          </cell>
          <cell r="B514" t="str">
            <v>INSTITUCION EDUCATIVA NUESTRA SEÑORA DEL PERPETUO SOCORRO</v>
          </cell>
          <cell r="C514" t="str">
            <v>890481482-9</v>
          </cell>
          <cell r="D514">
            <v>6431723</v>
          </cell>
          <cell r="E514">
            <v>3156967812</v>
          </cell>
          <cell r="F514" t="str">
            <v>ienspes-11@hotmail.com</v>
          </cell>
          <cell r="G514">
            <v>843</v>
          </cell>
          <cell r="H514">
            <v>37406</v>
          </cell>
        </row>
        <row r="515">
          <cell r="A515">
            <v>113001002120</v>
          </cell>
          <cell r="B515" t="str">
            <v>IE HIJOS DE MARIA</v>
          </cell>
          <cell r="C515" t="str">
            <v>806011904-4</v>
          </cell>
          <cell r="D515">
            <v>6534415</v>
          </cell>
          <cell r="F515" t="str">
            <v>ihmaria_cartagen@hotmail.com</v>
          </cell>
          <cell r="G515">
            <v>659</v>
          </cell>
          <cell r="H515">
            <v>22766</v>
          </cell>
        </row>
        <row r="516">
          <cell r="A516">
            <v>113001002081</v>
          </cell>
          <cell r="B516" t="str">
            <v>ESC JULIO RAMON FACIOLINCE</v>
          </cell>
          <cell r="C516" t="str">
            <v>806000581-1</v>
          </cell>
          <cell r="D516">
            <v>6666613</v>
          </cell>
          <cell r="F516" t="str">
            <v>ritarosa50@hotmail.com</v>
          </cell>
          <cell r="G516">
            <v>229</v>
          </cell>
          <cell r="H516">
            <v>27981</v>
          </cell>
        </row>
        <row r="517">
          <cell r="A517">
            <v>113001002057</v>
          </cell>
          <cell r="B517" t="str">
            <v>IE SOLEDAD ROMAN DE NUÑEZ</v>
          </cell>
          <cell r="C517" t="str">
            <v>806012177-0</v>
          </cell>
          <cell r="D517">
            <v>6725169</v>
          </cell>
          <cell r="F517" t="str">
            <v>inedsor2010@hotmail.com</v>
          </cell>
          <cell r="G517">
            <v>216</v>
          </cell>
          <cell r="H517">
            <v>38477</v>
          </cell>
        </row>
        <row r="518">
          <cell r="A518">
            <v>113001003053</v>
          </cell>
          <cell r="B518" t="str">
            <v>IE SOLEDAD ACOSTA DE SAMPER</v>
          </cell>
          <cell r="C518" t="str">
            <v>806011971-8</v>
          </cell>
          <cell r="D518">
            <v>6633937</v>
          </cell>
          <cell r="E518">
            <v>6632219</v>
          </cell>
          <cell r="F518" t="str">
            <v>iesamper@hotmail.com</v>
          </cell>
          <cell r="G518">
            <v>849</v>
          </cell>
          <cell r="H518">
            <v>37406</v>
          </cell>
        </row>
        <row r="519">
          <cell r="A519">
            <v>113001002979</v>
          </cell>
          <cell r="B519" t="str">
            <v>INSTITUCION EDUCATIVA LA MILAGROSA</v>
          </cell>
          <cell r="C519" t="str">
            <v>806012547-2</v>
          </cell>
          <cell r="D519">
            <v>6601417</v>
          </cell>
          <cell r="E519">
            <v>6601417</v>
          </cell>
          <cell r="F519" t="str">
            <v>i.e.lamilagrosa@hotmail.com</v>
          </cell>
          <cell r="G519">
            <v>877</v>
          </cell>
          <cell r="H519">
            <v>37936</v>
          </cell>
        </row>
        <row r="520">
          <cell r="A520">
            <v>113001002952</v>
          </cell>
          <cell r="B520" t="str">
            <v>INSTITUCION EDUCATIVA DE TERNERA</v>
          </cell>
          <cell r="C520" t="str">
            <v>806011886-1</v>
          </cell>
          <cell r="D520">
            <v>6437253</v>
          </cell>
          <cell r="F520" t="str">
            <v>rectoria@ieternera.edu.co</v>
          </cell>
          <cell r="G520">
            <v>230</v>
          </cell>
          <cell r="H520">
            <v>36497</v>
          </cell>
        </row>
        <row r="521">
          <cell r="A521">
            <v>113001002880</v>
          </cell>
          <cell r="B521" t="str">
            <v>ESCUELA MIX RAFAEL TONO</v>
          </cell>
          <cell r="C521" t="str">
            <v>806011904-4</v>
          </cell>
          <cell r="D521">
            <v>6512073</v>
          </cell>
          <cell r="E521">
            <v>6534415</v>
          </cell>
          <cell r="F521" t="str">
            <v>ihmaria_cartagen@hotmail.com</v>
          </cell>
          <cell r="G521">
            <v>659</v>
          </cell>
          <cell r="H521">
            <v>22766</v>
          </cell>
        </row>
        <row r="522">
          <cell r="A522">
            <v>113001012559</v>
          </cell>
          <cell r="B522" t="str">
            <v>SEDE JUAN SALVADOR GAVIOTA</v>
          </cell>
          <cell r="C522" t="str">
            <v>806011897-0</v>
          </cell>
          <cell r="D522">
            <v>6583552</v>
          </cell>
          <cell r="E522">
            <v>6583552</v>
          </cell>
          <cell r="F522" t="str">
            <v>carmencg_1802@gmail.com</v>
          </cell>
          <cell r="G522">
            <v>772</v>
          </cell>
          <cell r="H522">
            <v>37386</v>
          </cell>
        </row>
        <row r="523">
          <cell r="A523">
            <v>113001012508</v>
          </cell>
          <cell r="B523" t="str">
            <v>ESCUELA NORMAL SUPERIOR DE CARTAGENA DE INDIAS</v>
          </cell>
          <cell r="C523" t="str">
            <v>806001174-1</v>
          </cell>
          <cell r="D523">
            <v>6926565</v>
          </cell>
          <cell r="F523" t="str">
            <v>normalsuperiorcartagena@gmail.com</v>
          </cell>
          <cell r="G523">
            <v>690</v>
          </cell>
          <cell r="H523">
            <v>38600</v>
          </cell>
        </row>
        <row r="524">
          <cell r="A524">
            <v>113001012494</v>
          </cell>
          <cell r="B524" t="str">
            <v>SEDE SIMON J VELEZ</v>
          </cell>
          <cell r="C524" t="str">
            <v>806013159-2</v>
          </cell>
          <cell r="D524">
            <v>6743459</v>
          </cell>
          <cell r="E524">
            <v>6722727</v>
          </cell>
          <cell r="F524" t="str">
            <v>leddyz84@gmail.com</v>
          </cell>
          <cell r="G524">
            <v>655</v>
          </cell>
          <cell r="H524">
            <v>38314</v>
          </cell>
        </row>
        <row r="525">
          <cell r="A525">
            <v>113001007709</v>
          </cell>
          <cell r="B525" t="str">
            <v>CAMILO TORRES RESTREPO</v>
          </cell>
          <cell r="C525" t="str">
            <v>80601252-1</v>
          </cell>
          <cell r="D525">
            <v>6521454</v>
          </cell>
          <cell r="F525" t="str">
            <v>iemercedesabrego@hotmail.es</v>
          </cell>
          <cell r="G525">
            <v>335</v>
          </cell>
          <cell r="H525">
            <v>37701</v>
          </cell>
        </row>
        <row r="526">
          <cell r="A526">
            <v>113001007563</v>
          </cell>
          <cell r="B526" t="str">
            <v>ESCUELA YIRA CASTRO</v>
          </cell>
          <cell r="C526" t="str">
            <v>806003564-1</v>
          </cell>
          <cell r="D526">
            <v>6670568</v>
          </cell>
          <cell r="F526" t="str">
            <v>rectoria@20dejulio.edu.co</v>
          </cell>
          <cell r="G526">
            <v>829</v>
          </cell>
          <cell r="H526">
            <v>39598</v>
          </cell>
        </row>
        <row r="527">
          <cell r="A527">
            <v>113001007296</v>
          </cell>
          <cell r="B527" t="str">
            <v>ESC ESCILDA MEDINA PACHECO</v>
          </cell>
          <cell r="C527" t="str">
            <v>806012816-9</v>
          </cell>
          <cell r="D527">
            <v>6437506</v>
          </cell>
          <cell r="F527" t="str">
            <v>ieciudaddetunja@hotmail.com</v>
          </cell>
          <cell r="G527">
            <v>864</v>
          </cell>
          <cell r="H527">
            <v>37406</v>
          </cell>
        </row>
        <row r="528">
          <cell r="A528">
            <v>313001002714</v>
          </cell>
          <cell r="B528" t="str">
            <v>IE MARIA AUXILIADORA</v>
          </cell>
          <cell r="C528" t="str">
            <v>806013002-5</v>
          </cell>
          <cell r="D528">
            <v>6744328</v>
          </cell>
          <cell r="E528">
            <v>6690379</v>
          </cell>
          <cell r="F528" t="str">
            <v>mauxiteko@hotmail.com</v>
          </cell>
          <cell r="G528">
            <v>1207</v>
          </cell>
          <cell r="H528">
            <v>37939</v>
          </cell>
        </row>
        <row r="529">
          <cell r="A529">
            <v>113001005374</v>
          </cell>
          <cell r="B529" t="str">
            <v>INSTITUCION EDUCATIVA ANTONIA SANTOS</v>
          </cell>
          <cell r="C529" t="str">
            <v>806011897-0</v>
          </cell>
          <cell r="D529">
            <v>6583552</v>
          </cell>
          <cell r="E529">
            <v>6582380</v>
          </cell>
          <cell r="F529" t="str">
            <v>ieantoniasantoscartagena@gmail.com</v>
          </cell>
          <cell r="G529">
            <v>72</v>
          </cell>
          <cell r="H529">
            <v>37386</v>
          </cell>
        </row>
        <row r="530">
          <cell r="A530">
            <v>113001005358</v>
          </cell>
          <cell r="B530" t="str">
            <v>INSTITUCION EDUCATIVA ALBERTO ELIAS FERNANDEZ BAENA</v>
          </cell>
          <cell r="C530" t="str">
            <v>806012229-5</v>
          </cell>
          <cell r="D530">
            <v>6697933</v>
          </cell>
          <cell r="E530">
            <v>3017277150</v>
          </cell>
          <cell r="F530" t="str">
            <v>yarimeortega_23@hotmail.com</v>
          </cell>
          <cell r="G530">
            <v>702</v>
          </cell>
          <cell r="H530">
            <v>40093</v>
          </cell>
        </row>
        <row r="531">
          <cell r="A531">
            <v>113001005200</v>
          </cell>
          <cell r="B531" t="str">
            <v>ESCUELA URBANA MOISES GOSSAIN LAJUD</v>
          </cell>
          <cell r="C531" t="str">
            <v>806011970-0</v>
          </cell>
          <cell r="D531">
            <v>6431282</v>
          </cell>
          <cell r="E531">
            <v>6431727</v>
          </cell>
          <cell r="F531" t="str">
            <v>leo701107@hotmail.com</v>
          </cell>
          <cell r="G531">
            <v>944</v>
          </cell>
          <cell r="H531">
            <v>37445</v>
          </cell>
        </row>
        <row r="532">
          <cell r="A532">
            <v>113001004688</v>
          </cell>
          <cell r="B532" t="str">
            <v>ESC GABRIEL GARCIAS MARQUEZ</v>
          </cell>
          <cell r="D532">
            <v>6527707</v>
          </cell>
        </row>
        <row r="533">
          <cell r="A533">
            <v>113001004289</v>
          </cell>
          <cell r="B533" t="str">
            <v>INSTITUCION EDUCATIVA SAN LUCAS</v>
          </cell>
          <cell r="C533" t="str">
            <v>806003825-7</v>
          </cell>
          <cell r="D533">
            <v>6570957</v>
          </cell>
          <cell r="F533" t="str">
            <v>iesanlucas_2014@outlook.com</v>
          </cell>
          <cell r="G533">
            <v>854</v>
          </cell>
          <cell r="H533">
            <v>37406</v>
          </cell>
        </row>
        <row r="534">
          <cell r="A534">
            <v>113001030085</v>
          </cell>
          <cell r="B534" t="str">
            <v>IE MANDELA</v>
          </cell>
          <cell r="C534" t="str">
            <v>81600639-6</v>
          </cell>
          <cell r="D534">
            <v>3104906818</v>
          </cell>
          <cell r="F534" t="str">
            <v>lina.henao@liceopinoverde.edu.co</v>
          </cell>
          <cell r="G534">
            <v>7135</v>
          </cell>
          <cell r="H534">
            <v>41509</v>
          </cell>
        </row>
        <row r="535">
          <cell r="A535">
            <v>113001029893</v>
          </cell>
          <cell r="B535" t="str">
            <v>IE ROSEDAL</v>
          </cell>
          <cell r="C535" t="str">
            <v>800215465-7</v>
          </cell>
          <cell r="D535">
            <v>6436487</v>
          </cell>
          <cell r="E535">
            <v>0</v>
          </cell>
          <cell r="F535" t="str">
            <v>rectoriarosedal@colegiosminutosdedios.edu.co</v>
          </cell>
          <cell r="G535">
            <v>3</v>
          </cell>
          <cell r="H535">
            <v>40941</v>
          </cell>
        </row>
        <row r="536">
          <cell r="A536">
            <v>113001029851</v>
          </cell>
          <cell r="B536" t="str">
            <v>INSTITUCION EDUCATIVA JORGE ARTEL</v>
          </cell>
          <cell r="C536" t="str">
            <v>900190958-9</v>
          </cell>
          <cell r="D536">
            <v>6714839</v>
          </cell>
          <cell r="E536">
            <v>3006317627</v>
          </cell>
          <cell r="F536" t="str">
            <v>jorgeartel.cartagena@feyalegria.gov.co</v>
          </cell>
          <cell r="G536">
            <v>440</v>
          </cell>
          <cell r="H536">
            <v>40542</v>
          </cell>
        </row>
        <row r="537">
          <cell r="A537">
            <v>113001029800</v>
          </cell>
          <cell r="B537" t="str">
            <v>CENT EDUC COLOMBIATON GUSTAVO PULECIO GOMEZ</v>
          </cell>
          <cell r="C537" t="str">
            <v>860031909-2</v>
          </cell>
          <cell r="D537">
            <v>3006317625</v>
          </cell>
          <cell r="F537" t="str">
            <v>fyagustavopuleciog@gmail.com</v>
          </cell>
          <cell r="G537">
            <v>779</v>
          </cell>
          <cell r="H537">
            <v>40150</v>
          </cell>
        </row>
        <row r="538">
          <cell r="A538">
            <v>113001001484</v>
          </cell>
          <cell r="B538" t="str">
            <v>INSTITUCION EDUCATIVA MERCEDES  ABREGO</v>
          </cell>
          <cell r="C538" t="str">
            <v>806012552-1</v>
          </cell>
          <cell r="D538">
            <v>6901616</v>
          </cell>
          <cell r="E538">
            <v>6521095</v>
          </cell>
          <cell r="F538" t="str">
            <v>irmercedesabrego@hotmail.es</v>
          </cell>
          <cell r="G538">
            <v>335</v>
          </cell>
          <cell r="H538">
            <v>37701</v>
          </cell>
        </row>
        <row r="539">
          <cell r="A539">
            <v>113001001450</v>
          </cell>
          <cell r="B539" t="str">
            <v>IE PEDRO DE HEREDIA</v>
          </cell>
          <cell r="C539" t="str">
            <v>900029429-7</v>
          </cell>
          <cell r="D539">
            <v>6741660</v>
          </cell>
          <cell r="F539" t="str">
            <v>operadorsimatiepedrodeheredia@gmail.com</v>
          </cell>
          <cell r="G539">
            <v>757</v>
          </cell>
          <cell r="H539">
            <v>37935</v>
          </cell>
        </row>
        <row r="540">
          <cell r="A540">
            <v>113001000275</v>
          </cell>
          <cell r="B540" t="str">
            <v>IE CAMILO TORRES SEDE CHULIANES</v>
          </cell>
          <cell r="C540" t="str">
            <v>806003674-1</v>
          </cell>
          <cell r="D540">
            <v>6436134</v>
          </cell>
          <cell r="E540">
            <v>6436134</v>
          </cell>
          <cell r="F540" t="str">
            <v>ingquinal@gmail.com</v>
          </cell>
          <cell r="G540">
            <v>743</v>
          </cell>
          <cell r="H540">
            <v>38622</v>
          </cell>
        </row>
        <row r="541">
          <cell r="A541">
            <v>113001000267</v>
          </cell>
          <cell r="B541" t="str">
            <v>SEDE REPUBLICA DE MEXICO</v>
          </cell>
          <cell r="C541" t="str">
            <v>806011904-4</v>
          </cell>
          <cell r="D541">
            <v>6534415</v>
          </cell>
          <cell r="F541" t="str">
            <v>ihmaria_cartagen@hotmail.com</v>
          </cell>
          <cell r="G541">
            <v>358</v>
          </cell>
          <cell r="H541">
            <v>38800</v>
          </cell>
        </row>
        <row r="542">
          <cell r="A542">
            <v>213001001501</v>
          </cell>
          <cell r="B542" t="str">
            <v>ESCUELA HIJOS DEL AGRICULTOR</v>
          </cell>
          <cell r="C542" t="str">
            <v>806011890-1</v>
          </cell>
          <cell r="D542">
            <v>3017738841</v>
          </cell>
          <cell r="F542" t="str">
            <v>sanfrancisco_deasis@hotmail.com</v>
          </cell>
          <cell r="G542">
            <v>698</v>
          </cell>
          <cell r="H542">
            <v>32085</v>
          </cell>
        </row>
        <row r="543">
          <cell r="A543">
            <v>113001002642</v>
          </cell>
          <cell r="B543" t="str">
            <v>SEDE SAN LUIS GONZAGA</v>
          </cell>
          <cell r="C543" t="str">
            <v>806011897-0</v>
          </cell>
          <cell r="D543">
            <v>6583552</v>
          </cell>
          <cell r="E543">
            <v>6583552</v>
          </cell>
          <cell r="F543" t="str">
            <v>ieantoniosantos@gmail.com</v>
          </cell>
          <cell r="G543">
            <v>772</v>
          </cell>
          <cell r="H543">
            <v>37386</v>
          </cell>
        </row>
        <row r="544">
          <cell r="A544">
            <v>113001002626</v>
          </cell>
          <cell r="B544" t="str">
            <v>INSTITUCION EDUCATIVA  OLGA GONZALEZ ARRAUT</v>
          </cell>
          <cell r="C544" t="str">
            <v>806003501-6</v>
          </cell>
          <cell r="D544">
            <v>66431706</v>
          </cell>
          <cell r="F544" t="str">
            <v>ieoga2007@hotmail.com</v>
          </cell>
          <cell r="G544">
            <v>655</v>
          </cell>
          <cell r="H544">
            <v>38314</v>
          </cell>
        </row>
        <row r="545">
          <cell r="A545">
            <v>113001002596</v>
          </cell>
          <cell r="B545" t="str">
            <v>ESC ACCION COMUNAL LA QUINTA</v>
          </cell>
          <cell r="C545" t="str">
            <v>900000097-9</v>
          </cell>
          <cell r="D545">
            <v>6748699</v>
          </cell>
          <cell r="E545">
            <v>6720155</v>
          </cell>
          <cell r="F545" t="str">
            <v>revecarueda.mr@hotmail.com</v>
          </cell>
          <cell r="G545">
            <v>688</v>
          </cell>
          <cell r="H545">
            <v>37917</v>
          </cell>
        </row>
        <row r="546">
          <cell r="A546">
            <v>113001006818</v>
          </cell>
          <cell r="B546" t="str">
            <v>ESC LA CONSOLATA</v>
          </cell>
          <cell r="C546" t="str">
            <v>806011976-4</v>
          </cell>
          <cell r="D546">
            <v>6617234</v>
          </cell>
          <cell r="F546" t="str">
            <v>insprosocial2014@hotmail.com</v>
          </cell>
          <cell r="G546">
            <v>855</v>
          </cell>
          <cell r="H546">
            <v>37406</v>
          </cell>
        </row>
        <row r="547">
          <cell r="A547">
            <v>113001006800</v>
          </cell>
          <cell r="B547" t="str">
            <v>INSTITUCION EDUCATIVA 20 DE JULIO</v>
          </cell>
          <cell r="C547" t="str">
            <v>608003564-1</v>
          </cell>
          <cell r="D547">
            <v>6769211</v>
          </cell>
          <cell r="E547">
            <v>6573481</v>
          </cell>
          <cell r="F547" t="str">
            <v>rectoria@ie20dejulio.edu.co</v>
          </cell>
          <cell r="G547">
            <v>829</v>
          </cell>
          <cell r="H547">
            <v>37406</v>
          </cell>
        </row>
        <row r="548">
          <cell r="A548">
            <v>113001006711</v>
          </cell>
          <cell r="B548" t="str">
            <v>IE OMAIRA SANCHEZ GARZON</v>
          </cell>
          <cell r="C548" t="str">
            <v>890481476-4</v>
          </cell>
          <cell r="D548">
            <v>6747644</v>
          </cell>
          <cell r="F548" t="str">
            <v>ineosaga@hotmail.com</v>
          </cell>
          <cell r="G548">
            <v>841</v>
          </cell>
          <cell r="H548">
            <v>37406</v>
          </cell>
        </row>
        <row r="549">
          <cell r="A549">
            <v>313001000568</v>
          </cell>
          <cell r="B549" t="str">
            <v>ESCUELA PROFESIONALES SALESIANOS</v>
          </cell>
          <cell r="C549" t="str">
            <v>890905980-7</v>
          </cell>
          <cell r="D549">
            <v>6643062</v>
          </cell>
          <cell r="E549">
            <v>6648204</v>
          </cell>
          <cell r="F549" t="str">
            <v>salesianaseps@hotmail.com</v>
          </cell>
          <cell r="G549">
            <v>251</v>
          </cell>
          <cell r="H549">
            <v>40492</v>
          </cell>
        </row>
        <row r="550">
          <cell r="A550">
            <v>113001028469</v>
          </cell>
          <cell r="B550" t="str">
            <v>IE RAFEL NUÑEZ</v>
          </cell>
          <cell r="C550" t="str">
            <v>806013159-2</v>
          </cell>
          <cell r="D550">
            <v>6722727</v>
          </cell>
          <cell r="E550">
            <v>6722312</v>
          </cell>
          <cell r="F550" t="str">
            <v>leddyz84@gmail.com</v>
          </cell>
          <cell r="G550">
            <v>20</v>
          </cell>
          <cell r="H550">
            <v>37636</v>
          </cell>
        </row>
        <row r="551">
          <cell r="A551">
            <v>113001028421</v>
          </cell>
          <cell r="B551" t="str">
            <v>IE  14 DE FEBRERO</v>
          </cell>
          <cell r="C551" t="str">
            <v>900000910-2</v>
          </cell>
          <cell r="D551">
            <v>3145716744</v>
          </cell>
          <cell r="F551" t="str">
            <v>rectoria14defebrero@hotmail.com</v>
          </cell>
          <cell r="G551">
            <v>1243</v>
          </cell>
          <cell r="H551">
            <v>38950</v>
          </cell>
        </row>
        <row r="552">
          <cell r="A552">
            <v>113001027157</v>
          </cell>
          <cell r="B552" t="str">
            <v>ESCUELA PROGRESO Y LIBERTAD</v>
          </cell>
          <cell r="C552" t="str">
            <v>806012177-0</v>
          </cell>
          <cell r="D552">
            <v>6725169</v>
          </cell>
          <cell r="F552" t="str">
            <v>inedsor2010@hotmail.com</v>
          </cell>
          <cell r="G552">
            <v>216</v>
          </cell>
          <cell r="H552">
            <v>38477</v>
          </cell>
        </row>
        <row r="553">
          <cell r="A553">
            <v>113001000721</v>
          </cell>
          <cell r="B553" t="str">
            <v>IE LUIS CARLOS LOPEZ</v>
          </cell>
          <cell r="C553" t="str">
            <v>806001355-8</v>
          </cell>
          <cell r="D553">
            <v>6634006</v>
          </cell>
          <cell r="E553">
            <v>6633467</v>
          </cell>
          <cell r="F553" t="str">
            <v>germangonima@gmail.com</v>
          </cell>
          <cell r="G553">
            <v>853</v>
          </cell>
          <cell r="H553">
            <v>37406</v>
          </cell>
        </row>
        <row r="554">
          <cell r="A554">
            <v>113001000712</v>
          </cell>
          <cell r="B554" t="str">
            <v>ESCUELA 11 DE NOVIEMBRE</v>
          </cell>
          <cell r="C554" t="str">
            <v>806012153-4</v>
          </cell>
          <cell r="D554">
            <v>6567771</v>
          </cell>
          <cell r="E554">
            <v>6478166</v>
          </cell>
          <cell r="F554" t="str">
            <v>liceo50@hotmail.com</v>
          </cell>
          <cell r="G554">
            <v>2263</v>
          </cell>
          <cell r="H554">
            <v>36851</v>
          </cell>
        </row>
        <row r="555">
          <cell r="A555">
            <v>113001003789</v>
          </cell>
          <cell r="B555" t="str">
            <v>INSTITUCION EDUCATIVA SAN LUCAS SEDE SAN PEDRO MARTIR</v>
          </cell>
          <cell r="C555" t="str">
            <v>806003825-7</v>
          </cell>
          <cell r="D555">
            <v>6740933</v>
          </cell>
          <cell r="F555" t="str">
            <v>iesanlucas_2014@outlook.com</v>
          </cell>
          <cell r="G555">
            <v>854</v>
          </cell>
          <cell r="H555">
            <v>37406</v>
          </cell>
        </row>
        <row r="556">
          <cell r="A556">
            <v>113001003771</v>
          </cell>
          <cell r="B556" t="str">
            <v>INTITUCION EDUCATIVA LAS GAVIOTAS</v>
          </cell>
          <cell r="C556" t="str">
            <v>806011970-0</v>
          </cell>
          <cell r="D556">
            <v>6431727</v>
          </cell>
          <cell r="E556">
            <v>6431727</v>
          </cell>
          <cell r="F556" t="str">
            <v>leo701107@hotmail.com</v>
          </cell>
          <cell r="G556">
            <v>944</v>
          </cell>
          <cell r="H556">
            <v>37445</v>
          </cell>
        </row>
        <row r="557">
          <cell r="A557">
            <v>113001003754</v>
          </cell>
          <cell r="B557" t="str">
            <v>CIUDAD DE MEDELLIN</v>
          </cell>
          <cell r="C557" t="str">
            <v>806012552-1</v>
          </cell>
          <cell r="D557">
            <v>6902525</v>
          </cell>
          <cell r="F557" t="str">
            <v>iemercedesabrego@hotmail.es</v>
          </cell>
          <cell r="G557">
            <v>335</v>
          </cell>
          <cell r="H557">
            <v>37701</v>
          </cell>
        </row>
        <row r="558">
          <cell r="A558">
            <v>313001002251</v>
          </cell>
          <cell r="B558" t="str">
            <v>COLEGIO NUESTRA SEÑORA DE FATIMA</v>
          </cell>
          <cell r="C558" t="str">
            <v>8300413144-4</v>
          </cell>
          <cell r="D558">
            <v>6539979</v>
          </cell>
          <cell r="E558">
            <v>6539979</v>
          </cell>
          <cell r="F558" t="str">
            <v>mecar.nusefa@policia.gov.co</v>
          </cell>
          <cell r="G558">
            <v>83</v>
          </cell>
          <cell r="H558">
            <v>36853</v>
          </cell>
        </row>
        <row r="559">
          <cell r="A559">
            <v>113001000101</v>
          </cell>
          <cell r="B559" t="str">
            <v>ESC MIX ANDALUCIA</v>
          </cell>
          <cell r="C559" t="str">
            <v>806003596-5</v>
          </cell>
          <cell r="D559">
            <v>6752359</v>
          </cell>
          <cell r="E559">
            <v>6756913</v>
          </cell>
          <cell r="F559" t="str">
            <v>instedmadrelaura@hotmail.com</v>
          </cell>
          <cell r="G559">
            <v>176</v>
          </cell>
          <cell r="H559">
            <v>41017</v>
          </cell>
        </row>
        <row r="560">
          <cell r="A560">
            <v>313001000118</v>
          </cell>
          <cell r="B560" t="str">
            <v>SEDE NUESTRA SEÑORA DE LA VICTORIA</v>
          </cell>
          <cell r="C560" t="str">
            <v>806007940-4</v>
          </cell>
          <cell r="D560">
            <v>6741660</v>
          </cell>
          <cell r="F560" t="str">
            <v>operadorsimatiepedrodeheredia@gmail.com</v>
          </cell>
          <cell r="G560">
            <v>669</v>
          </cell>
          <cell r="H560">
            <v>38316</v>
          </cell>
        </row>
        <row r="561">
          <cell r="A561">
            <v>113001008241</v>
          </cell>
          <cell r="B561" t="str">
            <v>INSTITUCION EDUCATIVA SAN JUAN DE DAMASCO SEDE JOSE ANTONIO GALAN</v>
          </cell>
          <cell r="C561" t="str">
            <v>806011909-9</v>
          </cell>
          <cell r="D561">
            <v>6722863</v>
          </cell>
          <cell r="F561" t="str">
            <v>sanjuandamasco@hotmail.com</v>
          </cell>
          <cell r="G561">
            <v>457</v>
          </cell>
          <cell r="H561">
            <v>33749</v>
          </cell>
        </row>
        <row r="562">
          <cell r="A562">
            <v>113001008225</v>
          </cell>
          <cell r="B562" t="str">
            <v>ESCUELA DISTRITAL LA PAZ</v>
          </cell>
          <cell r="C562" t="str">
            <v>806012153-4</v>
          </cell>
          <cell r="D562">
            <v>6660460</v>
          </cell>
          <cell r="F562" t="str">
            <v>liceo50@hotmail.com</v>
          </cell>
          <cell r="G562">
            <v>2396</v>
          </cell>
          <cell r="H562">
            <v>36859</v>
          </cell>
        </row>
        <row r="563">
          <cell r="A563">
            <v>113001008217</v>
          </cell>
          <cell r="B563" t="str">
            <v>ESC DIST REPUBLICA DEL CARIBE</v>
          </cell>
          <cell r="C563" t="str">
            <v>806000581-1</v>
          </cell>
          <cell r="D563">
            <v>6581786</v>
          </cell>
          <cell r="F563" t="str">
            <v>ritarosa50@hotmail.com</v>
          </cell>
          <cell r="G563">
            <v>229</v>
          </cell>
          <cell r="H563">
            <v>27795</v>
          </cell>
        </row>
        <row r="564">
          <cell r="A564">
            <v>113001001786</v>
          </cell>
          <cell r="B564" t="str">
            <v>ESCUELA 7 DE AGOSTO</v>
          </cell>
          <cell r="C564" t="str">
            <v>80612153-4</v>
          </cell>
          <cell r="D564">
            <v>6564341</v>
          </cell>
          <cell r="E564">
            <v>6478166</v>
          </cell>
          <cell r="F564" t="str">
            <v>liceo50@hotmail.com</v>
          </cell>
          <cell r="G564">
            <v>2213</v>
          </cell>
          <cell r="H564">
            <v>36851</v>
          </cell>
        </row>
        <row r="565">
          <cell r="A565">
            <v>113001001727</v>
          </cell>
          <cell r="B565" t="str">
            <v>INSTITUCION EDUCATIVA REPUBLICA DEL LIBANO</v>
          </cell>
          <cell r="C565" t="str">
            <v>800215242-1</v>
          </cell>
          <cell r="D565">
            <v>6698275</v>
          </cell>
          <cell r="F565" t="str">
            <v>ierli2006@hotmail.com</v>
          </cell>
          <cell r="G565">
            <v>64</v>
          </cell>
          <cell r="H565">
            <v>36844</v>
          </cell>
        </row>
        <row r="566">
          <cell r="A566">
            <v>113001001719</v>
          </cell>
          <cell r="B566" t="str">
            <v>IE DE PROM SOCIAL DE CARTAGENA</v>
          </cell>
          <cell r="C566" t="str">
            <v>806011976-4</v>
          </cell>
          <cell r="D566">
            <v>6632191</v>
          </cell>
          <cell r="E566">
            <v>6634921</v>
          </cell>
          <cell r="F566" t="str">
            <v>insprosocial07@hotmail.com</v>
          </cell>
          <cell r="G566">
            <v>855</v>
          </cell>
          <cell r="H566">
            <v>37406</v>
          </cell>
        </row>
        <row r="567">
          <cell r="A567">
            <v>313001027075</v>
          </cell>
          <cell r="B567" t="str">
            <v>INSTITUCION EDUCATIVA EL SALVADOR</v>
          </cell>
          <cell r="C567" t="str">
            <v>806007156-6</v>
          </cell>
          <cell r="D567">
            <v>3005477524</v>
          </cell>
          <cell r="E567">
            <v>6901830</v>
          </cell>
          <cell r="F567" t="str">
            <v>garis-olivera@fundacionelredentor.org</v>
          </cell>
          <cell r="G567">
            <v>6</v>
          </cell>
          <cell r="H567">
            <v>40185</v>
          </cell>
        </row>
        <row r="568">
          <cell r="A568">
            <v>313001027059</v>
          </cell>
          <cell r="B568" t="str">
            <v>INSTITTUCION EDUCATIVA BERTHA SUTTNER</v>
          </cell>
          <cell r="C568" t="str">
            <v>806009307-0</v>
          </cell>
          <cell r="D568">
            <v>6686966</v>
          </cell>
          <cell r="E568">
            <v>3017320872</v>
          </cell>
          <cell r="F568" t="str">
            <v>i.ebertha.suttner@homtail.com</v>
          </cell>
          <cell r="G568">
            <v>5</v>
          </cell>
          <cell r="H568">
            <v>40458</v>
          </cell>
        </row>
        <row r="569">
          <cell r="A569">
            <v>413001006315</v>
          </cell>
          <cell r="B569" t="str">
            <v>INSTITUCION EDUCATIVA DE LA BOQUILLA SEDE ESCUELA SAN JUAN BAUSTISTA</v>
          </cell>
          <cell r="C569" t="str">
            <v>800119213-7</v>
          </cell>
          <cell r="D569">
            <v>31167700880</v>
          </cell>
          <cell r="F569" t="str">
            <v>elizabethcanate@yahoo.com</v>
          </cell>
          <cell r="G569">
            <v>1542</v>
          </cell>
          <cell r="H569">
            <v>37616</v>
          </cell>
        </row>
        <row r="570">
          <cell r="A570">
            <v>413001006234</v>
          </cell>
          <cell r="B570" t="str">
            <v>INSTITUCION EDUCATIVA DE LA BOQUILLA SEDE ESCUELA MADRE BERNARDA</v>
          </cell>
          <cell r="C570" t="str">
            <v>800119213-7</v>
          </cell>
          <cell r="D570">
            <v>6567514</v>
          </cell>
          <cell r="F570" t="str">
            <v>elizabethcanate@yahoo.es</v>
          </cell>
          <cell r="G570">
            <v>1111</v>
          </cell>
          <cell r="H570">
            <v>32905</v>
          </cell>
        </row>
        <row r="571">
          <cell r="A571">
            <v>213001000211</v>
          </cell>
          <cell r="B571" t="str">
            <v>SEDE ARROYO GRANDE</v>
          </cell>
          <cell r="C571" t="str">
            <v>806012072-6</v>
          </cell>
          <cell r="D571">
            <v>3145518052</v>
          </cell>
          <cell r="F571" t="str">
            <v>ieneag@hotmail.com</v>
          </cell>
          <cell r="G571">
            <v>266</v>
          </cell>
          <cell r="H571">
            <v>26380</v>
          </cell>
        </row>
        <row r="572">
          <cell r="A572">
            <v>213001000164</v>
          </cell>
          <cell r="B572" t="str">
            <v>SEDE ANA UTRIA</v>
          </cell>
          <cell r="C572" t="str">
            <v>806012072-6</v>
          </cell>
          <cell r="D572">
            <v>3145518052</v>
          </cell>
          <cell r="F572" t="str">
            <v>ieneag@hotmail.com</v>
          </cell>
          <cell r="G572">
            <v>253</v>
          </cell>
          <cell r="H572">
            <v>36880</v>
          </cell>
        </row>
        <row r="573">
          <cell r="A573">
            <v>213001000091</v>
          </cell>
          <cell r="B573" t="str">
            <v>INSTITUCION EDUCATIVA DE ISLA FUERTE</v>
          </cell>
          <cell r="C573" t="str">
            <v>806009142-2</v>
          </cell>
          <cell r="D573">
            <v>3106040350</v>
          </cell>
          <cell r="F573" t="str">
            <v>yeperezdematoza@hotmail.com</v>
          </cell>
          <cell r="G573">
            <v>376</v>
          </cell>
          <cell r="H573">
            <v>41219</v>
          </cell>
        </row>
        <row r="574">
          <cell r="A574">
            <v>213001007401</v>
          </cell>
          <cell r="B574" t="str">
            <v>INSTITUCION EDUCATIVA SANTA CRUZ DE ISLOTE</v>
          </cell>
          <cell r="C574" t="str">
            <v>8060099370-3</v>
          </cell>
          <cell r="D574">
            <v>3126742766</v>
          </cell>
          <cell r="F574" t="str">
            <v>ieislote@hotmail.com</v>
          </cell>
          <cell r="G574">
            <v>793</v>
          </cell>
          <cell r="H574">
            <v>41834</v>
          </cell>
        </row>
        <row r="575">
          <cell r="A575">
            <v>213001001951</v>
          </cell>
          <cell r="B575" t="str">
            <v>ESCUELA ARROYO DE LAS CANOAS</v>
          </cell>
          <cell r="C575" t="str">
            <v>806004095-1</v>
          </cell>
          <cell r="D575">
            <v>3114080411</v>
          </cell>
          <cell r="F575" t="str">
            <v>i.earroyodepiedra@hotmail.com</v>
          </cell>
          <cell r="G575">
            <v>4329</v>
          </cell>
          <cell r="H575">
            <v>39419</v>
          </cell>
        </row>
        <row r="576">
          <cell r="A576">
            <v>213001001942</v>
          </cell>
          <cell r="B576" t="str">
            <v>IE LUIS FELIPE CABRERA</v>
          </cell>
          <cell r="C576" t="str">
            <v>860031909-2</v>
          </cell>
          <cell r="D576">
            <v>3216991865</v>
          </cell>
          <cell r="E576">
            <v>6714839</v>
          </cell>
          <cell r="F576" t="str">
            <v>luisfelipecabrera2015@gmail.com</v>
          </cell>
          <cell r="G576">
            <v>955</v>
          </cell>
          <cell r="H576">
            <v>37447</v>
          </cell>
        </row>
        <row r="577">
          <cell r="A577">
            <v>213001001918</v>
          </cell>
          <cell r="B577" t="str">
            <v>ESCUELA SAN FELIPE</v>
          </cell>
          <cell r="C577" t="str">
            <v>800119213-7</v>
          </cell>
          <cell r="D577">
            <v>6567514</v>
          </cell>
          <cell r="E577">
            <v>6567514</v>
          </cell>
          <cell r="F577" t="str">
            <v>elizabethcanate@yahoo.es</v>
          </cell>
          <cell r="G577">
            <v>1542</v>
          </cell>
          <cell r="H577">
            <v>37616</v>
          </cell>
        </row>
        <row r="578">
          <cell r="A578">
            <v>213001001900</v>
          </cell>
          <cell r="B578" t="str">
            <v>INSTITUCION EDUCATIVA DE ARARCA</v>
          </cell>
          <cell r="C578" t="str">
            <v>8060040761-1</v>
          </cell>
          <cell r="D578">
            <v>3145045913</v>
          </cell>
          <cell r="F578" t="str">
            <v>iedeararca@gmail.com</v>
          </cell>
          <cell r="G578">
            <v>11</v>
          </cell>
          <cell r="H578">
            <v>40948</v>
          </cell>
        </row>
        <row r="579">
          <cell r="A579">
            <v>213001001292</v>
          </cell>
          <cell r="B579" t="str">
            <v>INSTITUCION EDUCATIVA DE SANTA ANA</v>
          </cell>
          <cell r="C579" t="str">
            <v>806005031-5</v>
          </cell>
          <cell r="D579">
            <v>3014728020</v>
          </cell>
          <cell r="F579" t="str">
            <v>iesainstitucional@gmail.com</v>
          </cell>
          <cell r="G579">
            <v>5193</v>
          </cell>
          <cell r="H579">
            <v>42208</v>
          </cell>
        </row>
        <row r="580">
          <cell r="A580">
            <v>213001001276</v>
          </cell>
          <cell r="B580" t="str">
            <v>INSTITUCION EDUCATIVA DE TIERRA BOMBA  SEDE  PUNTA ARENA</v>
          </cell>
          <cell r="C580" t="str">
            <v>806002878-2</v>
          </cell>
          <cell r="D580">
            <v>3162253674</v>
          </cell>
          <cell r="E580">
            <v>3165367293</v>
          </cell>
          <cell r="F580" t="str">
            <v>ietierrabomba@hotmail.com</v>
          </cell>
          <cell r="G580">
            <v>960</v>
          </cell>
          <cell r="H580">
            <v>37447</v>
          </cell>
        </row>
        <row r="581">
          <cell r="A581">
            <v>213001001268</v>
          </cell>
          <cell r="B581" t="str">
            <v>INSTITUCION EDUCATIVA  DE MEMBRILLAL</v>
          </cell>
          <cell r="C581" t="str">
            <v>806011890-1</v>
          </cell>
          <cell r="D581">
            <v>3017738841</v>
          </cell>
          <cell r="F581" t="str">
            <v>sanfrancisco_de_asis@hotmail.com</v>
          </cell>
          <cell r="G581">
            <v>698</v>
          </cell>
          <cell r="H581">
            <v>32085</v>
          </cell>
        </row>
        <row r="582">
          <cell r="A582">
            <v>413001004703</v>
          </cell>
          <cell r="B582" t="str">
            <v>INSTITUCIÓN EDUCATIVA DE LA BOQUILLA SEDE PRINCIPAL</v>
          </cell>
          <cell r="C582" t="str">
            <v>800119123-7</v>
          </cell>
          <cell r="D582">
            <v>6567514</v>
          </cell>
          <cell r="E582">
            <v>6567514</v>
          </cell>
          <cell r="F582" t="str">
            <v>elizabethcanate@yahoo.es</v>
          </cell>
          <cell r="G582">
            <v>1466</v>
          </cell>
          <cell r="H582">
            <v>41344</v>
          </cell>
        </row>
        <row r="583">
          <cell r="A583">
            <v>313001005225</v>
          </cell>
          <cell r="B583" t="str">
            <v>IE JOSE MARIA CORDOBA DE PASACABALLOS</v>
          </cell>
          <cell r="C583" t="str">
            <v>806016512-3</v>
          </cell>
          <cell r="D583">
            <v>6685642</v>
          </cell>
          <cell r="E583">
            <v>6685642</v>
          </cell>
          <cell r="F583" t="str">
            <v>iejosemariac89@gmail.com</v>
          </cell>
          <cell r="G583">
            <v>291</v>
          </cell>
          <cell r="H583">
            <v>42590</v>
          </cell>
        </row>
        <row r="584">
          <cell r="A584">
            <v>213001001250</v>
          </cell>
          <cell r="B584" t="str">
            <v>INSTITUCION EDUCATIVA DE TIERRA BOMBA</v>
          </cell>
          <cell r="C584" t="str">
            <v>806007828-2</v>
          </cell>
          <cell r="D584">
            <v>3165367293</v>
          </cell>
          <cell r="E584">
            <v>3165367293</v>
          </cell>
          <cell r="F584" t="str">
            <v>ietierrabomba@hotmail.com</v>
          </cell>
          <cell r="G584">
            <v>960</v>
          </cell>
          <cell r="H584">
            <v>42561</v>
          </cell>
        </row>
        <row r="585">
          <cell r="A585">
            <v>213001000661</v>
          </cell>
          <cell r="B585" t="str">
            <v>INSTITUCION EDUCATIVA TECNICA DE PASACABALLOS</v>
          </cell>
          <cell r="C585" t="str">
            <v>800255974-5</v>
          </cell>
          <cell r="D585">
            <v>3126452602</v>
          </cell>
          <cell r="F585" t="str">
            <v>ietpasacaballo@hotmail.com</v>
          </cell>
          <cell r="G585">
            <v>596</v>
          </cell>
          <cell r="H585">
            <v>39389</v>
          </cell>
        </row>
        <row r="586">
          <cell r="A586">
            <v>213001000245</v>
          </cell>
          <cell r="B586" t="str">
            <v>INSTITUCION EDUCATIVA TIERRA BAJA</v>
          </cell>
          <cell r="C586" t="str">
            <v>806010594-1</v>
          </cell>
          <cell r="D586">
            <v>3107001804</v>
          </cell>
          <cell r="F586" t="str">
            <v>rgcerro@yahoo.com</v>
          </cell>
          <cell r="G586">
            <v>1111</v>
          </cell>
          <cell r="H586">
            <v>36923</v>
          </cell>
        </row>
        <row r="587">
          <cell r="A587">
            <v>213001002949</v>
          </cell>
          <cell r="B587" t="str">
            <v>IE SAN JOSE DE CAÑO DEL ORO</v>
          </cell>
          <cell r="C587" t="str">
            <v>806003193-0</v>
          </cell>
          <cell r="D587">
            <v>3014759408</v>
          </cell>
          <cell r="E587">
            <v>30114759408</v>
          </cell>
          <cell r="F587" t="str">
            <v>iecanodeloro@hotmail.es</v>
          </cell>
          <cell r="G587">
            <v>364</v>
          </cell>
          <cell r="H587">
            <v>21723</v>
          </cell>
        </row>
        <row r="588">
          <cell r="A588">
            <v>213001002809</v>
          </cell>
          <cell r="B588" t="str">
            <v>IE DE BAYUNCA</v>
          </cell>
          <cell r="C588" t="str">
            <v>806004641-3</v>
          </cell>
          <cell r="D588">
            <v>6295411</v>
          </cell>
          <cell r="E588">
            <v>6295411</v>
          </cell>
          <cell r="F588" t="str">
            <v>bayunca@hotmail.com</v>
          </cell>
          <cell r="G588">
            <v>703</v>
          </cell>
          <cell r="H588">
            <v>40093</v>
          </cell>
        </row>
        <row r="589">
          <cell r="A589">
            <v>213001002531</v>
          </cell>
          <cell r="B589" t="str">
            <v>INSTITUCION EDUCATIVA MANZANILLO DEL MAR</v>
          </cell>
          <cell r="C589" t="str">
            <v>806008245-8</v>
          </cell>
          <cell r="D589">
            <v>3135205938</v>
          </cell>
          <cell r="F589" t="str">
            <v>iemanzanillodelmar@gmail.com</v>
          </cell>
          <cell r="G589">
            <v>3967</v>
          </cell>
          <cell r="H589">
            <v>41806</v>
          </cell>
        </row>
        <row r="590">
          <cell r="A590">
            <v>213001030241</v>
          </cell>
          <cell r="B590" t="str">
            <v>INSTITUCION EDUCATIVA DE BAYUNCA SEDE LA GRNA</v>
          </cell>
        </row>
        <row r="591">
          <cell r="A591">
            <v>213001030233</v>
          </cell>
          <cell r="B591" t="str">
            <v>INSTITUCION EDUCATIVA DE BAYUNCA SEDE EL CEIB</v>
          </cell>
          <cell r="C591" t="str">
            <v>806004641-3</v>
          </cell>
          <cell r="D591">
            <v>3012386285</v>
          </cell>
          <cell r="F591" t="str">
            <v>marchavezabdala@hotmail.com</v>
          </cell>
          <cell r="G591">
            <v>703</v>
          </cell>
          <cell r="H591">
            <v>40093</v>
          </cell>
        </row>
        <row r="592">
          <cell r="A592">
            <v>213001030225</v>
          </cell>
          <cell r="B592" t="str">
            <v>INSTITUCION EDUCATIVA DE BAYUNCA SEDE LAS LATAS</v>
          </cell>
          <cell r="C592" t="str">
            <v>806004641-3</v>
          </cell>
          <cell r="D592">
            <v>3012386285</v>
          </cell>
          <cell r="F592" t="str">
            <v>marchavezabdala@hotmail.com</v>
          </cell>
          <cell r="G592">
            <v>703</v>
          </cell>
          <cell r="H592">
            <v>40093</v>
          </cell>
        </row>
        <row r="593">
          <cell r="A593">
            <v>213001027020</v>
          </cell>
          <cell r="B593" t="str">
            <v>INSTITUCION EDUCATIVA DOMINGO BENKOS BIOHO</v>
          </cell>
          <cell r="C593" t="str">
            <v>806009769-1</v>
          </cell>
          <cell r="D593">
            <v>3114119695</v>
          </cell>
          <cell r="E593">
            <v>0</v>
          </cell>
          <cell r="F593" t="str">
            <v>iedomingobenkos@hotmail.com</v>
          </cell>
          <cell r="G593">
            <v>961</v>
          </cell>
          <cell r="H593">
            <v>37447</v>
          </cell>
        </row>
        <row r="594">
          <cell r="A594">
            <v>213001012391</v>
          </cell>
          <cell r="B594" t="str">
            <v>SEDE BAJO EL TIGRE</v>
          </cell>
          <cell r="C594" t="str">
            <v>806016512-3</v>
          </cell>
          <cell r="D594">
            <v>6685642</v>
          </cell>
          <cell r="E594">
            <v>6685642</v>
          </cell>
          <cell r="F594" t="str">
            <v>rorivi@gmail.com</v>
          </cell>
          <cell r="G594">
            <v>291</v>
          </cell>
          <cell r="H594">
            <v>38784</v>
          </cell>
        </row>
        <row r="595">
          <cell r="A595">
            <v>213001009056</v>
          </cell>
          <cell r="B595" t="str">
            <v>INSTITUCION EDUCATIVA NTRA SRA DEL BUEN AIRE</v>
          </cell>
          <cell r="C595" t="str">
            <v>806000760-0</v>
          </cell>
          <cell r="D595">
            <v>3145533612</v>
          </cell>
          <cell r="F595" t="str">
            <v>iensbapasacaballos@gmail.com</v>
          </cell>
          <cell r="G595">
            <v>21</v>
          </cell>
          <cell r="H595">
            <v>40585</v>
          </cell>
        </row>
        <row r="596">
          <cell r="A596">
            <v>213001001632</v>
          </cell>
          <cell r="B596" t="str">
            <v>INSTITUCION EDUCATIVA DE LETICIA</v>
          </cell>
          <cell r="C596" t="str">
            <v>900792923-5</v>
          </cell>
          <cell r="D596">
            <v>3116929243</v>
          </cell>
          <cell r="F596" t="str">
            <v>anranaca@gmail.com</v>
          </cell>
          <cell r="G596">
            <v>111</v>
          </cell>
          <cell r="H596">
            <v>36557</v>
          </cell>
        </row>
        <row r="597">
          <cell r="A597">
            <v>213001001306</v>
          </cell>
          <cell r="B597" t="str">
            <v>INSTITUCION EDUCATIVA DE PONTEZUELA</v>
          </cell>
          <cell r="C597" t="str">
            <v>806011799-7</v>
          </cell>
          <cell r="D597">
            <v>3017965116</v>
          </cell>
          <cell r="F597" t="str">
            <v>iedepontezuela@hotmail.com</v>
          </cell>
          <cell r="G597">
            <v>983</v>
          </cell>
          <cell r="H597">
            <v>37447</v>
          </cell>
        </row>
        <row r="598">
          <cell r="A598">
            <v>213001000083</v>
          </cell>
          <cell r="B598" t="str">
            <v>IE ARROYO DE PIEDRA SEDE DE PUNTA CANOA</v>
          </cell>
          <cell r="C598" t="str">
            <v>806004095-1</v>
          </cell>
          <cell r="D598">
            <v>3145950760</v>
          </cell>
          <cell r="F598" t="str">
            <v>maycego@hotmail.com</v>
          </cell>
          <cell r="G598">
            <v>4329</v>
          </cell>
          <cell r="H598">
            <v>39419</v>
          </cell>
        </row>
        <row r="599">
          <cell r="A599">
            <v>213001000075</v>
          </cell>
          <cell r="B599" t="str">
            <v>INSTITUCION EDUCATIVA  PUERTO REY</v>
          </cell>
          <cell r="C599" t="str">
            <v>806004078-6</v>
          </cell>
          <cell r="D599">
            <v>3166161966</v>
          </cell>
          <cell r="F599" t="str">
            <v>iepuertorey@hotmail.com</v>
          </cell>
          <cell r="G599">
            <v>1754</v>
          </cell>
          <cell r="H599">
            <v>39597</v>
          </cell>
        </row>
        <row r="600">
          <cell r="A600">
            <v>213001000059</v>
          </cell>
          <cell r="B600" t="str">
            <v>INSTITUCION EDUCATIVA ISLAS DEL ROSARIO</v>
          </cell>
          <cell r="C600" t="str">
            <v>806012452-1</v>
          </cell>
          <cell r="D600">
            <v>3007533175</v>
          </cell>
          <cell r="F600" t="str">
            <v>leniscastro44@gmail.com</v>
          </cell>
          <cell r="G600">
            <v>222</v>
          </cell>
          <cell r="H600">
            <v>37418</v>
          </cell>
        </row>
        <row r="601">
          <cell r="A601">
            <v>113001000143</v>
          </cell>
          <cell r="B601" t="str">
            <v>INSTITUCION EDUCATIVA ARROYO DE PIEDRA</v>
          </cell>
          <cell r="C601" t="str">
            <v>806004095-1</v>
          </cell>
          <cell r="D601">
            <v>3145950760</v>
          </cell>
          <cell r="F601" t="str">
            <v>maycego@hotmail.com</v>
          </cell>
          <cell r="G601">
            <v>4329</v>
          </cell>
          <cell r="H601">
            <v>39419</v>
          </cell>
        </row>
        <row r="602">
          <cell r="A602">
            <v>213001007550</v>
          </cell>
          <cell r="B602" t="str">
            <v>SEDE EL RECREO</v>
          </cell>
          <cell r="C602" t="str">
            <v>806016512-3</v>
          </cell>
          <cell r="D602">
            <v>3122832444</v>
          </cell>
          <cell r="F602" t="str">
            <v>arrieta75@hotmail.com</v>
          </cell>
          <cell r="G602">
            <v>2463</v>
          </cell>
          <cell r="H602">
            <v>41373</v>
          </cell>
        </row>
        <row r="603">
          <cell r="A603">
            <v>213001007541</v>
          </cell>
          <cell r="B603" t="str">
            <v>ESC DIVINO NIÑO JESUS DEL ZAPATERO</v>
          </cell>
          <cell r="C603" t="str">
            <v>806004641-3</v>
          </cell>
          <cell r="D603">
            <v>6295411</v>
          </cell>
          <cell r="F603" t="str">
            <v>rembertonavasmoreno@gmail.com</v>
          </cell>
          <cell r="G603">
            <v>703</v>
          </cell>
          <cell r="H603">
            <v>40093</v>
          </cell>
        </row>
        <row r="604">
          <cell r="A604">
            <v>213001007533</v>
          </cell>
          <cell r="B604" t="str">
            <v>IE  NVA ESPERANZA DE ARROYO GRANDE</v>
          </cell>
          <cell r="C604" t="str">
            <v>806012072-6</v>
          </cell>
          <cell r="D604">
            <v>3104737343</v>
          </cell>
          <cell r="F604" t="str">
            <v>ieneag@hotmail.com</v>
          </cell>
          <cell r="G604">
            <v>40</v>
          </cell>
          <cell r="H604">
            <v>33221</v>
          </cell>
        </row>
      </sheetData>
      <sheetData sheetId="1"/>
      <sheetData sheetId="2"/>
      <sheetData sheetId="3">
        <row r="2">
          <cell r="A2">
            <v>4</v>
          </cell>
          <cell r="B2" t="str">
            <v>URBANO</v>
          </cell>
          <cell r="C2" t="str">
            <v>OFICIAL</v>
          </cell>
          <cell r="D2">
            <v>113001012788</v>
          </cell>
          <cell r="E2">
            <v>4</v>
          </cell>
          <cell r="F2">
            <v>4</v>
          </cell>
          <cell r="G2" t="str">
            <v>I.E CIUDAD DE TUNJA</v>
          </cell>
          <cell r="H2" t="str">
            <v>I.E CIUDAD DE TUNJA</v>
          </cell>
          <cell r="I2" t="str">
            <v>MARIA AUXILIADORA CAMINO DEL MEDIO # 39-266</v>
          </cell>
          <cell r="J2" t="str">
            <v>CAMINO DEL MEDIO</v>
          </cell>
          <cell r="K2" t="str">
            <v xml:space="preserve">PRINCIPAL </v>
          </cell>
          <cell r="L2" t="str">
            <v>DE LA VIRGEN Y TURISTICA</v>
          </cell>
          <cell r="M2" t="str">
            <v>DE LA VIRGEN Y TURISTICA</v>
          </cell>
          <cell r="N2">
            <v>1</v>
          </cell>
          <cell r="P2" t="str">
            <v>E. E. Oficial</v>
          </cell>
        </row>
        <row r="3">
          <cell r="A3">
            <v>132</v>
          </cell>
          <cell r="B3" t="str">
            <v>URBANO</v>
          </cell>
          <cell r="C3" t="str">
            <v>OFICIAL</v>
          </cell>
          <cell r="D3">
            <v>113001007296</v>
          </cell>
          <cell r="E3">
            <v>4</v>
          </cell>
          <cell r="F3">
            <v>132</v>
          </cell>
          <cell r="G3" t="str">
            <v>I.E CIUDAD DE TUNJA   SEDE ESCILDA MEDINA PACHECO</v>
          </cell>
          <cell r="H3" t="str">
            <v xml:space="preserve">   SEDE ESCILDA MEDINA PACHECO</v>
          </cell>
          <cell r="I3" t="str">
            <v>LA CANDELARIA CLL 10 DE MAYO</v>
          </cell>
          <cell r="J3" t="str">
            <v>LA CANDELARIA</v>
          </cell>
          <cell r="K3" t="str">
            <v>SEDE</v>
          </cell>
          <cell r="L3" t="str">
            <v>DE LA VIRGEN Y TURISTICA</v>
          </cell>
          <cell r="M3" t="str">
            <v>DE LA VIRGEN Y TURISTICA</v>
          </cell>
          <cell r="N3">
            <v>2</v>
          </cell>
          <cell r="P3" t="str">
            <v>E. E. Oficial</v>
          </cell>
        </row>
        <row r="4">
          <cell r="A4">
            <v>9</v>
          </cell>
          <cell r="B4" t="str">
            <v>RURAL</v>
          </cell>
          <cell r="C4" t="str">
            <v>OFICIAL</v>
          </cell>
          <cell r="D4">
            <v>113001000143</v>
          </cell>
          <cell r="E4">
            <v>9</v>
          </cell>
          <cell r="F4">
            <v>9</v>
          </cell>
          <cell r="G4" t="str">
            <v>I.E ARROYO DE PIEDRA</v>
          </cell>
          <cell r="H4" t="str">
            <v>I.E ARROYO DE PIEDRA</v>
          </cell>
          <cell r="I4" t="str">
            <v>ARROYO DE PIEDRA (BOLIVAR)</v>
          </cell>
          <cell r="J4" t="str">
            <v>ARROYO DE PIEDRA</v>
          </cell>
          <cell r="K4" t="str">
            <v xml:space="preserve">PRINCIPAL </v>
          </cell>
          <cell r="L4" t="str">
            <v>DE LA VIRGEN Y TURISTICA</v>
          </cell>
          <cell r="M4" t="str">
            <v>RURAL</v>
          </cell>
          <cell r="N4">
            <v>3</v>
          </cell>
          <cell r="P4" t="str">
            <v>E. E. Oficial</v>
          </cell>
        </row>
        <row r="5">
          <cell r="A5">
            <v>166</v>
          </cell>
          <cell r="B5" t="str">
            <v>RURAL</v>
          </cell>
          <cell r="C5" t="str">
            <v>OFICIAL</v>
          </cell>
          <cell r="D5">
            <v>213001000083</v>
          </cell>
          <cell r="E5">
            <v>9</v>
          </cell>
          <cell r="F5">
            <v>166</v>
          </cell>
          <cell r="G5" t="str">
            <v>I.E ARROYO DE PIEDRA -  SEDE DE PUNTA CANOA</v>
          </cell>
          <cell r="H5" t="str">
            <v xml:space="preserve">   SEDE DE PUNTA CANOA</v>
          </cell>
          <cell r="I5" t="str">
            <v>CORREG DE PUNTA CANOA</v>
          </cell>
          <cell r="J5" t="str">
            <v>PUNTA CANOA</v>
          </cell>
          <cell r="K5" t="str">
            <v>SEDE</v>
          </cell>
          <cell r="L5" t="str">
            <v>DE LA VIRGEN Y TURISTICA</v>
          </cell>
          <cell r="M5" t="str">
            <v>RURAL</v>
          </cell>
          <cell r="N5">
            <v>4</v>
          </cell>
          <cell r="P5" t="str">
            <v>E. E. Oficial</v>
          </cell>
        </row>
        <row r="6">
          <cell r="A6">
            <v>182</v>
          </cell>
          <cell r="B6" t="str">
            <v>RURAL</v>
          </cell>
          <cell r="C6" t="str">
            <v>OFICIAL</v>
          </cell>
          <cell r="D6">
            <v>213001001951</v>
          </cell>
          <cell r="E6">
            <v>9</v>
          </cell>
          <cell r="F6">
            <v>182</v>
          </cell>
          <cell r="G6" t="str">
            <v>I.E ARROYO DE PIEDRA -  SEDE ARROYO DE LAS CANOAS</v>
          </cell>
          <cell r="H6" t="str">
            <v xml:space="preserve">   SEDE ARROYO DE LAS CANOAS</v>
          </cell>
          <cell r="I6" t="str">
            <v>ARROYO DE LAS CANOAS ANILLO VIAL CARRET AL MAR</v>
          </cell>
          <cell r="J6" t="str">
            <v>ARROYO DE LAS CANOAS</v>
          </cell>
          <cell r="K6" t="str">
            <v>SEDE</v>
          </cell>
          <cell r="L6" t="str">
            <v>DE LA VIRGEN Y TURISTICA</v>
          </cell>
          <cell r="M6" t="str">
            <v>RURAL</v>
          </cell>
          <cell r="N6">
            <v>5</v>
          </cell>
          <cell r="P6" t="str">
            <v>E. E. Oficial</v>
          </cell>
        </row>
        <row r="7">
          <cell r="A7">
            <v>11</v>
          </cell>
          <cell r="B7" t="str">
            <v>URBANO</v>
          </cell>
          <cell r="C7" t="str">
            <v>OFICIAL</v>
          </cell>
          <cell r="D7">
            <v>113001000160</v>
          </cell>
          <cell r="E7">
            <v>11</v>
          </cell>
          <cell r="F7">
            <v>11</v>
          </cell>
          <cell r="G7" t="str">
            <v>I.E CORAZON DE MARIA</v>
          </cell>
          <cell r="H7" t="str">
            <v>I.E CORAZON DE MARIA</v>
          </cell>
          <cell r="I7" t="str">
            <v>SAN FRANCISCO CRA 19 #77-21 AL LADO DEL CAI</v>
          </cell>
          <cell r="J7" t="str">
            <v>SAN FRANCISCO</v>
          </cell>
          <cell r="K7" t="str">
            <v xml:space="preserve">PRINCIPAL </v>
          </cell>
          <cell r="L7" t="str">
            <v>HISTORICA Y CARIBE NORTE</v>
          </cell>
          <cell r="M7" t="str">
            <v>SANTA RITA</v>
          </cell>
          <cell r="N7">
            <v>6</v>
          </cell>
          <cell r="P7" t="str">
            <v>E. E. Oficial</v>
          </cell>
        </row>
        <row r="8">
          <cell r="A8">
            <v>102</v>
          </cell>
          <cell r="B8" t="str">
            <v>URBANO</v>
          </cell>
          <cell r="C8" t="str">
            <v>OFICIAL</v>
          </cell>
          <cell r="D8">
            <v>113001003967</v>
          </cell>
          <cell r="E8">
            <v>11</v>
          </cell>
          <cell r="F8">
            <v>102</v>
          </cell>
          <cell r="G8" t="str">
            <v>I.E CORAZON DE MARIA   SEDE LAZARO MARTINEZ OLIER</v>
          </cell>
          <cell r="H8" t="str">
            <v xml:space="preserve">   SEDE LAZARO MARTINEZ OLIER</v>
          </cell>
          <cell r="I8" t="str">
            <v>SAN FRANCISCO CLL PRINCIPAL DEL PARAISO # 1</v>
          </cell>
          <cell r="J8" t="str">
            <v>SAN FRANCISCO</v>
          </cell>
          <cell r="K8" t="str">
            <v>SEDE</v>
          </cell>
          <cell r="L8" t="str">
            <v>HISTORICA Y CARIBE NORTE</v>
          </cell>
          <cell r="M8" t="str">
            <v>SANTA RITA</v>
          </cell>
          <cell r="N8">
            <v>7</v>
          </cell>
          <cell r="P8" t="str">
            <v>E. E. Oficial</v>
          </cell>
        </row>
        <row r="9">
          <cell r="A9">
            <v>5</v>
          </cell>
          <cell r="B9" t="str">
            <v>URBANO</v>
          </cell>
          <cell r="C9" t="str">
            <v>OFICIAL</v>
          </cell>
          <cell r="D9">
            <v>113001012711</v>
          </cell>
          <cell r="E9">
            <v>11</v>
          </cell>
          <cell r="F9">
            <v>5</v>
          </cell>
          <cell r="G9" t="str">
            <v>I.E CORAZON DE MARIA   SEDE SAN JOSE CLAVERIANO</v>
          </cell>
          <cell r="H9" t="str">
            <v xml:space="preserve">   SEDE SAN JOSE CLAVERIANO</v>
          </cell>
          <cell r="I9" t="str">
            <v>SAN FRANCISCO ZONA ESCOLAR</v>
          </cell>
          <cell r="J9" t="str">
            <v>SAN FRANCISCO</v>
          </cell>
          <cell r="K9" t="str">
            <v>SEDE</v>
          </cell>
          <cell r="L9" t="str">
            <v>HISTORICA Y CARIBE NORTE</v>
          </cell>
          <cell r="M9" t="str">
            <v>SANTA RITA</v>
          </cell>
          <cell r="N9">
            <v>8</v>
          </cell>
          <cell r="P9" t="str">
            <v>E. E. Oficial</v>
          </cell>
        </row>
        <row r="10">
          <cell r="A10">
            <v>18</v>
          </cell>
          <cell r="B10" t="str">
            <v>URBANO</v>
          </cell>
          <cell r="C10" t="str">
            <v>OFICIAL</v>
          </cell>
          <cell r="D10">
            <v>113001000241</v>
          </cell>
          <cell r="E10">
            <v>18</v>
          </cell>
          <cell r="F10">
            <v>18</v>
          </cell>
          <cell r="G10" t="str">
            <v>I.E NUESTRO ESFUERZO</v>
          </cell>
          <cell r="H10" t="str">
            <v>I.E NUESTRO ESFUERZO</v>
          </cell>
          <cell r="I10" t="str">
            <v>EL POZON CLL SAGRADO CORAZON</v>
          </cell>
          <cell r="J10" t="str">
            <v>EL POZON</v>
          </cell>
          <cell r="K10" t="str">
            <v xml:space="preserve">PRINCIPAL </v>
          </cell>
          <cell r="L10" t="str">
            <v>DE LA VIRGEN Y TURISTICA</v>
          </cell>
          <cell r="M10" t="str">
            <v>DE LA VIRGEN Y TURISTICA</v>
          </cell>
          <cell r="N10">
            <v>9</v>
          </cell>
          <cell r="P10" t="str">
            <v>E. E. Oficial</v>
          </cell>
        </row>
        <row r="11">
          <cell r="A11">
            <v>22</v>
          </cell>
          <cell r="B11" t="str">
            <v>URBANO</v>
          </cell>
          <cell r="C11" t="str">
            <v>OFICIAL</v>
          </cell>
          <cell r="D11">
            <v>113001000348</v>
          </cell>
          <cell r="E11">
            <v>22</v>
          </cell>
          <cell r="F11">
            <v>22</v>
          </cell>
          <cell r="G11" t="str">
            <v>I.E AMBIENTALISTA DE CARTAGENA</v>
          </cell>
          <cell r="H11" t="str">
            <v>I.E AMBIENTALISTA DE CARTAGENA</v>
          </cell>
          <cell r="I11" t="str">
            <v>SAN JOSE DE LOS CAMPANOS MZA 31 No9 4a AVE</v>
          </cell>
          <cell r="J11" t="str">
            <v>SAN JOSE DE LOS CAMPANOS</v>
          </cell>
          <cell r="K11" t="str">
            <v xml:space="preserve">PRINCIPAL </v>
          </cell>
          <cell r="L11" t="str">
            <v>INDUSTRIAL Y DE LA BAHIA</v>
          </cell>
          <cell r="M11" t="str">
            <v>INDUSTRIAL Y DE LA BAHIA</v>
          </cell>
          <cell r="N11">
            <v>10</v>
          </cell>
          <cell r="P11" t="str">
            <v>E. E. Oficial</v>
          </cell>
        </row>
        <row r="12">
          <cell r="A12">
            <v>24</v>
          </cell>
          <cell r="B12" t="str">
            <v>URBANO</v>
          </cell>
          <cell r="C12" t="str">
            <v>OFICIAL</v>
          </cell>
          <cell r="D12">
            <v>113001000429</v>
          </cell>
          <cell r="E12">
            <v>24</v>
          </cell>
          <cell r="F12">
            <v>24</v>
          </cell>
          <cell r="G12" t="str">
            <v>I.E SALIM BECHARA</v>
          </cell>
          <cell r="H12" t="str">
            <v>I.E SALIM BECHARA</v>
          </cell>
          <cell r="I12" t="str">
            <v>CEBALLOS ANT CARRET A MAMONAL DG 30 56 46</v>
          </cell>
          <cell r="J12" t="str">
            <v>CEBALLOS</v>
          </cell>
          <cell r="K12" t="str">
            <v xml:space="preserve">PRINCIPAL </v>
          </cell>
          <cell r="L12" t="str">
            <v>INDUSTRIAL Y DE LA BAHIA</v>
          </cell>
          <cell r="M12" t="str">
            <v>INDUSTRIAL Y DE LA BAHIA</v>
          </cell>
          <cell r="N12">
            <v>11</v>
          </cell>
          <cell r="P12" t="str">
            <v>E. E. Oficial</v>
          </cell>
        </row>
        <row r="13">
          <cell r="A13">
            <v>67</v>
          </cell>
          <cell r="B13" t="str">
            <v>URBANO</v>
          </cell>
          <cell r="C13" t="str">
            <v>OFICIAL</v>
          </cell>
          <cell r="D13">
            <v>113001001981</v>
          </cell>
          <cell r="E13">
            <v>24</v>
          </cell>
          <cell r="F13">
            <v>67</v>
          </cell>
          <cell r="G13" t="str">
            <v>I.E SALIM BECHARA   SEDE DE ALBORNOZ</v>
          </cell>
          <cell r="H13" t="str">
            <v xml:space="preserve">   SEDE DE ALBORNOZ</v>
          </cell>
          <cell r="I13" t="str">
            <v>ALBORNOZ CARRET A MAMONAL</v>
          </cell>
          <cell r="J13" t="str">
            <v>ALBORNOZ</v>
          </cell>
          <cell r="K13" t="str">
            <v>SEDE</v>
          </cell>
          <cell r="L13" t="str">
            <v>INDUSTRIAL Y DE LA BAHIA</v>
          </cell>
          <cell r="M13" t="str">
            <v>INDUSTRIAL Y DE LA BAHIA</v>
          </cell>
          <cell r="N13">
            <v>12</v>
          </cell>
          <cell r="P13" t="str">
            <v>E. E. Oficial</v>
          </cell>
        </row>
        <row r="14">
          <cell r="A14">
            <v>25</v>
          </cell>
          <cell r="B14" t="str">
            <v>URBANO</v>
          </cell>
          <cell r="C14" t="str">
            <v>OFICIAL</v>
          </cell>
          <cell r="D14">
            <v>113001000437</v>
          </cell>
          <cell r="E14">
            <v>25</v>
          </cell>
          <cell r="F14">
            <v>25</v>
          </cell>
          <cell r="G14" t="str">
            <v>I.E REPUBLICA DE ARGENTINA</v>
          </cell>
          <cell r="H14" t="str">
            <v>I.E REPUBLICA DE ARGENTINA</v>
          </cell>
          <cell r="I14" t="str">
            <v>TR 53 # 32-51</v>
          </cell>
          <cell r="J14" t="str">
            <v>URB. ANITA</v>
          </cell>
          <cell r="K14" t="str">
            <v xml:space="preserve">PRINCIPAL </v>
          </cell>
          <cell r="L14" t="str">
            <v>INDUSTRIAL Y DE LA BAHIA</v>
          </cell>
          <cell r="M14" t="str">
            <v>INDUSTRIAL Y DE LA BAHIA</v>
          </cell>
          <cell r="N14">
            <v>13</v>
          </cell>
          <cell r="P14" t="str">
            <v>E. E. Oficial</v>
          </cell>
        </row>
        <row r="15">
          <cell r="A15">
            <v>30</v>
          </cell>
          <cell r="B15" t="str">
            <v>URBANO</v>
          </cell>
          <cell r="C15" t="str">
            <v>OFICIAL</v>
          </cell>
          <cell r="D15">
            <v>113001000721</v>
          </cell>
          <cell r="E15">
            <v>30</v>
          </cell>
          <cell r="F15">
            <v>30</v>
          </cell>
          <cell r="G15" t="str">
            <v>I.E LUIS CARLOS LOPEZ</v>
          </cell>
          <cell r="H15" t="str">
            <v>I.E LUIS CARLOS LOPEZ</v>
          </cell>
          <cell r="I15" t="str">
            <v>BLAS DE LEZO ST CIAL MZA I LTE 11</v>
          </cell>
          <cell r="J15" t="str">
            <v>BLAS DE LEZO</v>
          </cell>
          <cell r="K15" t="str">
            <v xml:space="preserve">PRINCIPAL </v>
          </cell>
          <cell r="L15" t="str">
            <v>INDUSTRIAL Y DE LA BAHIA</v>
          </cell>
          <cell r="M15" t="str">
            <v>INDUSTRIAL Y DE LA BAHIA</v>
          </cell>
          <cell r="N15">
            <v>14</v>
          </cell>
          <cell r="P15" t="str">
            <v>E. E. Oficial</v>
          </cell>
        </row>
        <row r="16">
          <cell r="A16">
            <v>31</v>
          </cell>
          <cell r="B16" t="str">
            <v>URBANO</v>
          </cell>
          <cell r="C16" t="str">
            <v>OFICIAL</v>
          </cell>
          <cell r="D16">
            <v>113001000739</v>
          </cell>
          <cell r="E16">
            <v>31</v>
          </cell>
          <cell r="F16">
            <v>31</v>
          </cell>
          <cell r="G16" t="str">
            <v>I.E ANA MARIA VELEZ DE TRUJILLO</v>
          </cell>
          <cell r="H16" t="str">
            <v>I.E ANA MARIA VELEZ DE TRUJILLO</v>
          </cell>
          <cell r="I16" t="str">
            <v>TORICES SECT SANTA RITA CRA 16 #17-53</v>
          </cell>
          <cell r="J16" t="str">
            <v>TORICES</v>
          </cell>
          <cell r="K16" t="str">
            <v xml:space="preserve">PRINCIPAL </v>
          </cell>
          <cell r="L16" t="str">
            <v>HISTORICA Y CARIBE NORTE</v>
          </cell>
          <cell r="M16" t="str">
            <v>SANTA RITA</v>
          </cell>
          <cell r="N16">
            <v>15</v>
          </cell>
          <cell r="P16" t="str">
            <v>E. E. Oficial</v>
          </cell>
        </row>
        <row r="17">
          <cell r="A17">
            <v>125</v>
          </cell>
          <cell r="B17" t="str">
            <v>URBANO</v>
          </cell>
          <cell r="C17" t="str">
            <v>OFICIAL</v>
          </cell>
          <cell r="D17">
            <v>113001002081</v>
          </cell>
          <cell r="E17">
            <v>31</v>
          </cell>
          <cell r="F17">
            <v>125</v>
          </cell>
          <cell r="G17" t="str">
            <v>I.E ANA MARIA VELEZ DE TRUJILLO SEDE JULIO R FACIO LINCE</v>
          </cell>
          <cell r="H17" t="str">
            <v xml:space="preserve">   SEDE JULIO R FACIO LINCE</v>
          </cell>
          <cell r="I17" t="str">
            <v>PABLO VI M 12 L 7</v>
          </cell>
          <cell r="J17" t="str">
            <v>PABLO VI</v>
          </cell>
          <cell r="K17" t="str">
            <v>SEDE</v>
          </cell>
          <cell r="L17" t="str">
            <v>HISTORICA Y CARIBE NORTE</v>
          </cell>
          <cell r="M17" t="str">
            <v>SANTA RITA</v>
          </cell>
          <cell r="N17">
            <v>16</v>
          </cell>
          <cell r="P17" t="str">
            <v>E. E. Oficial</v>
          </cell>
        </row>
        <row r="18">
          <cell r="A18">
            <v>76</v>
          </cell>
          <cell r="B18" t="str">
            <v>URBANO</v>
          </cell>
          <cell r="C18" t="str">
            <v>OFICIAL</v>
          </cell>
          <cell r="D18">
            <v>113001002553</v>
          </cell>
          <cell r="E18">
            <v>31</v>
          </cell>
          <cell r="F18">
            <v>76</v>
          </cell>
          <cell r="G18" t="str">
            <v>I.E ANA MARIA VELEZ DE TRUJILLO SEDE ACCION COMUNAL SAN PEDRO Y LIBERTAD</v>
          </cell>
          <cell r="H18" t="str">
            <v xml:space="preserve">   SEDE ACCION COMUNAL SAN PEDRO Y LIBERTAD</v>
          </cell>
          <cell r="I18" t="str">
            <v>SAN PEDRO (TORICES) CLL AURORA # 54-31</v>
          </cell>
          <cell r="J18" t="str">
            <v>TORICES</v>
          </cell>
          <cell r="K18" t="str">
            <v>SEDE</v>
          </cell>
          <cell r="L18" t="str">
            <v>HISTORICA Y CARIBE NORTE</v>
          </cell>
          <cell r="M18" t="str">
            <v>SANTA RITA</v>
          </cell>
          <cell r="N18">
            <v>17</v>
          </cell>
          <cell r="P18" t="str">
            <v>E. E. Oficial</v>
          </cell>
        </row>
        <row r="19">
          <cell r="A19">
            <v>69</v>
          </cell>
          <cell r="B19" t="str">
            <v>URBANO</v>
          </cell>
          <cell r="C19" t="str">
            <v>OFICIAL</v>
          </cell>
          <cell r="D19">
            <v>113001005889</v>
          </cell>
          <cell r="E19">
            <v>31</v>
          </cell>
          <cell r="F19">
            <v>69</v>
          </cell>
          <cell r="G19" t="str">
            <v>I.E ANA MARIA VELEZ DE TRUJILLO   SEDE PABLO VI</v>
          </cell>
          <cell r="H19" t="str">
            <v xml:space="preserve">   SEDE PABLO VI</v>
          </cell>
          <cell r="I19" t="str">
            <v>PABLO VI 2 ST SANTA RITA</v>
          </cell>
          <cell r="J19" t="str">
            <v>PABLO VI - II</v>
          </cell>
          <cell r="K19" t="str">
            <v>SEDE</v>
          </cell>
          <cell r="L19" t="str">
            <v>HISTORICA Y CARIBE NORTE</v>
          </cell>
          <cell r="M19" t="str">
            <v>SANTA RITA</v>
          </cell>
          <cell r="N19">
            <v>18</v>
          </cell>
          <cell r="P19" t="str">
            <v>E. E. Oficial</v>
          </cell>
        </row>
        <row r="20">
          <cell r="A20">
            <v>137</v>
          </cell>
          <cell r="B20" t="str">
            <v>URBANO</v>
          </cell>
          <cell r="C20" t="str">
            <v>OFICIAL</v>
          </cell>
          <cell r="D20">
            <v>113001007806</v>
          </cell>
          <cell r="E20">
            <v>31</v>
          </cell>
          <cell r="F20">
            <v>137</v>
          </cell>
          <cell r="G20" t="str">
            <v>I.E ANA MARIA VELEZ DE TRUJILLO SEDE DISTRITAL DE LOMA FRESCA</v>
          </cell>
          <cell r="H20" t="str">
            <v xml:space="preserve">   SEDE DISTRITAL DE LOMA FRESCA</v>
          </cell>
          <cell r="I20" t="str">
            <v>LOMA FRESCA ST SANTA RITA</v>
          </cell>
          <cell r="J20" t="str">
            <v>LOMA FRESCA</v>
          </cell>
          <cell r="K20" t="str">
            <v>SEDE</v>
          </cell>
          <cell r="L20" t="str">
            <v>HISTORICA Y CARIBE NORTE</v>
          </cell>
          <cell r="M20" t="str">
            <v>SANTA RITA</v>
          </cell>
          <cell r="N20">
            <v>19</v>
          </cell>
          <cell r="P20" t="str">
            <v>E. E. Oficial</v>
          </cell>
        </row>
        <row r="21">
          <cell r="A21">
            <v>145</v>
          </cell>
          <cell r="B21" t="str">
            <v>URBANO</v>
          </cell>
          <cell r="C21" t="str">
            <v>OFICIAL</v>
          </cell>
          <cell r="D21">
            <v>113001008217</v>
          </cell>
          <cell r="E21">
            <v>31</v>
          </cell>
          <cell r="F21">
            <v>145</v>
          </cell>
          <cell r="G21" t="str">
            <v>I.E ANA MARIA VELEZ DE TRUJILLO SEDE DISTRITAL REPUBLICA DEL CARIBE</v>
          </cell>
          <cell r="H21" t="str">
            <v xml:space="preserve">   SEDE DISTRITAL REPUBLICA DEL CARIBE</v>
          </cell>
          <cell r="I21" t="str">
            <v>TORICES ST REPUBLICA DEL CARIBE CL PPAL</v>
          </cell>
          <cell r="J21" t="str">
            <v>TORICES</v>
          </cell>
          <cell r="K21" t="str">
            <v>SEDE</v>
          </cell>
          <cell r="L21" t="str">
            <v>HISTORICA Y CARIBE NORTE</v>
          </cell>
          <cell r="M21" t="str">
            <v>SANTA RITA</v>
          </cell>
          <cell r="N21">
            <v>20</v>
          </cell>
          <cell r="P21" t="str">
            <v>E. E. Oficial</v>
          </cell>
        </row>
        <row r="22">
          <cell r="A22">
            <v>32</v>
          </cell>
          <cell r="B22" t="str">
            <v>URBANO</v>
          </cell>
          <cell r="C22" t="str">
            <v>OFICIAL</v>
          </cell>
          <cell r="D22">
            <v>113001000771</v>
          </cell>
          <cell r="E22">
            <v>32</v>
          </cell>
          <cell r="F22">
            <v>32</v>
          </cell>
          <cell r="G22" t="str">
            <v>I.E CAMILO TORRES DEL POZON</v>
          </cell>
          <cell r="H22" t="str">
            <v>I.E CAMILO TORRES DEL POZON</v>
          </cell>
          <cell r="I22" t="str">
            <v>EL POZON MZA 49 LOTE 13 CR 89</v>
          </cell>
          <cell r="J22" t="str">
            <v>EL POZON</v>
          </cell>
          <cell r="K22" t="str">
            <v xml:space="preserve">PRINCIPAL </v>
          </cell>
          <cell r="L22" t="str">
            <v>DE LA VIRGEN Y TURISTICA</v>
          </cell>
          <cell r="M22" t="str">
            <v>DE LA VIRGEN Y TURISTICA</v>
          </cell>
          <cell r="N22">
            <v>21</v>
          </cell>
          <cell r="P22" t="str">
            <v>E. E. Oficial</v>
          </cell>
        </row>
        <row r="23">
          <cell r="A23">
            <v>200</v>
          </cell>
          <cell r="B23" t="str">
            <v>URBANO</v>
          </cell>
          <cell r="C23" t="str">
            <v>OFICIAL</v>
          </cell>
          <cell r="D23">
            <v>113001000275</v>
          </cell>
          <cell r="E23">
            <v>32</v>
          </cell>
          <cell r="F23">
            <v>200</v>
          </cell>
          <cell r="G23" t="str">
            <v>I.E CAMILO TORRES DEL POZON  SEDE LOS CHULIANES</v>
          </cell>
          <cell r="H23" t="str">
            <v xml:space="preserve">   SEDE LOS CHULIANES</v>
          </cell>
          <cell r="I23" t="str">
            <v>EL POZON 1 CLL PRINCIPAL TRANV 56 # 87-46</v>
          </cell>
          <cell r="J23" t="str">
            <v>EL POZON</v>
          </cell>
          <cell r="K23" t="str">
            <v>SEDE</v>
          </cell>
          <cell r="L23" t="str">
            <v>DE LA VIRGEN Y TURISTICA</v>
          </cell>
          <cell r="M23" t="str">
            <v>DE LA VIRGEN Y TURISTICA</v>
          </cell>
          <cell r="N23">
            <v>22</v>
          </cell>
          <cell r="P23" t="str">
            <v>E. E. Oficial</v>
          </cell>
        </row>
        <row r="24">
          <cell r="A24">
            <v>36</v>
          </cell>
          <cell r="B24" t="str">
            <v>URBANO</v>
          </cell>
          <cell r="C24" t="str">
            <v>OFICIAL</v>
          </cell>
          <cell r="D24">
            <v>113001000852</v>
          </cell>
          <cell r="E24">
            <v>36</v>
          </cell>
          <cell r="F24">
            <v>36</v>
          </cell>
          <cell r="G24" t="str">
            <v>I.E NUESTRA SRA DEL CARMEN</v>
          </cell>
          <cell r="H24" t="str">
            <v>I.E NUESTRA SRA DEL CARMEN</v>
          </cell>
          <cell r="I24" t="str">
            <v>ESCALLON VILLA AVENIDA PEDRO DE HEREDIA</v>
          </cell>
          <cell r="J24" t="str">
            <v>CHIQUINQUIRA</v>
          </cell>
          <cell r="K24" t="str">
            <v xml:space="preserve">PRINCIPAL </v>
          </cell>
          <cell r="L24" t="str">
            <v>DE LA VIRGEN Y TURISTICA</v>
          </cell>
          <cell r="M24" t="str">
            <v>DE LA VIRGEN Y TURISTICA</v>
          </cell>
          <cell r="N24">
            <v>23</v>
          </cell>
          <cell r="P24" t="str">
            <v>E. E. Oficial</v>
          </cell>
        </row>
        <row r="25">
          <cell r="A25">
            <v>33</v>
          </cell>
          <cell r="B25" t="str">
            <v>URBANO</v>
          </cell>
          <cell r="C25" t="str">
            <v>OFICIAL</v>
          </cell>
          <cell r="D25">
            <v>113001000798</v>
          </cell>
          <cell r="E25">
            <v>36</v>
          </cell>
          <cell r="F25">
            <v>33</v>
          </cell>
          <cell r="G25" t="str">
            <v>I.E NUESTRA SRA DEL CARMEN   SEDE SOCIEDAD AMOR A C/GENA. # 4</v>
          </cell>
          <cell r="H25" t="str">
            <v xml:space="preserve">   SEDE SOCIEDAD AMOR A C/GENA. # 4</v>
          </cell>
          <cell r="I25" t="str">
            <v>O HERRERA ANTIGUA CTR CORDIALIDAD CL 31D # 61A47</v>
          </cell>
          <cell r="J25" t="str">
            <v>OLAYA HERRERA</v>
          </cell>
          <cell r="K25" t="str">
            <v>SEDE</v>
          </cell>
          <cell r="L25" t="str">
            <v>DE LA VIRGEN Y TURISTICA</v>
          </cell>
          <cell r="M25" t="str">
            <v>DE LA VIRGEN Y TURISTICA</v>
          </cell>
          <cell r="N25">
            <v>24</v>
          </cell>
          <cell r="P25" t="str">
            <v>E. E. Oficial</v>
          </cell>
        </row>
        <row r="26">
          <cell r="A26">
            <v>35</v>
          </cell>
          <cell r="B26" t="str">
            <v>URBANO</v>
          </cell>
          <cell r="C26" t="str">
            <v>OFICIAL</v>
          </cell>
          <cell r="D26">
            <v>113001000836</v>
          </cell>
          <cell r="E26">
            <v>36</v>
          </cell>
          <cell r="F26">
            <v>35</v>
          </cell>
          <cell r="G26" t="str">
            <v>I.E NUESTRA SRA DEL CARMEN   SEDE CIUDAD DE SINCELEJO</v>
          </cell>
          <cell r="H26" t="str">
            <v xml:space="preserve">   SEDE CIUDAD DE SINCELEJO</v>
          </cell>
          <cell r="I26" t="str">
            <v>OLAYA HERRERA SEC 11 DE NOV KRA 56 #31C-C07</v>
          </cell>
          <cell r="J26" t="str">
            <v>REPUBLICA DEL LIBANO</v>
          </cell>
          <cell r="K26" t="str">
            <v>SEDE</v>
          </cell>
          <cell r="L26" t="str">
            <v>DE LA VIRGEN Y TURISTICA</v>
          </cell>
          <cell r="M26" t="str">
            <v>DE LA VIRGEN Y TURISTICA</v>
          </cell>
          <cell r="N26">
            <v>25</v>
          </cell>
          <cell r="P26" t="str">
            <v>E. E. Oficial</v>
          </cell>
        </row>
        <row r="27">
          <cell r="A27">
            <v>86</v>
          </cell>
          <cell r="B27" t="str">
            <v>URBANO</v>
          </cell>
          <cell r="C27" t="str">
            <v>OFICIAL</v>
          </cell>
          <cell r="D27">
            <v>113001002871</v>
          </cell>
          <cell r="E27">
            <v>36</v>
          </cell>
          <cell r="F27">
            <v>86</v>
          </cell>
          <cell r="G27" t="str">
            <v>I.E NUESTRA SRA DEL CARMEN   SEDE MIGUEL ANTONIO LENGUA</v>
          </cell>
          <cell r="H27" t="str">
            <v xml:space="preserve">   SEDE MIGUEL ANTONIO LENGUA</v>
          </cell>
          <cell r="I27" t="str">
            <v>OLAYA HERRERA ST CENTRO CLL NUEVA # 61-49</v>
          </cell>
          <cell r="J27" t="str">
            <v>OLAYA HERRERA</v>
          </cell>
          <cell r="K27" t="str">
            <v>SEDE</v>
          </cell>
          <cell r="L27" t="str">
            <v>DE LA VIRGEN Y TURISTICA</v>
          </cell>
          <cell r="M27" t="str">
            <v>DE LA VIRGEN Y TURISTICA</v>
          </cell>
          <cell r="N27">
            <v>26</v>
          </cell>
          <cell r="P27" t="str">
            <v>E. E. Oficial</v>
          </cell>
        </row>
        <row r="28">
          <cell r="A28">
            <v>37</v>
          </cell>
          <cell r="B28" t="str">
            <v>URBANO</v>
          </cell>
          <cell r="C28" t="str">
            <v>OFICIAL</v>
          </cell>
          <cell r="D28">
            <v>113001000879</v>
          </cell>
          <cell r="E28">
            <v>37</v>
          </cell>
          <cell r="F28">
            <v>37</v>
          </cell>
          <cell r="G28" t="str">
            <v>I.E SANTA MARIA</v>
          </cell>
          <cell r="H28" t="str">
            <v>I.E SANTA MARIA</v>
          </cell>
          <cell r="I28" t="str">
            <v>DANIEL LEMAITRE cra 17 No. 70 B 119</v>
          </cell>
          <cell r="J28" t="str">
            <v>DANIEL LEMAITRE</v>
          </cell>
          <cell r="K28" t="str">
            <v xml:space="preserve">PRINCIPAL </v>
          </cell>
          <cell r="L28" t="str">
            <v>HISTORICA Y CARIBE NORTE</v>
          </cell>
          <cell r="M28" t="str">
            <v>SANTA RITA</v>
          </cell>
          <cell r="N28">
            <v>27</v>
          </cell>
          <cell r="P28" t="str">
            <v>E. E. Oficial</v>
          </cell>
        </row>
        <row r="29">
          <cell r="A29">
            <v>12</v>
          </cell>
          <cell r="B29" t="str">
            <v>URBANO</v>
          </cell>
          <cell r="C29" t="str">
            <v>OFICIAL</v>
          </cell>
          <cell r="D29">
            <v>113001000178</v>
          </cell>
          <cell r="E29">
            <v>37</v>
          </cell>
          <cell r="F29">
            <v>12</v>
          </cell>
          <cell r="G29" t="str">
            <v>I.E SANTA MARIA  SEDE SAGRADO CORAZON DE JESUS</v>
          </cell>
          <cell r="H29" t="str">
            <v xml:space="preserve">   SEDE SAGRADO CORAZON DE JESUS</v>
          </cell>
          <cell r="I29" t="str">
            <v>DANIEL LEMAITRE KRA 16 ENTRE CLLS 67 -30</v>
          </cell>
          <cell r="J29" t="str">
            <v>DANIEL LEMAITRE</v>
          </cell>
          <cell r="K29" t="str">
            <v>SEDE</v>
          </cell>
          <cell r="L29" t="str">
            <v>HISTORICA Y CARIBE NORTE</v>
          </cell>
          <cell r="M29" t="str">
            <v>SANTA RITA</v>
          </cell>
          <cell r="N29">
            <v>28</v>
          </cell>
          <cell r="P29" t="str">
            <v>E. E. Oficial</v>
          </cell>
        </row>
        <row r="30">
          <cell r="A30">
            <v>13</v>
          </cell>
          <cell r="B30" t="str">
            <v>URBANO</v>
          </cell>
          <cell r="C30" t="str">
            <v>OFICIAL</v>
          </cell>
          <cell r="D30">
            <v>113001000186</v>
          </cell>
          <cell r="E30">
            <v>37</v>
          </cell>
          <cell r="F30">
            <v>13</v>
          </cell>
          <cell r="G30" t="str">
            <v>I.E SANTA MARIA  SEDE MARCO FIDEL SUAREZ</v>
          </cell>
          <cell r="H30" t="str">
            <v xml:space="preserve">   SEDE MARCO FIDEL SUAREZ</v>
          </cell>
          <cell r="I30" t="str">
            <v>SANTA MARIA CLL PEDRO SALAZAR # 70-41</v>
          </cell>
          <cell r="J30" t="str">
            <v>PEDRO SALAZAR</v>
          </cell>
          <cell r="K30" t="str">
            <v>SEDE</v>
          </cell>
          <cell r="L30" t="str">
            <v>HISTORICA Y CARIBE NORTE</v>
          </cell>
          <cell r="M30" t="str">
            <v>SANTA RITA</v>
          </cell>
          <cell r="N30">
            <v>29</v>
          </cell>
          <cell r="P30" t="str">
            <v>E. E. Oficial</v>
          </cell>
        </row>
        <row r="31">
          <cell r="A31">
            <v>15</v>
          </cell>
          <cell r="B31" t="str">
            <v>URBANO</v>
          </cell>
          <cell r="C31" t="str">
            <v>OFICIAL</v>
          </cell>
          <cell r="D31">
            <v>113001000208</v>
          </cell>
          <cell r="E31">
            <v>37</v>
          </cell>
          <cell r="F31">
            <v>15</v>
          </cell>
          <cell r="G31" t="str">
            <v>I.E SANTA MARIA  SEDE NTRA. SRA. DE FATIMA</v>
          </cell>
          <cell r="H31" t="str">
            <v xml:space="preserve">   SEDE NTRA. SRA. DE FATIMA</v>
          </cell>
          <cell r="I31" t="str">
            <v>DANIEL LEMAITRE CLL 69B ESQUINA</v>
          </cell>
          <cell r="J31" t="str">
            <v>DANIEL LEMAITRE</v>
          </cell>
          <cell r="K31" t="str">
            <v>SEDE</v>
          </cell>
          <cell r="L31" t="str">
            <v>HISTORICA Y CARIBE NORTE</v>
          </cell>
          <cell r="M31" t="str">
            <v>SANTA RITA</v>
          </cell>
          <cell r="N31">
            <v>30</v>
          </cell>
          <cell r="P31" t="str">
            <v>E. E. Oficial</v>
          </cell>
        </row>
        <row r="32">
          <cell r="A32">
            <v>38</v>
          </cell>
          <cell r="B32" t="str">
            <v>URBANO</v>
          </cell>
          <cell r="C32" t="str">
            <v>OFICIAL</v>
          </cell>
          <cell r="D32">
            <v>113001001336</v>
          </cell>
          <cell r="E32">
            <v>38</v>
          </cell>
          <cell r="F32">
            <v>38</v>
          </cell>
          <cell r="G32" t="str">
            <v>I.E JOHN F KENNEDY</v>
          </cell>
          <cell r="H32" t="str">
            <v>I.E JOHN F KENNEDY</v>
          </cell>
          <cell r="I32" t="str">
            <v>BLAS DE LEZO 3A ETAPA M3 LOTE 1</v>
          </cell>
          <cell r="J32" t="str">
            <v>BLAS DE LEZO</v>
          </cell>
          <cell r="K32" t="str">
            <v xml:space="preserve">PRINCIPAL </v>
          </cell>
          <cell r="L32" t="str">
            <v>INDUSTRIAL Y DE LA BAHIA</v>
          </cell>
          <cell r="M32" t="str">
            <v>INDUSTRIAL Y DE LA BAHIA</v>
          </cell>
          <cell r="N32">
            <v>31</v>
          </cell>
          <cell r="P32" t="str">
            <v>E. E. Oficial</v>
          </cell>
        </row>
        <row r="33">
          <cell r="A33">
            <v>42</v>
          </cell>
          <cell r="B33" t="str">
            <v>URBANO</v>
          </cell>
          <cell r="C33" t="str">
            <v>OFICIAL</v>
          </cell>
          <cell r="D33">
            <v>113001001450</v>
          </cell>
          <cell r="E33">
            <v>42</v>
          </cell>
          <cell r="F33">
            <v>42</v>
          </cell>
          <cell r="G33" t="str">
            <v>I.E PEDRO DE HEREDIA</v>
          </cell>
          <cell r="H33" t="str">
            <v>I.E PEDRO DE HEREDIA</v>
          </cell>
          <cell r="I33" t="str">
            <v>ALCIBIA AV PEDRO ROMERO CL 31 # 34-39</v>
          </cell>
          <cell r="J33" t="str">
            <v>ALCIBIA</v>
          </cell>
          <cell r="K33" t="str">
            <v xml:space="preserve">PRINCIPAL </v>
          </cell>
          <cell r="L33" t="str">
            <v>DE LA VIRGEN Y TURISTICA</v>
          </cell>
          <cell r="M33" t="str">
            <v>DE LA VIRGEN Y TURISTICA</v>
          </cell>
          <cell r="N33">
            <v>32</v>
          </cell>
          <cell r="P33" t="str">
            <v>E. E. Oficial</v>
          </cell>
        </row>
        <row r="34">
          <cell r="A34">
            <v>399</v>
          </cell>
          <cell r="B34" t="str">
            <v>URBANO</v>
          </cell>
          <cell r="C34" t="str">
            <v>OFICIAL</v>
          </cell>
          <cell r="D34">
            <v>313001000118</v>
          </cell>
          <cell r="E34">
            <v>399</v>
          </cell>
          <cell r="F34">
            <v>399</v>
          </cell>
          <cell r="G34" t="str">
            <v>I.E PEDRO DE HEREDIA SEDE NTRA. SRA. LA VICTORIA</v>
          </cell>
          <cell r="H34" t="str">
            <v>SEDE NTRA. SRA. LA VICTORIA</v>
          </cell>
          <cell r="I34" t="str">
            <v>LA ESPERANZA CLL JORGE E GAITAN KRA 36#38-23</v>
          </cell>
          <cell r="J34" t="str">
            <v>LA ESPERANZA</v>
          </cell>
          <cell r="K34" t="str">
            <v>SEDE</v>
          </cell>
          <cell r="L34" t="str">
            <v>DE LA VIRGEN Y TURISTICA</v>
          </cell>
          <cell r="M34" t="str">
            <v>DE LA VIRGEN Y TURISTICA</v>
          </cell>
          <cell r="N34">
            <v>33</v>
          </cell>
          <cell r="P34" t="str">
            <v>E. E. Oficial</v>
          </cell>
        </row>
        <row r="35">
          <cell r="A35">
            <v>44</v>
          </cell>
          <cell r="B35" t="str">
            <v>URBANO</v>
          </cell>
          <cell r="C35" t="str">
            <v>OFICIAL</v>
          </cell>
          <cell r="D35">
            <v>113001001484</v>
          </cell>
          <cell r="E35">
            <v>44</v>
          </cell>
          <cell r="F35">
            <v>44</v>
          </cell>
          <cell r="G35" t="str">
            <v>I.E MERCEDES ABREGO</v>
          </cell>
          <cell r="H35" t="str">
            <v>I.E MERCEDES ABREGO</v>
          </cell>
          <cell r="I35" t="str">
            <v>SAN FERNANDO SECT KALAMARY CALLE 2A</v>
          </cell>
          <cell r="J35" t="str">
            <v>SAN FERNANDO</v>
          </cell>
          <cell r="K35" t="str">
            <v xml:space="preserve">PRINCIPAL </v>
          </cell>
          <cell r="L35" t="str">
            <v>INDUSTRIAL Y DE LA BAHIA</v>
          </cell>
          <cell r="M35" t="str">
            <v>INDUSTRIAL Y DE LA BAHIA</v>
          </cell>
          <cell r="N35">
            <v>34</v>
          </cell>
          <cell r="P35" t="str">
            <v>E. E. Oficial</v>
          </cell>
        </row>
        <row r="36">
          <cell r="A36">
            <v>98</v>
          </cell>
          <cell r="B36" t="str">
            <v>URBANO</v>
          </cell>
          <cell r="C36" t="str">
            <v>OFICIAL</v>
          </cell>
          <cell r="D36">
            <v>113001003754</v>
          </cell>
          <cell r="E36">
            <v>44</v>
          </cell>
          <cell r="F36">
            <v>98</v>
          </cell>
          <cell r="G36" t="str">
            <v>I.E MERCEDES ABREGO   SEDE CIUDAD MEDELLIN</v>
          </cell>
          <cell r="H36" t="str">
            <v xml:space="preserve">   SEDE CIUDAD MEDELLIN</v>
          </cell>
          <cell r="I36" t="str">
            <v>SAN FERNANDO ST MEDELLIN CARRET PPAL</v>
          </cell>
          <cell r="J36" t="str">
            <v>SAN FERNANDO</v>
          </cell>
          <cell r="K36" t="str">
            <v>SEDE</v>
          </cell>
          <cell r="L36" t="str">
            <v>INDUSTRIAL Y DE LA BAHIA</v>
          </cell>
          <cell r="M36" t="str">
            <v>INDUSTRIAL Y DE LA BAHIA</v>
          </cell>
          <cell r="N36">
            <v>35</v>
          </cell>
          <cell r="P36" t="str">
            <v>E. E. Oficial</v>
          </cell>
        </row>
        <row r="37">
          <cell r="A37">
            <v>134</v>
          </cell>
          <cell r="B37" t="str">
            <v>URBANO</v>
          </cell>
          <cell r="C37" t="str">
            <v>OFICIAL</v>
          </cell>
          <cell r="D37">
            <v>113001007709</v>
          </cell>
          <cell r="E37">
            <v>44</v>
          </cell>
          <cell r="F37">
            <v>134</v>
          </cell>
          <cell r="G37" t="str">
            <v>I.E MERCEDES ABREGO   SEDE CAMILO TORRES RESTREPO</v>
          </cell>
          <cell r="H37" t="str">
            <v xml:space="preserve">   SEDE CAMILO TORRES RESTREPO</v>
          </cell>
          <cell r="I37" t="str">
            <v>CAMILO TORRES RESTREPO CRA80 C NO4C - 85</v>
          </cell>
          <cell r="J37" t="str">
            <v>CAMILO TORRES</v>
          </cell>
          <cell r="K37" t="str">
            <v>SEDE</v>
          </cell>
          <cell r="L37" t="str">
            <v>INDUSTRIAL Y DE LA BAHIA</v>
          </cell>
          <cell r="M37" t="str">
            <v>INDUSTRIAL Y DE LA BAHIA</v>
          </cell>
          <cell r="N37">
            <v>36</v>
          </cell>
          <cell r="P37" t="str">
            <v>E. E. Oficial</v>
          </cell>
        </row>
        <row r="38">
          <cell r="A38">
            <v>154</v>
          </cell>
          <cell r="B38" t="str">
            <v>URBANO</v>
          </cell>
          <cell r="C38" t="str">
            <v>OFICIAL</v>
          </cell>
          <cell r="D38">
            <v>113001008926</v>
          </cell>
          <cell r="E38">
            <v>44</v>
          </cell>
          <cell r="F38">
            <v>154</v>
          </cell>
          <cell r="G38" t="str">
            <v>I.E MERCEDES ABREGO   SEDE SECTORES UNIDOS</v>
          </cell>
          <cell r="H38" t="str">
            <v xml:space="preserve">   SEDE SECTORES UNIDOS</v>
          </cell>
          <cell r="I38" t="str">
            <v>NUEVA JERUSALEN M 1 L 11 Y 12</v>
          </cell>
          <cell r="J38" t="str">
            <v>NUEVA JERUSALEN</v>
          </cell>
          <cell r="K38" t="str">
            <v>SEDE</v>
          </cell>
          <cell r="L38" t="str">
            <v>INDUSTRIAL Y DE LA BAHIA</v>
          </cell>
          <cell r="M38" t="str">
            <v>INDUSTRIAL Y DE LA BAHIA</v>
          </cell>
          <cell r="N38">
            <v>37</v>
          </cell>
          <cell r="P38" t="str">
            <v>E. E. Oficial</v>
          </cell>
        </row>
        <row r="39">
          <cell r="A39">
            <v>45</v>
          </cell>
          <cell r="B39" t="str">
            <v>URBANO</v>
          </cell>
          <cell r="C39" t="str">
            <v>OFICIAL</v>
          </cell>
          <cell r="D39">
            <v>113001001492</v>
          </cell>
          <cell r="E39">
            <v>45</v>
          </cell>
          <cell r="F39">
            <v>45</v>
          </cell>
          <cell r="G39" t="str">
            <v>I.E LICEO DE BOLIVAR</v>
          </cell>
          <cell r="H39" t="str">
            <v>I.E LICEO DE BOLIVAR</v>
          </cell>
          <cell r="I39" t="str">
            <v>DANIEL LEMAITRE KRA 17 # 71-25</v>
          </cell>
          <cell r="J39" t="str">
            <v>DANIEL LEMAITRE</v>
          </cell>
          <cell r="K39" t="str">
            <v xml:space="preserve">PRINCIPAL </v>
          </cell>
          <cell r="L39" t="str">
            <v>HISTORICA Y CARIBE NORTE</v>
          </cell>
          <cell r="M39" t="str">
            <v>SANTA RITA</v>
          </cell>
          <cell r="N39">
            <v>38</v>
          </cell>
          <cell r="P39" t="str">
            <v>E. E. Oficial</v>
          </cell>
        </row>
        <row r="40">
          <cell r="A40">
            <v>126</v>
          </cell>
          <cell r="B40" t="str">
            <v>URBANO</v>
          </cell>
          <cell r="C40" t="str">
            <v>OFICIAL</v>
          </cell>
          <cell r="D40">
            <v>113001000712</v>
          </cell>
          <cell r="E40">
            <v>45</v>
          </cell>
          <cell r="F40">
            <v>126</v>
          </cell>
          <cell r="G40" t="str">
            <v>I.E LICEO DE BOLIVAR  SEDE ONCE DE NOVIEMBRE</v>
          </cell>
          <cell r="H40" t="str">
            <v xml:space="preserve">   SEDE ONCE DE NOVIEMBRE</v>
          </cell>
          <cell r="I40" t="str">
            <v>PLAZA DE CANAPOTE CL 62 MAZ 12</v>
          </cell>
          <cell r="J40" t="str">
            <v>CANAPOTE</v>
          </cell>
          <cell r="K40" t="str">
            <v>SEDE</v>
          </cell>
          <cell r="L40" t="str">
            <v>HISTORICA Y CARIBE NORTE</v>
          </cell>
          <cell r="M40" t="str">
            <v>SANTA RITA</v>
          </cell>
          <cell r="N40">
            <v>39</v>
          </cell>
          <cell r="P40" t="str">
            <v>E. E. Oficial</v>
          </cell>
        </row>
        <row r="41">
          <cell r="A41">
            <v>63</v>
          </cell>
          <cell r="B41" t="str">
            <v>URBANO</v>
          </cell>
          <cell r="C41" t="str">
            <v>OFICIAL</v>
          </cell>
          <cell r="D41">
            <v>113001001786</v>
          </cell>
          <cell r="E41">
            <v>45</v>
          </cell>
          <cell r="F41">
            <v>63</v>
          </cell>
          <cell r="G41" t="str">
            <v>I.E LICEO DE BOLIVAR  SEDE SIETE DE AGOSTO</v>
          </cell>
          <cell r="H41" t="str">
            <v xml:space="preserve">   SEDE SIETE DE AGOSTO</v>
          </cell>
          <cell r="I41" t="str">
            <v>7 DE AGOSTO CRA 17 # 75-22</v>
          </cell>
          <cell r="J41" t="str">
            <v>SIETE DE AGOSTO</v>
          </cell>
          <cell r="K41" t="str">
            <v>SEDE</v>
          </cell>
          <cell r="L41" t="str">
            <v>HISTORICA Y CARIBE NORTE</v>
          </cell>
          <cell r="M41" t="str">
            <v>SANTA RITA</v>
          </cell>
          <cell r="N41">
            <v>40</v>
          </cell>
          <cell r="P41" t="str">
            <v>E. E. Oficial</v>
          </cell>
        </row>
        <row r="42">
          <cell r="A42">
            <v>146</v>
          </cell>
          <cell r="B42" t="str">
            <v>URBANO</v>
          </cell>
          <cell r="C42" t="str">
            <v>OFICIAL</v>
          </cell>
          <cell r="D42">
            <v>113001008225</v>
          </cell>
          <cell r="E42">
            <v>45</v>
          </cell>
          <cell r="F42">
            <v>146</v>
          </cell>
          <cell r="G42" t="str">
            <v>I.E LICEO DE BOLIVAR  SEDE DISTRITAL LA PAZ</v>
          </cell>
          <cell r="H42" t="str">
            <v xml:space="preserve">   SEDE DISTRITAL LA PAZ</v>
          </cell>
          <cell r="I42" t="str">
            <v>DANIEL LEMAITRE SECT SN VICENTE DE PAUL MZ F L 14</v>
          </cell>
          <cell r="J42" t="str">
            <v>DANIEL LEMAITRE</v>
          </cell>
          <cell r="K42" t="str">
            <v>SEDE</v>
          </cell>
          <cell r="L42" t="str">
            <v>HISTORICA Y CARIBE NORTE</v>
          </cell>
          <cell r="M42" t="str">
            <v>SANTA RITA</v>
          </cell>
          <cell r="N42">
            <v>41</v>
          </cell>
          <cell r="P42" t="str">
            <v>E. E. Oficial</v>
          </cell>
        </row>
        <row r="43">
          <cell r="A43">
            <v>50</v>
          </cell>
          <cell r="B43" t="str">
            <v>URBANO</v>
          </cell>
          <cell r="C43" t="str">
            <v>OFICIAL</v>
          </cell>
          <cell r="D43">
            <v>113001001581</v>
          </cell>
          <cell r="E43">
            <v>50</v>
          </cell>
          <cell r="F43">
            <v>50</v>
          </cell>
          <cell r="G43" t="str">
            <v>I.E DE FREDONIA</v>
          </cell>
          <cell r="H43" t="str">
            <v>I.E DE FREDONIA</v>
          </cell>
          <cell r="I43" t="str">
            <v>FREDONIA CLL 15</v>
          </cell>
          <cell r="J43" t="str">
            <v>FREDONIA</v>
          </cell>
          <cell r="K43" t="str">
            <v xml:space="preserve">PRINCIPAL </v>
          </cell>
          <cell r="L43" t="str">
            <v>DE LA VIRGEN Y TURISTICA</v>
          </cell>
          <cell r="M43" t="str">
            <v>DE LA VIRGEN Y TURISTICA</v>
          </cell>
          <cell r="N43">
            <v>42</v>
          </cell>
          <cell r="P43" t="str">
            <v>E. E. Oficial</v>
          </cell>
        </row>
        <row r="44">
          <cell r="A44">
            <v>58</v>
          </cell>
          <cell r="B44" t="str">
            <v>URBANO</v>
          </cell>
          <cell r="C44" t="str">
            <v>OFICIAL</v>
          </cell>
          <cell r="D44">
            <v>113001001697</v>
          </cell>
          <cell r="E44">
            <v>58</v>
          </cell>
          <cell r="F44">
            <v>58</v>
          </cell>
          <cell r="G44" t="str">
            <v>I.E MANUELA BELTRAN</v>
          </cell>
          <cell r="H44" t="str">
            <v>I.E MANUELA BELTRAN</v>
          </cell>
          <cell r="I44" t="str">
            <v>URB LOS CERROS DIAG 22 # 50 E 15</v>
          </cell>
          <cell r="J44" t="str">
            <v>LOS CERROS</v>
          </cell>
          <cell r="K44" t="str">
            <v xml:space="preserve">PRINCIPAL </v>
          </cell>
          <cell r="L44" t="str">
            <v>HISTORICA Y CARIBE NORTE</v>
          </cell>
          <cell r="M44" t="str">
            <v>COUNTRY</v>
          </cell>
          <cell r="N44">
            <v>43</v>
          </cell>
          <cell r="P44" t="str">
            <v>E. E. Oficial</v>
          </cell>
        </row>
        <row r="45">
          <cell r="A45">
            <v>88</v>
          </cell>
          <cell r="B45" t="str">
            <v>URBANO</v>
          </cell>
          <cell r="C45" t="str">
            <v>OFICIAL</v>
          </cell>
          <cell r="D45">
            <v>113001007121</v>
          </cell>
          <cell r="E45">
            <v>58</v>
          </cell>
          <cell r="F45">
            <v>88</v>
          </cell>
          <cell r="G45" t="str">
            <v>I.E MANUELA BELTRAN -  SEDE HIJOS DEL CHOFER</v>
          </cell>
          <cell r="H45" t="str">
            <v xml:space="preserve">   SEDE HIJOS DEL CHOFER</v>
          </cell>
          <cell r="I45" t="str">
            <v>REPUBLICA DE CHILE MANZ75 L-1</v>
          </cell>
          <cell r="J45" t="str">
            <v>REPUBLICA DE CHILE</v>
          </cell>
          <cell r="K45" t="str">
            <v>SEDE</v>
          </cell>
          <cell r="L45" t="str">
            <v>HISTORICA Y CARIBE NORTE</v>
          </cell>
          <cell r="M45" t="str">
            <v>COUNTRY</v>
          </cell>
          <cell r="N45">
            <v>44</v>
          </cell>
          <cell r="P45" t="str">
            <v>E. E. Oficial</v>
          </cell>
        </row>
        <row r="46">
          <cell r="A46">
            <v>59</v>
          </cell>
          <cell r="B46" t="str">
            <v>URBANO</v>
          </cell>
          <cell r="C46" t="str">
            <v>OFICIAL</v>
          </cell>
          <cell r="D46">
            <v>113001001719</v>
          </cell>
          <cell r="E46">
            <v>59</v>
          </cell>
          <cell r="F46">
            <v>59</v>
          </cell>
          <cell r="G46" t="str">
            <v>I.E PROMOCION SOCIAL DE C/GENA</v>
          </cell>
          <cell r="H46" t="str">
            <v>I.E PROMOCION SOCIAL DE C/GENA</v>
          </cell>
          <cell r="I46" t="str">
            <v>EL SOCORRO CL 25 # 71 - 24</v>
          </cell>
          <cell r="J46" t="str">
            <v>EL SOCORRO</v>
          </cell>
          <cell r="K46" t="str">
            <v xml:space="preserve">PRINCIPAL </v>
          </cell>
          <cell r="L46" t="str">
            <v>INDUSTRIAL Y DE LA BAHIA</v>
          </cell>
          <cell r="M46" t="str">
            <v>INDUSTRIAL Y DE LA BAHIA</v>
          </cell>
          <cell r="N46">
            <v>45</v>
          </cell>
          <cell r="P46" t="str">
            <v>E. E. Oficial</v>
          </cell>
        </row>
        <row r="47">
          <cell r="A47">
            <v>123</v>
          </cell>
          <cell r="B47" t="str">
            <v>URBANO</v>
          </cell>
          <cell r="C47" t="str">
            <v>OFICIAL</v>
          </cell>
          <cell r="D47">
            <v>113001006818</v>
          </cell>
          <cell r="E47">
            <v>59</v>
          </cell>
          <cell r="F47">
            <v>123</v>
          </cell>
          <cell r="G47" t="str">
            <v>I.E PROMOCION SOCIAL DE C/GENA   SEDE LA CONSOLATA</v>
          </cell>
          <cell r="H47" t="str">
            <v xml:space="preserve">   SEDE LA CONSOLATA</v>
          </cell>
          <cell r="I47" t="str">
            <v>LA CONSOLATA SECT SANTA ISABEL MZA O LTE 2</v>
          </cell>
          <cell r="J47" t="str">
            <v>LA CONSOLATA</v>
          </cell>
          <cell r="K47" t="str">
            <v>SEDE</v>
          </cell>
          <cell r="L47" t="str">
            <v>INDUSTRIAL Y DE LA BAHIA</v>
          </cell>
          <cell r="M47" t="str">
            <v>INDUSTRIAL Y DE LA BAHIA</v>
          </cell>
          <cell r="N47">
            <v>46</v>
          </cell>
          <cell r="P47" t="str">
            <v>E. E. Oficial</v>
          </cell>
        </row>
        <row r="48">
          <cell r="A48">
            <v>144</v>
          </cell>
          <cell r="B48" t="str">
            <v>URBANO</v>
          </cell>
          <cell r="C48" t="str">
            <v>OFICIAL</v>
          </cell>
          <cell r="D48">
            <v>113001008195</v>
          </cell>
          <cell r="E48">
            <v>59</v>
          </cell>
          <cell r="F48">
            <v>144</v>
          </cell>
          <cell r="G48" t="str">
            <v>I.E PROMOCION SOCIAL DE C/GENA   SEDE JORGE ELIECER GAITAN</v>
          </cell>
          <cell r="H48" t="str">
            <v xml:space="preserve">   SEDE JORGE ELIECER GAITAN</v>
          </cell>
          <cell r="I48" t="str">
            <v>SAN FNANDO CLL 19B # 80A-50 SECT JORGE E GAITAN</v>
          </cell>
          <cell r="J48" t="str">
            <v>JORGE ELIECER GAITAN</v>
          </cell>
          <cell r="K48" t="str">
            <v>SEDE</v>
          </cell>
          <cell r="L48" t="str">
            <v>INDUSTRIAL Y DE LA BAHIA</v>
          </cell>
          <cell r="M48" t="str">
            <v>INDUSTRIAL Y DE LA BAHIA</v>
          </cell>
          <cell r="N48">
            <v>47</v>
          </cell>
          <cell r="P48" t="str">
            <v>E. E. Oficial</v>
          </cell>
        </row>
        <row r="49">
          <cell r="A49">
            <v>60</v>
          </cell>
          <cell r="B49" t="str">
            <v>URBANO</v>
          </cell>
          <cell r="C49" t="str">
            <v>OFICIAL</v>
          </cell>
          <cell r="D49">
            <v>113001001727</v>
          </cell>
          <cell r="E49">
            <v>60</v>
          </cell>
          <cell r="F49">
            <v>60</v>
          </cell>
          <cell r="G49" t="str">
            <v>I.E REPUBLICA DEL LIBANO</v>
          </cell>
          <cell r="H49" t="str">
            <v>I.E REPUBLICA DEL LIBANO</v>
          </cell>
          <cell r="I49" t="str">
            <v>REPUBLICA DEL LIBANO AV PEDRO ROMERO # 49 A 15</v>
          </cell>
          <cell r="J49" t="str">
            <v>REPUBLICA DEL LIBANO</v>
          </cell>
          <cell r="K49" t="str">
            <v xml:space="preserve">PRINCIPAL </v>
          </cell>
          <cell r="L49" t="str">
            <v>DE LA VIRGEN Y TURISTICA</v>
          </cell>
          <cell r="M49" t="str">
            <v>DE LA VIRGEN Y TURISTICA</v>
          </cell>
          <cell r="N49">
            <v>48</v>
          </cell>
          <cell r="P49" t="str">
            <v>E. E. Oficial</v>
          </cell>
        </row>
        <row r="50">
          <cell r="A50">
            <v>53</v>
          </cell>
          <cell r="B50" t="str">
            <v>URBANO</v>
          </cell>
          <cell r="C50" t="str">
            <v>OFICIAL</v>
          </cell>
          <cell r="D50">
            <v>113001001646</v>
          </cell>
          <cell r="E50">
            <v>60</v>
          </cell>
          <cell r="F50">
            <v>53</v>
          </cell>
          <cell r="G50" t="str">
            <v>I.E REPUBLICA DEL LIBANO   SEDE PRIMERO DE MAYO</v>
          </cell>
          <cell r="H50" t="str">
            <v xml:space="preserve">   SEDE PRIMERO DE MAYO</v>
          </cell>
          <cell r="I50" t="str">
            <v>OLAYA ST RAFAEL NU?EZ CLL GUADALUPE</v>
          </cell>
          <cell r="J50" t="str">
            <v>OLAYA HERRERA</v>
          </cell>
          <cell r="K50" t="str">
            <v>SEDE</v>
          </cell>
          <cell r="L50" t="str">
            <v>DE LA VIRGEN Y TURISTICA</v>
          </cell>
          <cell r="M50" t="str">
            <v>DE LA VIRGEN Y TURISTICA</v>
          </cell>
          <cell r="N50">
            <v>49</v>
          </cell>
          <cell r="P50" t="str">
            <v>E. E. Oficial</v>
          </cell>
        </row>
        <row r="51">
          <cell r="A51">
            <v>64</v>
          </cell>
          <cell r="B51" t="str">
            <v>URBANO</v>
          </cell>
          <cell r="C51" t="str">
            <v>OFICIAL</v>
          </cell>
          <cell r="D51">
            <v>113001001816</v>
          </cell>
          <cell r="E51">
            <v>64</v>
          </cell>
          <cell r="F51">
            <v>64</v>
          </cell>
          <cell r="G51" t="str">
            <v>I.E JOSE DE LA VEGA</v>
          </cell>
          <cell r="H51" t="str">
            <v>I.E JOSE DE LA VEGA</v>
          </cell>
          <cell r="I51" t="str">
            <v>TORICES ST SANTA RITA</v>
          </cell>
          <cell r="J51" t="str">
            <v>TORICES</v>
          </cell>
          <cell r="K51" t="str">
            <v xml:space="preserve">PRINCIPAL </v>
          </cell>
          <cell r="L51" t="str">
            <v>HISTORICA Y CARIBE NORTE</v>
          </cell>
          <cell r="M51" t="str">
            <v>SANTA RITA</v>
          </cell>
          <cell r="N51">
            <v>50</v>
          </cell>
          <cell r="P51" t="str">
            <v>E. E. Oficial</v>
          </cell>
        </row>
        <row r="52">
          <cell r="A52">
            <v>10</v>
          </cell>
          <cell r="B52" t="str">
            <v>URBANO</v>
          </cell>
          <cell r="C52" t="str">
            <v>OFICIAL</v>
          </cell>
          <cell r="D52">
            <v>113001000151</v>
          </cell>
          <cell r="E52">
            <v>64</v>
          </cell>
          <cell r="F52">
            <v>10</v>
          </cell>
          <cell r="G52" t="str">
            <v>I.E JOSE DE LA VEGA  SEDE ANTONIO JOSE IRIZARRI</v>
          </cell>
          <cell r="H52" t="str">
            <v xml:space="preserve">   SEDE ANTONIO JOSE IRIZARRI</v>
          </cell>
          <cell r="I52" t="str">
            <v>TORICES KRA 14 #48-28</v>
          </cell>
          <cell r="J52" t="str">
            <v>TORICES</v>
          </cell>
          <cell r="K52" t="str">
            <v>SEDE</v>
          </cell>
          <cell r="L52" t="str">
            <v>HISTORICA Y CARIBE NORTE</v>
          </cell>
          <cell r="M52" t="str">
            <v>SANTA RITA</v>
          </cell>
          <cell r="N52">
            <v>51</v>
          </cell>
          <cell r="P52" t="str">
            <v>E. E. Oficial</v>
          </cell>
        </row>
        <row r="53">
          <cell r="A53">
            <v>39</v>
          </cell>
          <cell r="B53" t="str">
            <v>URBANO</v>
          </cell>
          <cell r="C53" t="str">
            <v>OFICIAL</v>
          </cell>
          <cell r="D53">
            <v>113001001352</v>
          </cell>
          <cell r="E53">
            <v>64</v>
          </cell>
          <cell r="F53">
            <v>39</v>
          </cell>
          <cell r="G53" t="str">
            <v>I.E JOSE DE LA VEGA  SEDE NTRA. SRA. DEL CARMEN</v>
          </cell>
          <cell r="H53" t="str">
            <v xml:space="preserve">   SEDE NTRA. SRA. DEL CARMEN</v>
          </cell>
          <cell r="I53" t="str">
            <v>TORICES CLL CUCUTA #49-45</v>
          </cell>
          <cell r="J53" t="str">
            <v>TORICES</v>
          </cell>
          <cell r="K53" t="str">
            <v>SEDE</v>
          </cell>
          <cell r="L53" t="str">
            <v>HISTORICA Y CARIBE NORTE</v>
          </cell>
          <cell r="M53" t="str">
            <v>SANTA RITA</v>
          </cell>
          <cell r="N53">
            <v>52</v>
          </cell>
          <cell r="P53" t="str">
            <v>E. E. Oficial</v>
          </cell>
        </row>
        <row r="54">
          <cell r="A54">
            <v>72</v>
          </cell>
          <cell r="B54" t="str">
            <v>URBANO</v>
          </cell>
          <cell r="C54" t="str">
            <v>OFICIAL</v>
          </cell>
          <cell r="D54">
            <v>113001002162</v>
          </cell>
          <cell r="E54">
            <v>64</v>
          </cell>
          <cell r="F54">
            <v>72</v>
          </cell>
          <cell r="G54" t="str">
            <v>I.E JOSE DE LA VEGA SEDE SIMON BOLIVAR</v>
          </cell>
          <cell r="H54" t="str">
            <v xml:space="preserve">   SEDE SIMON BOLIVAR</v>
          </cell>
          <cell r="I54" t="str">
            <v>TORICES KRA 14 #49-10</v>
          </cell>
          <cell r="J54" t="str">
            <v>TORICES</v>
          </cell>
          <cell r="K54" t="str">
            <v>SEDE</v>
          </cell>
          <cell r="L54" t="str">
            <v>HISTORICA Y CARIBE NORTE</v>
          </cell>
          <cell r="M54" t="str">
            <v>SANTA RITA</v>
          </cell>
          <cell r="N54">
            <v>53</v>
          </cell>
          <cell r="P54" t="str">
            <v>E. E. Oficial</v>
          </cell>
        </row>
        <row r="55">
          <cell r="A55">
            <v>66</v>
          </cell>
          <cell r="B55" t="str">
            <v>URBANO</v>
          </cell>
          <cell r="C55" t="str">
            <v>OFICIAL</v>
          </cell>
          <cell r="D55">
            <v>113001001972</v>
          </cell>
          <cell r="E55">
            <v>66</v>
          </cell>
          <cell r="F55">
            <v>66</v>
          </cell>
          <cell r="G55" t="str">
            <v>I.E SEMINARIO DE C/GENA</v>
          </cell>
          <cell r="H55" t="str">
            <v>I.E SEMINARIO DE CARTAGENA</v>
          </cell>
          <cell r="I55" t="str">
            <v>ALCIBIA ST MÂª AUXILIADORA CLL 38 # 29-60</v>
          </cell>
          <cell r="J55" t="str">
            <v>ALCIBIA</v>
          </cell>
          <cell r="K55" t="str">
            <v xml:space="preserve">PRINCIPAL </v>
          </cell>
          <cell r="L55" t="str">
            <v>HISTORICA Y CARIBE NORTE</v>
          </cell>
          <cell r="M55" t="str">
            <v>COUNTRY</v>
          </cell>
          <cell r="N55">
            <v>54</v>
          </cell>
          <cell r="P55" t="str">
            <v>E. E. en Administración</v>
          </cell>
        </row>
        <row r="56">
          <cell r="A56">
            <v>68</v>
          </cell>
          <cell r="B56" t="str">
            <v>URBANO</v>
          </cell>
          <cell r="C56" t="str">
            <v>OFICIAL</v>
          </cell>
          <cell r="D56">
            <v>113001002057</v>
          </cell>
          <cell r="E56">
            <v>68</v>
          </cell>
          <cell r="F56">
            <v>68</v>
          </cell>
          <cell r="G56" t="str">
            <v>I.E SOLEDAD ROMAN DE NUÑEZ</v>
          </cell>
          <cell r="H56" t="str">
            <v>I.E SOLEDAD ROMAN DE NUÑEZ</v>
          </cell>
          <cell r="I56" t="str">
            <v>ESCALLON VILLA CRA 57 # 30 D 47</v>
          </cell>
          <cell r="J56" t="str">
            <v>ESCALLON VILLA</v>
          </cell>
          <cell r="K56" t="str">
            <v xml:space="preserve">PRINCIPAL </v>
          </cell>
          <cell r="L56" t="str">
            <v>HISTORICA Y CARIBE NORTE</v>
          </cell>
          <cell r="M56" t="str">
            <v>COUNTRY</v>
          </cell>
          <cell r="N56">
            <v>55</v>
          </cell>
          <cell r="P56" t="str">
            <v>E. E. Oficial</v>
          </cell>
        </row>
        <row r="57">
          <cell r="A57">
            <v>49</v>
          </cell>
          <cell r="B57" t="str">
            <v>URBANO</v>
          </cell>
          <cell r="C57" t="str">
            <v>OFICIAL</v>
          </cell>
          <cell r="D57">
            <v>113001001573</v>
          </cell>
          <cell r="E57">
            <v>68</v>
          </cell>
          <cell r="F57">
            <v>49</v>
          </cell>
          <cell r="G57" t="str">
            <v>I.E SOLEDAD ROMAN DE NUÑEZ - SEDE SOCIEDAD AMOR A C/GENA. # 10</v>
          </cell>
          <cell r="H57" t="str">
            <v xml:space="preserve">   SEDE SOCIEDAD AMOR A C/GENA. # 10</v>
          </cell>
          <cell r="I57" t="str">
            <v>AV PEDRO DE HEREDIA CL 31 # 47-30</v>
          </cell>
          <cell r="J57" t="str">
            <v>ESCALLON VILLA</v>
          </cell>
          <cell r="K57" t="str">
            <v>SEDE</v>
          </cell>
          <cell r="L57" t="str">
            <v>HISTORICA Y CARIBE NORTE</v>
          </cell>
          <cell r="M57" t="str">
            <v>COUNTRY</v>
          </cell>
          <cell r="N57">
            <v>56</v>
          </cell>
          <cell r="P57" t="str">
            <v>E. E. Oficial</v>
          </cell>
        </row>
        <row r="58">
          <cell r="A58">
            <v>51</v>
          </cell>
          <cell r="B58" t="str">
            <v>URBANO</v>
          </cell>
          <cell r="C58" t="str">
            <v>OFICIAL</v>
          </cell>
          <cell r="D58">
            <v>113001001590</v>
          </cell>
          <cell r="E58">
            <v>68</v>
          </cell>
          <cell r="F58">
            <v>51</v>
          </cell>
          <cell r="G58" t="str">
            <v>I.E SOLEDAD ROMAN DE NUÑEZ - SEDE DE ZARAGOCILLA</v>
          </cell>
          <cell r="H58" t="str">
            <v xml:space="preserve">   SEDE DE ZARAGOCILLA</v>
          </cell>
          <cell r="I58" t="str">
            <v>ZARAGOCILLA KRA 50A #30E-07</v>
          </cell>
          <cell r="J58" t="str">
            <v>ZARAGOCILLA</v>
          </cell>
          <cell r="K58" t="str">
            <v>SEDE</v>
          </cell>
          <cell r="L58" t="str">
            <v>HISTORICA Y CARIBE NORTE</v>
          </cell>
          <cell r="M58" t="str">
            <v>COUNTRY</v>
          </cell>
          <cell r="N58">
            <v>57</v>
          </cell>
          <cell r="P58" t="str">
            <v>E. E. Oficial</v>
          </cell>
        </row>
        <row r="59">
          <cell r="A59">
            <v>75</v>
          </cell>
          <cell r="B59" t="str">
            <v>URBANO</v>
          </cell>
          <cell r="C59" t="str">
            <v>OFICIAL</v>
          </cell>
          <cell r="D59">
            <v>113001002481</v>
          </cell>
          <cell r="E59">
            <v>68</v>
          </cell>
          <cell r="F59">
            <v>75</v>
          </cell>
          <cell r="G59" t="str">
            <v>I.E SOLEDAD ROMAN DE NUÑEZ - SEDE VICTORIA PAUTT LEON</v>
          </cell>
          <cell r="H59" t="str">
            <v xml:space="preserve">   SEDE VICTORIA PAUTT LEON</v>
          </cell>
          <cell r="I59" t="str">
            <v>ESCALLON VILLA KRA 55 # 30 G 36</v>
          </cell>
          <cell r="J59" t="str">
            <v>ESCALLON VILLA</v>
          </cell>
          <cell r="K59" t="str">
            <v>SEDE</v>
          </cell>
          <cell r="L59" t="str">
            <v>HISTORICA Y CARIBE NORTE</v>
          </cell>
          <cell r="M59" t="str">
            <v>COUNTRY</v>
          </cell>
          <cell r="N59">
            <v>58</v>
          </cell>
          <cell r="P59" t="str">
            <v>E. E. Oficial</v>
          </cell>
        </row>
        <row r="60">
          <cell r="A60">
            <v>121</v>
          </cell>
          <cell r="B60" t="str">
            <v>URBANO</v>
          </cell>
          <cell r="C60" t="str">
            <v>OFICIAL</v>
          </cell>
          <cell r="D60">
            <v>113001027157</v>
          </cell>
          <cell r="E60">
            <v>68</v>
          </cell>
          <cell r="F60">
            <v>121</v>
          </cell>
          <cell r="G60" t="str">
            <v>I.E SOLEDAD ROMAN DE NUÑEZ -   SEDE PROGRESO Y LIBERTAD</v>
          </cell>
          <cell r="H60" t="str">
            <v xml:space="preserve">   SEDE PROGRESO Y LIBERTAD</v>
          </cell>
          <cell r="I60" t="str">
            <v>ZARAGOCILLA CLL 7 DE AGOSTO # 24-52</v>
          </cell>
          <cell r="J60" t="str">
            <v>ZARAGOCILLA</v>
          </cell>
          <cell r="K60" t="str">
            <v>SEDE</v>
          </cell>
          <cell r="L60" t="str">
            <v>HISTORICA Y CARIBE NORTE</v>
          </cell>
          <cell r="M60" t="str">
            <v>COUNTRY</v>
          </cell>
          <cell r="N60">
            <v>59</v>
          </cell>
          <cell r="P60" t="str">
            <v>E. E. Oficial</v>
          </cell>
        </row>
        <row r="61">
          <cell r="A61">
            <v>70</v>
          </cell>
          <cell r="B61" t="str">
            <v>URBANO</v>
          </cell>
          <cell r="C61" t="str">
            <v>OFICIAL</v>
          </cell>
          <cell r="D61">
            <v>113001002120</v>
          </cell>
          <cell r="E61">
            <v>70</v>
          </cell>
          <cell r="F61">
            <v>70</v>
          </cell>
          <cell r="G61" t="str">
            <v>I.E HIJOS DE MARIA</v>
          </cell>
          <cell r="H61" t="str">
            <v>I.E HIJOS DE MARIA</v>
          </cell>
          <cell r="I61" t="str">
            <v>13 DE JUNIO CLL 31 D # 64-94</v>
          </cell>
          <cell r="J61" t="str">
            <v>TRECE DE JUNIO</v>
          </cell>
          <cell r="K61" t="str">
            <v xml:space="preserve">PRINCIPAL </v>
          </cell>
          <cell r="L61" t="str">
            <v>DE LA VIRGEN Y TURISTICA</v>
          </cell>
          <cell r="M61" t="str">
            <v>DE LA VIRGEN Y TURISTICA</v>
          </cell>
          <cell r="N61">
            <v>60</v>
          </cell>
          <cell r="P61" t="str">
            <v>E. E. Oficial</v>
          </cell>
        </row>
        <row r="62">
          <cell r="A62">
            <v>19</v>
          </cell>
          <cell r="B62" t="str">
            <v>URBANO</v>
          </cell>
          <cell r="C62" t="str">
            <v>OFICIAL</v>
          </cell>
          <cell r="D62">
            <v>113001000267</v>
          </cell>
          <cell r="E62">
            <v>70</v>
          </cell>
          <cell r="F62">
            <v>19</v>
          </cell>
          <cell r="G62" t="str">
            <v>I.E HIJOS DE MARIA   SEDE REPUBLICA DE MEXICO</v>
          </cell>
          <cell r="H62" t="str">
            <v xml:space="preserve">   SEDE REPUBLICA DE MEXICO</v>
          </cell>
          <cell r="I62" t="str">
            <v>CARRET PRINCIPAL DE OLAYA SEC CENTRAL N?32-31</v>
          </cell>
          <cell r="J62" t="str">
            <v>OLAYA HERRERA</v>
          </cell>
          <cell r="K62" t="str">
            <v>SEDE</v>
          </cell>
          <cell r="L62" t="str">
            <v>DE LA VIRGEN Y TURISTICA</v>
          </cell>
          <cell r="M62" t="str">
            <v>DE LA VIRGEN Y TURISTICA</v>
          </cell>
          <cell r="N62">
            <v>61</v>
          </cell>
          <cell r="P62" t="str">
            <v>E. E. Oficial</v>
          </cell>
        </row>
        <row r="63">
          <cell r="A63">
            <v>87</v>
          </cell>
          <cell r="B63" t="str">
            <v>URBANO</v>
          </cell>
          <cell r="C63" t="str">
            <v>OFICIAL</v>
          </cell>
          <cell r="D63">
            <v>113001002880</v>
          </cell>
          <cell r="E63">
            <v>70</v>
          </cell>
          <cell r="F63">
            <v>87</v>
          </cell>
          <cell r="G63" t="str">
            <v>I.E HIJOS DE MARIA   SEDE RAFAEL TONO</v>
          </cell>
          <cell r="H63" t="str">
            <v xml:space="preserve">   SEDE RAFAEL TONO</v>
          </cell>
          <cell r="I63" t="str">
            <v>13 DE JUNIO CLL 2 DE SEVILLA</v>
          </cell>
          <cell r="J63" t="str">
            <v>TRECE DE JUNIO</v>
          </cell>
          <cell r="K63" t="str">
            <v>SEDE</v>
          </cell>
          <cell r="L63" t="str">
            <v>DE LA VIRGEN Y TURISTICA</v>
          </cell>
          <cell r="M63" t="str">
            <v>DE LA VIRGEN Y TURISTICA</v>
          </cell>
          <cell r="N63">
            <v>62</v>
          </cell>
          <cell r="P63" t="str">
            <v>E. E. Oficial</v>
          </cell>
        </row>
        <row r="64">
          <cell r="A64">
            <v>199</v>
          </cell>
          <cell r="B64" t="str">
            <v>URBANO</v>
          </cell>
          <cell r="C64" t="str">
            <v>OFICIAL</v>
          </cell>
          <cell r="D64">
            <v>213001008084</v>
          </cell>
          <cell r="E64">
            <v>70</v>
          </cell>
          <cell r="F64">
            <v>199</v>
          </cell>
          <cell r="G64" t="str">
            <v>I.E HIJOS DE MARIA   SEDE DISTRITAL LUIS CARLOS GALAN SARMIENTO</v>
          </cell>
          <cell r="H64" t="str">
            <v xml:space="preserve">   SEDE DISTRITAL LUIS CARLOS GALAN SARMIENTO</v>
          </cell>
          <cell r="I64" t="str">
            <v>OLAYA HERRERA ST PROGRESO # 220</v>
          </cell>
          <cell r="J64" t="str">
            <v>OLAYA HERRERA</v>
          </cell>
          <cell r="K64" t="str">
            <v>SEDE</v>
          </cell>
          <cell r="L64" t="str">
            <v>DE LA VIRGEN Y TURISTICA</v>
          </cell>
          <cell r="M64" t="str">
            <v>DE LA VIRGEN Y TURISTICA</v>
          </cell>
          <cell r="N64">
            <v>63</v>
          </cell>
          <cell r="P64" t="str">
            <v>E. E. Oficial</v>
          </cell>
        </row>
        <row r="65">
          <cell r="A65">
            <v>71</v>
          </cell>
          <cell r="B65" t="str">
            <v>URBANO</v>
          </cell>
          <cell r="C65" t="str">
            <v>OFICIAL</v>
          </cell>
          <cell r="D65">
            <v>113001002138</v>
          </cell>
          <cell r="E65">
            <v>71</v>
          </cell>
          <cell r="F65">
            <v>71</v>
          </cell>
          <cell r="G65" t="str">
            <v>I.E NUESTRA SRA DEL PERPETUO SOCORRO</v>
          </cell>
          <cell r="H65" t="str">
            <v>I.E NUESTRA SRA DEL PERPETUO SOCORRO</v>
          </cell>
          <cell r="I65" t="str">
            <v>CL JUAN C ARANGO KRA 49 #31 - 55</v>
          </cell>
          <cell r="J65" t="str">
            <v>LIBANO</v>
          </cell>
          <cell r="K65" t="str">
            <v>PRINCIPAL</v>
          </cell>
          <cell r="L65" t="str">
            <v>DE LA VIRGEN Y TURISTICA</v>
          </cell>
          <cell r="M65" t="str">
            <v>DE LA VIRGEN Y TURISTICA</v>
          </cell>
          <cell r="N65">
            <v>64</v>
          </cell>
          <cell r="P65" t="str">
            <v>E. E. Oficial</v>
          </cell>
        </row>
        <row r="66">
          <cell r="A66">
            <v>73</v>
          </cell>
          <cell r="B66" t="str">
            <v>URBANO</v>
          </cell>
          <cell r="C66" t="str">
            <v>OFICIAL</v>
          </cell>
          <cell r="D66">
            <v>113001002413</v>
          </cell>
          <cell r="E66">
            <v>73</v>
          </cell>
          <cell r="F66">
            <v>73</v>
          </cell>
          <cell r="G66" t="str">
            <v>I.E MADRE LAURA</v>
          </cell>
          <cell r="H66" t="str">
            <v>I.E MADRE LAURA</v>
          </cell>
          <cell r="I66" t="str">
            <v>PIEDRA DE BOLIVAR CLL SANTA CRUZ No Cl-30 # 50-137</v>
          </cell>
          <cell r="J66" t="str">
            <v>PIEDRA DE BOLIVAR</v>
          </cell>
          <cell r="K66" t="str">
            <v>PRINCIPAL</v>
          </cell>
          <cell r="L66" t="str">
            <v>HISTORICA Y CARIBE NORTE</v>
          </cell>
          <cell r="M66" t="str">
            <v>COUNTRY</v>
          </cell>
          <cell r="N66">
            <v>65</v>
          </cell>
          <cell r="P66" t="str">
            <v>E. E. Oficial</v>
          </cell>
        </row>
        <row r="67">
          <cell r="A67">
            <v>43</v>
          </cell>
          <cell r="B67" t="str">
            <v>URBANO</v>
          </cell>
          <cell r="C67" t="str">
            <v>OFICIAL</v>
          </cell>
          <cell r="D67">
            <v>113001000101</v>
          </cell>
          <cell r="E67">
            <v>73</v>
          </cell>
          <cell r="F67">
            <v>43</v>
          </cell>
          <cell r="G67" t="str">
            <v>I.E MADRE LAURA - SEDE ANDALUCIA</v>
          </cell>
          <cell r="H67" t="str">
            <v xml:space="preserve">   SEDE ANDALUCIA</v>
          </cell>
          <cell r="I67" t="str">
            <v>PIEDRA BOLIVAR CL GRANADA N 29 CL 30 N 48-46</v>
          </cell>
          <cell r="J67" t="str">
            <v>PIEDRA DE BOLIVAR</v>
          </cell>
          <cell r="K67" t="str">
            <v>SEDE</v>
          </cell>
          <cell r="L67" t="str">
            <v>HISTORICA Y CARIBE NORTE</v>
          </cell>
          <cell r="M67" t="str">
            <v>COUNTRY</v>
          </cell>
          <cell r="N67">
            <v>66</v>
          </cell>
          <cell r="P67" t="str">
            <v>E. E. Oficial</v>
          </cell>
        </row>
        <row r="68">
          <cell r="A68">
            <v>21</v>
          </cell>
          <cell r="B68" t="str">
            <v>URBANO</v>
          </cell>
          <cell r="C68" t="str">
            <v>OFICIAL</v>
          </cell>
          <cell r="D68">
            <v>113001000313</v>
          </cell>
          <cell r="E68">
            <v>73</v>
          </cell>
          <cell r="F68">
            <v>21</v>
          </cell>
          <cell r="G68" t="str">
            <v>I.E MADRE LAURA - SEDE JOSE MARIA DEL CASTILLO Y RADA</v>
          </cell>
          <cell r="H68" t="str">
            <v xml:space="preserve">   SEDE JOSE MARIA DEL CASTILLO Y RADA</v>
          </cell>
          <cell r="I68" t="str">
            <v>ARMENIA CLL 46 ST CRUZ ROJA</v>
          </cell>
          <cell r="J68" t="str">
            <v>ARMENIA</v>
          </cell>
          <cell r="K68" t="str">
            <v>SEDE</v>
          </cell>
          <cell r="L68" t="str">
            <v>HISTORICA Y CARIBE NORTE</v>
          </cell>
          <cell r="M68" t="str">
            <v>COUNTRY</v>
          </cell>
          <cell r="N68">
            <v>67</v>
          </cell>
          <cell r="P68" t="str">
            <v>E. E. Oficial</v>
          </cell>
        </row>
        <row r="69">
          <cell r="A69">
            <v>79</v>
          </cell>
          <cell r="B69" t="str">
            <v>URBANO</v>
          </cell>
          <cell r="C69" t="str">
            <v>OFICIAL</v>
          </cell>
          <cell r="D69">
            <v>113001002626</v>
          </cell>
          <cell r="E69">
            <v>79</v>
          </cell>
          <cell r="F69">
            <v>79</v>
          </cell>
          <cell r="G69" t="str">
            <v>I.E OLGA GONZALEZ ARRAUT</v>
          </cell>
          <cell r="H69" t="str">
            <v>I.E OLGA GONZALEZ ARRAUT</v>
          </cell>
          <cell r="I69" t="str">
            <v>AV CRISANTO LUQUE DIG 22 # 52-14</v>
          </cell>
          <cell r="J69" t="str">
            <v>ALTO BOSQUE</v>
          </cell>
          <cell r="K69" t="str">
            <v>PRINCIPAL</v>
          </cell>
          <cell r="L69" t="str">
            <v>HISTORICA Y CARIBE NORTE</v>
          </cell>
          <cell r="M69" t="str">
            <v>COUNTRY</v>
          </cell>
          <cell r="N69">
            <v>68</v>
          </cell>
          <cell r="P69" t="str">
            <v>E. E. Oficial</v>
          </cell>
        </row>
        <row r="70">
          <cell r="A70">
            <v>83</v>
          </cell>
          <cell r="B70" t="str">
            <v>URBANO</v>
          </cell>
          <cell r="C70" t="str">
            <v>OFICIAL</v>
          </cell>
          <cell r="D70">
            <v>113001002812</v>
          </cell>
          <cell r="E70">
            <v>83</v>
          </cell>
          <cell r="F70">
            <v>83</v>
          </cell>
          <cell r="G70" t="str">
            <v>I.E MARIA REINA</v>
          </cell>
          <cell r="H70" t="str">
            <v>I.E MARIA REINA</v>
          </cell>
          <cell r="I70" t="str">
            <v>LA ESPERANZA Kr. 29 # 37-38</v>
          </cell>
          <cell r="J70" t="str">
            <v>LA ESPERANZA</v>
          </cell>
          <cell r="K70" t="str">
            <v>PRINCIPAL</v>
          </cell>
          <cell r="L70" t="str">
            <v>DE LA VIRGEN Y TURISTICA</v>
          </cell>
          <cell r="M70" t="str">
            <v>DE LA VIRGEN Y TURISTICA</v>
          </cell>
          <cell r="N70">
            <v>69</v>
          </cell>
          <cell r="P70" t="str">
            <v>E. E. Oficial</v>
          </cell>
        </row>
        <row r="71">
          <cell r="A71">
            <v>65</v>
          </cell>
          <cell r="B71" t="str">
            <v>URBANO</v>
          </cell>
          <cell r="C71" t="str">
            <v>OFICIAL</v>
          </cell>
          <cell r="D71">
            <v>113001001964</v>
          </cell>
          <cell r="E71">
            <v>83</v>
          </cell>
          <cell r="F71">
            <v>65</v>
          </cell>
          <cell r="G71" t="str">
            <v>I.E MARIA REINA   SEDE SOCIEDAD AMOR A CARTAGENA. # 7</v>
          </cell>
          <cell r="H71" t="str">
            <v xml:space="preserve">   SEDE SOCIEDAD AMOR A CARTAGENA. # 7</v>
          </cell>
          <cell r="I71" t="str">
            <v>LA ESPERANZA CLL ALFONSO LOPEZ</v>
          </cell>
          <cell r="J71" t="str">
            <v>LA ESPERANZA</v>
          </cell>
          <cell r="K71" t="str">
            <v>SEDE</v>
          </cell>
          <cell r="L71" t="str">
            <v>DE LA VIRGEN Y TURISTICA</v>
          </cell>
          <cell r="M71" t="str">
            <v>DE LA VIRGEN Y TURISTICA</v>
          </cell>
          <cell r="N71">
            <v>70</v>
          </cell>
          <cell r="P71" t="str">
            <v>E. E. Oficial</v>
          </cell>
        </row>
        <row r="72">
          <cell r="A72">
            <v>77</v>
          </cell>
          <cell r="B72" t="str">
            <v>URBANO</v>
          </cell>
          <cell r="C72" t="str">
            <v>OFICIAL</v>
          </cell>
          <cell r="D72">
            <v>113001002596</v>
          </cell>
          <cell r="E72">
            <v>83</v>
          </cell>
          <cell r="F72">
            <v>77</v>
          </cell>
          <cell r="G72" t="str">
            <v>I.E MARIA REINA   SEDE ACCION COMUNAL LA QUINTA</v>
          </cell>
          <cell r="H72" t="str">
            <v xml:space="preserve">   SEDE ACCION COMUNAL LA QUINTA</v>
          </cell>
          <cell r="I72" t="str">
            <v>LA QUINTA CLL NUEVA</v>
          </cell>
          <cell r="J72" t="str">
            <v>LA QUINTA</v>
          </cell>
          <cell r="K72" t="str">
            <v>SEDE</v>
          </cell>
          <cell r="L72" t="str">
            <v>DE LA VIRGEN Y TURISTICA</v>
          </cell>
          <cell r="M72" t="str">
            <v>DE LA VIRGEN Y TURISTICA</v>
          </cell>
          <cell r="N72">
            <v>71</v>
          </cell>
          <cell r="P72" t="str">
            <v>E. E. Oficial</v>
          </cell>
        </row>
        <row r="73">
          <cell r="A73">
            <v>81</v>
          </cell>
          <cell r="B73" t="str">
            <v>URBANO</v>
          </cell>
          <cell r="C73" t="str">
            <v>OFICIAL</v>
          </cell>
          <cell r="D73">
            <v>113001002651</v>
          </cell>
          <cell r="E73">
            <v>83</v>
          </cell>
          <cell r="F73">
            <v>81</v>
          </cell>
          <cell r="G73" t="str">
            <v>I.E MARIA REINA   SEDE ESCUELA MIXTA LAS DELICIAS</v>
          </cell>
          <cell r="H73" t="str">
            <v xml:space="preserve">   SEDE LAS DELICIAS</v>
          </cell>
          <cell r="I73" t="str">
            <v>ESPERANZA ST DELICIAS CL 39 #28-91</v>
          </cell>
          <cell r="J73" t="str">
            <v>LA ESPERANZA</v>
          </cell>
          <cell r="K73" t="str">
            <v>SEDE</v>
          </cell>
          <cell r="L73" t="str">
            <v>DE LA VIRGEN Y TURISTICA</v>
          </cell>
          <cell r="M73" t="str">
            <v>DE LA VIRGEN Y TURISTICA</v>
          </cell>
          <cell r="N73">
            <v>72</v>
          </cell>
          <cell r="P73" t="str">
            <v>E. E. Oficial</v>
          </cell>
        </row>
        <row r="74">
          <cell r="A74">
            <v>89</v>
          </cell>
          <cell r="B74" t="str">
            <v>URBANO</v>
          </cell>
          <cell r="C74" t="str">
            <v>OFICIAL</v>
          </cell>
          <cell r="D74">
            <v>113001002952</v>
          </cell>
          <cell r="E74">
            <v>89</v>
          </cell>
          <cell r="F74">
            <v>89</v>
          </cell>
          <cell r="G74" t="str">
            <v>I.E DE TERNERA</v>
          </cell>
          <cell r="H74" t="str">
            <v>I.E DE TERNERA</v>
          </cell>
          <cell r="I74" t="str">
            <v>TERNERA CLL DEL PARAISO #32D-47</v>
          </cell>
          <cell r="J74" t="str">
            <v>TERNERA</v>
          </cell>
          <cell r="K74" t="str">
            <v>PRINCIPAL</v>
          </cell>
          <cell r="L74" t="str">
            <v>INDUSTRIAL Y DE LA BAHIA</v>
          </cell>
          <cell r="M74" t="str">
            <v>INDUSTRIAL Y DE LA BAHIA</v>
          </cell>
          <cell r="N74">
            <v>73</v>
          </cell>
          <cell r="P74" t="str">
            <v>E. E. Oficial</v>
          </cell>
        </row>
        <row r="75">
          <cell r="A75">
            <v>90</v>
          </cell>
          <cell r="B75" t="str">
            <v>URBANO</v>
          </cell>
          <cell r="C75" t="str">
            <v>OFICIAL</v>
          </cell>
          <cell r="D75">
            <v>113001020969</v>
          </cell>
          <cell r="E75">
            <v>90</v>
          </cell>
          <cell r="F75">
            <v>90</v>
          </cell>
          <cell r="G75" t="str">
            <v>I.E FRANCISCO DE PAULA SANTANDER</v>
          </cell>
          <cell r="H75" t="str">
            <v>I.E FRANCISCO DE PAULA SANTANDER</v>
          </cell>
          <cell r="I75" t="str">
            <v>LA MARIA CRA 36 # 33A 52</v>
          </cell>
          <cell r="J75" t="str">
            <v>LA MARIA</v>
          </cell>
          <cell r="K75" t="str">
            <v>PRINCIPAL</v>
          </cell>
          <cell r="L75" t="str">
            <v>DE LA VIRGEN Y TURISTICA</v>
          </cell>
          <cell r="M75" t="str">
            <v>DE LA VIRGEN Y TURISTICA</v>
          </cell>
          <cell r="N75">
            <v>74</v>
          </cell>
          <cell r="P75" t="str">
            <v>E. E. Oficial</v>
          </cell>
        </row>
        <row r="76">
          <cell r="A76">
            <v>91</v>
          </cell>
          <cell r="B76" t="str">
            <v>URBANO</v>
          </cell>
          <cell r="C76" t="str">
            <v>OFICIAL</v>
          </cell>
          <cell r="D76">
            <v>113001002979</v>
          </cell>
          <cell r="E76">
            <v>91</v>
          </cell>
          <cell r="F76">
            <v>91</v>
          </cell>
          <cell r="G76" t="str">
            <v>I.E LA MILAGROSA</v>
          </cell>
          <cell r="H76" t="str">
            <v>I.E LA MILAGROSA</v>
          </cell>
          <cell r="I76" t="str">
            <v>CLL ESPIRITU SANTO # 29 - 43</v>
          </cell>
          <cell r="J76" t="str">
            <v>GETSEMANI</v>
          </cell>
          <cell r="K76" t="str">
            <v>PRINCIPAL</v>
          </cell>
          <cell r="L76" t="str">
            <v>HISTORICA Y CARIBE NORTE</v>
          </cell>
          <cell r="M76" t="str">
            <v>SANTA RITA</v>
          </cell>
          <cell r="N76">
            <v>75</v>
          </cell>
          <cell r="P76" t="str">
            <v>E. E. Oficial</v>
          </cell>
        </row>
        <row r="77">
          <cell r="A77">
            <v>16</v>
          </cell>
          <cell r="B77" t="str">
            <v>URBANO</v>
          </cell>
          <cell r="C77" t="str">
            <v>OFICIAL</v>
          </cell>
          <cell r="D77">
            <v>113001000224</v>
          </cell>
          <cell r="E77">
            <v>92</v>
          </cell>
          <cell r="F77">
            <v>16</v>
          </cell>
          <cell r="G77" t="str">
            <v>I.E SOLEDAD ACOSTA DE SAMPER   SEDE EMILIANO ALCALA ROMERO</v>
          </cell>
          <cell r="H77" t="str">
            <v xml:space="preserve">   SEDE EMILIANO ALCALA ROMERO</v>
          </cell>
          <cell r="I77" t="str">
            <v>EL SOCORRO PLAN 500 A MZA 36</v>
          </cell>
          <cell r="J77" t="str">
            <v>EL SOCORRO</v>
          </cell>
          <cell r="K77" t="str">
            <v>SEDE</v>
          </cell>
          <cell r="L77" t="str">
            <v>INDUSTRIAL Y DE LA BAHIA</v>
          </cell>
          <cell r="M77" t="str">
            <v>INDUSTRIAL Y DE LA BAHIA</v>
          </cell>
          <cell r="N77">
            <v>76</v>
          </cell>
          <cell r="P77" t="str">
            <v>E. E. Oficial</v>
          </cell>
        </row>
        <row r="78">
          <cell r="A78">
            <v>92</v>
          </cell>
          <cell r="B78" t="str">
            <v>URBANO</v>
          </cell>
          <cell r="C78" t="str">
            <v>OFICIAL</v>
          </cell>
          <cell r="D78">
            <v>113001003053</v>
          </cell>
          <cell r="E78">
            <v>92</v>
          </cell>
          <cell r="F78">
            <v>92</v>
          </cell>
          <cell r="G78" t="str">
            <v>I.E SOLEDAD ACOSTA DE SAMPER</v>
          </cell>
          <cell r="H78" t="str">
            <v>I.E SOLEDAD ACOSTA DE SAMPER</v>
          </cell>
          <cell r="I78" t="str">
            <v>BLAS DE LEZO ST COMERCIAL</v>
          </cell>
          <cell r="J78" t="str">
            <v>BLAS DE LEZO</v>
          </cell>
          <cell r="K78" t="str">
            <v>PRINCIPAL</v>
          </cell>
          <cell r="L78" t="str">
            <v>INDUSTRIAL Y DE LA BAHIA</v>
          </cell>
          <cell r="M78" t="str">
            <v>INDUSTRIAL Y DE LA BAHIA</v>
          </cell>
          <cell r="N78">
            <v>77</v>
          </cell>
          <cell r="P78" t="str">
            <v>E. E. Oficial</v>
          </cell>
        </row>
        <row r="79">
          <cell r="A79">
            <v>101</v>
          </cell>
          <cell r="B79" t="str">
            <v>URBANO</v>
          </cell>
          <cell r="C79" t="str">
            <v>OFICIAL</v>
          </cell>
          <cell r="D79">
            <v>113001003797</v>
          </cell>
          <cell r="E79">
            <v>92</v>
          </cell>
          <cell r="F79">
            <v>101</v>
          </cell>
          <cell r="G79" t="str">
            <v>I.E SOLEDAD ACOSTA DE SAMPER   SEDE ANA MARIA PEREZ DE OTERO</v>
          </cell>
          <cell r="H79" t="str">
            <v xml:space="preserve">   SEDE ANA MARIA PEREZ DE OTERO</v>
          </cell>
          <cell r="I79" t="str">
            <v>EL SOCORRO PLAN 332 MZ 34 CLL 23B #77-15</v>
          </cell>
          <cell r="J79" t="str">
            <v>EL SOCORRO</v>
          </cell>
          <cell r="K79" t="str">
            <v>SEDE</v>
          </cell>
          <cell r="L79" t="str">
            <v>INDUSTRIAL Y DE LA BAHIA</v>
          </cell>
          <cell r="M79" t="str">
            <v>INDUSTRIAL Y DE LA BAHIA</v>
          </cell>
          <cell r="N79">
            <v>78</v>
          </cell>
          <cell r="P79" t="str">
            <v>E. E. Oficial</v>
          </cell>
        </row>
        <row r="80">
          <cell r="A80">
            <v>128</v>
          </cell>
          <cell r="B80" t="str">
            <v>URBANO</v>
          </cell>
          <cell r="C80" t="str">
            <v>OFICIAL</v>
          </cell>
          <cell r="D80">
            <v>113001007083</v>
          </cell>
          <cell r="E80">
            <v>92</v>
          </cell>
          <cell r="F80">
            <v>128</v>
          </cell>
          <cell r="G80" t="str">
            <v>I.E SOLEDAD ACOSTA DE SAMPER   SEDE DE SAN FERNANDO</v>
          </cell>
          <cell r="H80" t="str">
            <v xml:space="preserve">   SEDE DE SAN FERNANDO</v>
          </cell>
          <cell r="I80" t="str">
            <v>SAN FERNANDO CRA 81 AVE PPAL</v>
          </cell>
          <cell r="J80" t="str">
            <v>SAN FERNANDO</v>
          </cell>
          <cell r="K80" t="str">
            <v>SEDE</v>
          </cell>
          <cell r="L80" t="str">
            <v>INDUSTRIAL Y DE LA BAHIA</v>
          </cell>
          <cell r="M80" t="str">
            <v>INDUSTRIAL Y DE LA BAHIA</v>
          </cell>
          <cell r="N80">
            <v>79</v>
          </cell>
          <cell r="P80" t="str">
            <v>E. E. Oficial</v>
          </cell>
        </row>
        <row r="81">
          <cell r="A81">
            <v>93</v>
          </cell>
          <cell r="B81" t="str">
            <v>URBANO</v>
          </cell>
          <cell r="C81" t="str">
            <v>OFICIAL</v>
          </cell>
          <cell r="D81">
            <v>113001003061</v>
          </cell>
          <cell r="E81">
            <v>93</v>
          </cell>
          <cell r="F81">
            <v>93</v>
          </cell>
          <cell r="G81" t="str">
            <v>I.E HERMANO ANTONIO RAMOS DE LA SALLE</v>
          </cell>
          <cell r="H81" t="str">
            <v>I.E HERMANO ANTONIO RAMOS DE LA SALLE</v>
          </cell>
          <cell r="I81" t="str">
            <v>TORICES PASEO BOLIVAR CL NVA DEL ESPINAL</v>
          </cell>
          <cell r="J81" t="str">
            <v>TORICES</v>
          </cell>
          <cell r="K81" t="str">
            <v>PRINCIPAL</v>
          </cell>
          <cell r="L81" t="str">
            <v>HISTORICA Y CARIBE NORTE</v>
          </cell>
          <cell r="M81" t="str">
            <v>SANTA RITA</v>
          </cell>
          <cell r="N81">
            <v>80</v>
          </cell>
          <cell r="P81" t="str">
            <v>E. E. Oficial</v>
          </cell>
        </row>
        <row r="82">
          <cell r="A82">
            <v>34</v>
          </cell>
          <cell r="B82" t="str">
            <v>URBANO</v>
          </cell>
          <cell r="C82" t="str">
            <v>OFICIAL</v>
          </cell>
          <cell r="D82">
            <v>113001000810</v>
          </cell>
          <cell r="E82">
            <v>94</v>
          </cell>
          <cell r="F82">
            <v>34</v>
          </cell>
          <cell r="G82" t="str">
            <v>I.E FERNANDO DE LA VEGA - SEDE ALMIRANTE PADILLA</v>
          </cell>
          <cell r="H82" t="str">
            <v xml:space="preserve">   SEDE ALMIRANTE PADILLA</v>
          </cell>
          <cell r="I82" t="str">
            <v>BOSQUE ST MARTIN DE PORRES AV PEDRO VELEZ</v>
          </cell>
          <cell r="J82" t="str">
            <v>BOSQUE</v>
          </cell>
          <cell r="K82" t="str">
            <v>SEDE</v>
          </cell>
          <cell r="L82" t="str">
            <v>HISTORICA Y CARIBE NORTE</v>
          </cell>
          <cell r="M82" t="str">
            <v>COUNTRY</v>
          </cell>
          <cell r="N82">
            <v>81</v>
          </cell>
          <cell r="P82" t="str">
            <v>E. E. Oficial</v>
          </cell>
        </row>
        <row r="83">
          <cell r="A83">
            <v>94</v>
          </cell>
          <cell r="B83" t="str">
            <v>URBANO</v>
          </cell>
          <cell r="C83" t="str">
            <v>OFICIAL</v>
          </cell>
          <cell r="D83">
            <v>113001003126</v>
          </cell>
          <cell r="E83">
            <v>94</v>
          </cell>
          <cell r="F83">
            <v>94</v>
          </cell>
          <cell r="G83" t="str">
            <v>I.E FERNANDO DE LA VEGA</v>
          </cell>
          <cell r="H83" t="str">
            <v>I.E FERNANDO DE LA VEGA</v>
          </cell>
          <cell r="I83" t="str">
            <v>EL BOSQUE CLL SAN ISIDRO DIAG 21C # 53-40</v>
          </cell>
          <cell r="J83" t="str">
            <v>BOSQUE</v>
          </cell>
          <cell r="K83" t="str">
            <v>PRINCIPAL</v>
          </cell>
          <cell r="L83" t="str">
            <v>HISTORICA Y CARIBE NORTE</v>
          </cell>
          <cell r="M83" t="str">
            <v>COUNTRY</v>
          </cell>
          <cell r="N83">
            <v>82</v>
          </cell>
          <cell r="P83" t="str">
            <v>E. E. Oficial</v>
          </cell>
        </row>
        <row r="84">
          <cell r="A84">
            <v>97</v>
          </cell>
          <cell r="B84" t="str">
            <v>URBANO</v>
          </cell>
          <cell r="C84" t="str">
            <v>OFICIAL</v>
          </cell>
          <cell r="D84">
            <v>113001003274</v>
          </cell>
          <cell r="E84">
            <v>97</v>
          </cell>
          <cell r="F84">
            <v>97</v>
          </cell>
          <cell r="G84" t="str">
            <v>I.E JOSE MANUEL RODRIGUEZ TORICES</v>
          </cell>
          <cell r="H84" t="str">
            <v>I.E JOSE MANUEL RODRIGUEZ TORICES</v>
          </cell>
          <cell r="I84" t="str">
            <v>CARRET PRINCIPAL DEL BOSQUE</v>
          </cell>
          <cell r="J84" t="str">
            <v>ALMIRANTE COLON</v>
          </cell>
          <cell r="K84" t="str">
            <v>PRINCIPAL</v>
          </cell>
          <cell r="L84" t="str">
            <v>INDUSTRIAL Y DE LA BAHIA</v>
          </cell>
          <cell r="M84" t="str">
            <v>INDUSTRIAL Y DE LA BAHIA</v>
          </cell>
          <cell r="N84">
            <v>83</v>
          </cell>
          <cell r="P84" t="str">
            <v>E. E. Oficial</v>
          </cell>
        </row>
        <row r="85">
          <cell r="A85">
            <v>115</v>
          </cell>
          <cell r="B85" t="str">
            <v>URBANO</v>
          </cell>
          <cell r="C85" t="str">
            <v>OFICIAL</v>
          </cell>
          <cell r="D85">
            <v>113001005757</v>
          </cell>
          <cell r="E85">
            <v>97</v>
          </cell>
          <cell r="F85">
            <v>115</v>
          </cell>
          <cell r="G85" t="str">
            <v>I.E JOSE MANUEL RODRIGUEZ TORICES - SEDE JARDIN INFANTIL LOS CARACOLES</v>
          </cell>
          <cell r="H85" t="str">
            <v xml:space="preserve">   JARDIN INFANTIL LOS CARACOLES</v>
          </cell>
          <cell r="I85" t="str">
            <v>LOS CARACOLES TRANSV55 NO22C-110 II ETAPA</v>
          </cell>
          <cell r="J85" t="str">
            <v>LOS CARACOLES</v>
          </cell>
          <cell r="K85" t="str">
            <v>SEDE</v>
          </cell>
          <cell r="L85" t="str">
            <v>INDUSTRIAL Y DE LA BAHIA</v>
          </cell>
          <cell r="M85" t="str">
            <v>INDUSTRIAL Y DE LA BAHIA</v>
          </cell>
          <cell r="N85">
            <v>84</v>
          </cell>
          <cell r="P85" t="str">
            <v>E. E. Oficial</v>
          </cell>
        </row>
        <row r="86">
          <cell r="A86">
            <v>124</v>
          </cell>
          <cell r="B86" t="str">
            <v>URBANO</v>
          </cell>
          <cell r="C86" t="str">
            <v>OFICIAL</v>
          </cell>
          <cell r="D86">
            <v>113001006826</v>
          </cell>
          <cell r="E86">
            <v>97</v>
          </cell>
          <cell r="F86">
            <v>124</v>
          </cell>
          <cell r="G86" t="str">
            <v>I.E JOSE MANUEL RODRIGUEZ TORICES   SEDE ISABEL LA CATOLICA</v>
          </cell>
          <cell r="H86" t="str">
            <v xml:space="preserve">   SEDE ISABEL LA CATOLICA</v>
          </cell>
          <cell r="I86" t="str">
            <v>ALMIRANTE COLON II ETAPA M O</v>
          </cell>
          <cell r="J86" t="str">
            <v>ALMIRANTE COLON</v>
          </cell>
          <cell r="K86" t="str">
            <v>SEDE</v>
          </cell>
          <cell r="L86" t="str">
            <v>INDUSTRIAL Y DE LA BAHIA</v>
          </cell>
          <cell r="M86" t="str">
            <v>INDUSTRIAL Y DE LA BAHIA</v>
          </cell>
          <cell r="N86">
            <v>85</v>
          </cell>
          <cell r="P86" t="str">
            <v>E. E. Oficial</v>
          </cell>
        </row>
        <row r="87">
          <cell r="A87">
            <v>99</v>
          </cell>
          <cell r="B87" t="str">
            <v>URBANO</v>
          </cell>
          <cell r="C87" t="str">
            <v>OFICIAL</v>
          </cell>
          <cell r="D87">
            <v>113001003771</v>
          </cell>
          <cell r="E87">
            <v>99</v>
          </cell>
          <cell r="F87">
            <v>99</v>
          </cell>
          <cell r="G87" t="str">
            <v>I.E LAS GAVIOTAS</v>
          </cell>
          <cell r="H87" t="str">
            <v>I.E LAS GAVIOTAS</v>
          </cell>
          <cell r="I87" t="str">
            <v>LAS GAVIOTAS TRANSV 65 # 31-111 ENTRADA PPAL</v>
          </cell>
          <cell r="J87" t="str">
            <v>LAS GAVIOTAS</v>
          </cell>
          <cell r="K87" t="str">
            <v>PRINCIPAL</v>
          </cell>
          <cell r="L87" t="str">
            <v>DE LA VIRGEN Y TURISTICA</v>
          </cell>
          <cell r="M87" t="str">
            <v>DE LA VIRGEN Y TURISTICA</v>
          </cell>
          <cell r="N87">
            <v>86</v>
          </cell>
          <cell r="P87" t="str">
            <v>E. E. Oficial</v>
          </cell>
        </row>
        <row r="88">
          <cell r="A88">
            <v>110</v>
          </cell>
          <cell r="B88" t="str">
            <v>URBANO</v>
          </cell>
          <cell r="C88" t="str">
            <v>OFICIAL</v>
          </cell>
          <cell r="D88">
            <v>113001005200</v>
          </cell>
          <cell r="E88">
            <v>99</v>
          </cell>
          <cell r="F88">
            <v>110</v>
          </cell>
          <cell r="G88" t="str">
            <v>I.E LAS GAVIOTAS   SEDE MOISES GOSSAIN LAJUD</v>
          </cell>
          <cell r="H88" t="str">
            <v xml:space="preserve">   SEDE MOISES GOSSAIN LAJUD</v>
          </cell>
          <cell r="I88" t="str">
            <v>LAS GAVIOTAS 2A ETAPA MANZ 33 LOTE 8</v>
          </cell>
          <cell r="J88" t="str">
            <v>LAS GAVIOTAS</v>
          </cell>
          <cell r="K88" t="str">
            <v>SEDE</v>
          </cell>
          <cell r="L88" t="str">
            <v>DE LA VIRGEN Y TURISTICA</v>
          </cell>
          <cell r="M88" t="str">
            <v>DE LA VIRGEN Y TURISTICA</v>
          </cell>
          <cell r="N88">
            <v>87</v>
          </cell>
          <cell r="P88" t="str">
            <v>E. E. Oficial</v>
          </cell>
        </row>
        <row r="89">
          <cell r="A89">
            <v>116</v>
          </cell>
          <cell r="B89" t="str">
            <v>URBANO</v>
          </cell>
          <cell r="C89" t="str">
            <v>OFICIAL</v>
          </cell>
          <cell r="D89">
            <v>113001006010</v>
          </cell>
          <cell r="E89">
            <v>99</v>
          </cell>
          <cell r="F89">
            <v>116</v>
          </cell>
          <cell r="G89" t="str">
            <v>I.E LAS GAVIOTAS   SEDE JARDIN INFANTIL NIÑO JESUS</v>
          </cell>
          <cell r="H89" t="str">
            <v xml:space="preserve">   JARDIN INFANTIL NIÑO JESUS</v>
          </cell>
          <cell r="I89" t="str">
            <v>GAVIOTAS MZ 70 LOTE 3 7A ETAPA</v>
          </cell>
          <cell r="J89" t="str">
            <v>LAS GAVIOTAS</v>
          </cell>
          <cell r="K89" t="str">
            <v>SEDE</v>
          </cell>
          <cell r="L89" t="str">
            <v>DE LA VIRGEN Y TURISTICA</v>
          </cell>
          <cell r="M89" t="str">
            <v>DE LA VIRGEN Y TURISTICA</v>
          </cell>
          <cell r="N89">
            <v>88</v>
          </cell>
          <cell r="P89" t="str">
            <v>E. E. Oficial</v>
          </cell>
        </row>
        <row r="90">
          <cell r="A90">
            <v>104</v>
          </cell>
          <cell r="B90" t="str">
            <v>URBANO</v>
          </cell>
          <cell r="C90" t="str">
            <v>OFICIAL</v>
          </cell>
          <cell r="D90">
            <v>113001004149</v>
          </cell>
          <cell r="E90">
            <v>104</v>
          </cell>
          <cell r="F90">
            <v>104</v>
          </cell>
          <cell r="G90" t="str">
            <v>I.E JUAN JOSE NIETO</v>
          </cell>
          <cell r="H90" t="str">
            <v>I.E JUAN JOSE NIETO</v>
          </cell>
          <cell r="I90" t="str">
            <v>EL SOCORRO CLL 25 # 71-24 ENTRADA PPAL</v>
          </cell>
          <cell r="J90" t="str">
            <v>EL SOCORRO</v>
          </cell>
          <cell r="K90" t="str">
            <v>PRINCIPAL</v>
          </cell>
          <cell r="L90" t="str">
            <v>INDUSTRIAL Y DE LA BAHIA</v>
          </cell>
          <cell r="M90" t="str">
            <v>INDUSTRIAL Y DE LA BAHIA</v>
          </cell>
          <cell r="N90">
            <v>89</v>
          </cell>
          <cell r="P90" t="str">
            <v>E. E. Oficial</v>
          </cell>
        </row>
        <row r="91">
          <cell r="A91">
            <v>368</v>
          </cell>
          <cell r="B91" t="str">
            <v>URBANO</v>
          </cell>
          <cell r="C91" t="str">
            <v>OFICIAL</v>
          </cell>
          <cell r="D91">
            <v>313001008569</v>
          </cell>
          <cell r="E91">
            <v>104</v>
          </cell>
          <cell r="F91">
            <v>368</v>
          </cell>
          <cell r="G91" t="str">
            <v>I.E JUAN JOSE NIETO   SEDE EL EDUCADOR</v>
          </cell>
          <cell r="H91" t="str">
            <v xml:space="preserve">   SEDE EL EDUCADOR</v>
          </cell>
          <cell r="I91" t="str">
            <v>EL EDUCADOR CRA76 A # 4B - 31</v>
          </cell>
          <cell r="J91" t="str">
            <v>EL EDUCADOR</v>
          </cell>
          <cell r="K91" t="str">
            <v>SEDE</v>
          </cell>
          <cell r="L91" t="str">
            <v>INDUSTRIAL Y DE LA BAHIA</v>
          </cell>
          <cell r="M91" t="str">
            <v>INDUSTRIAL Y DE LA BAHIA</v>
          </cell>
          <cell r="N91">
            <v>90</v>
          </cell>
          <cell r="P91" t="str">
            <v>E. E. Oficial</v>
          </cell>
        </row>
        <row r="92">
          <cell r="A92">
            <v>105</v>
          </cell>
          <cell r="B92" t="str">
            <v>URBANO</v>
          </cell>
          <cell r="C92" t="str">
            <v>OFICIAL</v>
          </cell>
          <cell r="D92">
            <v>113001008284</v>
          </cell>
          <cell r="E92">
            <v>105</v>
          </cell>
          <cell r="F92">
            <v>105</v>
          </cell>
          <cell r="G92" t="str">
            <v>I.E SAN FELIPE NERI</v>
          </cell>
          <cell r="H92" t="str">
            <v>I.E SAN FELIPE NERI</v>
          </cell>
          <cell r="I92" t="str">
            <v>OLAYA HERRERA SECT RICAURTE CJ YANES KRA 57 #56-65</v>
          </cell>
          <cell r="J92" t="str">
            <v>OLAYA HERRERA</v>
          </cell>
          <cell r="K92" t="str">
            <v>PRINCIPAL</v>
          </cell>
          <cell r="L92" t="str">
            <v>DE LA VIRGEN Y TURISTICA</v>
          </cell>
          <cell r="M92" t="str">
            <v>DE LA VIRGEN Y TURISTICA</v>
          </cell>
          <cell r="N92">
            <v>91</v>
          </cell>
          <cell r="P92" t="str">
            <v>E. E. Oficial</v>
          </cell>
        </row>
        <row r="93">
          <cell r="A93">
            <v>106</v>
          </cell>
          <cell r="B93" t="str">
            <v>URBANO</v>
          </cell>
          <cell r="C93" t="str">
            <v>OFICIAL</v>
          </cell>
          <cell r="D93">
            <v>113001004254</v>
          </cell>
          <cell r="E93">
            <v>106</v>
          </cell>
          <cell r="F93">
            <v>106</v>
          </cell>
          <cell r="G93" t="str">
            <v>I.E FULGENCIO LEQUERICA VELEZ</v>
          </cell>
          <cell r="H93" t="str">
            <v>I.E FULGENCIO LEQUERICA VELEZ</v>
          </cell>
          <cell r="I93" t="str">
            <v>CHIQUINQUIRA MZ 56 LOTE 1</v>
          </cell>
          <cell r="J93" t="str">
            <v>CHIQUINQUIRA</v>
          </cell>
          <cell r="K93" t="str">
            <v>PRINCIPAL</v>
          </cell>
          <cell r="L93" t="str">
            <v>DE LA VIRGEN Y TURISTICA</v>
          </cell>
          <cell r="M93" t="str">
            <v>DE LA VIRGEN Y TURISTICA</v>
          </cell>
          <cell r="N93">
            <v>92</v>
          </cell>
          <cell r="P93" t="str">
            <v>E. E. Oficial</v>
          </cell>
        </row>
        <row r="94">
          <cell r="A94">
            <v>54</v>
          </cell>
          <cell r="B94" t="str">
            <v>URBANO</v>
          </cell>
          <cell r="C94" t="str">
            <v>OFICIAL</v>
          </cell>
          <cell r="D94">
            <v>113001001654</v>
          </cell>
          <cell r="E94">
            <v>106</v>
          </cell>
          <cell r="F94">
            <v>54</v>
          </cell>
          <cell r="G94" t="str">
            <v>I.E FULGENCIO LEQUERICA VELEZ   SEDE REPUBLICA DEL ECUADOR</v>
          </cell>
          <cell r="H94" t="str">
            <v xml:space="preserve">   SEDE REPUBLICA DEL ECUADOR</v>
          </cell>
          <cell r="I94" t="str">
            <v>OLAYA HERRERA SECT CENTRAL #31D-60</v>
          </cell>
          <cell r="J94" t="str">
            <v>OLAYA HERRERA</v>
          </cell>
          <cell r="K94" t="str">
            <v>SEDE</v>
          </cell>
          <cell r="L94" t="str">
            <v>DE LA VIRGEN Y TURISTICA</v>
          </cell>
          <cell r="M94" t="str">
            <v>DE LA VIRGEN Y TURISTICA</v>
          </cell>
          <cell r="N94">
            <v>93</v>
          </cell>
          <cell r="P94" t="str">
            <v>E. E. Oficial</v>
          </cell>
        </row>
        <row r="95">
          <cell r="A95">
            <v>129</v>
          </cell>
          <cell r="B95" t="str">
            <v>URBANO</v>
          </cell>
          <cell r="C95" t="str">
            <v>OFICIAL</v>
          </cell>
          <cell r="D95">
            <v>113001007113</v>
          </cell>
          <cell r="E95">
            <v>106</v>
          </cell>
          <cell r="F95">
            <v>129</v>
          </cell>
          <cell r="G95" t="str">
            <v>I.E FULGENCIO LEQUERICA VELEZ   SEDE LA PUNTILLA</v>
          </cell>
          <cell r="H95" t="str">
            <v xml:space="preserve">   SEDE LA PUNTILLA</v>
          </cell>
          <cell r="I95" t="str">
            <v>BOLAYA HERRERA SECT PUNTILLA CLL COLON # 62-79</v>
          </cell>
          <cell r="J95" t="str">
            <v>OLAYA HERRERA</v>
          </cell>
          <cell r="K95" t="str">
            <v>SEDE</v>
          </cell>
          <cell r="L95" t="str">
            <v>DE LA VIRGEN Y TURISTICA</v>
          </cell>
          <cell r="M95" t="str">
            <v>DE LA VIRGEN Y TURISTICA</v>
          </cell>
          <cell r="N95">
            <v>94</v>
          </cell>
          <cell r="P95" t="str">
            <v>E. E. Oficial</v>
          </cell>
        </row>
        <row r="96">
          <cell r="A96">
            <v>107</v>
          </cell>
          <cell r="B96" t="str">
            <v>URBANO</v>
          </cell>
          <cell r="C96" t="str">
            <v>OFICIAL</v>
          </cell>
          <cell r="D96">
            <v>113001004289</v>
          </cell>
          <cell r="E96">
            <v>107</v>
          </cell>
          <cell r="F96">
            <v>107</v>
          </cell>
          <cell r="G96" t="str">
            <v>I.E SAN LUCAS</v>
          </cell>
          <cell r="H96" t="str">
            <v>I.E SAN LUCAS</v>
          </cell>
          <cell r="I96" t="str">
            <v>CLL VALENCIA CON BOGOTA - EL MILAGRO CL 61-44</v>
          </cell>
          <cell r="J96" t="str">
            <v>EL MILAGRO</v>
          </cell>
          <cell r="K96" t="str">
            <v>PRINCIPAL</v>
          </cell>
          <cell r="L96" t="str">
            <v>INDUSTRIAL Y DE LA BAHIA</v>
          </cell>
          <cell r="M96" t="str">
            <v>INDUSTRIAL Y DE LA BAHIA</v>
          </cell>
          <cell r="N96">
            <v>95</v>
          </cell>
          <cell r="P96" t="str">
            <v>E. E. Oficial</v>
          </cell>
        </row>
        <row r="97">
          <cell r="A97">
            <v>100</v>
          </cell>
          <cell r="B97" t="str">
            <v>URBANO</v>
          </cell>
          <cell r="C97" t="str">
            <v>OFICIAL</v>
          </cell>
          <cell r="D97">
            <v>113001003789</v>
          </cell>
          <cell r="E97">
            <v>107</v>
          </cell>
          <cell r="F97">
            <v>100</v>
          </cell>
          <cell r="G97" t="str">
            <v>I.E SAN LUCAS   SEDE SAN PEDRO MARTIR</v>
          </cell>
          <cell r="H97" t="str">
            <v xml:space="preserve">   SEDE SAN PEDRO MARTIR</v>
          </cell>
          <cell r="I97" t="str">
            <v>SAN PEDRO MARTIR CRA # 65-5-52 CLL PPAL</v>
          </cell>
          <cell r="J97" t="str">
            <v>SAN PEDRO MARTIR</v>
          </cell>
          <cell r="K97" t="str">
            <v>SEDE</v>
          </cell>
          <cell r="L97" t="str">
            <v>INDUSTRIAL Y DE LA BAHIA</v>
          </cell>
          <cell r="M97" t="str">
            <v>INDUSTRIAL Y DE LA BAHIA</v>
          </cell>
          <cell r="N97">
            <v>96</v>
          </cell>
          <cell r="P97" t="str">
            <v>E. E. Oficial</v>
          </cell>
        </row>
        <row r="98">
          <cell r="A98">
            <v>111</v>
          </cell>
          <cell r="B98" t="str">
            <v>URBANO</v>
          </cell>
          <cell r="C98" t="str">
            <v>OFICIAL</v>
          </cell>
          <cell r="D98">
            <v>113001005358</v>
          </cell>
          <cell r="E98">
            <v>111</v>
          </cell>
          <cell r="F98">
            <v>111</v>
          </cell>
          <cell r="G98" t="str">
            <v>I.E ALBERTO E. FERNANDEZ BAENA</v>
          </cell>
          <cell r="H98" t="str">
            <v>I.E ALBERTO E. FERNANDEZ BAENA</v>
          </cell>
          <cell r="I98" t="str">
            <v>BOSQUE DIAG 21A # 47-97 AV BUENOS AIRES</v>
          </cell>
          <cell r="J98" t="str">
            <v>BOSQUE</v>
          </cell>
          <cell r="K98" t="str">
            <v>PRINCIPAL</v>
          </cell>
          <cell r="L98" t="str">
            <v>HISTORICA Y CARIBE NORTE</v>
          </cell>
          <cell r="M98" t="str">
            <v>COUNTRY</v>
          </cell>
          <cell r="N98">
            <v>97</v>
          </cell>
          <cell r="P98" t="str">
            <v>E. E. Oficial</v>
          </cell>
        </row>
        <row r="99">
          <cell r="A99">
            <v>112</v>
          </cell>
          <cell r="B99" t="str">
            <v>URBANO</v>
          </cell>
          <cell r="C99" t="str">
            <v>OFICIAL</v>
          </cell>
          <cell r="D99">
            <v>113001005374</v>
          </cell>
          <cell r="E99">
            <v>112</v>
          </cell>
          <cell r="F99">
            <v>112</v>
          </cell>
          <cell r="G99" t="str">
            <v>I.E ANTONIA SANTOS</v>
          </cell>
          <cell r="H99" t="str">
            <v>I.E ANTONIA SANTOS</v>
          </cell>
          <cell r="I99" t="str">
            <v>PIE DE LA POPA PLAYON GRANDE CL 31 # 18B-131</v>
          </cell>
          <cell r="J99" t="str">
            <v>PIE DEL CERRO</v>
          </cell>
          <cell r="K99" t="str">
            <v>PRINCIPAL</v>
          </cell>
          <cell r="L99" t="str">
            <v>HISTORICA Y CARIBE NORTE</v>
          </cell>
          <cell r="M99" t="str">
            <v>SANTA RITA</v>
          </cell>
          <cell r="N99">
            <v>98</v>
          </cell>
          <cell r="P99" t="str">
            <v>E. E. Oficial</v>
          </cell>
        </row>
        <row r="100">
          <cell r="A100">
            <v>26</v>
          </cell>
          <cell r="B100" t="str">
            <v>URBANO</v>
          </cell>
          <cell r="C100" t="str">
            <v>OFICIAL</v>
          </cell>
          <cell r="D100">
            <v>113001000674</v>
          </cell>
          <cell r="E100">
            <v>112</v>
          </cell>
          <cell r="F100">
            <v>26</v>
          </cell>
          <cell r="G100" t="str">
            <v>I.E ANTONIA SANTOS   SEDE ALFONSO ARAUJO</v>
          </cell>
          <cell r="H100" t="str">
            <v xml:space="preserve">   SEDE ALFONSO ARAUJO</v>
          </cell>
          <cell r="I100" t="str">
            <v>LO AMADOR CLL BOLIVAR Y PI?ANGO # 35-50</v>
          </cell>
          <cell r="J100" t="str">
            <v>LO AMADOR</v>
          </cell>
          <cell r="K100" t="str">
            <v>SEDE</v>
          </cell>
          <cell r="L100" t="str">
            <v>HISTORICA Y CARIBE NORTE</v>
          </cell>
          <cell r="M100" t="str">
            <v>SANTA RITA</v>
          </cell>
          <cell r="N100">
            <v>99</v>
          </cell>
          <cell r="P100" t="str">
            <v>E. E. Oficial</v>
          </cell>
        </row>
        <row r="101">
          <cell r="A101">
            <v>80</v>
          </cell>
          <cell r="B101" t="str">
            <v>URBANO</v>
          </cell>
          <cell r="C101" t="str">
            <v>OFICIAL</v>
          </cell>
          <cell r="D101">
            <v>113001002642</v>
          </cell>
          <cell r="E101">
            <v>112</v>
          </cell>
          <cell r="F101">
            <v>80</v>
          </cell>
          <cell r="G101" t="str">
            <v>I.E ANTONIA SANTOS   SEDE SAN LUIS GONZAGA</v>
          </cell>
          <cell r="H101" t="str">
            <v xml:space="preserve">   SEDE SAN LUIS GONZAGA</v>
          </cell>
          <cell r="I101" t="str">
            <v>NARIÑO AV MARTINEZ MARTELO #38-38</v>
          </cell>
          <cell r="J101" t="str">
            <v>NARIÑO</v>
          </cell>
          <cell r="K101" t="str">
            <v>SEDE</v>
          </cell>
          <cell r="L101" t="str">
            <v>HISTORICA Y CARIBE NORTE</v>
          </cell>
          <cell r="M101" t="str">
            <v>SANTA RITA</v>
          </cell>
          <cell r="N101">
            <v>100</v>
          </cell>
          <cell r="P101" t="str">
            <v>E. E. Oficial</v>
          </cell>
        </row>
        <row r="102">
          <cell r="A102">
            <v>163</v>
          </cell>
          <cell r="B102" t="str">
            <v>URBANO</v>
          </cell>
          <cell r="C102" t="str">
            <v>OFICIAL</v>
          </cell>
          <cell r="D102">
            <v>113001012559</v>
          </cell>
          <cell r="E102">
            <v>112</v>
          </cell>
          <cell r="F102">
            <v>163</v>
          </cell>
          <cell r="G102" t="str">
            <v>I.E ANTONIA SANTOS   SEDE JUAN SALVADOR GAVIOTA</v>
          </cell>
          <cell r="H102" t="str">
            <v xml:space="preserve">   SEDE JUAN SALVADOR GAVIOTA</v>
          </cell>
          <cell r="I102" t="str">
            <v>AV ANTONIO AREVALO CLL REAL DEL ESPINAL #31A-34</v>
          </cell>
          <cell r="J102" t="str">
            <v>ESPINAL</v>
          </cell>
          <cell r="K102" t="str">
            <v>SEDE</v>
          </cell>
          <cell r="L102" t="str">
            <v>HISTORICA Y CARIBE NORTE</v>
          </cell>
          <cell r="M102" t="str">
            <v>SANTA RITA</v>
          </cell>
          <cell r="N102">
            <v>101</v>
          </cell>
          <cell r="P102" t="str">
            <v>E. E. Oficial</v>
          </cell>
        </row>
        <row r="103">
          <cell r="A103">
            <v>113</v>
          </cell>
          <cell r="B103" t="str">
            <v>URBANO</v>
          </cell>
          <cell r="C103" t="str">
            <v>OFICIAL</v>
          </cell>
          <cell r="D103">
            <v>113001005544</v>
          </cell>
          <cell r="E103">
            <v>113</v>
          </cell>
          <cell r="F103">
            <v>113</v>
          </cell>
          <cell r="G103" t="str">
            <v>I.E ANTONIO NARIÑO</v>
          </cell>
          <cell r="H103" t="str">
            <v>I.E ANTONIO NARIÑO</v>
          </cell>
          <cell r="I103" t="str">
            <v>LA ESPERANZA  CALLE ALFONSO LOPEZ No. 29-35</v>
          </cell>
          <cell r="J103" t="str">
            <v>LA ESPERANZA</v>
          </cell>
          <cell r="K103" t="str">
            <v>PRINCIPAL</v>
          </cell>
          <cell r="L103" t="str">
            <v>DE LA VIRGEN Y TURISTICA</v>
          </cell>
          <cell r="M103" t="str">
            <v>DE LA VIRGEN Y TURISTICA</v>
          </cell>
          <cell r="N103">
            <v>102</v>
          </cell>
          <cell r="P103" t="str">
            <v>E. E. Oficial</v>
          </cell>
        </row>
        <row r="104">
          <cell r="A104">
            <v>103</v>
          </cell>
          <cell r="B104" t="str">
            <v>URBANO</v>
          </cell>
          <cell r="C104" t="str">
            <v>OFICIAL</v>
          </cell>
          <cell r="D104">
            <v>113001004041</v>
          </cell>
          <cell r="E104">
            <v>113</v>
          </cell>
          <cell r="F104">
            <v>103</v>
          </cell>
          <cell r="G104" t="str">
            <v>I.E ANTONIO NARIÑO   SEDE EDUARDO SANTOS MONTEJO</v>
          </cell>
          <cell r="H104" t="str">
            <v xml:space="preserve">   SEDE EDUARDO SANTOS MONTEJO</v>
          </cell>
          <cell r="I104" t="str">
            <v>LA ESPERANZA C DV ST LA NAVIDAD</v>
          </cell>
          <cell r="J104" t="str">
            <v>LA ESPERANZA</v>
          </cell>
          <cell r="K104" t="str">
            <v>SEDE</v>
          </cell>
          <cell r="L104" t="str">
            <v>DE LA VIRGEN Y TURISTICA</v>
          </cell>
          <cell r="M104" t="str">
            <v>DE LA VIRGEN Y TURISTICA</v>
          </cell>
          <cell r="N104">
            <v>103</v>
          </cell>
          <cell r="P104" t="str">
            <v>E. E. Oficial</v>
          </cell>
        </row>
        <row r="105">
          <cell r="A105">
            <v>120</v>
          </cell>
          <cell r="B105" t="str">
            <v>URBANO</v>
          </cell>
          <cell r="C105" t="str">
            <v>OFICIAL</v>
          </cell>
          <cell r="D105">
            <v>113001006711</v>
          </cell>
          <cell r="E105">
            <v>120</v>
          </cell>
          <cell r="F105">
            <v>120</v>
          </cell>
          <cell r="G105" t="str">
            <v>I.E OMAIRA SANCHEZ GARZON</v>
          </cell>
          <cell r="H105" t="str">
            <v>I.E OMAIRA SANCHEZ GARZON</v>
          </cell>
          <cell r="I105" t="str">
            <v>CDV #2 LA CANDELARIA CRA 40 # 44-01</v>
          </cell>
          <cell r="J105" t="str">
            <v>LA CANDELARIA</v>
          </cell>
          <cell r="K105" t="str">
            <v>PRINCIPAL</v>
          </cell>
          <cell r="L105" t="str">
            <v>DE LA VIRGEN Y TURISTICA</v>
          </cell>
          <cell r="M105" t="str">
            <v>DE LA VIRGEN Y TURISTICA</v>
          </cell>
          <cell r="N105">
            <v>104</v>
          </cell>
          <cell r="P105" t="str">
            <v>E. E. Oficial</v>
          </cell>
        </row>
        <row r="106">
          <cell r="A106">
            <v>122</v>
          </cell>
          <cell r="B106" t="str">
            <v>URBANO</v>
          </cell>
          <cell r="C106" t="str">
            <v>OFICIAL</v>
          </cell>
          <cell r="D106">
            <v>113001006800</v>
          </cell>
          <cell r="E106">
            <v>122</v>
          </cell>
          <cell r="F106">
            <v>122</v>
          </cell>
          <cell r="G106" t="str">
            <v>I.E 20 DE JULIO</v>
          </cell>
          <cell r="H106" t="str">
            <v>I.E 20 DE JULIO</v>
          </cell>
          <cell r="I106" t="str">
            <v>20 DE JULIO CRA 58A No 8-86</v>
          </cell>
          <cell r="J106" t="str">
            <v>VEINTE DE JULIO</v>
          </cell>
          <cell r="K106" t="str">
            <v>PRINCIPAL</v>
          </cell>
          <cell r="L106" t="str">
            <v>INDUSTRIAL Y DE LA BAHIA</v>
          </cell>
          <cell r="M106" t="str">
            <v>INDUSTRIAL Y DE LA BAHIA</v>
          </cell>
          <cell r="N106">
            <v>105</v>
          </cell>
          <cell r="P106" t="str">
            <v>E. E. Oficial</v>
          </cell>
        </row>
        <row r="107">
          <cell r="A107">
            <v>133</v>
          </cell>
          <cell r="B107" t="str">
            <v>URBANO</v>
          </cell>
          <cell r="C107" t="str">
            <v>OFICIAL</v>
          </cell>
          <cell r="D107">
            <v>113001007563</v>
          </cell>
          <cell r="E107">
            <v>122</v>
          </cell>
          <cell r="F107">
            <v>133</v>
          </cell>
          <cell r="G107" t="str">
            <v>I.E 20 DE JULIO   SEDE YIRA CASTRO</v>
          </cell>
          <cell r="H107" t="str">
            <v xml:space="preserve">   SEDE YIRA CASTRO</v>
          </cell>
          <cell r="I107" t="str">
            <v>EL LIBERTADOR CLL PASTOR PEREZ NO60A-34</v>
          </cell>
          <cell r="J107" t="str">
            <v>EL LIBERTADOR</v>
          </cell>
          <cell r="K107" t="str">
            <v>SEDE</v>
          </cell>
          <cell r="L107" t="str">
            <v>INDUSTRIAL Y DE LA BAHIA</v>
          </cell>
          <cell r="M107" t="str">
            <v>INDUSTRIAL Y DE LA BAHIA</v>
          </cell>
          <cell r="N107">
            <v>106</v>
          </cell>
          <cell r="P107" t="str">
            <v>E. E. Oficial</v>
          </cell>
        </row>
        <row r="108">
          <cell r="A108">
            <v>131</v>
          </cell>
          <cell r="B108" t="str">
            <v>URBANO</v>
          </cell>
          <cell r="C108" t="str">
            <v>OFICIAL</v>
          </cell>
          <cell r="D108">
            <v>113001007199</v>
          </cell>
          <cell r="E108">
            <v>131</v>
          </cell>
          <cell r="F108">
            <v>131</v>
          </cell>
          <cell r="G108" t="str">
            <v>I.E FE Y ALEGRIA LAS AMERICAS</v>
          </cell>
          <cell r="H108" t="str">
            <v>I.E FE Y ALEGRIA LAS AMERICAS</v>
          </cell>
          <cell r="I108" t="str">
            <v>OLAYA HERRERA CRA 84 # 32 B 152</v>
          </cell>
          <cell r="J108" t="str">
            <v>OLAYA HERRERA</v>
          </cell>
          <cell r="K108" t="str">
            <v>PRINCIPAL</v>
          </cell>
          <cell r="L108" t="str">
            <v>DE LA VIRGEN Y TURISTICA</v>
          </cell>
          <cell r="M108" t="str">
            <v>DE LA VIRGEN Y TURISTICA</v>
          </cell>
          <cell r="N108">
            <v>107</v>
          </cell>
          <cell r="P108" t="str">
            <v>E. E. Oficial</v>
          </cell>
        </row>
        <row r="109">
          <cell r="A109">
            <v>661</v>
          </cell>
          <cell r="B109" t="str">
            <v>URBANO</v>
          </cell>
          <cell r="C109" t="str">
            <v>OFICIAL</v>
          </cell>
          <cell r="D109">
            <v>113001028935</v>
          </cell>
          <cell r="E109">
            <v>131</v>
          </cell>
          <cell r="F109">
            <v>661</v>
          </cell>
          <cell r="G109" t="str">
            <v>I.E FE Y ALEGRIA LAS AMERICAS   SEDE LA FRATERNITE</v>
          </cell>
          <cell r="H109" t="str">
            <v xml:space="preserve">   SEDE LA FRATERNITE</v>
          </cell>
          <cell r="I109" t="str">
            <v>OLAYA HERRERA ST LAS AMERICAS</v>
          </cell>
          <cell r="J109" t="str">
            <v>OLAYA SECTOR LAS AMERICAS</v>
          </cell>
          <cell r="K109" t="str">
            <v>SEDE</v>
          </cell>
          <cell r="L109" t="str">
            <v>DE LA VIRGEN Y TURISTICA</v>
          </cell>
          <cell r="M109" t="str">
            <v>DE LA VIRGEN Y TURISTICA</v>
          </cell>
          <cell r="N109">
            <v>108</v>
          </cell>
          <cell r="P109" t="str">
            <v>E. E. Oficial</v>
          </cell>
        </row>
        <row r="110">
          <cell r="A110">
            <v>139</v>
          </cell>
          <cell r="B110" t="str">
            <v>URBANO</v>
          </cell>
          <cell r="C110" t="str">
            <v>OFICIAL</v>
          </cell>
          <cell r="D110">
            <v>113001007857</v>
          </cell>
          <cell r="E110">
            <v>139</v>
          </cell>
          <cell r="F110">
            <v>139</v>
          </cell>
          <cell r="G110" t="str">
            <v>I.E LA LIBERTAD</v>
          </cell>
          <cell r="H110" t="str">
            <v>I.E LA LIBERTAD</v>
          </cell>
          <cell r="I110" t="str">
            <v>EL POZON TRANV 60 M 89 L 7 CALLEJON 6</v>
          </cell>
          <cell r="J110" t="str">
            <v>EL POZON</v>
          </cell>
          <cell r="K110" t="str">
            <v>PRINCIPAL</v>
          </cell>
          <cell r="L110" t="str">
            <v>DE LA VIRGEN Y TURISTICA</v>
          </cell>
          <cell r="M110" t="str">
            <v>DE LA VIRGEN Y TURISTICA</v>
          </cell>
          <cell r="N110">
            <v>109</v>
          </cell>
          <cell r="P110" t="str">
            <v>E. E. Oficial</v>
          </cell>
        </row>
        <row r="111">
          <cell r="A111">
            <v>148</v>
          </cell>
          <cell r="B111" t="str">
            <v>URBANO</v>
          </cell>
          <cell r="C111" t="str">
            <v>OFICIAL</v>
          </cell>
          <cell r="D111">
            <v>113001008268</v>
          </cell>
          <cell r="E111">
            <v>148</v>
          </cell>
          <cell r="F111">
            <v>148</v>
          </cell>
          <cell r="G111" t="str">
            <v>I.E MARIA CANO</v>
          </cell>
          <cell r="H111" t="str">
            <v>I.E MARIA CANO</v>
          </cell>
          <cell r="I111" t="str">
            <v>MARIA CANO CLL 4B # 80 B 37</v>
          </cell>
          <cell r="J111" t="str">
            <v>MARIA CANO</v>
          </cell>
          <cell r="K111" t="str">
            <v>PRINCIPAL</v>
          </cell>
          <cell r="L111" t="str">
            <v>INDUSTRIAL Y DE LA BAHIA</v>
          </cell>
          <cell r="M111" t="str">
            <v>INDUSTRIAL Y DE LA BAHIA</v>
          </cell>
          <cell r="N111">
            <v>110</v>
          </cell>
          <cell r="P111" t="str">
            <v>E. E. Oficial</v>
          </cell>
        </row>
        <row r="112">
          <cell r="A112">
            <v>149</v>
          </cell>
          <cell r="B112" t="str">
            <v>URBANO</v>
          </cell>
          <cell r="C112" t="str">
            <v>OFICIAL</v>
          </cell>
          <cell r="D112">
            <v>113001008276</v>
          </cell>
          <cell r="E112">
            <v>149</v>
          </cell>
          <cell r="F112">
            <v>149</v>
          </cell>
          <cell r="G112" t="str">
            <v>I.E PLAYAS DE ACAPULCO</v>
          </cell>
          <cell r="H112" t="str">
            <v>I.E PLAYAS DE ACAPULCO</v>
          </cell>
          <cell r="I112" t="str">
            <v>LIBANO AVE PEDRO ROMERO ESQUINA 48 C 60</v>
          </cell>
          <cell r="J112" t="str">
            <v>REPUBLICA DEL LIBANO</v>
          </cell>
          <cell r="K112" t="str">
            <v>PRINCIPAL</v>
          </cell>
          <cell r="L112" t="str">
            <v>DE LA VIRGEN Y TURISTICA</v>
          </cell>
          <cell r="M112" t="str">
            <v>DE LA VIRGEN Y TURISTICA</v>
          </cell>
          <cell r="N112">
            <v>111</v>
          </cell>
          <cell r="P112" t="str">
            <v>E. E. Oficial</v>
          </cell>
        </row>
        <row r="113">
          <cell r="A113">
            <v>153</v>
          </cell>
          <cell r="B113" t="str">
            <v>URBANO</v>
          </cell>
          <cell r="C113" t="str">
            <v>OFICIAL</v>
          </cell>
          <cell r="D113">
            <v>113001000259</v>
          </cell>
          <cell r="E113">
            <v>153</v>
          </cell>
          <cell r="F113">
            <v>153</v>
          </cell>
          <cell r="G113" t="str">
            <v>I.E VALORES UNIDOS</v>
          </cell>
          <cell r="H113" t="str">
            <v>I.E VALORES UNIDOS</v>
          </cell>
          <cell r="I113" t="str">
            <v>EL POZON SEC 19 DE FEBRERO CLL LA ESPERANZA</v>
          </cell>
          <cell r="J113" t="str">
            <v>EL POZON</v>
          </cell>
          <cell r="K113" t="str">
            <v xml:space="preserve">PRINCIPAL </v>
          </cell>
          <cell r="L113" t="str">
            <v>DE LA VIRGEN Y TURISTICA</v>
          </cell>
          <cell r="M113" t="str">
            <v>DE LA VIRGEN Y TURISTICA</v>
          </cell>
          <cell r="N113">
            <v>112</v>
          </cell>
          <cell r="P113" t="str">
            <v>E. E. Oficial</v>
          </cell>
        </row>
        <row r="114">
          <cell r="A114">
            <v>156</v>
          </cell>
          <cell r="B114" t="str">
            <v>URBANO</v>
          </cell>
          <cell r="C114" t="str">
            <v>OFICIAL</v>
          </cell>
          <cell r="D114">
            <v>113001009281</v>
          </cell>
          <cell r="E114">
            <v>156</v>
          </cell>
          <cell r="F114">
            <v>156</v>
          </cell>
          <cell r="G114" t="str">
            <v>I.E VILLA ESTRELLA</v>
          </cell>
          <cell r="H114" t="str">
            <v>I.E VILLA ESTRELLA</v>
          </cell>
          <cell r="I114" t="str">
            <v>VILLA ESTRELLA CLL 36 # 91-15</v>
          </cell>
          <cell r="J114" t="str">
            <v>VILLA ESTRELLA</v>
          </cell>
          <cell r="K114" t="str">
            <v>PRINCIPAL</v>
          </cell>
          <cell r="L114" t="str">
            <v>DE LA VIRGEN Y TURISTICA</v>
          </cell>
          <cell r="M114" t="str">
            <v>DE LA VIRGEN Y TURISTICA</v>
          </cell>
          <cell r="N114">
            <v>113</v>
          </cell>
          <cell r="P114" t="str">
            <v>E. E. Oficial</v>
          </cell>
        </row>
        <row r="115">
          <cell r="A115">
            <v>159</v>
          </cell>
          <cell r="B115" t="str">
            <v>URBANO</v>
          </cell>
          <cell r="C115" t="str">
            <v>OFICIAL</v>
          </cell>
          <cell r="D115">
            <v>113001012427</v>
          </cell>
          <cell r="E115">
            <v>159</v>
          </cell>
          <cell r="F115">
            <v>159</v>
          </cell>
          <cell r="G115" t="str">
            <v>I.E MANUELA VERGARA DE CURI</v>
          </cell>
          <cell r="H115" t="str">
            <v>I.E MANUELA VERGARA DE CURI</v>
          </cell>
          <cell r="I115" t="str">
            <v>LA GAITANA  CL PPAL MZA E LT 5</v>
          </cell>
          <cell r="J115" t="str">
            <v>MANUELA VERGARA DE CURI</v>
          </cell>
          <cell r="K115" t="str">
            <v>PRINCIPAL</v>
          </cell>
          <cell r="L115" t="str">
            <v>INDUSTRIAL Y DE LA BAHIA</v>
          </cell>
          <cell r="M115" t="str">
            <v>INDUSTRIAL Y DE LA BAHIA</v>
          </cell>
          <cell r="N115">
            <v>114</v>
          </cell>
          <cell r="P115" t="str">
            <v>E. E. Oficial</v>
          </cell>
        </row>
        <row r="116">
          <cell r="A116">
            <v>162</v>
          </cell>
          <cell r="B116" t="str">
            <v>URBANO</v>
          </cell>
          <cell r="C116" t="str">
            <v>OFICIAL</v>
          </cell>
          <cell r="D116">
            <v>113001012508</v>
          </cell>
          <cell r="E116">
            <v>162</v>
          </cell>
          <cell r="F116">
            <v>162</v>
          </cell>
          <cell r="G116" t="str">
            <v>ESC. NORMAL SUPERIOR DE CARTAGENA DE INDIAS</v>
          </cell>
          <cell r="H116" t="str">
            <v>ESC. NORMAL SUPERIOR DE CARTAGENA DE INDIAS</v>
          </cell>
          <cell r="I116" t="str">
            <v>NUEVO BOSQUE KRA 51 #23-35</v>
          </cell>
          <cell r="J116" t="str">
            <v>NUEVO BOSQUE</v>
          </cell>
          <cell r="K116" t="str">
            <v>PRINCIPAL</v>
          </cell>
          <cell r="L116" t="str">
            <v>HISTORICA Y CARIBE NORTE</v>
          </cell>
          <cell r="M116" t="str">
            <v>COUNTRY</v>
          </cell>
          <cell r="N116">
            <v>115</v>
          </cell>
          <cell r="P116" t="str">
            <v>E. E. Oficial</v>
          </cell>
        </row>
        <row r="117">
          <cell r="A117">
            <v>95</v>
          </cell>
          <cell r="B117" t="str">
            <v>URBANO</v>
          </cell>
          <cell r="C117" t="str">
            <v>OFICIAL</v>
          </cell>
          <cell r="D117">
            <v>113001003151</v>
          </cell>
          <cell r="E117">
            <v>162</v>
          </cell>
          <cell r="F117">
            <v>95</v>
          </cell>
          <cell r="G117" t="str">
            <v>ESC. NORMAL SUPERIOR DE CARTAGENA DE INDIAS - SEDE EMMA VILLA DE ESCALLON</v>
          </cell>
          <cell r="H117" t="str">
            <v xml:space="preserve">   SEDE EMMA VILLA DE ESCALLON</v>
          </cell>
          <cell r="I117" t="str">
            <v>BOSQUECITO TR 49 # 48-95</v>
          </cell>
          <cell r="J117" t="str">
            <v>BOSQUECITO</v>
          </cell>
          <cell r="K117" t="str">
            <v>SEDE</v>
          </cell>
          <cell r="L117" t="str">
            <v>HISTORICA Y CARIBE NORTE</v>
          </cell>
          <cell r="M117" t="str">
            <v>COUNTRY</v>
          </cell>
          <cell r="N117">
            <v>116</v>
          </cell>
          <cell r="P117" t="str">
            <v>E. E. Oficial</v>
          </cell>
        </row>
        <row r="118">
          <cell r="A118">
            <v>165</v>
          </cell>
          <cell r="B118" t="str">
            <v>RURAL</v>
          </cell>
          <cell r="C118" t="str">
            <v>OFICIAL</v>
          </cell>
          <cell r="D118">
            <v>213001000075</v>
          </cell>
          <cell r="E118">
            <v>165</v>
          </cell>
          <cell r="F118">
            <v>165</v>
          </cell>
          <cell r="G118" t="str">
            <v>I.E PUERTO REY</v>
          </cell>
          <cell r="H118" t="str">
            <v>I.E PUERTO REY</v>
          </cell>
          <cell r="I118" t="str">
            <v>VDA PUERTO REY - ANILLO VIAL</v>
          </cell>
          <cell r="J118" t="str">
            <v>PUERTO REY</v>
          </cell>
          <cell r="K118" t="str">
            <v>PRINCIPAL</v>
          </cell>
          <cell r="L118" t="str">
            <v>DE LA VIRGEN Y TURISTICA</v>
          </cell>
          <cell r="M118" t="str">
            <v>RURAL</v>
          </cell>
          <cell r="N118">
            <v>117</v>
          </cell>
          <cell r="P118" t="str">
            <v>E. E. Oficial</v>
          </cell>
        </row>
        <row r="119">
          <cell r="A119">
            <v>167</v>
          </cell>
          <cell r="B119" t="str">
            <v>RURAL</v>
          </cell>
          <cell r="C119" t="str">
            <v>OFICIAL</v>
          </cell>
          <cell r="D119">
            <v>213001000091</v>
          </cell>
          <cell r="E119">
            <v>167</v>
          </cell>
          <cell r="F119">
            <v>167</v>
          </cell>
          <cell r="G119" t="str">
            <v>I.E ISLA FUERTE</v>
          </cell>
          <cell r="H119" t="str">
            <v>I.E ISLA FUERTE</v>
          </cell>
          <cell r="I119" t="str">
            <v>ISLA FUERTE</v>
          </cell>
          <cell r="J119" t="str">
            <v>ISLA FUERTE</v>
          </cell>
          <cell r="K119" t="str">
            <v>PRINCIPAL</v>
          </cell>
          <cell r="L119" t="str">
            <v>HISTORICA Y CARIBE NORTE</v>
          </cell>
          <cell r="M119" t="str">
            <v>RURAL</v>
          </cell>
          <cell r="N119">
            <v>118</v>
          </cell>
          <cell r="P119" t="str">
            <v>E. E. Oficial</v>
          </cell>
        </row>
        <row r="120">
          <cell r="A120">
            <v>168</v>
          </cell>
          <cell r="B120" t="str">
            <v>RURAL</v>
          </cell>
          <cell r="C120" t="str">
            <v>OFICIAL</v>
          </cell>
          <cell r="D120">
            <v>213001000059</v>
          </cell>
          <cell r="E120">
            <v>168</v>
          </cell>
          <cell r="F120">
            <v>168</v>
          </cell>
          <cell r="G120" t="str">
            <v>I.E ISLAS DEL ROSARIO</v>
          </cell>
          <cell r="H120" t="str">
            <v>I.E ISLAS DEL ROSARIO</v>
          </cell>
          <cell r="I120" t="str">
            <v>ISLA GRANDE EN ISLAS DEL ROSARIO</v>
          </cell>
          <cell r="J120" t="str">
            <v>ISLAS DEL ROSARIO</v>
          </cell>
          <cell r="K120" t="str">
            <v>PRINCIPAL</v>
          </cell>
          <cell r="L120" t="str">
            <v>HISTORICA Y CARIBE NORTE</v>
          </cell>
          <cell r="M120" t="str">
            <v>RURAL</v>
          </cell>
          <cell r="N120">
            <v>119</v>
          </cell>
          <cell r="P120" t="str">
            <v>E. E. Oficial</v>
          </cell>
        </row>
        <row r="121">
          <cell r="A121">
            <v>170</v>
          </cell>
          <cell r="B121" t="str">
            <v>RURAL</v>
          </cell>
          <cell r="C121" t="str">
            <v>OFICIAL</v>
          </cell>
          <cell r="D121">
            <v>213001000245</v>
          </cell>
          <cell r="E121">
            <v>170</v>
          </cell>
          <cell r="F121">
            <v>170</v>
          </cell>
          <cell r="G121" t="str">
            <v>I.E DE TIERRA BAJA</v>
          </cell>
          <cell r="H121" t="str">
            <v>I.E DE TIERRA BAJA</v>
          </cell>
          <cell r="I121" t="str">
            <v>ANI_VIAL TRONCAL DEL CARIBE_TIERRA BAJA(BOQUILLA)</v>
          </cell>
          <cell r="J121" t="str">
            <v>TIERRA BAJA</v>
          </cell>
          <cell r="K121" t="str">
            <v>PRINCIPAL</v>
          </cell>
          <cell r="L121" t="str">
            <v>DE LA VIRGEN Y TURISTICA</v>
          </cell>
          <cell r="M121" t="str">
            <v>RURAL</v>
          </cell>
          <cell r="N121">
            <v>120</v>
          </cell>
          <cell r="P121" t="str">
            <v>E. E. Oficial</v>
          </cell>
        </row>
        <row r="122">
          <cell r="A122">
            <v>173</v>
          </cell>
          <cell r="B122" t="str">
            <v>RURAL</v>
          </cell>
          <cell r="C122" t="str">
            <v>OFICIAL</v>
          </cell>
          <cell r="D122">
            <v>213001001250</v>
          </cell>
          <cell r="E122">
            <v>173</v>
          </cell>
          <cell r="F122">
            <v>173</v>
          </cell>
          <cell r="G122" t="str">
            <v>I.E DE TIERRA BOMBA</v>
          </cell>
          <cell r="H122" t="str">
            <v>I.E DE TIERRA BOMBA</v>
          </cell>
          <cell r="I122" t="str">
            <v>ISLA DE TIERRA BOMBA</v>
          </cell>
          <cell r="J122" t="str">
            <v>TIERRA BOMBA</v>
          </cell>
          <cell r="K122" t="str">
            <v>PRINCIPAL</v>
          </cell>
          <cell r="L122" t="str">
            <v>HISTORICA Y CARIBE NORTE</v>
          </cell>
          <cell r="M122" t="str">
            <v>RURAL</v>
          </cell>
          <cell r="N122">
            <v>121</v>
          </cell>
          <cell r="P122" t="str">
            <v>E. E. Oficial</v>
          </cell>
        </row>
        <row r="123">
          <cell r="A123">
            <v>175</v>
          </cell>
          <cell r="B123" t="str">
            <v>RURAL</v>
          </cell>
          <cell r="C123" t="str">
            <v>OFICIAL</v>
          </cell>
          <cell r="D123">
            <v>213001001276</v>
          </cell>
          <cell r="E123">
            <v>173</v>
          </cell>
          <cell r="F123">
            <v>175</v>
          </cell>
          <cell r="G123" t="str">
            <v>I.E DE TIERRA BOMBA - SEDE DE PUNTA ARENA</v>
          </cell>
          <cell r="H123" t="str">
            <v xml:space="preserve">   SEDE DE PUNTA ARENA</v>
          </cell>
          <cell r="I123" t="str">
            <v>VEREDA PUNTA ARENAS (ISLA DE TIERRA BOMBA)</v>
          </cell>
          <cell r="J123" t="str">
            <v>PUNTA ARENA</v>
          </cell>
          <cell r="K123" t="str">
            <v>SEDE</v>
          </cell>
          <cell r="L123" t="str">
            <v>HISTORICA Y CARIBE NORTE</v>
          </cell>
          <cell r="M123" t="str">
            <v>RURAL</v>
          </cell>
          <cell r="N123">
            <v>122</v>
          </cell>
          <cell r="P123" t="str">
            <v>E. E. Oficial</v>
          </cell>
        </row>
        <row r="124">
          <cell r="A124">
            <v>176</v>
          </cell>
          <cell r="B124" t="str">
            <v>RURAL</v>
          </cell>
          <cell r="C124" t="str">
            <v>OFICIAL</v>
          </cell>
          <cell r="D124">
            <v>213001001292</v>
          </cell>
          <cell r="E124">
            <v>176</v>
          </cell>
          <cell r="F124">
            <v>176</v>
          </cell>
          <cell r="G124" t="str">
            <v>I.E DE SANTA ANA</v>
          </cell>
          <cell r="H124" t="str">
            <v>I.E DE SANTA ANA</v>
          </cell>
          <cell r="I124" t="str">
            <v>SANTA ANA BOLIVAR ST PARAISO</v>
          </cell>
          <cell r="J124" t="str">
            <v>SANTA ANA</v>
          </cell>
          <cell r="K124" t="str">
            <v>PRINCIPAL</v>
          </cell>
          <cell r="L124" t="str">
            <v>HISTORICA Y CARIBE NORTE</v>
          </cell>
          <cell r="M124" t="str">
            <v>RURAL</v>
          </cell>
          <cell r="N124">
            <v>123</v>
          </cell>
          <cell r="P124" t="str">
            <v>E. E. Oficial</v>
          </cell>
        </row>
        <row r="125">
          <cell r="A125">
            <v>177</v>
          </cell>
          <cell r="B125" t="str">
            <v>RURAL</v>
          </cell>
          <cell r="C125" t="str">
            <v>OFICIAL</v>
          </cell>
          <cell r="D125">
            <v>213001001306</v>
          </cell>
          <cell r="E125">
            <v>177</v>
          </cell>
          <cell r="F125">
            <v>177</v>
          </cell>
          <cell r="G125" t="str">
            <v>I.E DE PONTEZUELA</v>
          </cell>
          <cell r="H125" t="str">
            <v>I.E DE PONTEZUELA</v>
          </cell>
          <cell r="I125" t="str">
            <v>ANILLO VIAL PONTEZUELA CL 167 MZA 070</v>
          </cell>
          <cell r="J125" t="str">
            <v>PONTEZUELA</v>
          </cell>
          <cell r="K125" t="str">
            <v>PRINCIPAL</v>
          </cell>
          <cell r="L125" t="str">
            <v>DE LA VIRGEN Y TURISTICA</v>
          </cell>
          <cell r="M125" t="str">
            <v>RURAL</v>
          </cell>
          <cell r="N125">
            <v>124</v>
          </cell>
          <cell r="P125" t="str">
            <v>E. E. Oficial</v>
          </cell>
        </row>
        <row r="126">
          <cell r="A126">
            <v>179</v>
          </cell>
          <cell r="B126" t="str">
            <v>RURAL</v>
          </cell>
          <cell r="C126" t="str">
            <v>OFICIAL</v>
          </cell>
          <cell r="D126">
            <v>213001001632</v>
          </cell>
          <cell r="E126">
            <v>179</v>
          </cell>
          <cell r="F126">
            <v>179</v>
          </cell>
          <cell r="G126" t="str">
            <v>I.E DE LETICIA</v>
          </cell>
          <cell r="H126" t="str">
            <v>I.E DE LETICIA</v>
          </cell>
          <cell r="I126" t="str">
            <v>LETICIA (CANAL DEL DIQUE)</v>
          </cell>
          <cell r="J126" t="str">
            <v>LETICIA</v>
          </cell>
          <cell r="K126" t="str">
            <v>PRINCIPAL</v>
          </cell>
          <cell r="L126" t="str">
            <v>INDUSTRIAL Y DE LA BAHIA</v>
          </cell>
          <cell r="M126" t="str">
            <v>RURAL</v>
          </cell>
          <cell r="N126">
            <v>125</v>
          </cell>
          <cell r="P126" t="str">
            <v>E. E. Oficial</v>
          </cell>
        </row>
        <row r="127">
          <cell r="A127">
            <v>195</v>
          </cell>
          <cell r="B127" t="str">
            <v>RURAL</v>
          </cell>
          <cell r="C127" t="str">
            <v>OFICIAL</v>
          </cell>
          <cell r="D127">
            <v>213001007550</v>
          </cell>
          <cell r="E127">
            <v>179</v>
          </cell>
          <cell r="F127">
            <v>195</v>
          </cell>
          <cell r="G127" t="str">
            <v>I.E DE LETICIA - SEDE EL RECREO</v>
          </cell>
          <cell r="H127" t="str">
            <v xml:space="preserve">   SEDE EL RECREO</v>
          </cell>
          <cell r="I127" t="str">
            <v>VDA EL RECREO (CANAL DEL DIQUE)</v>
          </cell>
          <cell r="J127" t="str">
            <v>VEREDA EL RECREO</v>
          </cell>
          <cell r="K127" t="str">
            <v>SEDE</v>
          </cell>
          <cell r="L127" t="str">
            <v>INDUSTRIAL Y DE LA BAHIA</v>
          </cell>
          <cell r="M127" t="str">
            <v>RURAL</v>
          </cell>
          <cell r="N127">
            <v>126</v>
          </cell>
          <cell r="P127" t="str">
            <v>E. E. Oficial</v>
          </cell>
        </row>
        <row r="128">
          <cell r="A128">
            <v>180</v>
          </cell>
          <cell r="B128" t="str">
            <v>RURAL</v>
          </cell>
          <cell r="C128" t="str">
            <v>OFICIAL</v>
          </cell>
          <cell r="D128">
            <v>213001001900</v>
          </cell>
          <cell r="E128">
            <v>180</v>
          </cell>
          <cell r="F128">
            <v>180</v>
          </cell>
          <cell r="G128" t="str">
            <v>I.E DE ARARCA</v>
          </cell>
          <cell r="H128" t="str">
            <v>I.E DE ARARCA</v>
          </cell>
          <cell r="I128" t="str">
            <v xml:space="preserve">CACERIO DE ARARCA </v>
          </cell>
          <cell r="J128" t="str">
            <v>ARARCA -ISLA DE BARU</v>
          </cell>
          <cell r="K128" t="str">
            <v>PRINCIPAL</v>
          </cell>
          <cell r="L128" t="str">
            <v>HISTORICA Y CARIBE NORTE</v>
          </cell>
          <cell r="M128" t="str">
            <v>RURAL</v>
          </cell>
          <cell r="N128">
            <v>127</v>
          </cell>
          <cell r="P128" t="str">
            <v>E. E. Oficial</v>
          </cell>
        </row>
        <row r="129">
          <cell r="A129">
            <v>183</v>
          </cell>
          <cell r="B129" t="str">
            <v>RURAL</v>
          </cell>
          <cell r="C129" t="str">
            <v>OFICIAL</v>
          </cell>
          <cell r="D129">
            <v>213001002531</v>
          </cell>
          <cell r="E129">
            <v>183</v>
          </cell>
          <cell r="F129">
            <v>183</v>
          </cell>
          <cell r="G129" t="str">
            <v>I.E MANZANILLO DEL MAR</v>
          </cell>
          <cell r="H129" t="str">
            <v>I.E MANZANILLO DEL MAR</v>
          </cell>
          <cell r="I129" t="str">
            <v>VEREDA MANZANILLO(BOQUILLA)</v>
          </cell>
          <cell r="J129" t="str">
            <v>MANZANILLO DEL MAR</v>
          </cell>
          <cell r="K129" t="str">
            <v>PRINCIPAL</v>
          </cell>
          <cell r="L129" t="str">
            <v>DE LA VIRGEN Y TURISTICA</v>
          </cell>
          <cell r="M129" t="str">
            <v>RURAL</v>
          </cell>
          <cell r="N129">
            <v>128</v>
          </cell>
          <cell r="P129" t="str">
            <v>E. E. Oficial</v>
          </cell>
        </row>
        <row r="130">
          <cell r="A130">
            <v>184</v>
          </cell>
          <cell r="B130" t="str">
            <v>RURAL</v>
          </cell>
          <cell r="C130" t="str">
            <v>OFICIAL</v>
          </cell>
          <cell r="D130">
            <v>213001002809</v>
          </cell>
          <cell r="E130">
            <v>184</v>
          </cell>
          <cell r="F130">
            <v>184</v>
          </cell>
          <cell r="G130" t="str">
            <v>I.E DE BAYUNCA</v>
          </cell>
          <cell r="H130" t="str">
            <v>I.E DE BAYUNCA</v>
          </cell>
          <cell r="I130" t="str">
            <v>BAYUNCA CARRET DE LA CORDIALIDAD</v>
          </cell>
          <cell r="J130" t="str">
            <v>BAYUNCA</v>
          </cell>
          <cell r="K130" t="str">
            <v>PRINCIPAL</v>
          </cell>
          <cell r="L130" t="str">
            <v>DE LA VIRGEN Y TURISTICA</v>
          </cell>
          <cell r="M130" t="str">
            <v>RURAL</v>
          </cell>
          <cell r="N130">
            <v>129</v>
          </cell>
          <cell r="P130" t="str">
            <v>E. E. Oficial</v>
          </cell>
        </row>
        <row r="131">
          <cell r="A131">
            <v>194</v>
          </cell>
          <cell r="B131" t="str">
            <v>RURAL</v>
          </cell>
          <cell r="C131" t="str">
            <v>OFICIAL</v>
          </cell>
          <cell r="D131">
            <v>213001007541</v>
          </cell>
          <cell r="E131">
            <v>184</v>
          </cell>
          <cell r="F131">
            <v>194</v>
          </cell>
          <cell r="G131" t="str">
            <v>I.E DE BAYUNCA - SEDE DIVINO NIÑO JESUS DEL ZAPATERO</v>
          </cell>
          <cell r="H131" t="str">
            <v xml:space="preserve">   SEDE DIVINO NIÑO JESUS DEL ZAPATERO</v>
          </cell>
          <cell r="I131" t="str">
            <v>VEREDA EL ZAPATERO</v>
          </cell>
          <cell r="J131" t="str">
            <v>EL ZAPATERO</v>
          </cell>
          <cell r="K131" t="str">
            <v>SEDE</v>
          </cell>
          <cell r="L131" t="str">
            <v>DE LA VIRGEN Y TURISTICA</v>
          </cell>
          <cell r="M131" t="str">
            <v>RURAL</v>
          </cell>
          <cell r="N131">
            <v>130</v>
          </cell>
          <cell r="P131" t="str">
            <v>E. E. Oficial</v>
          </cell>
        </row>
        <row r="132">
          <cell r="A132">
            <v>185</v>
          </cell>
          <cell r="B132" t="str">
            <v>RURAL</v>
          </cell>
          <cell r="C132" t="str">
            <v>OFICIAL</v>
          </cell>
          <cell r="D132">
            <v>213001002949</v>
          </cell>
          <cell r="E132">
            <v>185</v>
          </cell>
          <cell r="F132">
            <v>185</v>
          </cell>
          <cell r="G132" t="str">
            <v>I.E SAN JOSE CAÑO DEL ORO</v>
          </cell>
          <cell r="H132" t="str">
            <v>I.E SAN JOSE CAÑO DEL ORO</v>
          </cell>
          <cell r="I132" t="str">
            <v>CAÑO DEL ORO (BAHIA)</v>
          </cell>
          <cell r="J132" t="str">
            <v>CAÑO DEL ORO</v>
          </cell>
          <cell r="K132" t="str">
            <v>PRINCIPAL</v>
          </cell>
          <cell r="L132" t="str">
            <v>HISTORICA Y CARIBE NORTE</v>
          </cell>
          <cell r="M132" t="str">
            <v>RURAL</v>
          </cell>
          <cell r="N132">
            <v>131</v>
          </cell>
          <cell r="P132" t="str">
            <v>E. E. Oficial</v>
          </cell>
        </row>
        <row r="133">
          <cell r="A133">
            <v>186</v>
          </cell>
          <cell r="B133" t="str">
            <v>RURAL</v>
          </cell>
          <cell r="C133" t="str">
            <v>OFICIAL</v>
          </cell>
          <cell r="D133">
            <v>213001001942</v>
          </cell>
          <cell r="E133">
            <v>186</v>
          </cell>
          <cell r="F133">
            <v>186</v>
          </cell>
          <cell r="G133" t="str">
            <v>I.E LUIS FELIPE CABRERA DE BARU</v>
          </cell>
          <cell r="H133" t="str">
            <v>I.E LUIS FELIPE CABRERA DE BARU</v>
          </cell>
          <cell r="I133" t="str">
            <v>CALLE DEL PUERTO CON CALLE DE LA IGLESIA</v>
          </cell>
          <cell r="J133" t="str">
            <v>ISLA BARU</v>
          </cell>
          <cell r="K133" t="str">
            <v>PRINCIPAL</v>
          </cell>
          <cell r="L133" t="str">
            <v>HISTORICA Y CARIBE NORTE</v>
          </cell>
          <cell r="M133" t="str">
            <v>RURAL</v>
          </cell>
          <cell r="N133">
            <v>132</v>
          </cell>
          <cell r="P133" t="str">
            <v>E. E. en Administración</v>
          </cell>
        </row>
        <row r="134">
          <cell r="A134">
            <v>189</v>
          </cell>
          <cell r="B134" t="str">
            <v>RURAL</v>
          </cell>
          <cell r="C134" t="str">
            <v>OFICIAL</v>
          </cell>
          <cell r="D134">
            <v>213001027020</v>
          </cell>
          <cell r="E134">
            <v>189</v>
          </cell>
          <cell r="F134">
            <v>189</v>
          </cell>
          <cell r="G134" t="str">
            <v>I.E DOMINGO BENKOS BIOHO</v>
          </cell>
          <cell r="H134" t="str">
            <v>I.E DOMINGO BENKOS BIOHO</v>
          </cell>
          <cell r="I134" t="str">
            <v>BOCACHICA ST LA LOMA</v>
          </cell>
          <cell r="J134" t="str">
            <v>BOCACHICA</v>
          </cell>
          <cell r="K134" t="str">
            <v>PRINCIPAL</v>
          </cell>
          <cell r="L134" t="str">
            <v>HISTORICA Y CARIBE NORTE</v>
          </cell>
          <cell r="M134" t="str">
            <v>RURAL</v>
          </cell>
          <cell r="N134">
            <v>133</v>
          </cell>
          <cell r="P134" t="str">
            <v>E. E. Oficial</v>
          </cell>
        </row>
        <row r="135">
          <cell r="A135">
            <v>190</v>
          </cell>
          <cell r="B135" t="str">
            <v>URBANO</v>
          </cell>
          <cell r="C135" t="str">
            <v>OFICIAL</v>
          </cell>
          <cell r="D135">
            <v>213001007231</v>
          </cell>
          <cell r="E135">
            <v>190</v>
          </cell>
          <cell r="F135">
            <v>190</v>
          </cell>
          <cell r="G135" t="str">
            <v>I.E SAN FRANCISCO DE ASIS</v>
          </cell>
          <cell r="H135" t="str">
            <v>I.E SAN FRANCISCO DE ASIS</v>
          </cell>
          <cell r="I135" t="str">
            <v>CRA 3A No 8 - 71 ARROZ BARATO SECT MAMONAL</v>
          </cell>
          <cell r="J135" t="str">
            <v>ARROZ BARATO</v>
          </cell>
          <cell r="K135" t="str">
            <v>PRINCIPAL</v>
          </cell>
          <cell r="L135" t="str">
            <v>INDUSTRIAL Y DE LA BAHIA</v>
          </cell>
          <cell r="M135" t="str">
            <v>INDUSTRIAL Y DE LA BAHIA</v>
          </cell>
          <cell r="N135">
            <v>134</v>
          </cell>
          <cell r="P135" t="str">
            <v>E. E. Oficial</v>
          </cell>
        </row>
        <row r="136">
          <cell r="A136">
            <v>117</v>
          </cell>
          <cell r="B136" t="str">
            <v>URBANO</v>
          </cell>
          <cell r="C136" t="str">
            <v>OFICIAL</v>
          </cell>
          <cell r="D136">
            <v>113001006133</v>
          </cell>
          <cell r="E136">
            <v>190</v>
          </cell>
          <cell r="F136">
            <v>117</v>
          </cell>
          <cell r="G136" t="str">
            <v>I.E SAN FRANCISCO DE ASIS   SEDE POLICARPA SALAVARRIETA</v>
          </cell>
          <cell r="H136" t="str">
            <v xml:space="preserve">   SEDE POLICARPA SALAVARRIETA</v>
          </cell>
          <cell r="I136" t="str">
            <v>POLICARPA SALAVARRIETA</v>
          </cell>
          <cell r="J136" t="str">
            <v>POLICARPA</v>
          </cell>
          <cell r="K136" t="str">
            <v>SEDE</v>
          </cell>
          <cell r="L136" t="str">
            <v>INDUSTRIAL Y DE LA BAHIA</v>
          </cell>
          <cell r="M136" t="str">
            <v>INDUSTRIAL Y DE LA BAHIA</v>
          </cell>
          <cell r="N136">
            <v>135</v>
          </cell>
          <cell r="P136" t="str">
            <v>E. E. Oficial</v>
          </cell>
        </row>
        <row r="137">
          <cell r="A137">
            <v>178</v>
          </cell>
          <cell r="B137" t="str">
            <v>URBANO</v>
          </cell>
          <cell r="C137" t="str">
            <v>OFICIAL</v>
          </cell>
          <cell r="D137">
            <v>213001001501</v>
          </cell>
          <cell r="E137">
            <v>190</v>
          </cell>
          <cell r="F137">
            <v>178</v>
          </cell>
          <cell r="G137" t="str">
            <v>I.E SAN FRANCISCO DE ASIS   SEDE HIJOS DEL AGRICULTOR</v>
          </cell>
          <cell r="H137" t="str">
            <v xml:space="preserve">   SEDE HIJOS DEL AGRICULTOR</v>
          </cell>
          <cell r="I137" t="str">
            <v>ARROZ BARATO</v>
          </cell>
          <cell r="J137" t="str">
            <v>ARROZ BARATO</v>
          </cell>
          <cell r="K137" t="str">
            <v>SEDE</v>
          </cell>
          <cell r="L137" t="str">
            <v>INDUSTRIAL Y DE LA BAHIA</v>
          </cell>
          <cell r="M137" t="str">
            <v>INDUSTRIAL Y DE LA BAHIA</v>
          </cell>
          <cell r="N137">
            <v>136</v>
          </cell>
          <cell r="P137" t="str">
            <v>E. E. Oficial</v>
          </cell>
        </row>
        <row r="138">
          <cell r="A138">
            <v>188</v>
          </cell>
          <cell r="B138" t="str">
            <v>URBANO</v>
          </cell>
          <cell r="C138" t="str">
            <v>OFICIAL</v>
          </cell>
          <cell r="D138">
            <v>213001004313</v>
          </cell>
          <cell r="E138">
            <v>190</v>
          </cell>
          <cell r="F138">
            <v>188</v>
          </cell>
          <cell r="G138" t="str">
            <v>I.E SAN FRANCISCO DE ASIS   SEDE PEDRO PASCASIO MARTINEZ</v>
          </cell>
          <cell r="H138" t="str">
            <v xml:space="preserve">   SEDE PEDRO PASCASIO MARTINEZ</v>
          </cell>
          <cell r="I138" t="str">
            <v>HENEQUEN</v>
          </cell>
          <cell r="J138" t="str">
            <v>HENEQUEN</v>
          </cell>
          <cell r="K138" t="str">
            <v>SEDE</v>
          </cell>
          <cell r="L138" t="str">
            <v>INDUSTRIAL Y DE LA BAHIA</v>
          </cell>
          <cell r="M138" t="str">
            <v>INDUSTRIAL Y DE LA BAHIA</v>
          </cell>
          <cell r="N138">
            <v>137</v>
          </cell>
          <cell r="P138" t="str">
            <v>E. E. Oficial</v>
          </cell>
        </row>
        <row r="139">
          <cell r="A139">
            <v>174</v>
          </cell>
          <cell r="B139" t="str">
            <v>RURAL</v>
          </cell>
          <cell r="C139" t="str">
            <v>OFICIAL</v>
          </cell>
          <cell r="D139">
            <v>213001001268</v>
          </cell>
          <cell r="E139">
            <v>190</v>
          </cell>
          <cell r="F139">
            <v>174</v>
          </cell>
          <cell r="G139" t="str">
            <v>I.E SAN FRANCISCO DE ASIS   SEDE DE MEMBRILLAL</v>
          </cell>
          <cell r="H139" t="str">
            <v xml:space="preserve">   SEDE DE MEMBRILLAL</v>
          </cell>
          <cell r="I139" t="str">
            <v>MEMBRILLAL CALLE PRINCIPAL</v>
          </cell>
          <cell r="J139" t="str">
            <v>MEMBRILLAL</v>
          </cell>
          <cell r="K139" t="str">
            <v>SEDE</v>
          </cell>
          <cell r="L139" t="str">
            <v>INDUSTRIAL Y DE LA BAHIA</v>
          </cell>
          <cell r="M139" t="str">
            <v>INDUSTRIAL Y DE LA BAHIA</v>
          </cell>
          <cell r="N139">
            <v>138</v>
          </cell>
          <cell r="P139" t="str">
            <v>E. E. Oficial</v>
          </cell>
        </row>
        <row r="140">
          <cell r="A140">
            <v>191</v>
          </cell>
          <cell r="B140" t="str">
            <v>RURAL</v>
          </cell>
          <cell r="C140" t="str">
            <v>OFICIAL</v>
          </cell>
          <cell r="D140">
            <v>213001007401</v>
          </cell>
          <cell r="E140">
            <v>191</v>
          </cell>
          <cell r="F140">
            <v>191</v>
          </cell>
          <cell r="G140" t="str">
            <v>I.E SANTA CRUZ DEL ISLOTE</v>
          </cell>
          <cell r="H140" t="str">
            <v>I.E SANTA CRUZ DEL ISLOTE</v>
          </cell>
          <cell r="I140" t="str">
            <v>ISLOTE ARCHIPIELAGO DE SAN BERNARDO</v>
          </cell>
          <cell r="J140" t="str">
            <v>ISLOTE ARCHIP DE SAN BERNARDO</v>
          </cell>
          <cell r="K140" t="str">
            <v>PRINCIPAL</v>
          </cell>
          <cell r="L140" t="str">
            <v>HISTORICA Y CARIBE NORTE</v>
          </cell>
          <cell r="M140" t="str">
            <v>RURAL</v>
          </cell>
          <cell r="N140">
            <v>139</v>
          </cell>
          <cell r="P140" t="str">
            <v>E. E. Oficial</v>
          </cell>
        </row>
        <row r="141">
          <cell r="A141">
            <v>192</v>
          </cell>
          <cell r="B141" t="str">
            <v>RURAL</v>
          </cell>
          <cell r="C141" t="str">
            <v>OFICIAL</v>
          </cell>
          <cell r="D141">
            <v>313001005225</v>
          </cell>
          <cell r="E141">
            <v>192</v>
          </cell>
          <cell r="F141">
            <v>192</v>
          </cell>
          <cell r="G141" t="str">
            <v>I.E JOSE MARIA CORDOBA DE PASACABALLOS</v>
          </cell>
          <cell r="H141" t="str">
            <v>I.E JOSE MARIA CORDOBA DE PASACABALLOS</v>
          </cell>
          <cell r="I141" t="str">
            <v>PASACABALLOS- PLAZA PRINCIPAL Cr 8  # 18-25</v>
          </cell>
          <cell r="J141" t="str">
            <v>PASACABALLOS</v>
          </cell>
          <cell r="K141" t="str">
            <v>PRINCIPAL</v>
          </cell>
          <cell r="L141" t="str">
            <v>INDUSTRIAL Y DE LA BAHIA</v>
          </cell>
          <cell r="M141" t="str">
            <v>RURAL</v>
          </cell>
          <cell r="N141">
            <v>140</v>
          </cell>
          <cell r="P141" t="str">
            <v>E. E. Oficial</v>
          </cell>
        </row>
        <row r="142">
          <cell r="A142">
            <v>204</v>
          </cell>
          <cell r="B142" t="str">
            <v>RURAL</v>
          </cell>
          <cell r="C142" t="str">
            <v>OFICIAL</v>
          </cell>
          <cell r="D142">
            <v>213001012391</v>
          </cell>
          <cell r="E142">
            <v>192</v>
          </cell>
          <cell r="F142">
            <v>204</v>
          </cell>
          <cell r="G142" t="str">
            <v>I.E JOSE MARIA CORDOBA DE PASACABALLOS - SEDE BAJO DEL TIGRE</v>
          </cell>
          <cell r="H142" t="str">
            <v xml:space="preserve">   SEDE BAJO DEL TIGRE</v>
          </cell>
          <cell r="I142" t="str">
            <v>VEREDA BAJOS DEL TIGRE</v>
          </cell>
          <cell r="J142" t="str">
            <v>BAJOS DEL TIGRE</v>
          </cell>
          <cell r="K142" t="str">
            <v>SEDE</v>
          </cell>
          <cell r="L142" t="str">
            <v>INDUSTRIAL Y DE LA BAHIA</v>
          </cell>
          <cell r="M142" t="str">
            <v>RURAL</v>
          </cell>
          <cell r="N142">
            <v>141</v>
          </cell>
          <cell r="P142" t="str">
            <v>E. E. Oficial</v>
          </cell>
        </row>
        <row r="143">
          <cell r="A143">
            <v>193</v>
          </cell>
          <cell r="B143" t="str">
            <v>RURAL</v>
          </cell>
          <cell r="C143" t="str">
            <v>OFICIAL</v>
          </cell>
          <cell r="D143">
            <v>213001007533</v>
          </cell>
          <cell r="E143">
            <v>193</v>
          </cell>
          <cell r="F143">
            <v>193</v>
          </cell>
          <cell r="G143" t="str">
            <v>I.E NUEVA ESPERANZA ARROYO GRANDE</v>
          </cell>
          <cell r="H143" t="str">
            <v>I.E NUEVA ESPERANZA ARROYO GRANDE</v>
          </cell>
          <cell r="I143" t="str">
            <v>ARROYO GRANDE B BELLA VISTA</v>
          </cell>
          <cell r="J143" t="str">
            <v>ARROYO GRANDE</v>
          </cell>
          <cell r="K143" t="str">
            <v>PRINCIPAL</v>
          </cell>
          <cell r="L143" t="str">
            <v>DE LA VIRGEN Y TURISTICA</v>
          </cell>
          <cell r="M143" t="str">
            <v>RURAL</v>
          </cell>
          <cell r="N143">
            <v>142</v>
          </cell>
          <cell r="P143" t="str">
            <v>E. E. Oficial</v>
          </cell>
        </row>
        <row r="144">
          <cell r="A144">
            <v>187</v>
          </cell>
          <cell r="B144" t="str">
            <v>RURAL</v>
          </cell>
          <cell r="C144" t="str">
            <v>OFICIAL</v>
          </cell>
          <cell r="D144">
            <v>213001000164</v>
          </cell>
          <cell r="E144">
            <v>193</v>
          </cell>
          <cell r="F144">
            <v>187</v>
          </cell>
          <cell r="G144" t="str">
            <v>I.E NUEVA ESPERANZA ARROYO GRANDE - SEDE ANA UTRIA</v>
          </cell>
          <cell r="H144" t="str">
            <v xml:space="preserve">   SEDE ANA UTRIA</v>
          </cell>
          <cell r="I144" t="str">
            <v>ARROYO GRANDE VDA LA EUROPA</v>
          </cell>
          <cell r="J144" t="str">
            <v>LA EUROPA</v>
          </cell>
          <cell r="K144" t="str">
            <v>SEDE</v>
          </cell>
          <cell r="L144" t="str">
            <v>DE LA VIRGEN Y TURISTICA</v>
          </cell>
          <cell r="M144" t="str">
            <v>RURAL</v>
          </cell>
          <cell r="N144">
            <v>143</v>
          </cell>
          <cell r="P144" t="str">
            <v>E. E. Oficial</v>
          </cell>
        </row>
        <row r="145">
          <cell r="A145">
            <v>169</v>
          </cell>
          <cell r="B145" t="str">
            <v>RURAL</v>
          </cell>
          <cell r="C145" t="str">
            <v>OFICIAL</v>
          </cell>
          <cell r="D145">
            <v>213001000211</v>
          </cell>
          <cell r="E145">
            <v>193</v>
          </cell>
          <cell r="F145">
            <v>169</v>
          </cell>
          <cell r="G145" t="str">
            <v>I.E NUEVA ESPERANZA ARROYO GRANDE - SEDE ARROYO GRANDE</v>
          </cell>
          <cell r="H145" t="str">
            <v xml:space="preserve">   SEDE ARROYO GRANDE</v>
          </cell>
          <cell r="I145" t="str">
            <v>ARROYO GRANDE</v>
          </cell>
          <cell r="J145" t="str">
            <v>ARROYO GRANDE</v>
          </cell>
          <cell r="K145" t="str">
            <v>SEDE</v>
          </cell>
          <cell r="L145" t="str">
            <v>DE LA VIRGEN Y TURISTICA</v>
          </cell>
          <cell r="M145" t="str">
            <v>RURAL</v>
          </cell>
          <cell r="N145">
            <v>144</v>
          </cell>
          <cell r="P145" t="str">
            <v>E. E. Oficial</v>
          </cell>
        </row>
        <row r="146">
          <cell r="A146">
            <v>197</v>
          </cell>
          <cell r="B146" t="str">
            <v>URBANO</v>
          </cell>
          <cell r="C146" t="str">
            <v>OFICIAL</v>
          </cell>
          <cell r="D146">
            <v>213001007797</v>
          </cell>
          <cell r="E146">
            <v>197</v>
          </cell>
          <cell r="F146">
            <v>197</v>
          </cell>
          <cell r="G146" t="str">
            <v>I.E SAN JUAN DE DAMASCO</v>
          </cell>
          <cell r="H146" t="str">
            <v>I.E SAN JUAN DE DAMASCO</v>
          </cell>
          <cell r="I146" t="str">
            <v>AMBERES 1 ER CALLEJON CRA 41 # 26C-38</v>
          </cell>
          <cell r="J146" t="str">
            <v>AMBERES</v>
          </cell>
          <cell r="K146" t="str">
            <v>PRINCIPAL</v>
          </cell>
          <cell r="L146" t="str">
            <v>HISTORICA Y CARIBE NORTE</v>
          </cell>
          <cell r="M146" t="str">
            <v>COUNTRY</v>
          </cell>
          <cell r="N146">
            <v>145</v>
          </cell>
          <cell r="P146" t="str">
            <v>E. E. Oficial</v>
          </cell>
        </row>
        <row r="147">
          <cell r="A147">
            <v>164</v>
          </cell>
          <cell r="B147" t="str">
            <v>URBANO</v>
          </cell>
          <cell r="C147" t="str">
            <v>OFICIAL</v>
          </cell>
          <cell r="D147">
            <v>113001002839</v>
          </cell>
          <cell r="E147">
            <v>197</v>
          </cell>
          <cell r="F147">
            <v>164</v>
          </cell>
          <cell r="G147" t="str">
            <v>I.E SAN JUAN DE DAMASCO - SEDE NUESTRA SENORA DEL ROSARIO</v>
          </cell>
          <cell r="H147" t="str">
            <v xml:space="preserve">   SEDE NUESTRA SENORA DEL ROSARIO</v>
          </cell>
          <cell r="I147" t="str">
            <v>ESPAÑA ST LAS LOMAS MC L 1</v>
          </cell>
          <cell r="J147" t="str">
            <v>B. ESPAÑA</v>
          </cell>
          <cell r="K147" t="str">
            <v>SEDE</v>
          </cell>
          <cell r="L147" t="str">
            <v>HISTORICA Y CARIBE NORTE</v>
          </cell>
          <cell r="M147" t="str">
            <v>COUNTRY</v>
          </cell>
          <cell r="N147">
            <v>146</v>
          </cell>
          <cell r="P147" t="str">
            <v>E. E. Oficial</v>
          </cell>
        </row>
        <row r="148">
          <cell r="A148">
            <v>147</v>
          </cell>
          <cell r="B148" t="str">
            <v>URBANO</v>
          </cell>
          <cell r="C148" t="str">
            <v>OFICIAL</v>
          </cell>
          <cell r="D148">
            <v>113001008241</v>
          </cell>
          <cell r="E148">
            <v>197</v>
          </cell>
          <cell r="F148">
            <v>147</v>
          </cell>
          <cell r="G148" t="str">
            <v>I.E SAN JUAN DE DAMASCO - SEDE DISTRITAL JOSE ANTONIO GALAN</v>
          </cell>
          <cell r="H148" t="str">
            <v xml:space="preserve">   SEDE DISTRITAL JOSE ANTONIO GALAN</v>
          </cell>
          <cell r="I148" t="str">
            <v>J ANTONIO GALAN PLAZA CESAR FLOREZ MZ 218 L-32</v>
          </cell>
          <cell r="J148" t="str">
            <v>JOSE ANTONIO GALAN</v>
          </cell>
          <cell r="K148" t="str">
            <v>SEDE</v>
          </cell>
          <cell r="L148" t="str">
            <v>HISTORICA Y CARIBE NORTE</v>
          </cell>
          <cell r="M148" t="str">
            <v>COUNTRY</v>
          </cell>
          <cell r="N148">
            <v>147</v>
          </cell>
          <cell r="P148" t="str">
            <v>E. E. Oficial</v>
          </cell>
        </row>
        <row r="149">
          <cell r="A149">
            <v>198</v>
          </cell>
          <cell r="B149" t="str">
            <v>URBANO</v>
          </cell>
          <cell r="C149" t="str">
            <v>OFICIAL</v>
          </cell>
          <cell r="D149">
            <v>113001000321</v>
          </cell>
          <cell r="E149">
            <v>198</v>
          </cell>
          <cell r="F149">
            <v>198</v>
          </cell>
          <cell r="G149" t="str">
            <v>I.E LUIS C GALAN SARMIENTO</v>
          </cell>
          <cell r="H149" t="str">
            <v>I.E LUIS C GALAN SARMIENTO</v>
          </cell>
          <cell r="I149" t="str">
            <v>EL POZON ST NUEVO HORIZONTE M I L 11</v>
          </cell>
          <cell r="J149" t="str">
            <v>EL POZON</v>
          </cell>
          <cell r="K149" t="str">
            <v>PRINCIPAL</v>
          </cell>
          <cell r="L149" t="str">
            <v>DE LA VIRGEN Y TURISTICA</v>
          </cell>
          <cell r="M149" t="str">
            <v>DE LA VIRGEN Y TURISTICA</v>
          </cell>
          <cell r="N149">
            <v>148</v>
          </cell>
          <cell r="P149" t="str">
            <v>E. E. Oficial</v>
          </cell>
        </row>
        <row r="150">
          <cell r="A150">
            <v>202</v>
          </cell>
          <cell r="B150" t="str">
            <v>RURAL</v>
          </cell>
          <cell r="C150" t="str">
            <v>OFICIAL</v>
          </cell>
          <cell r="D150">
            <v>213001009048</v>
          </cell>
          <cell r="E150">
            <v>202</v>
          </cell>
          <cell r="F150">
            <v>202</v>
          </cell>
          <cell r="G150" t="str">
            <v>I.E TECNICA DE PASACABALLOS</v>
          </cell>
          <cell r="H150" t="str">
            <v>I.E TECNICA DE PASACABALLOS</v>
          </cell>
          <cell r="I150" t="str">
            <v>PASACABALLOS - ST POSITAS, Cl LA LOMA  # 17 75.</v>
          </cell>
          <cell r="J150" t="str">
            <v>PASACABALLOS</v>
          </cell>
          <cell r="K150" t="str">
            <v>PRINCIPAL</v>
          </cell>
          <cell r="L150" t="str">
            <v>INDUSTRIAL Y DE LA BAHIA</v>
          </cell>
          <cell r="M150" t="str">
            <v>RURAL</v>
          </cell>
          <cell r="N150">
            <v>149</v>
          </cell>
          <cell r="P150" t="str">
            <v>E. E. Oficial</v>
          </cell>
        </row>
        <row r="151">
          <cell r="A151">
            <v>203</v>
          </cell>
          <cell r="B151" t="str">
            <v>RURAL</v>
          </cell>
          <cell r="C151" t="str">
            <v>OFICIAL</v>
          </cell>
          <cell r="D151">
            <v>213001009056</v>
          </cell>
          <cell r="E151">
            <v>203</v>
          </cell>
          <cell r="F151">
            <v>203</v>
          </cell>
          <cell r="G151" t="str">
            <v>I.E NUESTRA SEÑORA DEL BUEN AIRE</v>
          </cell>
          <cell r="H151" t="str">
            <v>I.E NUESTRA SEÑORA DEL BUEN AIRE</v>
          </cell>
          <cell r="I151" t="str">
            <v>PASACABALLOS - ST NUEVO PORVENIR KR 62 CL 22</v>
          </cell>
          <cell r="J151" t="str">
            <v>PASACABALLOS</v>
          </cell>
          <cell r="K151" t="str">
            <v>PRINCIPAL</v>
          </cell>
          <cell r="L151" t="str">
            <v>INDUSTRIAL Y DE LA BAHIA</v>
          </cell>
          <cell r="M151" t="str">
            <v>RURAL</v>
          </cell>
          <cell r="N151">
            <v>150</v>
          </cell>
          <cell r="P151" t="str">
            <v>E. E. Oficial</v>
          </cell>
        </row>
        <row r="152">
          <cell r="A152">
            <v>219</v>
          </cell>
          <cell r="B152" t="str">
            <v>URBANO</v>
          </cell>
          <cell r="C152" t="str">
            <v>OFICIAL</v>
          </cell>
          <cell r="D152">
            <v>313001000568</v>
          </cell>
          <cell r="E152">
            <v>219</v>
          </cell>
          <cell r="F152">
            <v>219</v>
          </cell>
          <cell r="G152" t="str">
            <v>PIA SOCIEDAD SALESIANA ESCUELAS PROFESIONALES SALESIANAS</v>
          </cell>
          <cell r="H152" t="str">
            <v>PIA SOCIEDAD SALESIANA ESCUELAS PROFESIONALES SALESIANAS</v>
          </cell>
          <cell r="I152" t="str">
            <v xml:space="preserve">SAN DIEGO CLL DE LAS BOVEDAS # 39 - 60 </v>
          </cell>
          <cell r="J152" t="str">
            <v>SAN DIEGO</v>
          </cell>
          <cell r="K152" t="str">
            <v>PRINCIPAL</v>
          </cell>
          <cell r="L152" t="str">
            <v>HISTORICA Y CARIBE NORTE</v>
          </cell>
          <cell r="M152" t="str">
            <v>SANTA RITA</v>
          </cell>
          <cell r="N152">
            <v>151</v>
          </cell>
          <cell r="P152" t="str">
            <v>E. E. en Administración</v>
          </cell>
        </row>
        <row r="153">
          <cell r="A153">
            <v>240</v>
          </cell>
          <cell r="B153" t="str">
            <v>URBANO</v>
          </cell>
          <cell r="C153" t="str">
            <v>OFICIAL</v>
          </cell>
          <cell r="D153">
            <v>313001001181</v>
          </cell>
          <cell r="E153">
            <v>240</v>
          </cell>
          <cell r="F153">
            <v>240</v>
          </cell>
          <cell r="G153" t="str">
            <v>I.E NUESTRA  SEÑORA  DE LA CONSOLATA</v>
          </cell>
          <cell r="H153" t="str">
            <v>I.E NUESTRA  SEÑORA  DE LA CONSOLATA</v>
          </cell>
          <cell r="I153" t="str">
            <v>BLAS DE LEZO AV KENEDY NO26-28</v>
          </cell>
          <cell r="J153" t="str">
            <v>BLAS DE LEZO</v>
          </cell>
          <cell r="K153" t="str">
            <v>PRINCIPAL</v>
          </cell>
          <cell r="L153" t="str">
            <v>INDUSTRIAL Y DE LA BAHIA</v>
          </cell>
          <cell r="M153" t="str">
            <v>INDUSTRIAL Y DE LA BAHIA</v>
          </cell>
          <cell r="N153">
            <v>152</v>
          </cell>
          <cell r="P153" t="str">
            <v>E. E. en Administración</v>
          </cell>
        </row>
        <row r="154">
          <cell r="A154">
            <v>248</v>
          </cell>
          <cell r="B154" t="str">
            <v>URBANO</v>
          </cell>
          <cell r="C154" t="str">
            <v>OFICIAL</v>
          </cell>
          <cell r="D154">
            <v>313001002251</v>
          </cell>
          <cell r="E154">
            <v>248</v>
          </cell>
          <cell r="F154">
            <v>248</v>
          </cell>
          <cell r="G154" t="str">
            <v>COL. NTRA. SRA. DE FATIMA DE LA POL NAL</v>
          </cell>
          <cell r="H154" t="str">
            <v>COL. NTRA. SRA. DE FATIMA DE LA POL NAL</v>
          </cell>
          <cell r="I154" t="str">
            <v>TERNERA CARRET TRONCAL</v>
          </cell>
          <cell r="J154" t="str">
            <v>TERNERA</v>
          </cell>
          <cell r="K154" t="str">
            <v>PRINCIPAL</v>
          </cell>
          <cell r="L154" t="str">
            <v>INDUSTRIAL Y DE LA BAHIA</v>
          </cell>
          <cell r="M154" t="str">
            <v>INDUSTRIAL Y DE LA BAHIA</v>
          </cell>
          <cell r="N154">
            <v>153</v>
          </cell>
          <cell r="P154" t="str">
            <v>E. E. de Rég. Especial</v>
          </cell>
        </row>
        <row r="155">
          <cell r="A155">
            <v>255</v>
          </cell>
          <cell r="B155" t="str">
            <v>URBANO</v>
          </cell>
          <cell r="C155" t="str">
            <v>OFICIAL</v>
          </cell>
          <cell r="D155">
            <v>313001002421</v>
          </cell>
          <cell r="E155">
            <v>255</v>
          </cell>
          <cell r="F155">
            <v>255</v>
          </cell>
          <cell r="G155" t="str">
            <v>COL. NAVAL DE CRESPO</v>
          </cell>
          <cell r="H155" t="str">
            <v>COL. NAVAL DE CRESPO</v>
          </cell>
          <cell r="I155" t="str">
            <v xml:space="preserve">CRESPO CALLE 72 AVENIDA 9 </v>
          </cell>
          <cell r="J155" t="str">
            <v>CRESPO</v>
          </cell>
          <cell r="K155" t="str">
            <v>PRINCIPAL</v>
          </cell>
          <cell r="L155" t="str">
            <v>HISTORICA Y CARIBE NORTE</v>
          </cell>
          <cell r="M155" t="str">
            <v>SANTA RITA</v>
          </cell>
          <cell r="N155">
            <v>154</v>
          </cell>
          <cell r="P155" t="str">
            <v>E. E. de Rég. Especial</v>
          </cell>
        </row>
        <row r="156">
          <cell r="A156">
            <v>257</v>
          </cell>
          <cell r="B156" t="str">
            <v>URBANO</v>
          </cell>
          <cell r="C156" t="str">
            <v>OFICIAL</v>
          </cell>
          <cell r="D156">
            <v>313001002714</v>
          </cell>
          <cell r="E156">
            <v>257</v>
          </cell>
          <cell r="F156">
            <v>257</v>
          </cell>
          <cell r="G156" t="str">
            <v>I.E MARIA AUXILIADORA</v>
          </cell>
          <cell r="H156" t="str">
            <v>I.E MARIA AUXILIADORA</v>
          </cell>
          <cell r="I156" t="str">
            <v>AV PEDRO DE HEREDIA B ALCIBIA # 29-59</v>
          </cell>
          <cell r="J156" t="str">
            <v>ALCIBIA</v>
          </cell>
          <cell r="K156" t="str">
            <v>PRINCIPAL</v>
          </cell>
          <cell r="L156" t="str">
            <v>HISTORICA Y CARIBE NORTE</v>
          </cell>
          <cell r="M156" t="str">
            <v>COUNTRY</v>
          </cell>
          <cell r="N156">
            <v>155</v>
          </cell>
          <cell r="P156" t="str">
            <v>E. E. Oficial</v>
          </cell>
        </row>
        <row r="157">
          <cell r="A157">
            <v>270</v>
          </cell>
          <cell r="B157" t="str">
            <v>URBANO</v>
          </cell>
          <cell r="C157" t="str">
            <v>OFICIAL</v>
          </cell>
          <cell r="D157">
            <v>313001004750</v>
          </cell>
          <cell r="E157">
            <v>270</v>
          </cell>
          <cell r="F157">
            <v>270</v>
          </cell>
          <cell r="G157" t="str">
            <v>I.E MADRE GABRIELA DE SAN MARTIN</v>
          </cell>
          <cell r="H157" t="str">
            <v>I.E MADRE GABRIELA DE SAN MARTIN</v>
          </cell>
          <cell r="I157" t="str">
            <v>B. OLAYA HRA SEC NVO PORVENIR CLL LAS CARRETAS</v>
          </cell>
          <cell r="J157" t="str">
            <v>NUEVO PORVENIR</v>
          </cell>
          <cell r="K157" t="str">
            <v>PRINCIPAL</v>
          </cell>
          <cell r="L157" t="str">
            <v>DE LA VIRGEN Y TURISTICA</v>
          </cell>
          <cell r="M157" t="str">
            <v>DE LA VIRGEN Y TURISTICA</v>
          </cell>
          <cell r="N157">
            <v>156</v>
          </cell>
          <cell r="P157" t="str">
            <v>E. E. Oficial</v>
          </cell>
        </row>
        <row r="158">
          <cell r="A158">
            <v>14</v>
          </cell>
          <cell r="B158" t="str">
            <v>URBANO</v>
          </cell>
          <cell r="C158" t="str">
            <v>OFICIAL</v>
          </cell>
          <cell r="D158">
            <v>113001000194</v>
          </cell>
          <cell r="E158">
            <v>270</v>
          </cell>
          <cell r="F158">
            <v>14</v>
          </cell>
          <cell r="G158" t="str">
            <v>I.E MADRE GABRIELA DE SAN MARTIN   SEDE LA MAGDALENA</v>
          </cell>
          <cell r="H158" t="str">
            <v xml:space="preserve">   SEDE LA MAGDALENA</v>
          </cell>
          <cell r="I158" t="str">
            <v>OLAYA HERRERA ST LA MAGDALENA</v>
          </cell>
          <cell r="J158" t="str">
            <v>OLAYA HERRERA</v>
          </cell>
          <cell r="K158" t="str">
            <v>SEDE</v>
          </cell>
          <cell r="L158" t="str">
            <v>DE LA VIRGEN Y TURISTICA</v>
          </cell>
          <cell r="M158" t="str">
            <v>DE LA VIRGEN Y TURISTICA</v>
          </cell>
          <cell r="N158">
            <v>157</v>
          </cell>
          <cell r="P158" t="str">
            <v>E. E. Oficial</v>
          </cell>
        </row>
        <row r="159">
          <cell r="A159">
            <v>23</v>
          </cell>
          <cell r="B159" t="str">
            <v>URBANO</v>
          </cell>
          <cell r="C159" t="str">
            <v>OFICIAL</v>
          </cell>
          <cell r="D159">
            <v>113001000364</v>
          </cell>
          <cell r="E159">
            <v>270</v>
          </cell>
          <cell r="F159">
            <v>23</v>
          </cell>
          <cell r="G159" t="str">
            <v>I.E MADRE GABRIELA DE SAN MARTIN   SEDE DIEZ DE MAYO</v>
          </cell>
          <cell r="H159" t="str">
            <v xml:space="preserve">   SEDE DIEZ DE MAYO</v>
          </cell>
          <cell r="I159" t="str">
            <v>OLAYA HERRERA SEC EL PORVENIR CLL JORGE E GA</v>
          </cell>
          <cell r="J159" t="str">
            <v>OLAYA HERRERA</v>
          </cell>
          <cell r="K159" t="str">
            <v>SEDE</v>
          </cell>
          <cell r="L159" t="str">
            <v>DE LA VIRGEN Y TURISTICA</v>
          </cell>
          <cell r="M159" t="str">
            <v>DE LA VIRGEN Y TURISTICA</v>
          </cell>
          <cell r="N159">
            <v>158</v>
          </cell>
          <cell r="P159" t="str">
            <v>E. E. Oficial</v>
          </cell>
        </row>
        <row r="160">
          <cell r="A160">
            <v>96</v>
          </cell>
          <cell r="B160" t="str">
            <v>URBANO</v>
          </cell>
          <cell r="C160" t="str">
            <v>OFICIAL</v>
          </cell>
          <cell r="D160">
            <v>113001003223</v>
          </cell>
          <cell r="E160">
            <v>270</v>
          </cell>
          <cell r="F160">
            <v>96</v>
          </cell>
          <cell r="G160" t="str">
            <v>I.E MADRE GABRIELA DE SAN MARTIN  SEDE SAN JOSE OBRERO</v>
          </cell>
          <cell r="H160" t="str">
            <v xml:space="preserve">   SEDE SAN JOSE OBRERO</v>
          </cell>
          <cell r="I160" t="str">
            <v>OLAYA HRA SECT SAN JOSE CRA PPAL TV32B N?71-06</v>
          </cell>
          <cell r="J160" t="str">
            <v>OLAYA HERRERA</v>
          </cell>
          <cell r="K160" t="str">
            <v>SEDE</v>
          </cell>
          <cell r="L160" t="str">
            <v>DE LA VIRGEN Y TURISTICA</v>
          </cell>
          <cell r="M160" t="str">
            <v>DE LA VIRGEN Y TURISTICA</v>
          </cell>
          <cell r="N160">
            <v>159</v>
          </cell>
          <cell r="P160" t="str">
            <v>E. E. Oficial</v>
          </cell>
        </row>
        <row r="161">
          <cell r="A161">
            <v>285</v>
          </cell>
          <cell r="B161" t="str">
            <v>URBANO</v>
          </cell>
          <cell r="C161" t="str">
            <v>OFICIAL</v>
          </cell>
          <cell r="D161">
            <v>313001005331</v>
          </cell>
          <cell r="E161">
            <v>285</v>
          </cell>
          <cell r="F161">
            <v>285</v>
          </cell>
          <cell r="G161" t="str">
            <v>COL. NAVAL DEL SOCORRO</v>
          </cell>
          <cell r="H161" t="str">
            <v>COL. NAVAL DEL SOCORRO</v>
          </cell>
          <cell r="I161" t="str">
            <v>EL SOCORRO MZA A LOTE 1</v>
          </cell>
          <cell r="J161" t="str">
            <v>EL SOCORRO</v>
          </cell>
          <cell r="K161" t="str">
            <v>PRINCIPAL</v>
          </cell>
          <cell r="L161" t="str">
            <v>INDUSTRIAL Y DE LA BAHIA</v>
          </cell>
          <cell r="M161" t="str">
            <v>INDUSTRIAL Y DE LA BAHIA</v>
          </cell>
          <cell r="N161">
            <v>160</v>
          </cell>
          <cell r="P161" t="str">
            <v>E. E. de Rég. Especial</v>
          </cell>
        </row>
        <row r="162">
          <cell r="A162">
            <v>355</v>
          </cell>
          <cell r="B162" t="str">
            <v>URBANO</v>
          </cell>
          <cell r="C162" t="str">
            <v>OFICIAL</v>
          </cell>
          <cell r="D162">
            <v>313001008411</v>
          </cell>
          <cell r="E162">
            <v>355</v>
          </cell>
          <cell r="F162">
            <v>355</v>
          </cell>
          <cell r="G162" t="str">
            <v>I.E FE Y ALEGRIA EL PROGRESO</v>
          </cell>
          <cell r="H162" t="str">
            <v>I.E FE Y ALEGRIA EL PROGRESO</v>
          </cell>
          <cell r="I162" t="str">
            <v>SAN PEDRO MARTIR Calle 5a. No. 68 B 25</v>
          </cell>
          <cell r="J162" t="str">
            <v>SAN PEDRO MARTIR</v>
          </cell>
          <cell r="K162" t="str">
            <v>PRINCIPAL</v>
          </cell>
          <cell r="L162" t="str">
            <v>INDUSTRIAL Y DE LA BAHIA</v>
          </cell>
          <cell r="M162" t="str">
            <v>INDUSTRIAL Y DE LA BAHIA</v>
          </cell>
          <cell r="N162">
            <v>161</v>
          </cell>
          <cell r="P162" t="str">
            <v>E. E. Oficial</v>
          </cell>
        </row>
        <row r="163">
          <cell r="A163">
            <v>135</v>
          </cell>
          <cell r="B163" t="str">
            <v>URBANO</v>
          </cell>
          <cell r="C163" t="str">
            <v>OFICIAL</v>
          </cell>
          <cell r="D163">
            <v>113001007725</v>
          </cell>
          <cell r="E163">
            <v>355</v>
          </cell>
          <cell r="F163">
            <v>135</v>
          </cell>
          <cell r="G163" t="str">
            <v>I.E FE Y ALEGRIA EL PROGRESO   SEDE JOSE GONZALEZ VERGARA</v>
          </cell>
          <cell r="H163" t="str">
            <v xml:space="preserve">   SEDE JOSE GONZALEZ VERGARA</v>
          </cell>
          <cell r="I163" t="str">
            <v>LA VICTORIA CRA 69 # 7 - 143</v>
          </cell>
          <cell r="J163" t="str">
            <v>LA VICTORIA</v>
          </cell>
          <cell r="K163" t="str">
            <v>SEDE</v>
          </cell>
          <cell r="L163" t="str">
            <v>INDUSTRIAL Y DE LA BAHIA</v>
          </cell>
          <cell r="M163" t="str">
            <v>INDUSTRIAL Y DE LA BAHIA</v>
          </cell>
          <cell r="N163">
            <v>162</v>
          </cell>
          <cell r="P163" t="str">
            <v>E. E. Oficial</v>
          </cell>
        </row>
        <row r="164">
          <cell r="A164">
            <v>196</v>
          </cell>
          <cell r="B164" t="str">
            <v>URBANO</v>
          </cell>
          <cell r="C164" t="str">
            <v>OFICIAL</v>
          </cell>
          <cell r="D164">
            <v>213001007339</v>
          </cell>
          <cell r="E164">
            <v>355</v>
          </cell>
          <cell r="F164">
            <v>196</v>
          </cell>
          <cell r="G164" t="str">
            <v>I.E FE Y ALEGRIA EL PROGRESO   SEDE DISTRITAL EL REPOSO</v>
          </cell>
          <cell r="H164" t="str">
            <v xml:space="preserve">   SEDE DISTRITAL EL REPOSO</v>
          </cell>
          <cell r="I164" t="str">
            <v>SAN PEDRO MARTIR EL REPOSO CLL 5 # 68 B -37</v>
          </cell>
          <cell r="J164" t="str">
            <v>SAN PEDRO MARTIR</v>
          </cell>
          <cell r="K164" t="str">
            <v>SEDE</v>
          </cell>
          <cell r="L164" t="str">
            <v>INDUSTRIAL Y DE LA BAHIA</v>
          </cell>
          <cell r="M164" t="str">
            <v>INDUSTRIAL Y DE LA BAHIA</v>
          </cell>
          <cell r="N164">
            <v>163</v>
          </cell>
          <cell r="P164" t="str">
            <v>E. E. Oficial</v>
          </cell>
        </row>
        <row r="165">
          <cell r="A165">
            <v>492</v>
          </cell>
          <cell r="B165" t="str">
            <v>RURAL</v>
          </cell>
          <cell r="C165" t="str">
            <v>OFICIAL</v>
          </cell>
          <cell r="D165">
            <v>413001004703</v>
          </cell>
          <cell r="E165">
            <v>492</v>
          </cell>
          <cell r="F165">
            <v>492</v>
          </cell>
          <cell r="G165" t="str">
            <v>I.E DE LA BOQUILLA</v>
          </cell>
          <cell r="H165" t="str">
            <v>I.E TECNICA DE LA BOQUILLA</v>
          </cell>
          <cell r="I165" t="str">
            <v>BOQUILLA CR 3 # 76-21</v>
          </cell>
          <cell r="J165" t="str">
            <v>BOQUILLA</v>
          </cell>
          <cell r="K165" t="str">
            <v>PRINCIPAL</v>
          </cell>
          <cell r="L165" t="str">
            <v>DE LA VIRGEN Y TURISTICA</v>
          </cell>
          <cell r="M165" t="str">
            <v>RURAL</v>
          </cell>
          <cell r="N165">
            <v>164</v>
          </cell>
          <cell r="P165" t="str">
            <v>E. E. Oficial</v>
          </cell>
        </row>
        <row r="166">
          <cell r="A166">
            <v>181</v>
          </cell>
          <cell r="B166" t="str">
            <v>RURAL</v>
          </cell>
          <cell r="C166" t="str">
            <v>OFICIAL</v>
          </cell>
          <cell r="D166">
            <v>213001001918</v>
          </cell>
          <cell r="E166">
            <v>492</v>
          </cell>
          <cell r="F166">
            <v>181</v>
          </cell>
          <cell r="G166" t="str">
            <v>I.E DE LA BOQUILLA -SEDE SAN FELIPE DE LA BOQUILLA</v>
          </cell>
          <cell r="H166" t="str">
            <v xml:space="preserve">   SEDE SAN FELIPE DE LA BOQUILLA</v>
          </cell>
          <cell r="I166" t="str">
            <v>BOQUILLA KRA 9A # 45-08</v>
          </cell>
          <cell r="J166" t="str">
            <v>BOQUILLA</v>
          </cell>
          <cell r="K166" t="str">
            <v>SEDE</v>
          </cell>
          <cell r="L166" t="str">
            <v>DE LA VIRGEN Y TURISTICA</v>
          </cell>
          <cell r="M166" t="str">
            <v>RURAL</v>
          </cell>
          <cell r="N166">
            <v>165</v>
          </cell>
          <cell r="P166" t="str">
            <v>E. E. Oficial</v>
          </cell>
        </row>
        <row r="167">
          <cell r="A167">
            <v>494</v>
          </cell>
          <cell r="B167" t="str">
            <v>RURAL</v>
          </cell>
          <cell r="C167" t="str">
            <v>OFICIAL</v>
          </cell>
          <cell r="D167">
            <v>413001006234</v>
          </cell>
          <cell r="E167">
            <v>492</v>
          </cell>
          <cell r="F167">
            <v>494</v>
          </cell>
          <cell r="G167" t="str">
            <v>I.E DE LA BOQUILLA -SEDE  ESC. MADRE BERNARDA</v>
          </cell>
          <cell r="H167" t="str">
            <v xml:space="preserve">   ESC. MADRE BERNARDA</v>
          </cell>
          <cell r="I167" t="str">
            <v>LA BOQUILLA CLL DE LAS FLORES CRA 7 # 71-08</v>
          </cell>
          <cell r="J167" t="str">
            <v>BOQUILLA</v>
          </cell>
          <cell r="K167" t="str">
            <v>SEDE</v>
          </cell>
          <cell r="L167" t="str">
            <v>DE LA VIRGEN Y TURISTICA</v>
          </cell>
          <cell r="M167" t="str">
            <v>RURAL</v>
          </cell>
          <cell r="N167">
            <v>166</v>
          </cell>
          <cell r="P167" t="str">
            <v>E. E. Oficial</v>
          </cell>
        </row>
        <row r="168">
          <cell r="A168">
            <v>151</v>
          </cell>
          <cell r="B168" t="str">
            <v>RURAL</v>
          </cell>
          <cell r="C168" t="str">
            <v>OFICIAL</v>
          </cell>
          <cell r="D168">
            <v>413001006315</v>
          </cell>
          <cell r="E168">
            <v>492</v>
          </cell>
          <cell r="F168">
            <v>151</v>
          </cell>
          <cell r="G168" t="str">
            <v>I.E DE LA BOQUILLA - SEDE SAN JUAN BAUTISTA DE LA BOQUILLA</v>
          </cell>
          <cell r="H168" t="str">
            <v xml:space="preserve">   SEDE SAN JUAN BAUTISTA DE LA BOQUILLA</v>
          </cell>
          <cell r="I168" t="str">
            <v>LA BOQUILLA KRA 4 # 84-36</v>
          </cell>
          <cell r="J168" t="str">
            <v>BOQUILLA</v>
          </cell>
          <cell r="K168" t="str">
            <v>SEDE</v>
          </cell>
          <cell r="L168" t="str">
            <v>DE LA VIRGEN Y TURISTICA</v>
          </cell>
          <cell r="M168" t="str">
            <v>RURAL</v>
          </cell>
          <cell r="N168">
            <v>167</v>
          </cell>
          <cell r="P168" t="str">
            <v>E. E. Oficial</v>
          </cell>
        </row>
        <row r="169">
          <cell r="A169">
            <v>503</v>
          </cell>
          <cell r="B169" t="str">
            <v>URBANO</v>
          </cell>
          <cell r="C169" t="str">
            <v>OFICIAL</v>
          </cell>
          <cell r="D169">
            <v>113001013814</v>
          </cell>
          <cell r="E169">
            <v>503</v>
          </cell>
          <cell r="F169">
            <v>503</v>
          </cell>
          <cell r="G169" t="str">
            <v>I.E BERTHA GEDEON DE BALADI</v>
          </cell>
          <cell r="H169" t="str">
            <v>I.E BERTHA GEDEON DE BALADI</v>
          </cell>
          <cell r="I169" t="str">
            <v>EL CAMPESTRE 7A ETAPA CL 12 CRA 58 ESQUINA</v>
          </cell>
          <cell r="J169" t="str">
            <v>EL CAMPESTRE</v>
          </cell>
          <cell r="K169" t="str">
            <v>PRINCIPAL</v>
          </cell>
          <cell r="L169" t="str">
            <v>INDUSTRIAL Y DE LA BAHIA</v>
          </cell>
          <cell r="M169" t="str">
            <v>INDUSTRIAL Y DE LA BAHIA</v>
          </cell>
          <cell r="N169">
            <v>168</v>
          </cell>
          <cell r="P169" t="str">
            <v>E. E. Oficial</v>
          </cell>
        </row>
        <row r="170">
          <cell r="A170">
            <v>543</v>
          </cell>
          <cell r="B170" t="str">
            <v>URBANO</v>
          </cell>
          <cell r="C170" t="str">
            <v>OFICIAL</v>
          </cell>
          <cell r="D170">
            <v>313001013783</v>
          </cell>
          <cell r="E170">
            <v>543</v>
          </cell>
          <cell r="F170">
            <v>543</v>
          </cell>
          <cell r="G170" t="str">
            <v>I.E BERNARDO FOEGEN</v>
          </cell>
          <cell r="H170" t="str">
            <v>I.E BERNARDO FOEGEN</v>
          </cell>
          <cell r="I170" t="str">
            <v>NELSON MANDELA SECT LAS VEGAS MZ Q LOTE 1</v>
          </cell>
          <cell r="J170" t="str">
            <v>NELSON MANDELA</v>
          </cell>
          <cell r="K170" t="str">
            <v>PRINCIPAL</v>
          </cell>
          <cell r="L170" t="str">
            <v>INDUSTRIAL Y DE LA BAHIA</v>
          </cell>
          <cell r="M170" t="str">
            <v>INDUSTRIAL Y DE LA BAHIA</v>
          </cell>
          <cell r="N170">
            <v>169</v>
          </cell>
          <cell r="P170" t="str">
            <v>E. E. en Administración</v>
          </cell>
        </row>
        <row r="171">
          <cell r="A171">
            <v>556</v>
          </cell>
          <cell r="B171" t="str">
            <v>URBANO</v>
          </cell>
          <cell r="C171" t="str">
            <v>OFICIAL</v>
          </cell>
          <cell r="D171">
            <v>313001027059</v>
          </cell>
          <cell r="E171">
            <v>556</v>
          </cell>
          <cell r="F171">
            <v>556</v>
          </cell>
          <cell r="G171" t="str">
            <v>I.E BERTHA SUTTNER</v>
          </cell>
          <cell r="H171" t="str">
            <v>I.E BERTHA SUTTNER</v>
          </cell>
          <cell r="I171" t="str">
            <v>SECTOR  VILLA GLORIA M 2 L 1</v>
          </cell>
          <cell r="J171" t="str">
            <v>NELSON MANDELA</v>
          </cell>
          <cell r="K171" t="str">
            <v>PRINCIPAL</v>
          </cell>
          <cell r="L171" t="str">
            <v>INDUSTRIAL Y DE LA BAHIA</v>
          </cell>
          <cell r="M171" t="str">
            <v>INDUSTRIAL Y DE LA BAHIA</v>
          </cell>
          <cell r="N171">
            <v>170</v>
          </cell>
          <cell r="P171" t="str">
            <v>E. E. en Administración</v>
          </cell>
        </row>
        <row r="172">
          <cell r="A172">
            <v>558</v>
          </cell>
          <cell r="B172" t="str">
            <v>URBANO</v>
          </cell>
          <cell r="C172" t="str">
            <v>OFICIAL</v>
          </cell>
          <cell r="D172">
            <v>313001027075</v>
          </cell>
          <cell r="E172">
            <v>558</v>
          </cell>
          <cell r="F172">
            <v>558</v>
          </cell>
          <cell r="G172" t="str">
            <v>I.E EL SALVADOR</v>
          </cell>
          <cell r="H172" t="str">
            <v>I.E EL SALVADOR</v>
          </cell>
          <cell r="I172" t="str">
            <v>NELSON MANDELA SECT EL OLIVO M J L 12</v>
          </cell>
          <cell r="J172" t="str">
            <v>NELSON MANDELA</v>
          </cell>
          <cell r="K172" t="str">
            <v>PRINCIPAL</v>
          </cell>
          <cell r="L172" t="str">
            <v>INDUSTRIAL Y DE LA BAHIA</v>
          </cell>
          <cell r="M172" t="str">
            <v>INDUSTRIAL Y DE LA BAHIA</v>
          </cell>
          <cell r="N172">
            <v>171</v>
          </cell>
          <cell r="P172" t="str">
            <v>E. E. en Administración</v>
          </cell>
        </row>
        <row r="173">
          <cell r="A173">
            <v>566</v>
          </cell>
          <cell r="B173" t="str">
            <v>URBANO</v>
          </cell>
          <cell r="C173" t="str">
            <v>OFICIAL</v>
          </cell>
          <cell r="D173">
            <v>313001027199</v>
          </cell>
          <cell r="E173">
            <v>566</v>
          </cell>
          <cell r="F173">
            <v>566</v>
          </cell>
          <cell r="G173" t="str">
            <v>COL. SUEÑOS Y OPORTUNIDADES JESUS MAESTRO</v>
          </cell>
          <cell r="H173" t="str">
            <v>COL. SUEÑOS Y OPORTUNIDADES JESUS MAESTRO</v>
          </cell>
          <cell r="I173" t="str">
            <v>NELSON MANDELA SECT LOS OLIVOS</v>
          </cell>
          <cell r="J173" t="str">
            <v>NELSON MANDELA</v>
          </cell>
          <cell r="K173" t="str">
            <v>PRINCIPAL</v>
          </cell>
          <cell r="L173" t="str">
            <v>INDUSTRIAL Y DE LA BAHIA</v>
          </cell>
          <cell r="M173" t="str">
            <v>INDUSTRIAL Y DE LA BAHIA</v>
          </cell>
          <cell r="N173">
            <v>172</v>
          </cell>
          <cell r="P173" t="str">
            <v>E. E. en Administración</v>
          </cell>
        </row>
        <row r="174">
          <cell r="A174">
            <v>577</v>
          </cell>
          <cell r="B174" t="str">
            <v>URBANO</v>
          </cell>
          <cell r="C174" t="str">
            <v>OFICIAL</v>
          </cell>
          <cell r="D174">
            <v>313001027253</v>
          </cell>
          <cell r="E174">
            <v>577</v>
          </cell>
          <cell r="F174">
            <v>577</v>
          </cell>
          <cell r="G174" t="str">
            <v>COL. JUAN BAUTISTA SCALABRINI</v>
          </cell>
          <cell r="H174" t="str">
            <v>COL. JUAN BAUTISTA SCALABRINI</v>
          </cell>
          <cell r="I174" t="str">
            <v>VILLA HERMOSA SECT CENTRAL 1 LTE 10-78</v>
          </cell>
          <cell r="J174" t="str">
            <v>NELSON MANDELA</v>
          </cell>
          <cell r="K174" t="str">
            <v>PRINCIPAL</v>
          </cell>
          <cell r="L174" t="str">
            <v>INDUSTRIAL Y DE LA BAHIA</v>
          </cell>
          <cell r="M174" t="str">
            <v>INDUSTRIAL Y DE LA BAHIA</v>
          </cell>
          <cell r="N174">
            <v>173</v>
          </cell>
          <cell r="P174" t="str">
            <v>E. E. Oficial</v>
          </cell>
        </row>
        <row r="175">
          <cell r="A175">
            <v>605</v>
          </cell>
          <cell r="B175" t="str">
            <v>URBANO</v>
          </cell>
          <cell r="C175" t="str">
            <v>OFICIAL</v>
          </cell>
          <cell r="D175">
            <v>113001028483</v>
          </cell>
          <cell r="E175">
            <v>605</v>
          </cell>
          <cell r="F175">
            <v>605</v>
          </cell>
          <cell r="G175" t="str">
            <v>I.E CASD MANUELA BELTRAN</v>
          </cell>
          <cell r="H175" t="str">
            <v>I.E CASD MANUELA BELTRAN</v>
          </cell>
          <cell r="I175" t="str">
            <v>AV PEDRO DE HEREDIA CLL 31 N 57-106 SECT ZARAGOC</v>
          </cell>
          <cell r="J175" t="str">
            <v>ESCALLON VILLA</v>
          </cell>
          <cell r="K175" t="str">
            <v>PRINCIPAL</v>
          </cell>
          <cell r="L175" t="str">
            <v>HISTORICA Y CARIBE NORTE</v>
          </cell>
          <cell r="M175" t="str">
            <v>COUNTRY</v>
          </cell>
          <cell r="N175">
            <v>174</v>
          </cell>
          <cell r="P175" t="str">
            <v>E. E. Oficial</v>
          </cell>
        </row>
        <row r="176">
          <cell r="A176">
            <v>606</v>
          </cell>
          <cell r="B176" t="str">
            <v>URBANO</v>
          </cell>
          <cell r="C176" t="str">
            <v>OFICIAL</v>
          </cell>
          <cell r="D176">
            <v>113001028469</v>
          </cell>
          <cell r="E176">
            <v>606</v>
          </cell>
          <cell r="F176">
            <v>606</v>
          </cell>
          <cell r="G176" t="str">
            <v>I.E RAFAEL NUÑEZ</v>
          </cell>
          <cell r="H176" t="str">
            <v>I.E RAFAEL NUÑEZ</v>
          </cell>
          <cell r="I176" t="str">
            <v>MARTINEZ MARTELO AV DEL LAGO TRASV 33 #19-02</v>
          </cell>
          <cell r="J176" t="str">
            <v>MARTINEZ MARTELO</v>
          </cell>
          <cell r="K176" t="str">
            <v>PRINCIPAL</v>
          </cell>
          <cell r="L176" t="str">
            <v>HISTORICA Y CARIBE NORTE</v>
          </cell>
          <cell r="M176" t="str">
            <v>COUNTRY</v>
          </cell>
          <cell r="N176">
            <v>175</v>
          </cell>
          <cell r="P176" t="str">
            <v>E. E. Oficial</v>
          </cell>
        </row>
        <row r="177">
          <cell r="A177">
            <v>29</v>
          </cell>
          <cell r="B177" t="str">
            <v>URBANO</v>
          </cell>
          <cell r="C177" t="str">
            <v>OFICIAL</v>
          </cell>
          <cell r="D177">
            <v>113001000704</v>
          </cell>
          <cell r="E177">
            <v>606</v>
          </cell>
          <cell r="F177">
            <v>29</v>
          </cell>
          <cell r="G177" t="str">
            <v>I.E RAFAEL NUÑEZ -  SEDE CIUDAD DE SANTA MARTA</v>
          </cell>
          <cell r="H177" t="str">
            <v xml:space="preserve">   SEDE CIUDAD DE SANTA MARTA</v>
          </cell>
          <cell r="I177" t="str">
            <v>CHINO CLLJON CARRILLO</v>
          </cell>
          <cell r="J177" t="str">
            <v>BARRIO CHINO</v>
          </cell>
          <cell r="K177" t="str">
            <v>SEDE</v>
          </cell>
          <cell r="L177" t="str">
            <v>HISTORICA Y CARIBE NORTE</v>
          </cell>
          <cell r="M177" t="str">
            <v>COUNTRY</v>
          </cell>
          <cell r="N177">
            <v>176</v>
          </cell>
          <cell r="P177" t="str">
            <v>E. E. Oficial</v>
          </cell>
        </row>
        <row r="178">
          <cell r="A178">
            <v>161</v>
          </cell>
          <cell r="B178" t="str">
            <v>URBANO</v>
          </cell>
          <cell r="C178" t="str">
            <v>OFICIAL</v>
          </cell>
          <cell r="D178">
            <v>113001012494</v>
          </cell>
          <cell r="E178">
            <v>606</v>
          </cell>
          <cell r="F178">
            <v>161</v>
          </cell>
          <cell r="G178" t="str">
            <v>I.E RAFAEL NUÑEZ - SEDE SIMON J. VELEZ</v>
          </cell>
          <cell r="H178" t="str">
            <v xml:space="preserve">   SEDE SIMON J. VELEZ</v>
          </cell>
          <cell r="I178" t="str">
            <v>EL PRADO AV PRINCIPAL CRA 33</v>
          </cell>
          <cell r="J178" t="str">
            <v>EL PRADO</v>
          </cell>
          <cell r="K178" t="str">
            <v>SEDE</v>
          </cell>
          <cell r="L178" t="str">
            <v>HISTORICA Y CARIBE NORTE</v>
          </cell>
          <cell r="M178" t="str">
            <v>COUNTRY</v>
          </cell>
          <cell r="N178">
            <v>177</v>
          </cell>
          <cell r="P178" t="str">
            <v>E. E. Oficial</v>
          </cell>
        </row>
        <row r="179">
          <cell r="A179">
            <v>633</v>
          </cell>
          <cell r="B179" t="str">
            <v>URBANO</v>
          </cell>
          <cell r="C179" t="str">
            <v>OFICIAL</v>
          </cell>
          <cell r="D179">
            <v>113001028919</v>
          </cell>
          <cell r="E179">
            <v>633</v>
          </cell>
          <cell r="F179">
            <v>633</v>
          </cell>
          <cell r="G179" t="str">
            <v>I.E NUEVO BOSQUE</v>
          </cell>
          <cell r="H179" t="str">
            <v>I.E NUEVO BOSQUE</v>
          </cell>
          <cell r="I179" t="str">
            <v>URB BARLOVENTO TRASNV 53 #23A - 104 MZA I</v>
          </cell>
          <cell r="J179" t="str">
            <v>NUEVO BOSQUE</v>
          </cell>
          <cell r="K179" t="str">
            <v>PRINCIPAL</v>
          </cell>
          <cell r="L179" t="str">
            <v>HISTORICA Y CARIBE NORTE</v>
          </cell>
          <cell r="M179" t="str">
            <v>COUNTRY</v>
          </cell>
          <cell r="N179">
            <v>178</v>
          </cell>
          <cell r="P179" t="str">
            <v>E. E. Oficial</v>
          </cell>
        </row>
        <row r="180">
          <cell r="A180">
            <v>20</v>
          </cell>
          <cell r="B180" t="str">
            <v>URBANO</v>
          </cell>
          <cell r="C180" t="str">
            <v>OFICIAL</v>
          </cell>
          <cell r="D180">
            <v>113001000283</v>
          </cell>
          <cell r="E180">
            <v>633</v>
          </cell>
          <cell r="F180">
            <v>20</v>
          </cell>
          <cell r="G180" t="str">
            <v>I.E NUEVO BOSQUE - SEDE JOSE MARIA CORDOBA</v>
          </cell>
          <cell r="H180" t="str">
            <v xml:space="preserve">   SEDE JOSE MARIA CORDOBA</v>
          </cell>
          <cell r="I180" t="str">
            <v>NUEVO BOSQUE PRIMERA ETAPA</v>
          </cell>
          <cell r="J180" t="str">
            <v>NUEVO BOSQUE</v>
          </cell>
          <cell r="K180" t="str">
            <v>SEDE</v>
          </cell>
          <cell r="L180" t="str">
            <v>HISTORICA Y CARIBE NORTE</v>
          </cell>
          <cell r="M180" t="str">
            <v>COUNTRY</v>
          </cell>
          <cell r="N180">
            <v>179</v>
          </cell>
          <cell r="P180" t="str">
            <v>E. E. Oficial</v>
          </cell>
        </row>
        <row r="181">
          <cell r="A181">
            <v>136</v>
          </cell>
          <cell r="B181" t="str">
            <v>URBANO</v>
          </cell>
          <cell r="C181" t="str">
            <v>OFICIAL</v>
          </cell>
          <cell r="D181">
            <v>113001007776</v>
          </cell>
          <cell r="E181">
            <v>633</v>
          </cell>
          <cell r="F181">
            <v>136</v>
          </cell>
          <cell r="G181" t="str">
            <v xml:space="preserve">I.E NUEVO BOSQUE - SEDE LUIS CARLOS GALAN </v>
          </cell>
          <cell r="H181" t="str">
            <v xml:space="preserve">   SEDE LUIS CARLOS GALAN LA CAMPI?A</v>
          </cell>
          <cell r="I181" t="str">
            <v>CALAMARES 3A ETAPA CAMPI?A</v>
          </cell>
          <cell r="J181" t="str">
            <v>LA CAMPIÑA</v>
          </cell>
          <cell r="K181" t="str">
            <v>SEDE</v>
          </cell>
          <cell r="L181" t="str">
            <v>HISTORICA Y CARIBE NORTE</v>
          </cell>
          <cell r="M181" t="str">
            <v>COUNTRY</v>
          </cell>
          <cell r="N181">
            <v>180</v>
          </cell>
          <cell r="P181" t="str">
            <v>E. E. Oficial</v>
          </cell>
        </row>
        <row r="182">
          <cell r="A182">
            <v>636</v>
          </cell>
          <cell r="B182" t="str">
            <v>URBANO</v>
          </cell>
          <cell r="C182" t="str">
            <v>OFICIAL</v>
          </cell>
          <cell r="D182">
            <v>113001028421</v>
          </cell>
          <cell r="E182">
            <v>636</v>
          </cell>
          <cell r="F182">
            <v>636</v>
          </cell>
          <cell r="G182" t="str">
            <v>I.E 14 DE FEBRERO</v>
          </cell>
          <cell r="H182" t="str">
            <v>I.E 14 DE FEBRERO</v>
          </cell>
          <cell r="I182" t="str">
            <v>EL POZON M D LOTE 1 SECT 14 DE FEBRERO</v>
          </cell>
          <cell r="J182" t="str">
            <v>EL POZON</v>
          </cell>
          <cell r="K182" t="str">
            <v>PRINCIPAL</v>
          </cell>
          <cell r="L182" t="str">
            <v>DE LA VIRGEN Y TURISTICA</v>
          </cell>
          <cell r="M182" t="str">
            <v>DE LA VIRGEN Y TURISTICA</v>
          </cell>
          <cell r="N182">
            <v>181</v>
          </cell>
          <cell r="P182" t="str">
            <v>E. E. en Administración</v>
          </cell>
        </row>
        <row r="183">
          <cell r="A183">
            <v>663</v>
          </cell>
          <cell r="B183" t="str">
            <v>URBANO</v>
          </cell>
          <cell r="C183" t="str">
            <v>OFICIAL</v>
          </cell>
          <cell r="D183">
            <v>113001028927</v>
          </cell>
          <cell r="E183">
            <v>663</v>
          </cell>
          <cell r="F183">
            <v>663</v>
          </cell>
          <cell r="G183" t="str">
            <v>I.E CIUDADELA 2000</v>
          </cell>
          <cell r="H183" t="str">
            <v>I.E CIUDADELA 2000</v>
          </cell>
          <cell r="I183" t="str">
            <v>TERNERA ST SANTA ELENA</v>
          </cell>
          <cell r="J183" t="str">
            <v>SAN FERNANDO</v>
          </cell>
          <cell r="K183" t="str">
            <v>PRINCIPAL</v>
          </cell>
          <cell r="L183" t="str">
            <v>INDUSTRIAL Y DE LA BAHIA</v>
          </cell>
          <cell r="M183" t="str">
            <v>INDUSTRIAL Y DE LA BAHIA</v>
          </cell>
          <cell r="N183">
            <v>182</v>
          </cell>
          <cell r="P183" t="str">
            <v>E. E. en Administración</v>
          </cell>
        </row>
        <row r="184">
          <cell r="A184">
            <v>717</v>
          </cell>
          <cell r="B184" t="str">
            <v>URBANO</v>
          </cell>
          <cell r="C184" t="str">
            <v>OFICIAL</v>
          </cell>
          <cell r="D184">
            <v>113001029095</v>
          </cell>
          <cell r="E184">
            <v>717</v>
          </cell>
          <cell r="F184">
            <v>717</v>
          </cell>
          <cell r="G184" t="str">
            <v>I.E FOCO ROJO</v>
          </cell>
          <cell r="H184" t="str">
            <v>I.E FOCO ROJO</v>
          </cell>
          <cell r="I184" t="str">
            <v>OLAYA HERRA SECT RAFAEL NU</v>
          </cell>
          <cell r="J184" t="str">
            <v>OLAYA HERRERA</v>
          </cell>
          <cell r="K184" t="str">
            <v>PRINCIPAL</v>
          </cell>
          <cell r="L184" t="str">
            <v>DE LA VIRGEN Y TURISTICA</v>
          </cell>
          <cell r="M184" t="str">
            <v>DE LA VIRGEN Y TURISTICA</v>
          </cell>
          <cell r="N184">
            <v>183</v>
          </cell>
          <cell r="P184" t="str">
            <v>E. E. Oficial</v>
          </cell>
        </row>
        <row r="185">
          <cell r="A185">
            <v>738</v>
          </cell>
          <cell r="B185" t="str">
            <v>URBANO</v>
          </cell>
          <cell r="C185" t="str">
            <v>OFICIAL</v>
          </cell>
          <cell r="D185">
            <v>313001029264</v>
          </cell>
          <cell r="E185">
            <v>738</v>
          </cell>
          <cell r="F185">
            <v>738</v>
          </cell>
          <cell r="G185" t="str">
            <v>I.E CEAD SIMON BOLIVAR U NAL ABIERTA Y A DISTANCIA -UNAD-</v>
          </cell>
          <cell r="H185" t="str">
            <v>I.E CEAD SIMON BOLIVAR U NAL ABIERTA Y A DISTANCIA -UNAD-</v>
          </cell>
          <cell r="I185" t="str">
            <v>PARAGUAY AV. ACUEDUCTO #44A-221</v>
          </cell>
          <cell r="J185" t="str">
            <v>PARAGUAY</v>
          </cell>
          <cell r="K185" t="str">
            <v>PRINCIPAL</v>
          </cell>
          <cell r="L185" t="str">
            <v>HISTORICA Y CARIBE NORTE</v>
          </cell>
          <cell r="M185" t="str">
            <v>COUNTRY</v>
          </cell>
          <cell r="N185">
            <v>184</v>
          </cell>
          <cell r="P185" t="str">
            <v>E. E. Oficial</v>
          </cell>
        </row>
        <row r="186">
          <cell r="A186">
            <v>788</v>
          </cell>
          <cell r="B186" t="str">
            <v>URBANO</v>
          </cell>
          <cell r="C186" t="str">
            <v>OFICIAL</v>
          </cell>
          <cell r="D186">
            <v>313001029396</v>
          </cell>
          <cell r="E186">
            <v>788</v>
          </cell>
          <cell r="F186">
            <v>788</v>
          </cell>
          <cell r="G186" t="str">
            <v>I.E  CLEMENTE MANUEL ZABALA</v>
          </cell>
          <cell r="H186" t="str">
            <v>INST.EDUCATIVA CLEMENTE MANUEL ZABALA</v>
          </cell>
          <cell r="I186" t="str">
            <v>FLOR DEL CAMPO CARRETERA DE LA CORDIALIDAD MZ 7</v>
          </cell>
          <cell r="J186" t="str">
            <v>FLOR DEL CAMPO</v>
          </cell>
          <cell r="K186" t="str">
            <v>PRINCIPAL</v>
          </cell>
          <cell r="L186" t="str">
            <v>DE LA VIRGEN Y TURISTICA</v>
          </cell>
          <cell r="M186" t="str">
            <v>DE LA VIRGEN Y TURISTICA</v>
          </cell>
          <cell r="N186">
            <v>185</v>
          </cell>
          <cell r="P186" t="str">
            <v>E.E Oficial en Concesion</v>
          </cell>
        </row>
        <row r="187">
          <cell r="A187">
            <v>828</v>
          </cell>
          <cell r="B187" t="str">
            <v>URBANO</v>
          </cell>
          <cell r="C187" t="str">
            <v>OFICIAL</v>
          </cell>
          <cell r="D187">
            <v>113001029800</v>
          </cell>
          <cell r="E187">
            <v>828</v>
          </cell>
          <cell r="F187">
            <v>828</v>
          </cell>
          <cell r="G187" t="str">
            <v>C.E COLOMBIATON GUSTAVO PULECIO GOMEZ</v>
          </cell>
          <cell r="H187" t="str">
            <v>C.E COLOMBIATON GUSTAVO PULECIO GOMEZ</v>
          </cell>
          <cell r="I187" t="str">
            <v>URB COLOMBIATON M 1</v>
          </cell>
          <cell r="J187" t="str">
            <v>COLOMBIATON</v>
          </cell>
          <cell r="K187" t="str">
            <v>PRINCIPAL</v>
          </cell>
          <cell r="L187" t="str">
            <v>DE LA VIRGEN Y TURISTICA</v>
          </cell>
          <cell r="M187" t="str">
            <v>DE LA VIRGEN Y TURISTICA</v>
          </cell>
          <cell r="N187">
            <v>186</v>
          </cell>
          <cell r="P187" t="str">
            <v>E. E. en Administración</v>
          </cell>
        </row>
        <row r="188">
          <cell r="A188">
            <v>839</v>
          </cell>
          <cell r="B188" t="str">
            <v>URBANO</v>
          </cell>
          <cell r="C188" t="str">
            <v>OFICIAL</v>
          </cell>
          <cell r="D188">
            <v>113001029851</v>
          </cell>
          <cell r="E188">
            <v>839</v>
          </cell>
          <cell r="F188">
            <v>839</v>
          </cell>
          <cell r="G188" t="str">
            <v>I.E JORGE ARTEL</v>
          </cell>
          <cell r="H188" t="str">
            <v>I.E JORGE ARTEL</v>
          </cell>
          <cell r="I188" t="str">
            <v>VIA PERIMETRAL LOTES 1A y 1B (Piscinas 11 y 12)</v>
          </cell>
          <cell r="J188" t="str">
            <v>LA MARIA</v>
          </cell>
          <cell r="K188" t="str">
            <v>PRINCIPAL</v>
          </cell>
          <cell r="L188" t="str">
            <v>DE LA VIRGEN Y TURISTICA</v>
          </cell>
          <cell r="M188" t="str">
            <v>DE LA VIRGEN Y TURISTICA</v>
          </cell>
          <cell r="N188">
            <v>187</v>
          </cell>
          <cell r="P188" t="str">
            <v>E.E Oficial en Concesion</v>
          </cell>
        </row>
        <row r="189">
          <cell r="A189">
            <v>842</v>
          </cell>
          <cell r="B189" t="str">
            <v>URBANO</v>
          </cell>
          <cell r="C189" t="str">
            <v>OFICIAL</v>
          </cell>
          <cell r="D189">
            <v>113001029893</v>
          </cell>
          <cell r="E189">
            <v>842</v>
          </cell>
          <cell r="F189">
            <v>842</v>
          </cell>
          <cell r="G189" t="str">
            <v>I.E ROSEDAL</v>
          </cell>
          <cell r="H189" t="str">
            <v>I.E ROSEDAL</v>
          </cell>
          <cell r="I189" t="str">
            <v>SECTOR ROSEDAL N</v>
          </cell>
          <cell r="J189" t="str">
            <v>SAN PEDRO MARTIR</v>
          </cell>
          <cell r="K189" t="str">
            <v>PRINCIPAL</v>
          </cell>
          <cell r="L189" t="str">
            <v>INDUSTRIAL Y DE LA BAHIA</v>
          </cell>
          <cell r="M189" t="str">
            <v>INDUSTRIAL Y DE LA BAHIA</v>
          </cell>
          <cell r="N189">
            <v>188</v>
          </cell>
          <cell r="P189" t="str">
            <v>E.E Oficial en Concesion</v>
          </cell>
        </row>
        <row r="190">
          <cell r="A190">
            <v>858</v>
          </cell>
          <cell r="B190" t="str">
            <v>URBANO</v>
          </cell>
          <cell r="C190" t="str">
            <v>OFICIAL</v>
          </cell>
          <cell r="D190">
            <v>113001030085</v>
          </cell>
          <cell r="E190">
            <v>858</v>
          </cell>
          <cell r="F190">
            <v>858</v>
          </cell>
          <cell r="G190" t="str">
            <v>I.E MANDELA</v>
          </cell>
          <cell r="H190" t="str">
            <v>INSTITUCION EDUCATIVA MANDELA</v>
          </cell>
          <cell r="I190" t="str">
            <v>NELSON MANDELA CALLE 4, No. 76A510</v>
          </cell>
          <cell r="J190" t="str">
            <v>NELSON MANDELA</v>
          </cell>
          <cell r="K190" t="str">
            <v>PRINCIPAL</v>
          </cell>
          <cell r="L190" t="str">
            <v>INDUSTRIAL Y DE LA BAHIA</v>
          </cell>
          <cell r="M190" t="str">
            <v>INDUSTRIAL Y DE LA BAHIA</v>
          </cell>
          <cell r="N190">
            <v>189</v>
          </cell>
          <cell r="P190" t="str">
            <v>PRIVADO</v>
          </cell>
        </row>
        <row r="191">
          <cell r="A191">
            <v>857</v>
          </cell>
          <cell r="B191" t="str">
            <v>URBANO</v>
          </cell>
          <cell r="C191" t="str">
            <v>OFICIAL</v>
          </cell>
          <cell r="D191">
            <v>113001030093</v>
          </cell>
          <cell r="E191">
            <v>857</v>
          </cell>
          <cell r="F191">
            <v>857</v>
          </cell>
          <cell r="G191" t="str">
            <v>I.E FUNDACION PIES DESCALZOS</v>
          </cell>
          <cell r="H191" t="str">
            <v>INSTITUCION EDUCATIVA FUNDACION PIES DESCALZOS</v>
          </cell>
          <cell r="I191" t="str">
            <v>LA MARIA, CALLE 52 No. 33 E 06</v>
          </cell>
          <cell r="J191" t="str">
            <v>LA MARIA</v>
          </cell>
          <cell r="K191" t="str">
            <v>PRINCIPAL</v>
          </cell>
          <cell r="L191" t="str">
            <v>HISTORICA Y CARIBE NORTE</v>
          </cell>
          <cell r="M191" t="str">
            <v>SANTA RITA</v>
          </cell>
          <cell r="N191">
            <v>190</v>
          </cell>
          <cell r="P191" t="str">
            <v>PRIVADO</v>
          </cell>
        </row>
        <row r="192">
          <cell r="A192">
            <v>251</v>
          </cell>
          <cell r="B192" t="str">
            <v>URBANA</v>
          </cell>
          <cell r="C192" t="str">
            <v>PRIVADO</v>
          </cell>
          <cell r="D192">
            <v>313001002307</v>
          </cell>
          <cell r="E192">
            <v>251</v>
          </cell>
          <cell r="F192">
            <v>251</v>
          </cell>
          <cell r="G192" t="str">
            <v>COL. ADVENTISTA DE CARTAGENA</v>
          </cell>
          <cell r="H192" t="str">
            <v>COL. ADVENTISTA DE CARTAGENA</v>
          </cell>
          <cell r="I192" t="str">
            <v>AV PEDRO DE HEREDIA ST ALCIBIA # 32 - 13</v>
          </cell>
          <cell r="J192" t="str">
            <v>AV PEDRO DE HEREDIA</v>
          </cell>
          <cell r="K192" t="str">
            <v>PRINCIPAL</v>
          </cell>
          <cell r="L192" t="str">
            <v>DE LA VIRGEN Y TURISTICA</v>
          </cell>
          <cell r="M192" t="str">
            <v>DE LA VIRGEN Y TURISTICA</v>
          </cell>
          <cell r="N192">
            <v>191</v>
          </cell>
          <cell r="P192" t="str">
            <v>PRIVADO</v>
          </cell>
        </row>
        <row r="193">
          <cell r="A193">
            <v>302</v>
          </cell>
          <cell r="B193" t="str">
            <v>URBANA</v>
          </cell>
          <cell r="C193" t="str">
            <v>PRIVADO</v>
          </cell>
          <cell r="D193">
            <v>313001006159</v>
          </cell>
          <cell r="E193">
            <v>302</v>
          </cell>
          <cell r="F193">
            <v>302</v>
          </cell>
          <cell r="G193" t="str">
            <v>CORP. INSTITUTO CARTAGENA</v>
          </cell>
          <cell r="H193" t="str">
            <v>CORP. INSTITUTO CARTAGENA</v>
          </cell>
          <cell r="I193" t="str">
            <v>OLAYA HERRERA, SECTOR ESTRELLA CLL EL TAMARINDO # 32-34</v>
          </cell>
          <cell r="J193" t="str">
            <v>OLAYA HERRERA</v>
          </cell>
          <cell r="K193" t="str">
            <v>PRINCIPAL</v>
          </cell>
          <cell r="L193" t="str">
            <v>DE LA VIRGEN Y TURISTICA</v>
          </cell>
          <cell r="M193" t="str">
            <v>DE LA VIRGEN Y TURISTICA</v>
          </cell>
          <cell r="N193">
            <v>192</v>
          </cell>
          <cell r="P193" t="str">
            <v>PRIVADO</v>
          </cell>
        </row>
        <row r="194">
          <cell r="A194">
            <v>303</v>
          </cell>
          <cell r="B194" t="str">
            <v>URBANA</v>
          </cell>
          <cell r="C194" t="str">
            <v>PRIVADO</v>
          </cell>
          <cell r="D194">
            <v>313001006281</v>
          </cell>
          <cell r="E194">
            <v>303</v>
          </cell>
          <cell r="F194">
            <v>303</v>
          </cell>
          <cell r="G194" t="str">
            <v>CORP. COL. AMOR A BOLIVAR</v>
          </cell>
          <cell r="H194" t="str">
            <v>CORP. COL. AMOR A BOLIVAR</v>
          </cell>
          <cell r="I194" t="str">
            <v>URB EL GALLO CLL TOLU # 51-29</v>
          </cell>
          <cell r="J194" t="str">
            <v>EL GALLO</v>
          </cell>
          <cell r="K194" t="str">
            <v>PRINCIPAL</v>
          </cell>
          <cell r="L194" t="str">
            <v>DE LA VIRGEN Y TURISTICA</v>
          </cell>
          <cell r="M194" t="str">
            <v>DE LA VIRGEN Y TURISTICA</v>
          </cell>
          <cell r="N194">
            <v>193</v>
          </cell>
          <cell r="P194" t="str">
            <v>PRIVADO</v>
          </cell>
        </row>
        <row r="195">
          <cell r="A195">
            <v>324</v>
          </cell>
          <cell r="B195" t="str">
            <v>URBANA</v>
          </cell>
          <cell r="C195" t="str">
            <v>PRIVADO</v>
          </cell>
          <cell r="D195">
            <v>313001007091</v>
          </cell>
          <cell r="E195">
            <v>324</v>
          </cell>
          <cell r="F195">
            <v>324</v>
          </cell>
          <cell r="G195" t="str">
            <v>COL. MODERNO DEL NORTE</v>
          </cell>
          <cell r="H195" t="str">
            <v>COL. MODERNO DEL NORTE</v>
          </cell>
          <cell r="I195" t="str">
            <v>LOS ALPES CARRET LA CORDIALIDAD # 31 i -149</v>
          </cell>
          <cell r="J195" t="str">
            <v>LOS ALPES</v>
          </cell>
          <cell r="K195" t="str">
            <v>PRINCIPAL</v>
          </cell>
          <cell r="L195" t="str">
            <v>DE LA VIRGEN Y TURISTICA</v>
          </cell>
          <cell r="M195" t="str">
            <v>DE LA VIRGEN Y TURISTICA</v>
          </cell>
          <cell r="N195">
            <v>194</v>
          </cell>
          <cell r="P195" t="str">
            <v>PRIVADO</v>
          </cell>
        </row>
        <row r="196">
          <cell r="A196">
            <v>328</v>
          </cell>
          <cell r="B196" t="str">
            <v>URBANA</v>
          </cell>
          <cell r="C196" t="str">
            <v>PRIVADO</v>
          </cell>
          <cell r="D196">
            <v>313001007309</v>
          </cell>
          <cell r="E196">
            <v>328</v>
          </cell>
          <cell r="F196">
            <v>328</v>
          </cell>
          <cell r="G196" t="str">
            <v>INST. LAMPARA MARAVILLOSA</v>
          </cell>
          <cell r="H196" t="str">
            <v>INST. LAMPARA MARAVILLOSA</v>
          </cell>
          <cell r="I196" t="str">
            <v>URB CASTILLETE MZ K LOTE 6</v>
          </cell>
          <cell r="J196" t="str">
            <v>CASTILLETE</v>
          </cell>
          <cell r="K196" t="str">
            <v>PRINCIPAL</v>
          </cell>
          <cell r="L196" t="str">
            <v>DE LA VIRGEN Y TURISTICA</v>
          </cell>
          <cell r="M196" t="str">
            <v>DE LA VIRGEN Y TURISTICA</v>
          </cell>
          <cell r="N196">
            <v>195</v>
          </cell>
          <cell r="P196" t="str">
            <v>PRIVADO</v>
          </cell>
        </row>
        <row r="197">
          <cell r="A197">
            <v>337</v>
          </cell>
          <cell r="B197" t="str">
            <v>URBANA</v>
          </cell>
          <cell r="C197" t="str">
            <v>PRIVADO</v>
          </cell>
          <cell r="D197">
            <v>313001007651</v>
          </cell>
          <cell r="E197">
            <v>337</v>
          </cell>
          <cell r="F197">
            <v>337</v>
          </cell>
          <cell r="G197" t="str">
            <v>INST. METROPOLITANO DE C/GENA.</v>
          </cell>
          <cell r="H197" t="str">
            <v>INST. METROPOLITANO DE C/GENA.</v>
          </cell>
          <cell r="I197" t="str">
            <v>VISTA HERMOSA SECTOR VILLA VALENTINA 16-04</v>
          </cell>
          <cell r="J197" t="str">
            <v>VISTA HERMOSA</v>
          </cell>
          <cell r="K197" t="str">
            <v>PRINCIPAL</v>
          </cell>
          <cell r="L197" t="str">
            <v>DE LA VIRGEN Y TURISTICA</v>
          </cell>
          <cell r="M197" t="str">
            <v>DE LA VIRGEN Y TURISTICA</v>
          </cell>
          <cell r="N197">
            <v>196</v>
          </cell>
          <cell r="P197" t="str">
            <v>PRIVADO</v>
          </cell>
        </row>
        <row r="198">
          <cell r="A198">
            <v>342</v>
          </cell>
          <cell r="B198" t="str">
            <v>URBANA</v>
          </cell>
          <cell r="C198" t="str">
            <v>PRIVADO</v>
          </cell>
          <cell r="D198">
            <v>313001007821</v>
          </cell>
          <cell r="E198">
            <v>342</v>
          </cell>
          <cell r="F198">
            <v>342</v>
          </cell>
          <cell r="G198" t="str">
            <v>FUND. R.E.I PARA LA REHABILITACION INTEGRAL I.P.S</v>
          </cell>
          <cell r="H198" t="str">
            <v>FUND. R.E.I PARA LA REHABILITACION INTEGRAL I.P.S</v>
          </cell>
          <cell r="I198" t="str">
            <v>OLAYA HERRERA KRA50A -URB LOS ALAMOS # 31B-12</v>
          </cell>
          <cell r="J198" t="str">
            <v>OLAYA HERRERA</v>
          </cell>
          <cell r="K198" t="str">
            <v>PRINCIPAL</v>
          </cell>
          <cell r="L198" t="str">
            <v>DE LA VIRGEN Y TURISTICA</v>
          </cell>
          <cell r="M198" t="str">
            <v>DE LA VIRGEN Y TURISTICA</v>
          </cell>
          <cell r="N198">
            <v>197</v>
          </cell>
          <cell r="P198" t="str">
            <v>PRIVADO</v>
          </cell>
        </row>
        <row r="199">
          <cell r="A199">
            <v>345</v>
          </cell>
          <cell r="B199" t="str">
            <v>URBANA</v>
          </cell>
          <cell r="C199" t="str">
            <v>PRIVADO</v>
          </cell>
          <cell r="D199">
            <v>313001007911</v>
          </cell>
          <cell r="E199">
            <v>345</v>
          </cell>
          <cell r="F199">
            <v>345</v>
          </cell>
          <cell r="G199" t="str">
            <v>INST. INF. FEDERICO FROBEL</v>
          </cell>
          <cell r="H199" t="str">
            <v>INST. INF. FEDERICO FROBEL</v>
          </cell>
          <cell r="I199" t="str">
            <v>URB LAS PALMERAS M 4 LOTE 6</v>
          </cell>
          <cell r="J199" t="str">
            <v>LAS PALMERAS</v>
          </cell>
          <cell r="K199" t="str">
            <v>PRINCIPAL</v>
          </cell>
          <cell r="L199" t="str">
            <v>DE LA VIRGEN Y TURISTICA</v>
          </cell>
          <cell r="M199" t="str">
            <v>DE LA VIRGEN Y TURISTICA</v>
          </cell>
          <cell r="N199">
            <v>198</v>
          </cell>
          <cell r="P199" t="str">
            <v>PRIVADO</v>
          </cell>
        </row>
        <row r="200">
          <cell r="A200">
            <v>346</v>
          </cell>
          <cell r="B200" t="str">
            <v>URBANA</v>
          </cell>
          <cell r="C200" t="str">
            <v>PRIVADO</v>
          </cell>
          <cell r="D200">
            <v>313001007929</v>
          </cell>
          <cell r="E200">
            <v>346</v>
          </cell>
          <cell r="F200">
            <v>346</v>
          </cell>
          <cell r="G200" t="str">
            <v>INST. ANGLO AMERICANO DE C/GENA.</v>
          </cell>
          <cell r="H200" t="str">
            <v>INST. ANGLO AMERICANO DE C/GENA.</v>
          </cell>
          <cell r="I200" t="str">
            <v>AV PEDRO DE HEREDIA ST TESCA # 49-55</v>
          </cell>
          <cell r="J200" t="str">
            <v>AV PEDRO DE HEREDIA</v>
          </cell>
          <cell r="K200" t="str">
            <v>PRINCIPAL</v>
          </cell>
          <cell r="L200" t="str">
            <v>DE LA VIRGEN Y TURISTICA</v>
          </cell>
          <cell r="M200" t="str">
            <v>DE LA VIRGEN Y TURISTICA</v>
          </cell>
          <cell r="N200">
            <v>199</v>
          </cell>
          <cell r="P200" t="str">
            <v>PRIVADO</v>
          </cell>
        </row>
        <row r="201">
          <cell r="A201">
            <v>363</v>
          </cell>
          <cell r="B201" t="str">
            <v>URBANA</v>
          </cell>
          <cell r="C201" t="str">
            <v>PRIVADO</v>
          </cell>
          <cell r="D201">
            <v>313001008518</v>
          </cell>
          <cell r="E201">
            <v>363</v>
          </cell>
          <cell r="F201">
            <v>363</v>
          </cell>
          <cell r="G201" t="str">
            <v>INST. DE ENSEÑANZA MADDOX</v>
          </cell>
          <cell r="H201" t="str">
            <v>INST. DE ENSEÑANZA MADDOX</v>
          </cell>
          <cell r="I201" t="str">
            <v>LOS ALPES TR 71 B # 31F-21</v>
          </cell>
          <cell r="J201" t="str">
            <v>LOS ALPES</v>
          </cell>
          <cell r="K201" t="str">
            <v>PRINCIPAL</v>
          </cell>
          <cell r="L201" t="str">
            <v>DE LA VIRGEN Y TURISTICA</v>
          </cell>
          <cell r="M201" t="str">
            <v>DE LA VIRGEN Y TURISTICA</v>
          </cell>
          <cell r="N201">
            <v>200</v>
          </cell>
          <cell r="P201" t="str">
            <v>PRIVADO</v>
          </cell>
        </row>
        <row r="202">
          <cell r="A202">
            <v>374</v>
          </cell>
          <cell r="B202" t="str">
            <v>URBANA</v>
          </cell>
          <cell r="C202" t="str">
            <v>PRIVADO</v>
          </cell>
          <cell r="D202">
            <v>313001008674</v>
          </cell>
          <cell r="E202">
            <v>374</v>
          </cell>
          <cell r="F202">
            <v>374</v>
          </cell>
          <cell r="G202" t="str">
            <v>INST. EDUCATIVO JAIVEL</v>
          </cell>
          <cell r="H202" t="str">
            <v>INST. EDUCATIVO JAIVEL</v>
          </cell>
          <cell r="I202" t="str">
            <v>O HERRERA SECT 11 DE NOV CLL DE LA ARROCERA #5511</v>
          </cell>
          <cell r="J202" t="str">
            <v>OLAYA HERRERA</v>
          </cell>
          <cell r="K202" t="str">
            <v>PRINCIPAL</v>
          </cell>
          <cell r="L202" t="str">
            <v>DE LA VIRGEN Y TURISTICA</v>
          </cell>
          <cell r="M202" t="str">
            <v>DE LA VIRGEN Y TURISTICA</v>
          </cell>
          <cell r="N202">
            <v>201</v>
          </cell>
          <cell r="P202" t="str">
            <v>PRIVADO</v>
          </cell>
        </row>
        <row r="203">
          <cell r="A203">
            <v>402</v>
          </cell>
          <cell r="B203" t="str">
            <v>URBANA</v>
          </cell>
          <cell r="C203" t="str">
            <v>PRIVADO</v>
          </cell>
          <cell r="D203">
            <v>313001009204</v>
          </cell>
          <cell r="E203">
            <v>402</v>
          </cell>
          <cell r="F203">
            <v>402</v>
          </cell>
          <cell r="G203" t="str">
            <v>INST. INTEGRAL NUEVA COLOMBIA</v>
          </cell>
          <cell r="H203" t="str">
            <v>INST. INTEGRAL NUEVA COLOMBIA</v>
          </cell>
          <cell r="I203" t="str">
            <v>LA MARIA CL 45 # 30-34</v>
          </cell>
          <cell r="J203" t="str">
            <v>LA MARIA</v>
          </cell>
          <cell r="K203" t="str">
            <v>PRINCIPAL</v>
          </cell>
          <cell r="L203" t="str">
            <v>DE LA VIRGEN Y TURISTICA</v>
          </cell>
          <cell r="M203" t="str">
            <v>DE LA VIRGEN Y TURISTICA</v>
          </cell>
          <cell r="N203">
            <v>202</v>
          </cell>
          <cell r="P203" t="str">
            <v>PRIVADO</v>
          </cell>
        </row>
        <row r="204">
          <cell r="A204">
            <v>406</v>
          </cell>
          <cell r="B204" t="str">
            <v>URBANA</v>
          </cell>
          <cell r="C204" t="str">
            <v>PRIVADO</v>
          </cell>
          <cell r="D204">
            <v>313001009247</v>
          </cell>
          <cell r="E204">
            <v>406</v>
          </cell>
          <cell r="F204">
            <v>406</v>
          </cell>
          <cell r="G204" t="str">
            <v>COL. ROBIN HOOD</v>
          </cell>
          <cell r="H204" t="str">
            <v>COL. ROBIN HOOD</v>
          </cell>
          <cell r="I204" t="str">
            <v>CAMINO DEL MEDIO CLL 2° # 39-13</v>
          </cell>
          <cell r="J204" t="str">
            <v>CAMINO DEL MEDIO</v>
          </cell>
          <cell r="K204" t="str">
            <v>PRINCIPAL</v>
          </cell>
          <cell r="L204" t="str">
            <v>DE LA VIRGEN Y TURISTICA</v>
          </cell>
          <cell r="M204" t="str">
            <v>DE LA VIRGEN Y TURISTICA</v>
          </cell>
          <cell r="N204">
            <v>203</v>
          </cell>
          <cell r="P204" t="str">
            <v>PRIVADO</v>
          </cell>
        </row>
        <row r="205">
          <cell r="A205">
            <v>415</v>
          </cell>
          <cell r="B205" t="str">
            <v>URBANA</v>
          </cell>
          <cell r="C205" t="str">
            <v>PRIVADO</v>
          </cell>
          <cell r="D205">
            <v>313001009417</v>
          </cell>
          <cell r="E205">
            <v>415</v>
          </cell>
          <cell r="F205">
            <v>415</v>
          </cell>
          <cell r="G205" t="str">
            <v>LIC. CRISTOBAL COLON</v>
          </cell>
          <cell r="H205" t="str">
            <v>LIC. CRISTOBAL COLON</v>
          </cell>
          <cell r="I205" t="str">
            <v>LAS PALMERAS M 36 L 16</v>
          </cell>
          <cell r="J205" t="str">
            <v>LAS PALMERAS</v>
          </cell>
          <cell r="K205" t="str">
            <v>PRINCIPAL</v>
          </cell>
          <cell r="L205" t="str">
            <v>DE LA VIRGEN Y TURISTICA</v>
          </cell>
          <cell r="M205" t="str">
            <v>DE LA VIRGEN Y TURISTICA</v>
          </cell>
          <cell r="N205">
            <v>204</v>
          </cell>
          <cell r="P205" t="str">
            <v>PRIVADO</v>
          </cell>
        </row>
        <row r="206">
          <cell r="A206">
            <v>428</v>
          </cell>
          <cell r="B206" t="str">
            <v>URBANA</v>
          </cell>
          <cell r="C206" t="str">
            <v>PRIVADO</v>
          </cell>
          <cell r="D206">
            <v>313001012761</v>
          </cell>
          <cell r="E206">
            <v>428</v>
          </cell>
          <cell r="F206">
            <v>428</v>
          </cell>
          <cell r="G206" t="str">
            <v>JARD. INF.LOS CHAVITOS</v>
          </cell>
          <cell r="H206" t="str">
            <v>JARD. INF.LOS CHAVITOS</v>
          </cell>
          <cell r="I206" t="str">
            <v>LA ESPERANZA CR 30 # 38-17</v>
          </cell>
          <cell r="J206" t="str">
            <v>LA ESPERANZA</v>
          </cell>
          <cell r="K206" t="str">
            <v>PRINCIPAL</v>
          </cell>
          <cell r="L206" t="str">
            <v>DE LA VIRGEN Y TURISTICA</v>
          </cell>
          <cell r="M206" t="str">
            <v>DE LA VIRGEN Y TURISTICA</v>
          </cell>
          <cell r="N206">
            <v>205</v>
          </cell>
          <cell r="P206" t="str">
            <v>PRIVADO</v>
          </cell>
        </row>
        <row r="207">
          <cell r="A207">
            <v>472</v>
          </cell>
          <cell r="B207" t="str">
            <v>URBANA</v>
          </cell>
          <cell r="C207" t="str">
            <v>PRIVADO</v>
          </cell>
          <cell r="D207">
            <v>313001013406</v>
          </cell>
          <cell r="E207">
            <v>472</v>
          </cell>
          <cell r="F207">
            <v>472</v>
          </cell>
          <cell r="G207" t="str">
            <v>INST. LOS ANGELITOS</v>
          </cell>
          <cell r="H207" t="str">
            <v>INST. LOS ANGELITOS</v>
          </cell>
          <cell r="I207" t="str">
            <v>OLAYA HERRERA ST ESTELA # 68-40</v>
          </cell>
          <cell r="J207" t="str">
            <v>OLAYA HERRERA</v>
          </cell>
          <cell r="K207" t="str">
            <v>PRINCIPAL</v>
          </cell>
          <cell r="L207" t="str">
            <v>DE LA VIRGEN Y TURISTICA</v>
          </cell>
          <cell r="M207" t="str">
            <v>DE LA VIRGEN Y TURISTICA</v>
          </cell>
          <cell r="N207">
            <v>206</v>
          </cell>
          <cell r="P207" t="str">
            <v>PRIVADO</v>
          </cell>
        </row>
        <row r="208">
          <cell r="A208">
            <v>514</v>
          </cell>
          <cell r="B208" t="str">
            <v>URBANA</v>
          </cell>
          <cell r="C208" t="str">
            <v>PRIVADO</v>
          </cell>
          <cell r="D208">
            <v>313001013872</v>
          </cell>
          <cell r="E208">
            <v>514</v>
          </cell>
          <cell r="F208">
            <v>514</v>
          </cell>
          <cell r="G208" t="str">
            <v>INST. JHON DEWEY</v>
          </cell>
          <cell r="H208" t="str">
            <v>INST. JHON DEWEY</v>
          </cell>
          <cell r="I208" t="str">
            <v>LOS ALPES TV 71D # 71E-113</v>
          </cell>
          <cell r="J208" t="str">
            <v>LOS ALPES</v>
          </cell>
          <cell r="K208" t="str">
            <v>PRINCIPAL</v>
          </cell>
          <cell r="L208" t="str">
            <v>DE LA VIRGEN Y TURISTICA</v>
          </cell>
          <cell r="M208" t="str">
            <v>DE LA VIRGEN Y TURISTICA</v>
          </cell>
          <cell r="N208">
            <v>207</v>
          </cell>
          <cell r="P208" t="str">
            <v>PRIVADO</v>
          </cell>
        </row>
        <row r="209">
          <cell r="A209">
            <v>561</v>
          </cell>
          <cell r="B209" t="str">
            <v>URBANA</v>
          </cell>
          <cell r="C209" t="str">
            <v>PRIVADO</v>
          </cell>
          <cell r="D209">
            <v>313001027164</v>
          </cell>
          <cell r="E209">
            <v>561</v>
          </cell>
          <cell r="F209">
            <v>561</v>
          </cell>
          <cell r="G209" t="str">
            <v>CORP. COL. LICEO CENTRAL MIXTO</v>
          </cell>
          <cell r="H209" t="str">
            <v>CORP. COL. LICEO CENTRAL MIXTO</v>
          </cell>
          <cell r="I209" t="str">
            <v>POZON M 90 L 12 SECT CENTRAL</v>
          </cell>
          <cell r="J209" t="str">
            <v>EL POZON</v>
          </cell>
          <cell r="K209" t="str">
            <v>PRINCIPAL</v>
          </cell>
          <cell r="L209" t="str">
            <v>DE LA VIRGEN Y TURISTICA</v>
          </cell>
          <cell r="M209" t="str">
            <v>DE LA VIRGEN Y TURISTICA</v>
          </cell>
          <cell r="N209">
            <v>208</v>
          </cell>
          <cell r="P209" t="str">
            <v>PRIVADO</v>
          </cell>
        </row>
        <row r="210">
          <cell r="A210">
            <v>562</v>
          </cell>
          <cell r="B210" t="str">
            <v>URBANA</v>
          </cell>
          <cell r="C210" t="str">
            <v>PRIVADO</v>
          </cell>
          <cell r="D210">
            <v>313001013961</v>
          </cell>
          <cell r="E210">
            <v>562</v>
          </cell>
          <cell r="F210">
            <v>562</v>
          </cell>
          <cell r="G210" t="str">
            <v>COL. BAUTISTA DIOS ES AMOR</v>
          </cell>
          <cell r="H210" t="str">
            <v>COL. BAUTISTA DIOS ES AMOR</v>
          </cell>
          <cell r="I210" t="str">
            <v>LA QUINTA CLL 1 DE LAS FLORES # 24-05</v>
          </cell>
          <cell r="J210" t="str">
            <v>LA QUINTA</v>
          </cell>
          <cell r="K210" t="str">
            <v>PRINCIPAL</v>
          </cell>
          <cell r="L210" t="str">
            <v>DE LA VIRGEN Y TURISTICA</v>
          </cell>
          <cell r="M210" t="str">
            <v>DE LA VIRGEN Y TURISTICA</v>
          </cell>
          <cell r="N210">
            <v>209</v>
          </cell>
          <cell r="P210" t="str">
            <v>PRIVADO</v>
          </cell>
        </row>
        <row r="211">
          <cell r="A211">
            <v>564</v>
          </cell>
          <cell r="B211" t="str">
            <v>URBANA</v>
          </cell>
          <cell r="C211" t="str">
            <v>PRIVADO</v>
          </cell>
          <cell r="D211">
            <v>313001027113</v>
          </cell>
          <cell r="E211">
            <v>564</v>
          </cell>
          <cell r="F211">
            <v>564</v>
          </cell>
          <cell r="G211" t="str">
            <v>INST.  EDUC. MI NUEVO HOGAR</v>
          </cell>
          <cell r="H211" t="str">
            <v>INST.  EDUC. MI NUEVO HOGAR</v>
          </cell>
          <cell r="I211" t="str">
            <v>EL POZON KRA 88 M 105 L 15</v>
          </cell>
          <cell r="J211" t="str">
            <v>EL POZON</v>
          </cell>
          <cell r="K211" t="str">
            <v>PRINCIPAL</v>
          </cell>
          <cell r="L211" t="str">
            <v>DE LA VIRGEN Y TURISTICA</v>
          </cell>
          <cell r="M211" t="str">
            <v>DE LA VIRGEN Y TURISTICA</v>
          </cell>
          <cell r="N211">
            <v>210</v>
          </cell>
          <cell r="P211" t="str">
            <v>PRIVADO</v>
          </cell>
        </row>
        <row r="212">
          <cell r="A212">
            <v>568</v>
          </cell>
          <cell r="B212" t="str">
            <v>URBANA</v>
          </cell>
          <cell r="C212" t="str">
            <v>PRIVADO</v>
          </cell>
          <cell r="D212">
            <v>313001027130</v>
          </cell>
          <cell r="E212">
            <v>568</v>
          </cell>
          <cell r="F212">
            <v>568</v>
          </cell>
          <cell r="G212" t="str">
            <v>ESC. COM. MIXTA  EL SABER</v>
          </cell>
          <cell r="H212" t="str">
            <v>ESC. COM. MIXTA  EL SABER</v>
          </cell>
          <cell r="I212" t="str">
            <v>EL POZON ST VICTOR BLANCO M 189 L 14</v>
          </cell>
          <cell r="J212" t="str">
            <v>EL POZON</v>
          </cell>
          <cell r="K212" t="str">
            <v>PRINCIPAL</v>
          </cell>
          <cell r="L212" t="str">
            <v>DE LA VIRGEN Y TURISTICA</v>
          </cell>
          <cell r="M212" t="str">
            <v>DE LA VIRGEN Y TURISTICA</v>
          </cell>
          <cell r="N212">
            <v>211</v>
          </cell>
          <cell r="P212" t="str">
            <v>PRIVADO</v>
          </cell>
        </row>
        <row r="213">
          <cell r="A213">
            <v>588</v>
          </cell>
          <cell r="B213" t="str">
            <v>URBANA</v>
          </cell>
          <cell r="C213" t="str">
            <v>PRIVADO</v>
          </cell>
          <cell r="D213">
            <v>313001027474</v>
          </cell>
          <cell r="E213">
            <v>588</v>
          </cell>
          <cell r="F213">
            <v>588</v>
          </cell>
          <cell r="G213" t="str">
            <v>COL. MIXTO NUEVO PORVENIR</v>
          </cell>
          <cell r="H213" t="str">
            <v>COL. MIXTO NUEVO PORVENIR</v>
          </cell>
          <cell r="I213" t="str">
            <v>EL POZON MZA 159 LOTE 12 SECT 1RO DE MAYO</v>
          </cell>
          <cell r="J213" t="str">
            <v>EL POZON</v>
          </cell>
          <cell r="K213" t="str">
            <v>PRINCIPAL</v>
          </cell>
          <cell r="L213" t="str">
            <v>DE LA VIRGEN Y TURISTICA</v>
          </cell>
          <cell r="M213" t="str">
            <v>DE LA VIRGEN Y TURISTICA</v>
          </cell>
          <cell r="N213">
            <v>212</v>
          </cell>
          <cell r="P213" t="str">
            <v>PRIVADO</v>
          </cell>
        </row>
        <row r="214">
          <cell r="A214">
            <v>591</v>
          </cell>
          <cell r="B214" t="str">
            <v>URBANA</v>
          </cell>
          <cell r="C214" t="str">
            <v>PRIVADO</v>
          </cell>
          <cell r="D214">
            <v>313001028639</v>
          </cell>
          <cell r="E214">
            <v>591</v>
          </cell>
          <cell r="F214">
            <v>591</v>
          </cell>
          <cell r="G214" t="str">
            <v>INST. CENTRAL DE COLOMBIA PARA ADULTOS(ICCA)</v>
          </cell>
          <cell r="H214" t="str">
            <v>INST. CENTRAL DE COLOMBIA PARA ADULTOS(ICCA)</v>
          </cell>
          <cell r="I214" t="str">
            <v>VILLA SANDRA, CERCA notaria septima</v>
          </cell>
          <cell r="J214" t="str">
            <v>VILLA SANDRA</v>
          </cell>
          <cell r="K214" t="str">
            <v>PRINCIPAL</v>
          </cell>
          <cell r="L214" t="str">
            <v>HISTORICA Y CARIBE NORTE</v>
          </cell>
          <cell r="M214" t="str">
            <v>COUNTRY</v>
          </cell>
          <cell r="N214">
            <v>213</v>
          </cell>
          <cell r="P214" t="str">
            <v>PRIVADO</v>
          </cell>
        </row>
        <row r="215">
          <cell r="A215">
            <v>592</v>
          </cell>
          <cell r="B215" t="str">
            <v>URBANA</v>
          </cell>
          <cell r="C215" t="str">
            <v>PRIVADO</v>
          </cell>
          <cell r="D215">
            <v>313001027440</v>
          </cell>
          <cell r="E215">
            <v>592</v>
          </cell>
          <cell r="F215">
            <v>592</v>
          </cell>
          <cell r="G215" t="str">
            <v>INST.  EDUC. EL SEMBRADOR</v>
          </cell>
          <cell r="H215" t="str">
            <v>INST.  EDUC. EL SEMBRADOR</v>
          </cell>
          <cell r="I215" t="str">
            <v>EL LIBANO CALLE 3A # 31 B 55</v>
          </cell>
          <cell r="J215" t="str">
            <v>EL LIBANO</v>
          </cell>
          <cell r="K215" t="str">
            <v>PRINCIPAL</v>
          </cell>
          <cell r="L215" t="str">
            <v>DE LA VIRGEN Y TURISTICA</v>
          </cell>
          <cell r="M215" t="str">
            <v>DE LA VIRGEN Y TURISTICA</v>
          </cell>
          <cell r="N215">
            <v>214</v>
          </cell>
          <cell r="P215" t="str">
            <v>PRIVADO</v>
          </cell>
        </row>
        <row r="216">
          <cell r="A216">
            <v>614</v>
          </cell>
          <cell r="B216" t="str">
            <v>URBANA</v>
          </cell>
          <cell r="C216" t="str">
            <v>PRIVADO</v>
          </cell>
          <cell r="D216">
            <v>313001028868</v>
          </cell>
          <cell r="E216">
            <v>614</v>
          </cell>
          <cell r="F216">
            <v>614</v>
          </cell>
          <cell r="G216" t="str">
            <v>COL. BILINGUE DE CARTAGENA</v>
          </cell>
          <cell r="H216" t="str">
            <v>COL. BILINGUE DE CARTAGENA</v>
          </cell>
          <cell r="I216" t="str">
            <v>TESCA NUEVO C 31B N 50-82</v>
          </cell>
          <cell r="J216" t="str">
            <v>TESCA</v>
          </cell>
          <cell r="K216" t="str">
            <v>PRINCIPAL</v>
          </cell>
          <cell r="L216" t="str">
            <v>DE LA VIRGEN Y TURISTICA</v>
          </cell>
          <cell r="M216" t="str">
            <v>DE LA VIRGEN Y TURISTICA</v>
          </cell>
          <cell r="N216">
            <v>215</v>
          </cell>
          <cell r="P216" t="str">
            <v>PRIVADO</v>
          </cell>
        </row>
        <row r="217">
          <cell r="A217">
            <v>615</v>
          </cell>
          <cell r="B217" t="str">
            <v>URBANA</v>
          </cell>
          <cell r="C217" t="str">
            <v>PRIVADO</v>
          </cell>
          <cell r="D217">
            <v>313001028225</v>
          </cell>
          <cell r="E217">
            <v>615</v>
          </cell>
          <cell r="F217">
            <v>615</v>
          </cell>
          <cell r="G217" t="str">
            <v>CORP. CENTRO EDUCATIVO COMUNITARIO FUENTE DE VALORES "CENEFU</v>
          </cell>
          <cell r="H217" t="str">
            <v>CORP. CENTRO EDUCATIVO COMUNITARIO FUENTE DE VALORES "CENEFU</v>
          </cell>
          <cell r="I217" t="str">
            <v>EL POZON ST SAN NICOLAS M 257 L 9</v>
          </cell>
          <cell r="J217" t="str">
            <v>EL POZON</v>
          </cell>
          <cell r="K217" t="str">
            <v>PRINCIPAL</v>
          </cell>
          <cell r="L217" t="str">
            <v>DE LA VIRGEN Y TURISTICA</v>
          </cell>
          <cell r="M217" t="str">
            <v>DE LA VIRGEN Y TURISTICA</v>
          </cell>
          <cell r="N217">
            <v>216</v>
          </cell>
          <cell r="P217" t="str">
            <v>PRIVADO</v>
          </cell>
        </row>
        <row r="218">
          <cell r="A218">
            <v>641</v>
          </cell>
          <cell r="B218" t="str">
            <v>URBANA</v>
          </cell>
          <cell r="C218" t="str">
            <v>PRIVADO</v>
          </cell>
          <cell r="D218">
            <v>313001028771</v>
          </cell>
          <cell r="E218">
            <v>641</v>
          </cell>
          <cell r="F218">
            <v>641</v>
          </cell>
          <cell r="G218" t="str">
            <v>INST.  REAL DEL CARIBE</v>
          </cell>
          <cell r="H218" t="str">
            <v>INST.  REAL DEL CARIBE</v>
          </cell>
          <cell r="I218" t="str">
            <v>URB LAS PALMERAS M 13 LOTE 5</v>
          </cell>
          <cell r="J218" t="str">
            <v>LAS PALMERAS</v>
          </cell>
          <cell r="K218" t="str">
            <v>PRINCIPAL</v>
          </cell>
          <cell r="L218" t="str">
            <v>DE LA VIRGEN Y TURISTICA</v>
          </cell>
          <cell r="M218" t="str">
            <v>DE LA VIRGEN Y TURISTICA</v>
          </cell>
          <cell r="N218">
            <v>217</v>
          </cell>
          <cell r="P218" t="str">
            <v>PRIVADO</v>
          </cell>
        </row>
        <row r="219">
          <cell r="A219">
            <v>652</v>
          </cell>
          <cell r="B219" t="str">
            <v>URBANA</v>
          </cell>
          <cell r="C219" t="str">
            <v>PRIVADO</v>
          </cell>
          <cell r="D219">
            <v>313001028843</v>
          </cell>
          <cell r="E219">
            <v>652</v>
          </cell>
          <cell r="F219">
            <v>652</v>
          </cell>
          <cell r="G219" t="str">
            <v>COL. JUAN PABLO II (C.E SONRISITAS)</v>
          </cell>
          <cell r="H219" t="str">
            <v>COL. JUAN PABLO II (C.E SONRISITAS)</v>
          </cell>
          <cell r="I219" t="str">
            <v>OLAYA HERRERA - ST ONCE DE NOVIEMBRE # 53-86</v>
          </cell>
          <cell r="J219" t="str">
            <v>OLAYA HERRERA</v>
          </cell>
          <cell r="K219" t="str">
            <v>PRINCIPAL</v>
          </cell>
          <cell r="L219" t="str">
            <v>DE LA VIRGEN Y TURISTICA</v>
          </cell>
          <cell r="M219" t="str">
            <v>DE LA VIRGEN Y TURISTICA</v>
          </cell>
          <cell r="N219">
            <v>218</v>
          </cell>
          <cell r="P219" t="str">
            <v>PRIVADO</v>
          </cell>
        </row>
        <row r="220">
          <cell r="A220">
            <v>654</v>
          </cell>
          <cell r="B220" t="str">
            <v>URBANA</v>
          </cell>
          <cell r="C220" t="str">
            <v>PRIVADO</v>
          </cell>
          <cell r="D220">
            <v>313001028985</v>
          </cell>
          <cell r="E220">
            <v>654</v>
          </cell>
          <cell r="F220">
            <v>654</v>
          </cell>
          <cell r="G220" t="str">
            <v>COL. DIOS ES AMOR -SEDE CARTAGENA</v>
          </cell>
          <cell r="H220" t="str">
            <v>COL. DIOS ES AMOR -SEDE CARTAGENA</v>
          </cell>
          <cell r="I220" t="str">
            <v>VILLA ESTRELLA TRANSV 54 N 60-863</v>
          </cell>
          <cell r="J220" t="str">
            <v>VILLA ESTRELLA</v>
          </cell>
          <cell r="K220" t="str">
            <v>PRINCIPAL</v>
          </cell>
          <cell r="L220" t="str">
            <v>DE LA VIRGEN Y TURISTICA</v>
          </cell>
          <cell r="M220" t="str">
            <v>DE LA VIRGEN Y TURISTICA</v>
          </cell>
          <cell r="N220">
            <v>219</v>
          </cell>
          <cell r="P220" t="str">
            <v>PRIVADO</v>
          </cell>
        </row>
        <row r="221">
          <cell r="A221">
            <v>384</v>
          </cell>
          <cell r="B221" t="str">
            <v>URBANA</v>
          </cell>
          <cell r="C221" t="str">
            <v>PRIVADO</v>
          </cell>
          <cell r="D221">
            <v>313001008879</v>
          </cell>
          <cell r="E221">
            <v>384</v>
          </cell>
          <cell r="F221">
            <v>384</v>
          </cell>
          <cell r="G221" t="str">
            <v>CORPORACION INSTITUO PESTALOZZI</v>
          </cell>
          <cell r="H221" t="str">
            <v>CORPORACION INSTITUO PESTALOZZI</v>
          </cell>
          <cell r="I221" t="str">
            <v>GAVIOTAS M 22 L 25 2A ETAPA</v>
          </cell>
          <cell r="J221" t="str">
            <v>GAVIOTAS</v>
          </cell>
          <cell r="K221" t="str">
            <v>PRINCIPAL</v>
          </cell>
          <cell r="L221" t="str">
            <v>DE LA VIRGEN Y TURISTICA</v>
          </cell>
          <cell r="M221" t="str">
            <v>DE LA VIRGEN Y TURISTICA</v>
          </cell>
          <cell r="N221">
            <v>220</v>
          </cell>
          <cell r="P221" t="str">
            <v>PRIVADO</v>
          </cell>
        </row>
        <row r="222">
          <cell r="A222">
            <v>637</v>
          </cell>
          <cell r="B222" t="str">
            <v>URBANA</v>
          </cell>
          <cell r="C222" t="str">
            <v>PRIVADO</v>
          </cell>
          <cell r="D222">
            <v>313001028875</v>
          </cell>
          <cell r="E222">
            <v>637</v>
          </cell>
          <cell r="F222">
            <v>637</v>
          </cell>
          <cell r="G222" t="str">
            <v>CENT. EDUC. ALBERTO JIMENEZ FUENTES (ANTES MI ABUELO Y</v>
          </cell>
          <cell r="H222" t="str">
            <v>CENT. EDUC. ALBERTO JIMENEZ FUENTES (ANTES MI ABUELO Y</v>
          </cell>
          <cell r="I222" t="str">
            <v>OLAYA HERRERA CARRERA 67 # 32B-60 ST PUNTILLA</v>
          </cell>
          <cell r="J222" t="str">
            <v>OLAYA HERRERA</v>
          </cell>
          <cell r="K222" t="str">
            <v>PRINCIPAL</v>
          </cell>
          <cell r="L222" t="str">
            <v>DE LA VIRGEN Y TURISTICA</v>
          </cell>
          <cell r="M222" t="str">
            <v>DE LA VIRGEN Y TURISTICA</v>
          </cell>
          <cell r="N222">
            <v>221</v>
          </cell>
          <cell r="P222" t="str">
            <v>PRIVADO</v>
          </cell>
        </row>
        <row r="223">
          <cell r="A223">
            <v>790</v>
          </cell>
          <cell r="B223" t="str">
            <v>URBANA</v>
          </cell>
          <cell r="C223" t="str">
            <v>PRIVADO</v>
          </cell>
          <cell r="D223">
            <v>313001029426</v>
          </cell>
          <cell r="E223">
            <v>790</v>
          </cell>
          <cell r="F223">
            <v>790</v>
          </cell>
          <cell r="G223" t="str">
            <v>C.E MUNDO DEL SABER</v>
          </cell>
          <cell r="H223" t="str">
            <v>C.E MUNDO DEL SABER</v>
          </cell>
          <cell r="I223" t="str">
            <v>URB SEVILLA M 11 L 15</v>
          </cell>
          <cell r="J223" t="str">
            <v>URB SEVILLA</v>
          </cell>
          <cell r="K223" t="str">
            <v>PRINCIPAL</v>
          </cell>
          <cell r="L223" t="str">
            <v>DE LA VIRGEN Y TURISTICA</v>
          </cell>
          <cell r="M223" t="str">
            <v>DE LA VIRGEN Y TURISTICA</v>
          </cell>
          <cell r="N223">
            <v>222</v>
          </cell>
          <cell r="P223" t="str">
            <v>PRIVADO</v>
          </cell>
        </row>
        <row r="224">
          <cell r="A224">
            <v>792</v>
          </cell>
          <cell r="B224" t="str">
            <v>URBANA</v>
          </cell>
          <cell r="C224" t="str">
            <v>PRIVADO</v>
          </cell>
          <cell r="D224">
            <v>313001029434</v>
          </cell>
          <cell r="E224">
            <v>792</v>
          </cell>
          <cell r="F224">
            <v>792</v>
          </cell>
          <cell r="G224" t="str">
            <v>INST. EDUC JULIO ENRIQUE</v>
          </cell>
          <cell r="H224" t="str">
            <v>INST. EDUC JULIO ENRIQUE</v>
          </cell>
          <cell r="I224" t="str">
            <v>URB SEVILLA M 12 L 10</v>
          </cell>
          <cell r="J224" t="str">
            <v>URB SEVILLA</v>
          </cell>
          <cell r="K224" t="str">
            <v>PRINCIPAL</v>
          </cell>
          <cell r="L224" t="str">
            <v>DE LA VIRGEN Y TURISTICA</v>
          </cell>
          <cell r="M224" t="str">
            <v>DE LA VIRGEN Y TURISTICA</v>
          </cell>
          <cell r="N224">
            <v>223</v>
          </cell>
          <cell r="P224" t="str">
            <v>PRIVADO</v>
          </cell>
        </row>
        <row r="225">
          <cell r="A225">
            <v>797</v>
          </cell>
          <cell r="B225" t="str">
            <v>URBANA</v>
          </cell>
          <cell r="C225" t="str">
            <v>PRIVADO</v>
          </cell>
          <cell r="D225">
            <v>313001029141</v>
          </cell>
          <cell r="E225">
            <v>797</v>
          </cell>
          <cell r="F225">
            <v>797</v>
          </cell>
          <cell r="G225" t="str">
            <v>CORP. INST EDUC CIENAGA DE LA VIRGEN</v>
          </cell>
          <cell r="H225" t="str">
            <v>CORP. INST EDUC CIENAGA DE LA VIRGEN</v>
          </cell>
          <cell r="I225" t="str">
            <v>AV PEDRO ROMERO ST ALCIBIA # 34-71</v>
          </cell>
          <cell r="J225" t="str">
            <v>AV PEDRO DE HEREDIA</v>
          </cell>
          <cell r="K225" t="str">
            <v>PRINCIPAL</v>
          </cell>
          <cell r="L225" t="str">
            <v>DE LA VIRGEN Y TURISTICA</v>
          </cell>
          <cell r="M225" t="str">
            <v>DE LA VIRGEN Y TURISTICA</v>
          </cell>
          <cell r="N225">
            <v>224</v>
          </cell>
          <cell r="P225" t="str">
            <v>PRIVADO</v>
          </cell>
        </row>
        <row r="226">
          <cell r="A226">
            <v>809</v>
          </cell>
          <cell r="B226" t="str">
            <v>URBANA</v>
          </cell>
          <cell r="C226" t="str">
            <v>PRIVADO</v>
          </cell>
          <cell r="D226">
            <v>313001013279</v>
          </cell>
          <cell r="E226">
            <v>809</v>
          </cell>
          <cell r="F226">
            <v>809</v>
          </cell>
          <cell r="G226" t="str">
            <v>INST. SIGMUND FREUD       (C.INF LOS PEQUEÑOS SABIOS)</v>
          </cell>
          <cell r="H226" t="str">
            <v>INST. SIGMUND FREUD       (C.INF LOS PEQUEÑOS SABIOS)</v>
          </cell>
          <cell r="I226" t="str">
            <v>LAS GAVIOTAS M 29 L 11 ET 2</v>
          </cell>
          <cell r="J226" t="str">
            <v>LAS GAVIOTAS</v>
          </cell>
          <cell r="K226" t="str">
            <v>PRINCIPAL</v>
          </cell>
          <cell r="L226" t="str">
            <v>DE LA VIRGEN Y TURISTICA</v>
          </cell>
          <cell r="M226" t="str">
            <v>DE LA VIRGEN Y TURISTICA</v>
          </cell>
          <cell r="N226">
            <v>225</v>
          </cell>
          <cell r="P226" t="str">
            <v>PRIVADO</v>
          </cell>
        </row>
        <row r="227">
          <cell r="A227">
            <v>365</v>
          </cell>
          <cell r="B227" t="str">
            <v>URBANA</v>
          </cell>
          <cell r="C227" t="str">
            <v>PRIVADO</v>
          </cell>
          <cell r="D227">
            <v>313001008534</v>
          </cell>
          <cell r="E227">
            <v>365</v>
          </cell>
          <cell r="F227">
            <v>365</v>
          </cell>
          <cell r="G227" t="str">
            <v>INST. MODERNO EL CARMEN</v>
          </cell>
          <cell r="H227" t="str">
            <v>INST. MODERNO EL CARMEN</v>
          </cell>
          <cell r="I227" t="str">
            <v>URB GAVIOTAS MANZ 19 L 3 ETAPA 2A</v>
          </cell>
          <cell r="J227" t="str">
            <v>LAS GAVIOTAS</v>
          </cell>
          <cell r="K227" t="str">
            <v>PRINCIPAL</v>
          </cell>
          <cell r="L227" t="str">
            <v>DE LA VIRGEN Y TURISTICA</v>
          </cell>
          <cell r="M227" t="str">
            <v>DE LA VIRGEN Y TURISTICA</v>
          </cell>
          <cell r="N227">
            <v>226</v>
          </cell>
          <cell r="P227" t="str">
            <v>PRIVADO</v>
          </cell>
        </row>
        <row r="228">
          <cell r="A228">
            <v>487</v>
          </cell>
          <cell r="B228" t="str">
            <v>URBANA</v>
          </cell>
          <cell r="C228" t="str">
            <v>PRIVADO</v>
          </cell>
          <cell r="D228">
            <v>313001013554</v>
          </cell>
          <cell r="E228">
            <v>487</v>
          </cell>
          <cell r="F228">
            <v>487</v>
          </cell>
          <cell r="G228" t="str">
            <v>C.E ESTRELLAS DEL PORVENIR</v>
          </cell>
          <cell r="H228" t="str">
            <v>C.E ESTRELLAS DEL PORVENIR</v>
          </cell>
          <cell r="I228" t="str">
            <v>VIEJO PORVENIR CALLE LAS ACACIAS # 73-49</v>
          </cell>
          <cell r="J228" t="str">
            <v>VIEJO PORVENIR</v>
          </cell>
          <cell r="K228" t="str">
            <v>PRINCIPAL</v>
          </cell>
          <cell r="L228" t="str">
            <v>DE LA VIRGEN Y TURISTICA</v>
          </cell>
          <cell r="M228" t="str">
            <v>DE LA VIRGEN Y TURISTICA</v>
          </cell>
          <cell r="N228">
            <v>227</v>
          </cell>
          <cell r="P228" t="str">
            <v>PRIVADO</v>
          </cell>
        </row>
        <row r="229">
          <cell r="A229">
            <v>743</v>
          </cell>
          <cell r="B229" t="str">
            <v>URBANA</v>
          </cell>
          <cell r="C229" t="str">
            <v>PRIVADO</v>
          </cell>
          <cell r="D229">
            <v>313001029281</v>
          </cell>
          <cell r="E229">
            <v>743</v>
          </cell>
          <cell r="F229">
            <v>743</v>
          </cell>
          <cell r="G229" t="str">
            <v>INST. MIXTO FREINET</v>
          </cell>
          <cell r="H229" t="str">
            <v>INST. MIXTO FREINET</v>
          </cell>
          <cell r="I229" t="str">
            <v>OLAYA HERRERA CALLE FULGENCIO LEQUERICA SECTOR ESTELA No. 71A3</v>
          </cell>
          <cell r="J229" t="str">
            <v>OLAYA HERRERA</v>
          </cell>
          <cell r="K229" t="str">
            <v>PRINCIPAL</v>
          </cell>
          <cell r="L229" t="str">
            <v>DE LA VIRGEN Y TURISTICA</v>
          </cell>
          <cell r="M229" t="str">
            <v>DE LA VIRGEN Y TURISTICA</v>
          </cell>
          <cell r="N229">
            <v>228</v>
          </cell>
          <cell r="P229" t="str">
            <v>PRIVADO</v>
          </cell>
        </row>
        <row r="230">
          <cell r="A230">
            <v>794</v>
          </cell>
          <cell r="B230" t="str">
            <v>URBANA</v>
          </cell>
          <cell r="C230" t="str">
            <v>PRIVADO</v>
          </cell>
          <cell r="D230">
            <v>313001029418</v>
          </cell>
          <cell r="E230">
            <v>794</v>
          </cell>
          <cell r="F230">
            <v>794</v>
          </cell>
          <cell r="G230" t="str">
            <v>INST. EDUC 1 DE MAYO</v>
          </cell>
          <cell r="H230" t="str">
            <v>INST. EDUC 1 DE MAYO</v>
          </cell>
          <cell r="I230" t="str">
            <v>EL POZON M 79 L 22 SET 1 DE MAYO</v>
          </cell>
          <cell r="J230" t="str">
            <v>EL POZON</v>
          </cell>
          <cell r="K230" t="str">
            <v>PRINCIPAL</v>
          </cell>
          <cell r="L230" t="str">
            <v>DE LA VIRGEN Y TURISTICA</v>
          </cell>
          <cell r="M230" t="str">
            <v>DE LA VIRGEN Y TURISTICA</v>
          </cell>
          <cell r="N230">
            <v>229</v>
          </cell>
          <cell r="P230" t="str">
            <v>PRIVADO</v>
          </cell>
        </row>
        <row r="231">
          <cell r="A231">
            <v>242</v>
          </cell>
          <cell r="B231" t="str">
            <v>URBANA</v>
          </cell>
          <cell r="C231" t="str">
            <v>PRIVADO</v>
          </cell>
          <cell r="D231">
            <v>313001001211</v>
          </cell>
          <cell r="E231">
            <v>242</v>
          </cell>
          <cell r="F231">
            <v>242</v>
          </cell>
          <cell r="G231" t="str">
            <v>INST. CARTAGENA. DEL MAR</v>
          </cell>
          <cell r="H231" t="str">
            <v>INST. CARTAGENA. DEL MAR</v>
          </cell>
          <cell r="I231" t="str">
            <v>LIBANO SECT CENTRAL 4 VIENTOS, CLL 31B # 49C-25</v>
          </cell>
          <cell r="J231" t="str">
            <v>LIBANO</v>
          </cell>
          <cell r="K231" t="str">
            <v>PRINCIPAL</v>
          </cell>
          <cell r="L231" t="str">
            <v>DE LA VIRGEN Y TURISTICA</v>
          </cell>
          <cell r="M231" t="str">
            <v>DE LA VIRGEN Y TURISTICA</v>
          </cell>
          <cell r="N231">
            <v>230</v>
          </cell>
          <cell r="P231" t="str">
            <v>PRIVADO</v>
          </cell>
        </row>
        <row r="232">
          <cell r="A232">
            <v>319</v>
          </cell>
          <cell r="B232" t="str">
            <v>URBANA</v>
          </cell>
          <cell r="C232" t="str">
            <v>PRIVADO</v>
          </cell>
          <cell r="D232">
            <v>313001007007</v>
          </cell>
          <cell r="E232">
            <v>319</v>
          </cell>
          <cell r="F232">
            <v>319</v>
          </cell>
          <cell r="G232" t="str">
            <v>COL. DEL CARIBE</v>
          </cell>
          <cell r="H232" t="str">
            <v>COL. DEL CARIBE</v>
          </cell>
          <cell r="I232" t="str">
            <v>EL POZON SECTOR 19 DE FEBRERO MZ 138 LT 1 YH 2</v>
          </cell>
          <cell r="J232" t="str">
            <v>EL POZON</v>
          </cell>
          <cell r="K232" t="str">
            <v>PRINCIPAL</v>
          </cell>
          <cell r="L232" t="str">
            <v>DE LA VIRGEN Y TURISTICA</v>
          </cell>
          <cell r="M232" t="str">
            <v>DE LA VIRGEN Y TURISTICA</v>
          </cell>
          <cell r="N232">
            <v>231</v>
          </cell>
          <cell r="P232" t="str">
            <v>PRIVADO</v>
          </cell>
        </row>
        <row r="233">
          <cell r="A233">
            <v>352</v>
          </cell>
          <cell r="B233" t="str">
            <v>URBANA</v>
          </cell>
          <cell r="C233" t="str">
            <v>PRIVADO</v>
          </cell>
          <cell r="D233">
            <v>313001008381</v>
          </cell>
          <cell r="E233">
            <v>352</v>
          </cell>
          <cell r="F233">
            <v>352</v>
          </cell>
          <cell r="G233" t="str">
            <v>CENT. DE ENSEÑANZA HIJOS DE BOLIVAR</v>
          </cell>
          <cell r="H233" t="str">
            <v>CENT. DE ENSEÑANZA HIJOS DE BOLIVAR</v>
          </cell>
          <cell r="I233" t="str">
            <v>LOS ALPES DIAG32 # 71-42 AVE13 DE JUNIO</v>
          </cell>
          <cell r="J233" t="str">
            <v>LOS ALPES</v>
          </cell>
          <cell r="K233" t="str">
            <v>PRINCIPAL</v>
          </cell>
          <cell r="L233" t="str">
            <v>DE LA VIRGEN Y TURISTICA</v>
          </cell>
          <cell r="M233" t="str">
            <v>DE LA VIRGEN Y TURISTICA</v>
          </cell>
          <cell r="N233">
            <v>232</v>
          </cell>
          <cell r="P233" t="str">
            <v>PRIVADO</v>
          </cell>
        </row>
        <row r="234">
          <cell r="A234">
            <v>469</v>
          </cell>
          <cell r="B234" t="str">
            <v>URBANA</v>
          </cell>
          <cell r="C234" t="str">
            <v>PRIVADO</v>
          </cell>
          <cell r="D234">
            <v>313001013376</v>
          </cell>
          <cell r="E234">
            <v>469</v>
          </cell>
          <cell r="F234">
            <v>469</v>
          </cell>
          <cell r="G234" t="str">
            <v>INST. COM. BOLIVAR</v>
          </cell>
          <cell r="H234" t="str">
            <v>INST. COM. BOLIVAR</v>
          </cell>
          <cell r="I234" t="str">
            <v>LA CANDELARIA CRA 37 # 32 D 71</v>
          </cell>
          <cell r="J234" t="str">
            <v>LA CANDELARIA</v>
          </cell>
          <cell r="K234" t="str">
            <v>PRINCIPAL</v>
          </cell>
          <cell r="L234" t="str">
            <v>DE LA VIRGEN Y TURISTICA</v>
          </cell>
          <cell r="M234" t="str">
            <v>DE LA VIRGEN Y TURISTICA</v>
          </cell>
          <cell r="N234">
            <v>233</v>
          </cell>
          <cell r="P234" t="str">
            <v>PRIVADO</v>
          </cell>
        </row>
        <row r="235">
          <cell r="A235">
            <v>570</v>
          </cell>
          <cell r="B235" t="str">
            <v>URBANA</v>
          </cell>
          <cell r="C235" t="str">
            <v>PRIVADO</v>
          </cell>
          <cell r="D235">
            <v>313001027148</v>
          </cell>
          <cell r="E235">
            <v>570</v>
          </cell>
          <cell r="F235">
            <v>570</v>
          </cell>
          <cell r="G235" t="str">
            <v>JARD. INF. LLUVIAS DEL SABER</v>
          </cell>
          <cell r="H235" t="str">
            <v>JARD. INF. LLUVIAS DEL SABER</v>
          </cell>
          <cell r="I235" t="str">
            <v>URB JARDINES DE JUNIO M 10 L 4</v>
          </cell>
          <cell r="J235" t="str">
            <v>LOS JARDINES</v>
          </cell>
          <cell r="K235" t="str">
            <v>PRINCIPAL</v>
          </cell>
          <cell r="L235" t="str">
            <v>DE LA VIRGEN Y TURISTICA</v>
          </cell>
          <cell r="M235" t="str">
            <v>DE LA VIRGEN Y TURISTICA</v>
          </cell>
          <cell r="N235">
            <v>234</v>
          </cell>
          <cell r="P235" t="str">
            <v>PRIVADO</v>
          </cell>
        </row>
        <row r="236">
          <cell r="A236">
            <v>353</v>
          </cell>
          <cell r="B236" t="str">
            <v>URBANA</v>
          </cell>
          <cell r="C236" t="str">
            <v>PRIVADO</v>
          </cell>
          <cell r="D236">
            <v>313001008399</v>
          </cell>
          <cell r="E236">
            <v>353</v>
          </cell>
          <cell r="F236">
            <v>353</v>
          </cell>
          <cell r="G236" t="str">
            <v>FUND. CENT. EDUC. LAS PALMERAS</v>
          </cell>
          <cell r="H236" t="str">
            <v>FUND. CENT. EDUC. LAS PALMERAS</v>
          </cell>
          <cell r="I236" t="str">
            <v>URB LAS PALMERAS MZ 12 Lotes  17, 18, 19, 20, 21</v>
          </cell>
          <cell r="J236" t="str">
            <v>LAS PALMERAS</v>
          </cell>
          <cell r="K236" t="str">
            <v>PRINCIPAL</v>
          </cell>
          <cell r="L236" t="str">
            <v>DE LA VIRGEN Y TURISTICA</v>
          </cell>
          <cell r="M236" t="str">
            <v>DE LA VIRGEN Y TURISTICA</v>
          </cell>
          <cell r="N236">
            <v>235</v>
          </cell>
          <cell r="P236" t="str">
            <v>PRIVADO</v>
          </cell>
        </row>
        <row r="237">
          <cell r="A237">
            <v>746</v>
          </cell>
          <cell r="B237" t="str">
            <v>URBANA</v>
          </cell>
          <cell r="C237" t="str">
            <v>PRIVADO</v>
          </cell>
          <cell r="D237">
            <v>313001029302</v>
          </cell>
          <cell r="E237">
            <v>746</v>
          </cell>
          <cell r="F237">
            <v>746</v>
          </cell>
          <cell r="G237" t="str">
            <v>INST. EDUC. MÁGICA AVENTURA</v>
          </cell>
          <cell r="H237" t="str">
            <v>INST. EDUC. MÁGICA AVENTURA</v>
          </cell>
          <cell r="I237" t="str">
            <v>CHIPRE CRA 65 No. 31C-31</v>
          </cell>
          <cell r="J237" t="str">
            <v>CHIPRE</v>
          </cell>
          <cell r="K237" t="str">
            <v>PRINCIPAL</v>
          </cell>
          <cell r="L237" t="str">
            <v>DE LA VIRGEN Y TURISTICA</v>
          </cell>
          <cell r="M237" t="str">
            <v>DE LA VIRGEN Y TURISTICA</v>
          </cell>
          <cell r="N237">
            <v>236</v>
          </cell>
          <cell r="P237" t="str">
            <v>PRIVADO</v>
          </cell>
        </row>
        <row r="238">
          <cell r="A238">
            <v>326</v>
          </cell>
          <cell r="B238" t="str">
            <v>URBANA</v>
          </cell>
          <cell r="C238" t="str">
            <v>PRIVADO</v>
          </cell>
          <cell r="D238">
            <v>313001007228</v>
          </cell>
          <cell r="E238">
            <v>326</v>
          </cell>
          <cell r="F238">
            <v>326</v>
          </cell>
          <cell r="G238" t="str">
            <v>FUND. EDUC. CRISTO REY DE REYES</v>
          </cell>
          <cell r="H238" t="str">
            <v>FUND. EDUC. CRISTO REY DE REYES</v>
          </cell>
          <cell r="I238" t="str">
            <v>OLAYA HERRERA SECTOR EL PROGRESO CRA 65 A NO. 34-6</v>
          </cell>
          <cell r="J238" t="str">
            <v>OLAYA HERRERA</v>
          </cell>
          <cell r="K238" t="str">
            <v>PRINCIPAL</v>
          </cell>
          <cell r="L238" t="str">
            <v>DE LA VIRGEN Y TURISTICA</v>
          </cell>
          <cell r="M238" t="str">
            <v>DE LA VIRGEN Y TURISTICA</v>
          </cell>
          <cell r="N238">
            <v>237</v>
          </cell>
          <cell r="P238" t="str">
            <v>PRIVADO</v>
          </cell>
        </row>
        <row r="239">
          <cell r="A239">
            <v>612</v>
          </cell>
          <cell r="B239" t="str">
            <v>URBANA</v>
          </cell>
          <cell r="C239" t="str">
            <v>PRIVADO</v>
          </cell>
          <cell r="D239">
            <v>313001028292</v>
          </cell>
          <cell r="E239">
            <v>612</v>
          </cell>
          <cell r="F239">
            <v>612</v>
          </cell>
          <cell r="G239" t="str">
            <v>C.E MORAL Y LUCES</v>
          </cell>
          <cell r="H239" t="str">
            <v>C.E MORAL Y LUCES</v>
          </cell>
          <cell r="I239" t="str">
            <v>LOS ALPES CALLE 31F # 71 B - 38</v>
          </cell>
          <cell r="J239" t="str">
            <v>LOS ALPES</v>
          </cell>
          <cell r="K239" t="str">
            <v>PRINCIPAL</v>
          </cell>
          <cell r="L239" t="str">
            <v>DE LA VIRGEN Y TURISTICA</v>
          </cell>
          <cell r="M239" t="str">
            <v>DE LA VIRGEN Y TURISTICA</v>
          </cell>
          <cell r="N239">
            <v>238</v>
          </cell>
          <cell r="P239" t="str">
            <v>PRIVADO</v>
          </cell>
        </row>
        <row r="240">
          <cell r="A240">
            <v>266</v>
          </cell>
          <cell r="B240" t="str">
            <v>URBANA(RURAL)</v>
          </cell>
          <cell r="C240" t="str">
            <v>PRIVADO</v>
          </cell>
          <cell r="D240">
            <v>313001003931</v>
          </cell>
          <cell r="E240">
            <v>266</v>
          </cell>
          <cell r="F240">
            <v>266</v>
          </cell>
          <cell r="G240" t="str">
            <v>COL. JORGE WASHINGTON</v>
          </cell>
          <cell r="H240" t="str">
            <v>COL. JORGE WASHINGTON</v>
          </cell>
          <cell r="I240" t="str">
            <v>ZONA NORTE, ANILLO VIAL KM 12</v>
          </cell>
          <cell r="J240" t="str">
            <v>ANILLO VIAL</v>
          </cell>
          <cell r="K240" t="str">
            <v>PRINCIPAL</v>
          </cell>
          <cell r="L240" t="str">
            <v>DE LA VIRGEN Y TURISTICA</v>
          </cell>
          <cell r="M240" t="str">
            <v>RURAL</v>
          </cell>
          <cell r="N240">
            <v>239</v>
          </cell>
          <cell r="P240" t="str">
            <v>PRIVADO</v>
          </cell>
        </row>
        <row r="241">
          <cell r="A241">
            <v>271</v>
          </cell>
          <cell r="B241" t="str">
            <v>URBANA(RURAL)</v>
          </cell>
          <cell r="C241" t="str">
            <v>PRIVADO</v>
          </cell>
          <cell r="D241">
            <v>313001004768</v>
          </cell>
          <cell r="E241">
            <v>271</v>
          </cell>
          <cell r="F241">
            <v>271</v>
          </cell>
          <cell r="G241" t="str">
            <v>CORP.  EDUCATIVA  COLEGIO BRITANICO DE CARTAGENA.</v>
          </cell>
          <cell r="H241" t="str">
            <v>CORP.  EDUCATIVA  COLEGIO BRITANICO DE CARTAGENA.</v>
          </cell>
          <cell r="I241" t="str">
            <v>ANILLO VIAL KM 12 (VIA BAYUNCA)</v>
          </cell>
          <cell r="J241" t="str">
            <v>ANILLO VIAL</v>
          </cell>
          <cell r="K241" t="str">
            <v>PRINCIPAL</v>
          </cell>
          <cell r="L241" t="str">
            <v>DE LA VIRGEN Y TURISTICA</v>
          </cell>
          <cell r="M241" t="str">
            <v>RURAL</v>
          </cell>
          <cell r="N241">
            <v>240</v>
          </cell>
          <cell r="P241" t="str">
            <v>PRIVADO</v>
          </cell>
        </row>
        <row r="242">
          <cell r="A242">
            <v>293</v>
          </cell>
          <cell r="B242" t="str">
            <v>URBANA(RURAL)</v>
          </cell>
          <cell r="C242" t="str">
            <v>PRIVADO</v>
          </cell>
          <cell r="D242">
            <v>313001005705</v>
          </cell>
          <cell r="E242">
            <v>293</v>
          </cell>
          <cell r="F242">
            <v>293</v>
          </cell>
          <cell r="G242" t="str">
            <v>CORP. EDUCATIVA COL. INTERNACIONAL CARTAGENA</v>
          </cell>
          <cell r="H242" t="str">
            <v>CORP. EDUCATIVA COL. INTERNACIONAL CARTAGENA</v>
          </cell>
          <cell r="I242" t="str">
            <v>ANILLO VIAL KM 14 VIA PONTEZUELA</v>
          </cell>
          <cell r="J242" t="str">
            <v>ANILLO VIAL</v>
          </cell>
          <cell r="K242" t="str">
            <v>PRINCIPAL</v>
          </cell>
          <cell r="L242" t="str">
            <v>DE LA VIRGEN Y TURISTICA</v>
          </cell>
          <cell r="M242" t="str">
            <v>RURAL</v>
          </cell>
          <cell r="N242">
            <v>241</v>
          </cell>
          <cell r="P242" t="str">
            <v>PRIVADO</v>
          </cell>
        </row>
        <row r="243">
          <cell r="A243">
            <v>426</v>
          </cell>
          <cell r="B243" t="str">
            <v>RURAL</v>
          </cell>
          <cell r="C243" t="str">
            <v>PRIVADO</v>
          </cell>
          <cell r="D243">
            <v>313001012744</v>
          </cell>
          <cell r="E243">
            <v>426</v>
          </cell>
          <cell r="F243">
            <v>426</v>
          </cell>
          <cell r="G243" t="str">
            <v>INST. SKINNER II  (ANT.-JARD. INF. SKINNER II)</v>
          </cell>
          <cell r="H243" t="str">
            <v>INST. SKINNER II  (ANT.-JARD. INF. SKINNER II)</v>
          </cell>
          <cell r="I243" t="str">
            <v>LA BOQUILLA CRA 3 # 85-35</v>
          </cell>
          <cell r="J243" t="str">
            <v>LA BOQUILLA</v>
          </cell>
          <cell r="K243" t="str">
            <v>PRINCIPAL</v>
          </cell>
          <cell r="L243" t="str">
            <v>DE LA VIRGEN Y TURISTICA</v>
          </cell>
          <cell r="M243" t="str">
            <v>RURAL</v>
          </cell>
          <cell r="N243">
            <v>242</v>
          </cell>
          <cell r="P243" t="str">
            <v>PRIVADO</v>
          </cell>
        </row>
        <row r="244">
          <cell r="A244">
            <v>490</v>
          </cell>
          <cell r="B244" t="str">
            <v>URBANA(RURAL)</v>
          </cell>
          <cell r="C244" t="str">
            <v>PRIVADO</v>
          </cell>
          <cell r="D244">
            <v>313836000348</v>
          </cell>
          <cell r="E244">
            <v>490</v>
          </cell>
          <cell r="F244">
            <v>490</v>
          </cell>
          <cell r="G244" t="str">
            <v>ASPAEN GIMN. CARTAGENA DE INDIAS</v>
          </cell>
          <cell r="H244" t="str">
            <v>ASPAEN GIMN. CARTAGENA DE INDIAS</v>
          </cell>
          <cell r="I244" t="str">
            <v>ANILLO VIAL KM 11</v>
          </cell>
          <cell r="J244" t="str">
            <v>ANILLO VIAL</v>
          </cell>
          <cell r="K244" t="str">
            <v>PRINCIPAL</v>
          </cell>
          <cell r="L244" t="str">
            <v>DE LA VIRGEN Y TURISTICA</v>
          </cell>
          <cell r="M244" t="str">
            <v>RURAL</v>
          </cell>
          <cell r="N244">
            <v>243</v>
          </cell>
          <cell r="P244" t="str">
            <v>PRIVADO</v>
          </cell>
        </row>
        <row r="245">
          <cell r="A245">
            <v>501</v>
          </cell>
          <cell r="B245" t="str">
            <v>RURAL</v>
          </cell>
          <cell r="C245" t="str">
            <v>PRIVADO</v>
          </cell>
          <cell r="D245">
            <v>413001013176</v>
          </cell>
          <cell r="E245">
            <v>501</v>
          </cell>
          <cell r="F245">
            <v>501</v>
          </cell>
          <cell r="G245" t="str">
            <v>FUND. EDUC. INST. ECOLOGICO BARBACOAS</v>
          </cell>
          <cell r="H245" t="str">
            <v>FUND. EDUC. INST. ECOLOGICO BARBACOAS</v>
          </cell>
          <cell r="I245" t="str">
            <v>SANTA ANA - ISLA BARU - CARRETERA A PLAYA BLANCA</v>
          </cell>
          <cell r="J245" t="str">
            <v>SANTA ANA</v>
          </cell>
          <cell r="K245" t="str">
            <v>PRINCIPAL</v>
          </cell>
          <cell r="L245" t="str">
            <v>INDUSTRIAL Y DE LA BAHIA</v>
          </cell>
          <cell r="M245" t="str">
            <v>RURAL</v>
          </cell>
          <cell r="N245">
            <v>244</v>
          </cell>
          <cell r="P245" t="str">
            <v>PRIVADO</v>
          </cell>
        </row>
        <row r="246">
          <cell r="A246">
            <v>569</v>
          </cell>
          <cell r="B246" t="str">
            <v>RURAL</v>
          </cell>
          <cell r="C246" t="str">
            <v>PRIVADO</v>
          </cell>
          <cell r="D246">
            <v>413001027126</v>
          </cell>
          <cell r="E246">
            <v>569</v>
          </cell>
          <cell r="F246">
            <v>569</v>
          </cell>
          <cell r="G246" t="str">
            <v>INST. NUEVA LUZ DE ESPERANZA</v>
          </cell>
          <cell r="H246" t="str">
            <v>INST. NUEVA LUZ DE ESPERANZA</v>
          </cell>
          <cell r="I246" t="str">
            <v>BOQUILLA ST MAR LINDA KRA 2 # 91-10</v>
          </cell>
          <cell r="J246" t="str">
            <v>BOQUILLA</v>
          </cell>
          <cell r="K246" t="str">
            <v>PRINCIPAL</v>
          </cell>
          <cell r="L246" t="str">
            <v>DE LA VIRGEN Y TURISTICA</v>
          </cell>
          <cell r="M246" t="str">
            <v>RURAL</v>
          </cell>
          <cell r="N246">
            <v>245</v>
          </cell>
          <cell r="P246" t="str">
            <v>PRIVADO</v>
          </cell>
        </row>
        <row r="247">
          <cell r="A247">
            <v>807</v>
          </cell>
          <cell r="B247" t="str">
            <v>RURAL</v>
          </cell>
          <cell r="C247" t="str">
            <v>PRIVADO</v>
          </cell>
          <cell r="D247">
            <v>413001029561</v>
          </cell>
          <cell r="E247">
            <v>807</v>
          </cell>
          <cell r="F247">
            <v>807</v>
          </cell>
          <cell r="G247" t="str">
            <v>CENT. EDUC. LA VECINA</v>
          </cell>
          <cell r="H247" t="str">
            <v>CENT. EDUC. LA VECINA</v>
          </cell>
          <cell r="I247" t="str">
            <v>LA BOQUILLA, SECTOR BOGOTA - CRA 2  N 102-03</v>
          </cell>
          <cell r="J247" t="str">
            <v>BOQUILLA</v>
          </cell>
          <cell r="K247" t="str">
            <v>PRINCIPAL</v>
          </cell>
          <cell r="L247" t="str">
            <v>DE LA VIRGEN Y TURISTICA</v>
          </cell>
          <cell r="M247" t="str">
            <v>RURAL</v>
          </cell>
          <cell r="N247">
            <v>246</v>
          </cell>
          <cell r="P247" t="str">
            <v>PRIVADO</v>
          </cell>
        </row>
        <row r="248">
          <cell r="A248">
            <v>294</v>
          </cell>
          <cell r="B248" t="str">
            <v>URBANA(RURAL)</v>
          </cell>
          <cell r="C248" t="str">
            <v>PRIVADO</v>
          </cell>
          <cell r="D248">
            <v>313001005748</v>
          </cell>
          <cell r="E248">
            <v>294</v>
          </cell>
          <cell r="F248">
            <v>294</v>
          </cell>
          <cell r="G248" t="str">
            <v>GIMN. ALTAIR DE CARTAGENA</v>
          </cell>
          <cell r="H248" t="str">
            <v>GIMN. ALTAIR DE CARTAGENA</v>
          </cell>
          <cell r="I248" t="str">
            <v>ANILLO VIAL, SECTOR PONTEZUELA  K14 - MANGA AV JIMENEZ 4  # 20-75</v>
          </cell>
          <cell r="J248" t="str">
            <v>ANILLO VIAL</v>
          </cell>
          <cell r="K248" t="str">
            <v>PRINCIPAL</v>
          </cell>
          <cell r="L248" t="str">
            <v>DE LA VIRGEN Y TURISTICA</v>
          </cell>
          <cell r="M248" t="str">
            <v>RURAL</v>
          </cell>
          <cell r="N248">
            <v>247</v>
          </cell>
          <cell r="P248" t="str">
            <v>PRIVADO</v>
          </cell>
        </row>
        <row r="249">
          <cell r="A249">
            <v>851</v>
          </cell>
          <cell r="B249" t="str">
            <v>URBANA(RURAL)</v>
          </cell>
          <cell r="C249" t="str">
            <v>PRIVADO</v>
          </cell>
          <cell r="D249">
            <v>313836000623</v>
          </cell>
          <cell r="E249">
            <v>851</v>
          </cell>
          <cell r="F249">
            <v>851</v>
          </cell>
          <cell r="G249" t="str">
            <v>ASPAEN GIMN. CARTAGENA(ANTIGUO COL. UBICADO EN TURBACO)</v>
          </cell>
          <cell r="H249" t="str">
            <v>ASPAEN GIMN. CARTAGENA(ANTIGUO COL. UBICADO EN TURBACO)</v>
          </cell>
          <cell r="I249" t="str">
            <v>ZONA NORTE ANILLO VIAL KM 14, VIA PONTEZUELA</v>
          </cell>
          <cell r="J249" t="str">
            <v>PONTEZUELA</v>
          </cell>
          <cell r="K249" t="str">
            <v>PRINCIPAL</v>
          </cell>
          <cell r="L249" t="str">
            <v>DE LA VIRGEN Y TURISTICA</v>
          </cell>
          <cell r="M249" t="str">
            <v>RURAL</v>
          </cell>
          <cell r="N249">
            <v>248</v>
          </cell>
          <cell r="P249" t="str">
            <v>PRIVADO</v>
          </cell>
        </row>
        <row r="250">
          <cell r="A250">
            <v>845</v>
          </cell>
          <cell r="B250" t="str">
            <v>RURAL</v>
          </cell>
          <cell r="C250" t="str">
            <v>PRIVADO</v>
          </cell>
          <cell r="D250">
            <v>413001029919</v>
          </cell>
          <cell r="E250">
            <v>845</v>
          </cell>
          <cell r="F250">
            <v>845</v>
          </cell>
          <cell r="G250" t="str">
            <v>CENTRO EDUCATIVO DE BAYUNCA</v>
          </cell>
          <cell r="H250" t="str">
            <v>CENTRO EDUCATIVO DE BAYUNCA</v>
          </cell>
          <cell r="I250" t="str">
            <v>BAYUNCA CARRERA 18 K NUMERO 11-46</v>
          </cell>
          <cell r="J250" t="str">
            <v>BAYUNCA</v>
          </cell>
          <cell r="K250" t="str">
            <v>PRINCIPAL</v>
          </cell>
          <cell r="L250" t="str">
            <v>DE LA VIRGEN Y TURISTICA</v>
          </cell>
          <cell r="M250" t="str">
            <v>RURAL</v>
          </cell>
          <cell r="N250">
            <v>249</v>
          </cell>
          <cell r="P250" t="str">
            <v>PRIVADO</v>
          </cell>
        </row>
        <row r="251">
          <cell r="A251">
            <v>208</v>
          </cell>
          <cell r="B251" t="str">
            <v>URBANA</v>
          </cell>
          <cell r="C251" t="str">
            <v>PRIVADO</v>
          </cell>
          <cell r="D251">
            <v>313001000185</v>
          </cell>
          <cell r="E251">
            <v>208</v>
          </cell>
          <cell r="F251">
            <v>208</v>
          </cell>
          <cell r="G251" t="str">
            <v>INST. EDUCATIVO ANGELITOS ALEGRES</v>
          </cell>
          <cell r="H251" t="str">
            <v>INST. EDUCATIVO ANGELITOS ALEGRES</v>
          </cell>
          <cell r="I251" t="str">
            <v>NUEVO BOSQUE TRANSV 51 CLL 4 # 29B 77</v>
          </cell>
          <cell r="J251" t="str">
            <v>NUEVO BOSQUE</v>
          </cell>
          <cell r="K251" t="str">
            <v>PRINCIPAL</v>
          </cell>
          <cell r="L251" t="str">
            <v>HISTORICA Y CARIBE NORTE</v>
          </cell>
          <cell r="M251" t="str">
            <v>COUNTRY</v>
          </cell>
          <cell r="N251">
            <v>250</v>
          </cell>
          <cell r="P251" t="str">
            <v>PRIVADO</v>
          </cell>
        </row>
        <row r="252">
          <cell r="A252">
            <v>209</v>
          </cell>
          <cell r="B252" t="str">
            <v>URBANA</v>
          </cell>
          <cell r="C252" t="str">
            <v>PRIVADO</v>
          </cell>
          <cell r="D252">
            <v>313001000193</v>
          </cell>
          <cell r="E252">
            <v>209</v>
          </cell>
          <cell r="F252">
            <v>209</v>
          </cell>
          <cell r="G252" t="str">
            <v>INST. EDUCATIVO ENCANTO DE NIÑOS</v>
          </cell>
          <cell r="H252" t="str">
            <v>INST. EDUCATIVO ENCANTO DE NIÑOS</v>
          </cell>
          <cell r="I252" t="str">
            <v>NUEVO BOSQUE TRANSV 48 A # 29E 10</v>
          </cell>
          <cell r="J252" t="str">
            <v>NUEVO BOSQUE</v>
          </cell>
          <cell r="K252" t="str">
            <v>PRINCIPAL</v>
          </cell>
          <cell r="L252" t="str">
            <v>HISTORICA Y CARIBE NORTE</v>
          </cell>
          <cell r="M252" t="str">
            <v>COUNTRY</v>
          </cell>
          <cell r="N252">
            <v>251</v>
          </cell>
          <cell r="P252" t="str">
            <v>PRIVADO</v>
          </cell>
        </row>
        <row r="253">
          <cell r="A253">
            <v>213</v>
          </cell>
          <cell r="B253" t="str">
            <v>URBANA</v>
          </cell>
          <cell r="C253" t="str">
            <v>PRIVADO</v>
          </cell>
          <cell r="D253">
            <v>313001000240</v>
          </cell>
          <cell r="E253">
            <v>213</v>
          </cell>
          <cell r="F253">
            <v>213</v>
          </cell>
          <cell r="G253" t="str">
            <v>INST. EDUC. NUEVA AMERICA</v>
          </cell>
          <cell r="H253" t="str">
            <v>INST. EDUC. NUEVA AMERICA</v>
          </cell>
          <cell r="I253" t="str">
            <v>NUEVO BOSQUE MANZ 52 L 2 7A ETAPA</v>
          </cell>
          <cell r="J253" t="str">
            <v>NUEVO BOSQUE</v>
          </cell>
          <cell r="K253" t="str">
            <v>PRINCIPAL</v>
          </cell>
          <cell r="L253" t="str">
            <v>HISTORICA Y CARIBE NORTE</v>
          </cell>
          <cell r="M253" t="str">
            <v>COUNTRY</v>
          </cell>
          <cell r="N253">
            <v>252</v>
          </cell>
          <cell r="P253" t="str">
            <v>PRIVADO</v>
          </cell>
        </row>
        <row r="254">
          <cell r="A254">
            <v>214</v>
          </cell>
          <cell r="B254" t="str">
            <v>URBANA</v>
          </cell>
          <cell r="C254" t="str">
            <v>PRIVADO</v>
          </cell>
          <cell r="D254">
            <v>313001000282</v>
          </cell>
          <cell r="E254">
            <v>214</v>
          </cell>
          <cell r="F254">
            <v>214</v>
          </cell>
          <cell r="G254" t="str">
            <v>INST. SOL DE BRITANIA</v>
          </cell>
          <cell r="H254" t="str">
            <v>INST. SOL DE BRITANIA</v>
          </cell>
          <cell r="I254" t="str">
            <v>URB BRITANIA M-B L-8</v>
          </cell>
          <cell r="J254" t="str">
            <v>NUEVO BOSQUE</v>
          </cell>
          <cell r="K254" t="str">
            <v>PRINCIPAL</v>
          </cell>
          <cell r="L254" t="str">
            <v>HISTORICA Y CARIBE NORTE</v>
          </cell>
          <cell r="M254" t="str">
            <v>COUNTRY</v>
          </cell>
          <cell r="N254">
            <v>253</v>
          </cell>
          <cell r="P254" t="str">
            <v>PRIVADO</v>
          </cell>
        </row>
        <row r="255">
          <cell r="A255">
            <v>216</v>
          </cell>
          <cell r="B255" t="str">
            <v>URBANA</v>
          </cell>
          <cell r="C255" t="str">
            <v>PRIVADO</v>
          </cell>
          <cell r="D255">
            <v>313001000495</v>
          </cell>
          <cell r="E255">
            <v>216</v>
          </cell>
          <cell r="F255">
            <v>216</v>
          </cell>
          <cell r="G255" t="str">
            <v>COL. OCTAVIANA DEL C. VIVES C</v>
          </cell>
          <cell r="H255" t="str">
            <v>COL. OCTAVIANA DEL C. VIVES C</v>
          </cell>
          <cell r="I255" t="str">
            <v>AMBERES CLL 30 # 39-80</v>
          </cell>
          <cell r="J255" t="str">
            <v>AMBERES</v>
          </cell>
          <cell r="K255" t="str">
            <v>PRINCIPAL</v>
          </cell>
          <cell r="L255" t="str">
            <v>HISTORICA Y CARIBE NORTE</v>
          </cell>
          <cell r="M255" t="str">
            <v>COUNTRY</v>
          </cell>
          <cell r="N255">
            <v>254</v>
          </cell>
          <cell r="P255" t="str">
            <v>PRIVADO</v>
          </cell>
        </row>
        <row r="256">
          <cell r="A256">
            <v>218</v>
          </cell>
          <cell r="B256" t="str">
            <v>URBANA</v>
          </cell>
          <cell r="C256" t="str">
            <v>PRIVADO</v>
          </cell>
          <cell r="D256">
            <v>313001000541</v>
          </cell>
          <cell r="E256">
            <v>218</v>
          </cell>
          <cell r="F256">
            <v>218</v>
          </cell>
          <cell r="G256" t="str">
            <v>COL. LA ANUNCIACION</v>
          </cell>
          <cell r="H256" t="str">
            <v>COL. LA ANUNCIACION</v>
          </cell>
          <cell r="I256" t="str">
            <v>PARAGUAY AV ACUEDUCTO TRANV 45 # 26A 115</v>
          </cell>
          <cell r="J256" t="str">
            <v>PARAGUAY</v>
          </cell>
          <cell r="K256" t="str">
            <v>PRINCIPAL</v>
          </cell>
          <cell r="L256" t="str">
            <v>HISTORICA Y CARIBE NORTE</v>
          </cell>
          <cell r="M256" t="str">
            <v>COUNTRY</v>
          </cell>
          <cell r="N256">
            <v>255</v>
          </cell>
          <cell r="P256" t="str">
            <v>PRIVADO</v>
          </cell>
        </row>
        <row r="257">
          <cell r="A257">
            <v>241</v>
          </cell>
          <cell r="B257" t="str">
            <v>URBANA</v>
          </cell>
          <cell r="C257" t="str">
            <v>PRIVADO</v>
          </cell>
          <cell r="D257">
            <v>313001001190</v>
          </cell>
          <cell r="E257">
            <v>241</v>
          </cell>
          <cell r="F257">
            <v>241</v>
          </cell>
          <cell r="G257" t="str">
            <v>CORP. COL. LATINOAMERICANO</v>
          </cell>
          <cell r="H257" t="str">
            <v>CORP. COL. LATINOAMERICANO</v>
          </cell>
          <cell r="I257" t="str">
            <v>PARAGUAY AV ACUEDUCTO # 26A-116</v>
          </cell>
          <cell r="J257" t="str">
            <v>PARAGUAY</v>
          </cell>
          <cell r="K257" t="str">
            <v>PRINCIPAL</v>
          </cell>
          <cell r="L257" t="str">
            <v>HISTORICA Y CARIBE NORTE</v>
          </cell>
          <cell r="M257" t="str">
            <v>COUNTRY</v>
          </cell>
          <cell r="N257">
            <v>256</v>
          </cell>
          <cell r="P257" t="str">
            <v>PRIVADO</v>
          </cell>
        </row>
        <row r="258">
          <cell r="A258">
            <v>249</v>
          </cell>
          <cell r="B258" t="str">
            <v>URBANA</v>
          </cell>
          <cell r="C258" t="str">
            <v>PRIVADO</v>
          </cell>
          <cell r="D258">
            <v>313001002269</v>
          </cell>
          <cell r="E258">
            <v>249</v>
          </cell>
          <cell r="F258">
            <v>249</v>
          </cell>
          <cell r="G258" t="str">
            <v>COL. NAVAL DE MANZANILLO</v>
          </cell>
          <cell r="H258" t="str">
            <v>COL. NAVAL DE MANZANILLO</v>
          </cell>
          <cell r="I258" t="str">
            <v>BOSQUE ESCUELA NAVAL ALMIRANTE PADILLA</v>
          </cell>
          <cell r="J258" t="str">
            <v xml:space="preserve">BOSQUE </v>
          </cell>
          <cell r="K258" t="str">
            <v>PRINCIPAL</v>
          </cell>
          <cell r="L258" t="str">
            <v>HISTORICA Y CARIBE NORTE</v>
          </cell>
          <cell r="M258" t="str">
            <v>COUNTRY</v>
          </cell>
          <cell r="N258">
            <v>257</v>
          </cell>
          <cell r="P258" t="str">
            <v>PRIVADO</v>
          </cell>
        </row>
        <row r="259">
          <cell r="A259">
            <v>252</v>
          </cell>
          <cell r="B259" t="str">
            <v>URBANA</v>
          </cell>
          <cell r="C259" t="str">
            <v>PRIVADO</v>
          </cell>
          <cell r="D259">
            <v>313001002340</v>
          </cell>
          <cell r="E259">
            <v>252</v>
          </cell>
          <cell r="F259">
            <v>252</v>
          </cell>
          <cell r="G259" t="str">
            <v>INST. COLOMBO BOLIVARIANO</v>
          </cell>
          <cell r="H259" t="str">
            <v>INST. COLOMBO BOLIVARIANO</v>
          </cell>
          <cell r="I259" t="str">
            <v>EL CARMEN CARRERA 66 No. 30-136</v>
          </cell>
          <cell r="J259" t="str">
            <v>EL CARMEN</v>
          </cell>
          <cell r="K259" t="str">
            <v>PRINCIPAL</v>
          </cell>
          <cell r="L259" t="str">
            <v>HISTORICA Y CARIBE NORTE</v>
          </cell>
          <cell r="M259" t="str">
            <v>COUNTRY</v>
          </cell>
          <cell r="N259">
            <v>258</v>
          </cell>
          <cell r="P259" t="str">
            <v>PRIVADO</v>
          </cell>
        </row>
        <row r="260">
          <cell r="A260">
            <v>268</v>
          </cell>
          <cell r="B260" t="str">
            <v>URBANA</v>
          </cell>
          <cell r="C260" t="str">
            <v>PRIVADO</v>
          </cell>
          <cell r="D260">
            <v>313001003800</v>
          </cell>
          <cell r="E260">
            <v>268</v>
          </cell>
          <cell r="F260">
            <v>268</v>
          </cell>
          <cell r="G260" t="str">
            <v>FUND. EDUC. LIC. SAN JOSE</v>
          </cell>
          <cell r="H260" t="str">
            <v>FUND. EDUC. LIC. SAN JOSE</v>
          </cell>
          <cell r="I260" t="str">
            <v>ANDALUCIA CLL SAN JOSE # 29-04</v>
          </cell>
          <cell r="J260" t="str">
            <v>ANDALUCIA</v>
          </cell>
          <cell r="K260" t="str">
            <v>PRINCIPAL</v>
          </cell>
          <cell r="L260" t="str">
            <v>HISTORICA Y CARIBE NORTE</v>
          </cell>
          <cell r="M260" t="str">
            <v>COUNTRY</v>
          </cell>
          <cell r="N260">
            <v>259</v>
          </cell>
          <cell r="P260" t="str">
            <v>PRIVADO</v>
          </cell>
        </row>
        <row r="261">
          <cell r="A261">
            <v>284</v>
          </cell>
          <cell r="B261" t="str">
            <v>URBANA</v>
          </cell>
          <cell r="C261" t="str">
            <v>PRIVADO</v>
          </cell>
          <cell r="D261">
            <v>313001005284</v>
          </cell>
          <cell r="E261">
            <v>284</v>
          </cell>
          <cell r="F261">
            <v>284</v>
          </cell>
          <cell r="G261" t="str">
            <v>COL. SANTA LUCIA</v>
          </cell>
          <cell r="H261" t="str">
            <v>COL. SANTA LUCIA</v>
          </cell>
          <cell r="I261" t="str">
            <v>REPUBLICA DE CHILE MANZ 27 L 9 10 Y 11</v>
          </cell>
          <cell r="J261" t="str">
            <v>REPUBLICA DE CHILE</v>
          </cell>
          <cell r="K261" t="str">
            <v>PRINCIPAL</v>
          </cell>
          <cell r="L261" t="str">
            <v>HISTORICA Y CARIBE NORTE</v>
          </cell>
          <cell r="M261" t="str">
            <v>COUNTRY</v>
          </cell>
          <cell r="N261">
            <v>260</v>
          </cell>
          <cell r="P261" t="str">
            <v>PRIVADO</v>
          </cell>
        </row>
        <row r="262">
          <cell r="A262">
            <v>287</v>
          </cell>
          <cell r="B262" t="str">
            <v>URBANA</v>
          </cell>
          <cell r="C262" t="str">
            <v>PRIVADO</v>
          </cell>
          <cell r="D262">
            <v>313001005551</v>
          </cell>
          <cell r="E262">
            <v>287</v>
          </cell>
          <cell r="F262">
            <v>287</v>
          </cell>
          <cell r="G262" t="str">
            <v>COL. REAL CARTAGENA.</v>
          </cell>
          <cell r="H262" t="str">
            <v>COL. REAL CARTAGENA.</v>
          </cell>
          <cell r="I262" t="str">
            <v>AV PEDRO DE HEREDIA ST ARMENIA # 48-94</v>
          </cell>
          <cell r="J262" t="str">
            <v>AV PEDRO DE HEREDIA</v>
          </cell>
          <cell r="K262" t="str">
            <v>PRINCIPAL</v>
          </cell>
          <cell r="L262" t="str">
            <v>HISTORICA Y CARIBE NORTE</v>
          </cell>
          <cell r="M262" t="str">
            <v>COUNTRY</v>
          </cell>
          <cell r="N262">
            <v>261</v>
          </cell>
          <cell r="P262" t="str">
            <v>PRIVADO</v>
          </cell>
        </row>
        <row r="263">
          <cell r="A263">
            <v>289</v>
          </cell>
          <cell r="B263" t="str">
            <v>URBANA</v>
          </cell>
          <cell r="C263" t="str">
            <v>PRIVADO</v>
          </cell>
          <cell r="D263">
            <v>313001005594</v>
          </cell>
          <cell r="E263">
            <v>289</v>
          </cell>
          <cell r="F263">
            <v>289</v>
          </cell>
          <cell r="G263" t="str">
            <v>CORP. INST. CARRUSEL</v>
          </cell>
          <cell r="H263" t="str">
            <v>CORP. INST. CARRUSEL</v>
          </cell>
          <cell r="I263" t="str">
            <v>LOS ANGELES CLL 30A # 62-09</v>
          </cell>
          <cell r="J263" t="str">
            <v>LOS ANGELES</v>
          </cell>
          <cell r="K263" t="str">
            <v>PRINCIPAL</v>
          </cell>
          <cell r="L263" t="str">
            <v>HISTORICA Y CARIBE NORTE</v>
          </cell>
          <cell r="M263" t="str">
            <v>COUNTRY</v>
          </cell>
          <cell r="N263">
            <v>262</v>
          </cell>
          <cell r="P263" t="str">
            <v>PRIVADO</v>
          </cell>
        </row>
        <row r="264">
          <cell r="A264">
            <v>299</v>
          </cell>
          <cell r="B264" t="str">
            <v>URBANA</v>
          </cell>
          <cell r="C264" t="str">
            <v>PRIVADO</v>
          </cell>
          <cell r="D264">
            <v>313001005985</v>
          </cell>
          <cell r="E264">
            <v>299</v>
          </cell>
          <cell r="F264">
            <v>299</v>
          </cell>
          <cell r="G264" t="str">
            <v>CORP. EDUCATIVA LOS ANGELES (GUAR.JARD. INF. BAMBI)</v>
          </cell>
          <cell r="H264" t="str">
            <v>CORP. EDUCATIVA LOS ANGELES (GUAR.JARD. INF. BAMBI)</v>
          </cell>
          <cell r="I264" t="str">
            <v>URB LOS ANGELES CLL 30 # 62-83</v>
          </cell>
          <cell r="J264" t="str">
            <v>LOS ANGELES</v>
          </cell>
          <cell r="K264" t="str">
            <v>PRINCIPAL</v>
          </cell>
          <cell r="L264" t="str">
            <v>HISTORICA Y CARIBE NORTE</v>
          </cell>
          <cell r="M264" t="str">
            <v>COUNTRY</v>
          </cell>
          <cell r="N264">
            <v>263</v>
          </cell>
          <cell r="P264" t="str">
            <v>PRIVADO</v>
          </cell>
        </row>
        <row r="265">
          <cell r="A265">
            <v>305</v>
          </cell>
          <cell r="B265" t="str">
            <v>URBANA</v>
          </cell>
          <cell r="C265" t="str">
            <v>PRIVADO</v>
          </cell>
          <cell r="D265">
            <v>313001006337</v>
          </cell>
          <cell r="E265">
            <v>305</v>
          </cell>
          <cell r="F265">
            <v>305</v>
          </cell>
          <cell r="G265" t="str">
            <v>INST. EL LABRADOR</v>
          </cell>
          <cell r="H265" t="str">
            <v>INST. EL LABRADOR</v>
          </cell>
          <cell r="I265" t="str">
            <v>SAN ISIDRO CLL 1A EL LABRADOR # 53-44</v>
          </cell>
          <cell r="J265" t="str">
            <v>SAN ISIDRO</v>
          </cell>
          <cell r="K265" t="str">
            <v>PRINCIPAL</v>
          </cell>
          <cell r="L265" t="str">
            <v>HISTORICA Y CARIBE NORTE</v>
          </cell>
          <cell r="M265" t="str">
            <v>COUNTRY</v>
          </cell>
          <cell r="N265">
            <v>264</v>
          </cell>
          <cell r="P265" t="str">
            <v>PRIVADO</v>
          </cell>
        </row>
        <row r="266">
          <cell r="A266">
            <v>306</v>
          </cell>
          <cell r="B266" t="str">
            <v>URBANA</v>
          </cell>
          <cell r="C266" t="str">
            <v>PRIVADO</v>
          </cell>
          <cell r="D266">
            <v>313001006345</v>
          </cell>
          <cell r="E266">
            <v>306</v>
          </cell>
          <cell r="F266">
            <v>306</v>
          </cell>
          <cell r="G266" t="str">
            <v>C.E AMOR A COLOMBIA</v>
          </cell>
          <cell r="H266" t="str">
            <v>C.E AMOR A COLOMBIA</v>
          </cell>
          <cell r="I266" t="str">
            <v>AMBERES CRA 30 # 39-46</v>
          </cell>
          <cell r="J266" t="str">
            <v>AMBERES</v>
          </cell>
          <cell r="K266" t="str">
            <v>PRINCIPAL</v>
          </cell>
          <cell r="L266" t="str">
            <v>HISTORICA Y CARIBE NORTE</v>
          </cell>
          <cell r="M266" t="str">
            <v>COUNTRY</v>
          </cell>
          <cell r="N266">
            <v>265</v>
          </cell>
          <cell r="P266" t="str">
            <v>PRIVADO</v>
          </cell>
        </row>
        <row r="267">
          <cell r="A267">
            <v>312</v>
          </cell>
          <cell r="B267" t="str">
            <v>URBANA</v>
          </cell>
          <cell r="C267" t="str">
            <v>PRIVADO</v>
          </cell>
          <cell r="D267">
            <v>313001006647</v>
          </cell>
          <cell r="E267">
            <v>312</v>
          </cell>
          <cell r="F267">
            <v>312</v>
          </cell>
          <cell r="G267" t="str">
            <v>INST. MI BARQUITO</v>
          </cell>
          <cell r="H267" t="str">
            <v>INST. MI BARQUITO</v>
          </cell>
          <cell r="I267" t="str">
            <v>CALAMARES MANZ 33 L 7 1RA ETAPA</v>
          </cell>
          <cell r="J267" t="str">
            <v>CALAMARES</v>
          </cell>
          <cell r="K267" t="str">
            <v>PRINCIPAL</v>
          </cell>
          <cell r="L267" t="str">
            <v>HISTORICA Y CARIBE NORTE</v>
          </cell>
          <cell r="M267" t="str">
            <v>COUNTRY</v>
          </cell>
          <cell r="N267">
            <v>266</v>
          </cell>
          <cell r="P267" t="str">
            <v>PRIVADO</v>
          </cell>
        </row>
        <row r="268">
          <cell r="A268">
            <v>334</v>
          </cell>
          <cell r="B268" t="str">
            <v>URBANA</v>
          </cell>
          <cell r="C268" t="str">
            <v>PRIVADO</v>
          </cell>
          <cell r="D268">
            <v>313001006515</v>
          </cell>
          <cell r="E268">
            <v>334</v>
          </cell>
          <cell r="F268">
            <v>334</v>
          </cell>
          <cell r="G268" t="str">
            <v>INST. CHIQUITINES</v>
          </cell>
          <cell r="H268" t="str">
            <v>INST. CHIQUITINES</v>
          </cell>
          <cell r="I268" t="str">
            <v>NUEVO BOSQUE TRANV 53 # 29F 43</v>
          </cell>
          <cell r="J268" t="str">
            <v>NUEVO BOSQUE</v>
          </cell>
          <cell r="K268" t="str">
            <v>PRINCIPAL</v>
          </cell>
          <cell r="L268" t="str">
            <v>HISTORICA Y CARIBE NORTE</v>
          </cell>
          <cell r="M268" t="str">
            <v>COUNTRY</v>
          </cell>
          <cell r="N268">
            <v>267</v>
          </cell>
          <cell r="P268" t="str">
            <v>PRIVADO</v>
          </cell>
        </row>
        <row r="269">
          <cell r="A269">
            <v>341</v>
          </cell>
          <cell r="B269" t="str">
            <v>URBANA</v>
          </cell>
          <cell r="C269" t="str">
            <v>PRIVADO</v>
          </cell>
          <cell r="D269">
            <v>313001000169</v>
          </cell>
          <cell r="E269">
            <v>341</v>
          </cell>
          <cell r="F269">
            <v>341</v>
          </cell>
          <cell r="G269" t="str">
            <v>ESC. ELEMENTAL POPULAR</v>
          </cell>
          <cell r="H269" t="str">
            <v>ESC. ELEMENTAL POPULAR</v>
          </cell>
          <cell r="I269" t="str">
            <v>PIEDRA DE BOLIVAR KRA SAN F/NANDO # 29-148</v>
          </cell>
          <cell r="J269" t="str">
            <v>PIEDRA DE BOLIVAR</v>
          </cell>
          <cell r="K269" t="str">
            <v>PRINCIPAL</v>
          </cell>
          <cell r="L269" t="str">
            <v>HISTORICA Y CARIBE NORTE</v>
          </cell>
          <cell r="M269" t="str">
            <v>COUNTRY</v>
          </cell>
          <cell r="N269">
            <v>268</v>
          </cell>
          <cell r="P269" t="str">
            <v>PRIVADO</v>
          </cell>
        </row>
        <row r="270">
          <cell r="A270">
            <v>343</v>
          </cell>
          <cell r="B270" t="str">
            <v>URBANA</v>
          </cell>
          <cell r="C270" t="str">
            <v>PRIVADO</v>
          </cell>
          <cell r="D270">
            <v>313001007872</v>
          </cell>
          <cell r="E270">
            <v>343</v>
          </cell>
          <cell r="F270">
            <v>343</v>
          </cell>
          <cell r="G270" t="str">
            <v>INST. MIGUEL DE CERVANTES</v>
          </cell>
          <cell r="H270" t="str">
            <v>INST. MIGUEL DE CERVANTES</v>
          </cell>
          <cell r="I270" t="str">
            <v>3ER CLLJON DE AMBERES # 27-86</v>
          </cell>
          <cell r="J270" t="str">
            <v>AMBERES</v>
          </cell>
          <cell r="K270" t="str">
            <v>PRINCIPAL</v>
          </cell>
          <cell r="L270" t="str">
            <v>HISTORICA Y CARIBE NORTE</v>
          </cell>
          <cell r="M270" t="str">
            <v>COUNTRY</v>
          </cell>
          <cell r="N270">
            <v>269</v>
          </cell>
          <cell r="P270" t="str">
            <v>PRIVADO</v>
          </cell>
        </row>
        <row r="271">
          <cell r="A271">
            <v>362</v>
          </cell>
          <cell r="B271" t="str">
            <v>URBANA</v>
          </cell>
          <cell r="C271" t="str">
            <v>PRIVADO</v>
          </cell>
          <cell r="D271">
            <v>313001008500</v>
          </cell>
          <cell r="E271">
            <v>362</v>
          </cell>
          <cell r="F271">
            <v>362</v>
          </cell>
          <cell r="G271" t="str">
            <v>CORP. EDUC. JORGE ELIECER GAITAN DE C/GENA</v>
          </cell>
          <cell r="H271" t="str">
            <v>CORP. EDUC. JORGE ELIECER GAITAN DE C/GENA</v>
          </cell>
          <cell r="I271" t="str">
            <v>PRADO CLL LAUREANO GOMEZ # 22-109</v>
          </cell>
          <cell r="J271" t="str">
            <v>PRADO</v>
          </cell>
          <cell r="K271" t="str">
            <v>PRINCIPAL</v>
          </cell>
          <cell r="L271" t="str">
            <v>HISTORICA Y CARIBE NORTE</v>
          </cell>
          <cell r="M271" t="str">
            <v>COUNTRY</v>
          </cell>
          <cell r="N271">
            <v>270</v>
          </cell>
          <cell r="P271" t="str">
            <v>PRIVADO</v>
          </cell>
        </row>
        <row r="272">
          <cell r="A272">
            <v>367</v>
          </cell>
          <cell r="B272" t="str">
            <v>URBANA</v>
          </cell>
          <cell r="C272" t="str">
            <v>PRIVADO</v>
          </cell>
          <cell r="D272">
            <v>313001008551</v>
          </cell>
          <cell r="E272">
            <v>367</v>
          </cell>
          <cell r="F272">
            <v>367</v>
          </cell>
          <cell r="G272" t="str">
            <v>INST. PEDRO ROMERO</v>
          </cell>
          <cell r="H272" t="str">
            <v>INST. PEDRO ROMERO</v>
          </cell>
          <cell r="I272" t="str">
            <v>NUEVO BOSQUE 6A ETAPA MANZ 12 L 28</v>
          </cell>
          <cell r="J272" t="str">
            <v>NUEVO BOSQUE</v>
          </cell>
          <cell r="K272" t="str">
            <v>PRINCIPAL</v>
          </cell>
          <cell r="L272" t="str">
            <v>HISTORICA Y CARIBE NORTE</v>
          </cell>
          <cell r="M272" t="str">
            <v>COUNTRY</v>
          </cell>
          <cell r="N272">
            <v>271</v>
          </cell>
          <cell r="P272" t="str">
            <v>PRIVADO</v>
          </cell>
        </row>
        <row r="273">
          <cell r="A273">
            <v>400</v>
          </cell>
          <cell r="B273" t="str">
            <v>URBANA</v>
          </cell>
          <cell r="C273" t="str">
            <v>PRIVADO</v>
          </cell>
          <cell r="D273">
            <v>313001009174</v>
          </cell>
          <cell r="E273">
            <v>400</v>
          </cell>
          <cell r="F273">
            <v>400</v>
          </cell>
          <cell r="G273" t="str">
            <v>INST. MARIA MAZARELLO</v>
          </cell>
          <cell r="H273" t="str">
            <v>INST. MARIA MAZARELLO</v>
          </cell>
          <cell r="I273" t="str">
            <v>AMBERES CLL BOLIVAR CON 20 DE JULIO ESQUINA</v>
          </cell>
          <cell r="J273" t="str">
            <v>AMBERES</v>
          </cell>
          <cell r="K273" t="str">
            <v>PRINCIPAL</v>
          </cell>
          <cell r="L273" t="str">
            <v>HISTORICA Y CARIBE NORTE</v>
          </cell>
          <cell r="M273" t="str">
            <v>COUNTRY</v>
          </cell>
          <cell r="N273">
            <v>272</v>
          </cell>
          <cell r="P273" t="str">
            <v>PRIVADO</v>
          </cell>
        </row>
        <row r="274">
          <cell r="A274">
            <v>403</v>
          </cell>
          <cell r="B274" t="str">
            <v>URBANA</v>
          </cell>
          <cell r="C274" t="str">
            <v>PRIVADO</v>
          </cell>
          <cell r="D274">
            <v>313001000509</v>
          </cell>
          <cell r="E274">
            <v>403</v>
          </cell>
          <cell r="F274">
            <v>403</v>
          </cell>
          <cell r="G274" t="str">
            <v>GIMN. LATINOAMERICANO</v>
          </cell>
          <cell r="H274" t="str">
            <v>GIMN. LATINOAMERICANO</v>
          </cell>
          <cell r="I274" t="str">
            <v>ESPAÑA ST ARMENIA CLL 30 # 46-39</v>
          </cell>
          <cell r="J274" t="str">
            <v>ESPAÑA</v>
          </cell>
          <cell r="K274" t="str">
            <v>PRINCIPAL</v>
          </cell>
          <cell r="L274" t="str">
            <v>HISTORICA Y CARIBE NORTE</v>
          </cell>
          <cell r="M274" t="str">
            <v>COUNTRY</v>
          </cell>
          <cell r="N274">
            <v>273</v>
          </cell>
          <cell r="P274" t="str">
            <v>PRIVADO</v>
          </cell>
        </row>
        <row r="275">
          <cell r="A275">
            <v>408</v>
          </cell>
          <cell r="B275" t="str">
            <v>URBANA</v>
          </cell>
          <cell r="C275" t="str">
            <v>PRIVADO</v>
          </cell>
          <cell r="D275">
            <v>313001009263</v>
          </cell>
          <cell r="E275">
            <v>408</v>
          </cell>
          <cell r="F275">
            <v>408</v>
          </cell>
          <cell r="G275" t="str">
            <v>INST. CRISTIANO REMY</v>
          </cell>
          <cell r="H275" t="str">
            <v>INST. CRISTIANO REMY</v>
          </cell>
          <cell r="I275" t="str">
            <v>NUEVO BOSQUE TRNV 48 DIAG 30 29 E 62</v>
          </cell>
          <cell r="J275" t="str">
            <v>NUEVO BOSQUE</v>
          </cell>
          <cell r="K275" t="str">
            <v>PRINCIPAL</v>
          </cell>
          <cell r="L275" t="str">
            <v>HISTORICA Y CARIBE NORTE</v>
          </cell>
          <cell r="M275" t="str">
            <v>COUNTRY</v>
          </cell>
          <cell r="N275">
            <v>274</v>
          </cell>
          <cell r="P275" t="str">
            <v>PRIVADO</v>
          </cell>
        </row>
        <row r="276">
          <cell r="A276">
            <v>414</v>
          </cell>
          <cell r="B276" t="str">
            <v>URBANA</v>
          </cell>
          <cell r="C276" t="str">
            <v>PRIVADO</v>
          </cell>
          <cell r="D276">
            <v>313001009409</v>
          </cell>
          <cell r="E276">
            <v>414</v>
          </cell>
          <cell r="F276">
            <v>414</v>
          </cell>
          <cell r="G276" t="str">
            <v>LIC. GUILLERMO VALENCIA</v>
          </cell>
          <cell r="H276" t="str">
            <v>LIC. GUILLERMO VALENCIA</v>
          </cell>
          <cell r="I276" t="str">
            <v>URB EL COUNTRY M A - L 21A</v>
          </cell>
          <cell r="J276" t="str">
            <v>EL COUNTRY</v>
          </cell>
          <cell r="K276" t="str">
            <v>PRINCIPAL</v>
          </cell>
          <cell r="L276" t="str">
            <v>HISTORICA Y CARIBE NORTE</v>
          </cell>
          <cell r="M276" t="str">
            <v>COUNTRY</v>
          </cell>
          <cell r="N276">
            <v>275</v>
          </cell>
          <cell r="P276" t="str">
            <v>PRIVADO</v>
          </cell>
        </row>
        <row r="277">
          <cell r="A277">
            <v>440</v>
          </cell>
          <cell r="B277" t="str">
            <v>URBANA</v>
          </cell>
          <cell r="C277" t="str">
            <v>PRIVADO</v>
          </cell>
          <cell r="D277">
            <v>313001012957</v>
          </cell>
          <cell r="E277">
            <v>440</v>
          </cell>
          <cell r="F277">
            <v>440</v>
          </cell>
          <cell r="G277" t="str">
            <v>COL. ALBORADA INFANTIL DE CHILE</v>
          </cell>
          <cell r="H277" t="str">
            <v>COL. ALBORADA INFANTIL DE CHILE</v>
          </cell>
          <cell r="I277" t="str">
            <v>CHILE MZA 48 LTE 4 MZA 48 LTE 10</v>
          </cell>
          <cell r="J277" t="str">
            <v>CHILE</v>
          </cell>
          <cell r="K277" t="str">
            <v>PRINCIPAL</v>
          </cell>
          <cell r="L277" t="str">
            <v>HISTORICA Y CARIBE NORTE</v>
          </cell>
          <cell r="M277" t="str">
            <v>COUNTRY</v>
          </cell>
          <cell r="N277">
            <v>276</v>
          </cell>
          <cell r="P277" t="str">
            <v>PRIVADO</v>
          </cell>
        </row>
        <row r="278">
          <cell r="A278">
            <v>459</v>
          </cell>
          <cell r="B278" t="str">
            <v>URBANA</v>
          </cell>
          <cell r="C278" t="str">
            <v>PRIVADO</v>
          </cell>
          <cell r="D278">
            <v>313001013261</v>
          </cell>
          <cell r="E278">
            <v>459</v>
          </cell>
          <cell r="F278">
            <v>459</v>
          </cell>
          <cell r="G278" t="str">
            <v>JARD. INF. JUEGOS Y RONDAS</v>
          </cell>
          <cell r="H278" t="str">
            <v>JARD. INF. JUEGOS Y RONDAS</v>
          </cell>
          <cell r="I278" t="str">
            <v>ZARAGOCILLA CLL SAN LUIS # 30-73</v>
          </cell>
          <cell r="J278" t="str">
            <v>ZARAGOCILLA</v>
          </cell>
          <cell r="K278" t="str">
            <v>PRINCIPAL</v>
          </cell>
          <cell r="L278" t="str">
            <v>HISTORICA Y CARIBE NORTE</v>
          </cell>
          <cell r="M278" t="str">
            <v>COUNTRY</v>
          </cell>
          <cell r="N278">
            <v>277</v>
          </cell>
          <cell r="P278" t="str">
            <v>PRIVADO</v>
          </cell>
        </row>
        <row r="279">
          <cell r="A279">
            <v>462</v>
          </cell>
          <cell r="B279" t="str">
            <v>URBANA</v>
          </cell>
          <cell r="C279" t="str">
            <v>PRIVADO</v>
          </cell>
          <cell r="D279">
            <v>313001013309</v>
          </cell>
          <cell r="E279">
            <v>462</v>
          </cell>
          <cell r="F279">
            <v>462</v>
          </cell>
          <cell r="G279" t="str">
            <v>INST. EDUC. MIS ESTIMULACIONES</v>
          </cell>
          <cell r="H279" t="str">
            <v>INST. EDUC. MIS ESTIMULACIONES</v>
          </cell>
          <cell r="I279" t="str">
            <v>LA CAMPIÑA TRASV 47 # 20-42</v>
          </cell>
          <cell r="J279" t="str">
            <v>LA CAMPIÑA</v>
          </cell>
          <cell r="K279" t="str">
            <v>PRINCIPAL</v>
          </cell>
          <cell r="L279" t="str">
            <v>HISTORICA Y CARIBE NORTE</v>
          </cell>
          <cell r="M279" t="str">
            <v>COUNTRY</v>
          </cell>
          <cell r="N279">
            <v>278</v>
          </cell>
          <cell r="P279" t="str">
            <v>PRIVADO</v>
          </cell>
        </row>
        <row r="280">
          <cell r="A280">
            <v>464</v>
          </cell>
          <cell r="B280" t="str">
            <v>URBANA</v>
          </cell>
          <cell r="C280" t="str">
            <v>PRIVADO</v>
          </cell>
          <cell r="D280">
            <v>313001013325</v>
          </cell>
          <cell r="E280">
            <v>464</v>
          </cell>
          <cell r="F280">
            <v>464</v>
          </cell>
          <cell r="G280" t="str">
            <v>COL. ANDALUCIA</v>
          </cell>
          <cell r="H280" t="str">
            <v>COL. ANDALUCIA</v>
          </cell>
          <cell r="I280" t="str">
            <v>ANDALUCIA CLL GRANADA # 29-22</v>
          </cell>
          <cell r="J280" t="str">
            <v>ANDALUCIA</v>
          </cell>
          <cell r="K280" t="str">
            <v>PRINCIPAL</v>
          </cell>
          <cell r="L280" t="str">
            <v>HISTORICA Y CARIBE NORTE</v>
          </cell>
          <cell r="M280" t="str">
            <v>COUNTRY</v>
          </cell>
          <cell r="N280">
            <v>279</v>
          </cell>
          <cell r="P280" t="str">
            <v>PRIVADO</v>
          </cell>
        </row>
        <row r="281">
          <cell r="A281">
            <v>466</v>
          </cell>
          <cell r="B281" t="str">
            <v>URBANA</v>
          </cell>
          <cell r="C281" t="str">
            <v>PRIVADO</v>
          </cell>
          <cell r="D281">
            <v>313001013341</v>
          </cell>
          <cell r="E281">
            <v>466</v>
          </cell>
          <cell r="F281">
            <v>466</v>
          </cell>
          <cell r="G281" t="str">
            <v>COL. SAN NICOLAS DE LA ROCA</v>
          </cell>
          <cell r="H281" t="str">
            <v>COL. SAN NICOLAS DE LA ROCA</v>
          </cell>
          <cell r="I281" t="str">
            <v>PRADO URB MA AUXILIADORA KRA 36 #36-61</v>
          </cell>
          <cell r="J281" t="str">
            <v>PRADO</v>
          </cell>
          <cell r="K281" t="str">
            <v>PRINCIPAL</v>
          </cell>
          <cell r="L281" t="str">
            <v>HISTORICA Y CARIBE NORTE</v>
          </cell>
          <cell r="M281" t="str">
            <v>COUNTRY</v>
          </cell>
          <cell r="N281">
            <v>280</v>
          </cell>
          <cell r="P281" t="str">
            <v>PRIVADO</v>
          </cell>
        </row>
        <row r="282">
          <cell r="A282">
            <v>497</v>
          </cell>
          <cell r="B282" t="str">
            <v>URBANA</v>
          </cell>
          <cell r="C282" t="str">
            <v>PRIVADO</v>
          </cell>
          <cell r="D282">
            <v>413001008008</v>
          </cell>
          <cell r="E282">
            <v>497</v>
          </cell>
          <cell r="F282">
            <v>497</v>
          </cell>
          <cell r="G282" t="str">
            <v>INST. EDUC. CAMPANITAS DE SABIDURIA</v>
          </cell>
          <cell r="H282" t="str">
            <v>INST. EDUC. CAMPANITAS DE SABIDURIA</v>
          </cell>
          <cell r="I282" t="str">
            <v>AV CRISANTO LUQUE URB EL REFUGIO</v>
          </cell>
          <cell r="J282" t="str">
            <v>AV CRISANTO LUQUE</v>
          </cell>
          <cell r="K282" t="str">
            <v>PRINCIPAL</v>
          </cell>
          <cell r="L282" t="str">
            <v>HISTORICA Y CARIBE NORTE</v>
          </cell>
          <cell r="M282" t="str">
            <v>COUNTRY</v>
          </cell>
          <cell r="N282">
            <v>281</v>
          </cell>
          <cell r="P282" t="str">
            <v>PRIVADO</v>
          </cell>
        </row>
        <row r="283">
          <cell r="A283">
            <v>545</v>
          </cell>
          <cell r="B283" t="str">
            <v>URBANA</v>
          </cell>
          <cell r="C283" t="str">
            <v>PRIVADO</v>
          </cell>
          <cell r="D283">
            <v>313001014011</v>
          </cell>
          <cell r="E283">
            <v>545</v>
          </cell>
          <cell r="F283">
            <v>545</v>
          </cell>
          <cell r="G283" t="str">
            <v>JARD. INF. EL MILAGROSO DE LA VILLA</v>
          </cell>
          <cell r="H283" t="str">
            <v>JARD. INF. EL MILAGROSO DE LA VILLA</v>
          </cell>
          <cell r="I283" t="str">
            <v>NUEVO BOSQUE M 21 L 7 ETAPA 2</v>
          </cell>
          <cell r="J283" t="str">
            <v>NUEVO BOSQUE</v>
          </cell>
          <cell r="K283" t="str">
            <v>PRINCIPAL</v>
          </cell>
          <cell r="L283" t="str">
            <v>HISTORICA Y CARIBE NORTE</v>
          </cell>
          <cell r="M283" t="str">
            <v>COUNTRY</v>
          </cell>
          <cell r="N283">
            <v>282</v>
          </cell>
          <cell r="P283" t="str">
            <v>PRIVADO</v>
          </cell>
        </row>
        <row r="284">
          <cell r="A284">
            <v>622</v>
          </cell>
          <cell r="B284" t="str">
            <v>URBANA</v>
          </cell>
          <cell r="C284" t="str">
            <v>PRIVADO</v>
          </cell>
          <cell r="D284">
            <v>313001028021</v>
          </cell>
          <cell r="E284">
            <v>622</v>
          </cell>
          <cell r="F284">
            <v>622</v>
          </cell>
          <cell r="G284" t="str">
            <v>CENT. ESTIMULACION MANITAS CREATIVAS</v>
          </cell>
          <cell r="H284" t="str">
            <v>CENT. ESTIMULACION MANITAS CREATIVAS</v>
          </cell>
          <cell r="I284" t="str">
            <v>SOCORRO PLAN 554 M89 L 18</v>
          </cell>
          <cell r="J284" t="str">
            <v>SOCORRO</v>
          </cell>
          <cell r="K284" t="str">
            <v>PRINCIPAL</v>
          </cell>
          <cell r="L284" t="str">
            <v>INDUSTRIAL Y DE LA BAHIA</v>
          </cell>
          <cell r="M284" t="str">
            <v>INDUSTRIAL Y DE LA BAHIA</v>
          </cell>
          <cell r="N284">
            <v>283</v>
          </cell>
          <cell r="P284" t="str">
            <v>PRIVADO</v>
          </cell>
        </row>
        <row r="285">
          <cell r="A285">
            <v>656</v>
          </cell>
          <cell r="B285" t="str">
            <v>URBANA</v>
          </cell>
          <cell r="C285" t="str">
            <v>PRIVADO</v>
          </cell>
          <cell r="D285">
            <v>313001028314</v>
          </cell>
          <cell r="E285">
            <v>656</v>
          </cell>
          <cell r="F285">
            <v>656</v>
          </cell>
          <cell r="G285" t="str">
            <v>JARD. INF. MI SOLECITO</v>
          </cell>
          <cell r="H285" t="str">
            <v>JARD. INF. MI SOLECITO</v>
          </cell>
          <cell r="I285" t="str">
            <v>BOSQUE AV BUENOS AIRES Nro 47A- 68</v>
          </cell>
          <cell r="J285" t="str">
            <v xml:space="preserve">BOSQUE </v>
          </cell>
          <cell r="K285" t="str">
            <v>PRINCIPAL</v>
          </cell>
          <cell r="L285" t="str">
            <v>HISTORICA Y CARIBE NORTE</v>
          </cell>
          <cell r="M285" t="str">
            <v>COUNTRY</v>
          </cell>
          <cell r="N285">
            <v>284</v>
          </cell>
          <cell r="P285" t="str">
            <v>PRIVADO</v>
          </cell>
        </row>
        <row r="286">
          <cell r="A286">
            <v>354</v>
          </cell>
          <cell r="B286" t="str">
            <v>URBANA</v>
          </cell>
          <cell r="C286" t="str">
            <v>PRIVADO</v>
          </cell>
          <cell r="D286">
            <v>313001008402</v>
          </cell>
          <cell r="E286">
            <v>354</v>
          </cell>
          <cell r="F286">
            <v>354</v>
          </cell>
          <cell r="G286" t="str">
            <v>C.E MI DESPERTAR</v>
          </cell>
          <cell r="H286" t="str">
            <v>C.E MI DESPERTAR</v>
          </cell>
          <cell r="I286" t="str">
            <v>CALAMARES MANZ 40 L 12 1A ETAPA BOSQUE LA SINCU</v>
          </cell>
          <cell r="J286" t="str">
            <v>CALAMARES</v>
          </cell>
          <cell r="K286" t="str">
            <v>PRINCIPAL</v>
          </cell>
          <cell r="L286" t="str">
            <v>HISTORICA Y CARIBE NORTE</v>
          </cell>
          <cell r="M286" t="str">
            <v>COUNTRY</v>
          </cell>
          <cell r="N286">
            <v>285</v>
          </cell>
          <cell r="P286" t="str">
            <v>PRIVADO</v>
          </cell>
        </row>
        <row r="287">
          <cell r="A287">
            <v>336</v>
          </cell>
          <cell r="B287" t="str">
            <v>URBANA</v>
          </cell>
          <cell r="C287" t="str">
            <v>PRIVADO</v>
          </cell>
          <cell r="D287">
            <v>313001007627</v>
          </cell>
          <cell r="E287">
            <v>336</v>
          </cell>
          <cell r="F287">
            <v>336</v>
          </cell>
          <cell r="G287" t="str">
            <v>INST. INF. PABLO MONTESINOS</v>
          </cell>
          <cell r="H287" t="str">
            <v>INST. INF. PABLO MONTESINOS</v>
          </cell>
          <cell r="I287" t="str">
            <v>URB LA TRONCAL MANZ B L10</v>
          </cell>
          <cell r="J287" t="str">
            <v>LA TRONCAL</v>
          </cell>
          <cell r="K287" t="str">
            <v>PRINCIPAL</v>
          </cell>
          <cell r="L287" t="str">
            <v>HISTORICA Y CARIBE NORTE</v>
          </cell>
          <cell r="M287" t="str">
            <v>COUNTRY</v>
          </cell>
          <cell r="N287">
            <v>286</v>
          </cell>
          <cell r="P287" t="str">
            <v>PRIVADO</v>
          </cell>
        </row>
        <row r="288">
          <cell r="A288">
            <v>364</v>
          </cell>
          <cell r="B288" t="str">
            <v>URBANA</v>
          </cell>
          <cell r="C288" t="str">
            <v>PRIVADO</v>
          </cell>
          <cell r="D288">
            <v>313001008526</v>
          </cell>
          <cell r="E288">
            <v>364</v>
          </cell>
          <cell r="F288">
            <v>364</v>
          </cell>
          <cell r="G288" t="str">
            <v>INST. SAN ISIDRO LABRADOR</v>
          </cell>
          <cell r="H288" t="str">
            <v>INST. SAN ISIDRO LABRADOR</v>
          </cell>
          <cell r="I288" t="str">
            <v>BOSQUE SAN ISIDRO CLL 1A LABRADOR # 52-18</v>
          </cell>
          <cell r="J288" t="str">
            <v xml:space="preserve">BOSQUE </v>
          </cell>
          <cell r="K288" t="str">
            <v>PRINCIPAL</v>
          </cell>
          <cell r="L288" t="str">
            <v>HISTORICA Y CARIBE NORTE</v>
          </cell>
          <cell r="M288" t="str">
            <v>COUNTRY</v>
          </cell>
          <cell r="N288">
            <v>287</v>
          </cell>
          <cell r="P288" t="str">
            <v>PRIVADO</v>
          </cell>
        </row>
        <row r="289">
          <cell r="A289">
            <v>311</v>
          </cell>
          <cell r="B289" t="str">
            <v>URBANA</v>
          </cell>
          <cell r="C289" t="str">
            <v>PRIVADO</v>
          </cell>
          <cell r="D289">
            <v>313001006639</v>
          </cell>
          <cell r="E289">
            <v>311</v>
          </cell>
          <cell r="F289">
            <v>311</v>
          </cell>
          <cell r="G289" t="str">
            <v>CORP. INST. SOLEDAD VIVES DE JOLI</v>
          </cell>
          <cell r="H289" t="str">
            <v>CORP. INST. SOLEDAD VIVES DE JOLI</v>
          </cell>
          <cell r="I289" t="str">
            <v>NUEVO BOSQUE TRANV 50 # 29B 79</v>
          </cell>
          <cell r="J289" t="str">
            <v>NUEVO BOSQUE</v>
          </cell>
          <cell r="K289" t="str">
            <v>PRINCIPAL</v>
          </cell>
          <cell r="L289" t="str">
            <v>HISTORICA Y CARIBE NORTE</v>
          </cell>
          <cell r="M289" t="str">
            <v>COUNTRY</v>
          </cell>
          <cell r="N289">
            <v>288</v>
          </cell>
          <cell r="P289" t="str">
            <v>PRIVADO</v>
          </cell>
        </row>
        <row r="290">
          <cell r="A290">
            <v>522</v>
          </cell>
          <cell r="B290" t="str">
            <v>URBANA</v>
          </cell>
          <cell r="C290" t="str">
            <v>PRIVADO</v>
          </cell>
          <cell r="D290">
            <v>313001013597</v>
          </cell>
          <cell r="E290">
            <v>522</v>
          </cell>
          <cell r="F290">
            <v>522</v>
          </cell>
          <cell r="G290" t="str">
            <v>FUND. INST. COLOMBIA</v>
          </cell>
          <cell r="H290" t="str">
            <v>FUND. INST. COLOMBIA</v>
          </cell>
          <cell r="I290" t="str">
            <v>NVO BOSQUE 7 ETAPA M 60 L 15</v>
          </cell>
          <cell r="J290" t="str">
            <v>NUEVO BOSQUE</v>
          </cell>
          <cell r="K290" t="str">
            <v>PRINCIPAL</v>
          </cell>
          <cell r="L290" t="str">
            <v>HISTORICA Y CARIBE NORTE</v>
          </cell>
          <cell r="M290" t="str">
            <v>COUNTRY</v>
          </cell>
          <cell r="N290">
            <v>289</v>
          </cell>
          <cell r="P290" t="str">
            <v>PRIVADO</v>
          </cell>
        </row>
        <row r="291">
          <cell r="A291">
            <v>723</v>
          </cell>
          <cell r="B291" t="str">
            <v>URBANA</v>
          </cell>
          <cell r="C291" t="str">
            <v>PRIVADO</v>
          </cell>
          <cell r="D291">
            <v>313001029183</v>
          </cell>
          <cell r="E291">
            <v>723</v>
          </cell>
          <cell r="F291">
            <v>723</v>
          </cell>
          <cell r="G291" t="str">
            <v>INST. JEROME S. BRUNER</v>
          </cell>
          <cell r="H291" t="str">
            <v>INST. JEROME S. BRUNER</v>
          </cell>
          <cell r="I291" t="str">
            <v>LOS EJECUTIVOS II ETAPA LOCAL 380</v>
          </cell>
          <cell r="J291" t="str">
            <v>LOS EJECUTIVOS</v>
          </cell>
          <cell r="K291" t="str">
            <v>PRINCIPAL</v>
          </cell>
          <cell r="L291" t="str">
            <v>HISTORICA Y CARIBE NORTE</v>
          </cell>
          <cell r="M291" t="str">
            <v>COUNTRY</v>
          </cell>
          <cell r="N291">
            <v>290</v>
          </cell>
          <cell r="P291" t="str">
            <v>PRIVADO</v>
          </cell>
        </row>
        <row r="292">
          <cell r="A292">
            <v>554</v>
          </cell>
          <cell r="B292" t="str">
            <v>URBANA</v>
          </cell>
          <cell r="C292" t="str">
            <v>PRIVADO</v>
          </cell>
          <cell r="D292">
            <v>313001028322</v>
          </cell>
          <cell r="E292">
            <v>554</v>
          </cell>
          <cell r="F292">
            <v>554</v>
          </cell>
          <cell r="G292" t="str">
            <v>COL. CAMPIÑA REAL</v>
          </cell>
          <cell r="H292" t="str">
            <v>COL. CAMPIÑA REAL</v>
          </cell>
          <cell r="I292" t="str">
            <v>ZARAGOCILLA VIA AL HOSPITAL SECT CAMPIÑA TR41 N 44-57</v>
          </cell>
          <cell r="J292" t="str">
            <v>ZARAGOCILLA</v>
          </cell>
          <cell r="K292" t="str">
            <v>PRINCIPAL</v>
          </cell>
          <cell r="L292" t="str">
            <v>HISTORICA Y CARIBE NORTE</v>
          </cell>
          <cell r="M292" t="str">
            <v>COUNTRY</v>
          </cell>
          <cell r="N292">
            <v>291</v>
          </cell>
          <cell r="P292" t="str">
            <v>PRIVADO</v>
          </cell>
        </row>
        <row r="293">
          <cell r="A293">
            <v>805</v>
          </cell>
          <cell r="B293" t="str">
            <v>URBANA</v>
          </cell>
          <cell r="C293" t="str">
            <v>PRIVADO</v>
          </cell>
          <cell r="D293">
            <v>-313001029558</v>
          </cell>
          <cell r="E293">
            <v>805</v>
          </cell>
          <cell r="F293">
            <v>805</v>
          </cell>
          <cell r="G293" t="str">
            <v>INST. JUAN PABLO II</v>
          </cell>
          <cell r="H293" t="str">
            <v>INST. JUAN PABLO II</v>
          </cell>
          <cell r="I293" t="str">
            <v>URB BRITANIA M E L 5</v>
          </cell>
          <cell r="J293" t="str">
            <v>NUEVO BOSQUE</v>
          </cell>
          <cell r="K293" t="str">
            <v>PRINCIPAL</v>
          </cell>
          <cell r="L293" t="str">
            <v>HISTORICA Y CARIBE NORTE</v>
          </cell>
          <cell r="M293" t="str">
            <v>COUNTRY</v>
          </cell>
          <cell r="N293">
            <v>292</v>
          </cell>
          <cell r="P293" t="str">
            <v>PRIVADO</v>
          </cell>
        </row>
        <row r="294">
          <cell r="A294">
            <v>465</v>
          </cell>
          <cell r="B294" t="str">
            <v>URBANA</v>
          </cell>
          <cell r="C294" t="str">
            <v>PRIVADO</v>
          </cell>
          <cell r="D294">
            <v>313001013333</v>
          </cell>
          <cell r="E294">
            <v>465</v>
          </cell>
          <cell r="F294">
            <v>465</v>
          </cell>
          <cell r="G294" t="str">
            <v>COL. GIMNASIO FUTURO DE COLOMBIA</v>
          </cell>
          <cell r="H294" t="str">
            <v>COL. GIMNASIO FUTURO DE COLOMBIA</v>
          </cell>
          <cell r="I294" t="str">
            <v>EL PRADO CL 1ERA DE SAN NICOLAS # 29B-44</v>
          </cell>
          <cell r="J294" t="str">
            <v>EL PRADO</v>
          </cell>
          <cell r="K294" t="str">
            <v>PRINCIPAL</v>
          </cell>
          <cell r="L294" t="str">
            <v>HISTORICA Y CARIBE NORTE</v>
          </cell>
          <cell r="M294" t="str">
            <v>COUNTRY</v>
          </cell>
          <cell r="N294">
            <v>293</v>
          </cell>
          <cell r="P294" t="str">
            <v>PRIVADO</v>
          </cell>
        </row>
        <row r="295">
          <cell r="A295">
            <v>394</v>
          </cell>
          <cell r="B295" t="str">
            <v>URBANA</v>
          </cell>
          <cell r="C295" t="str">
            <v>PRIVADO</v>
          </cell>
          <cell r="D295">
            <v>313001012701</v>
          </cell>
          <cell r="E295">
            <v>394</v>
          </cell>
          <cell r="F295">
            <v>394</v>
          </cell>
          <cell r="G295" t="str">
            <v>FUND.INST. ALEGRIA DE SABER</v>
          </cell>
          <cell r="H295" t="str">
            <v>FUND.INST. ALEGRIA DE SABER</v>
          </cell>
          <cell r="I295" t="str">
            <v>NUEVO BOSQUE MANZ 78 L 5 7A ETAPA</v>
          </cell>
          <cell r="J295" t="str">
            <v>NUEVO BOSQUE</v>
          </cell>
          <cell r="K295" t="str">
            <v>PRINCIPAL</v>
          </cell>
          <cell r="L295" t="str">
            <v>HISTORICA Y CARIBE NORTE</v>
          </cell>
          <cell r="M295" t="str">
            <v>COUNTRY</v>
          </cell>
          <cell r="N295">
            <v>294</v>
          </cell>
          <cell r="P295" t="str">
            <v>PRIVADO</v>
          </cell>
        </row>
        <row r="296">
          <cell r="A296">
            <v>720</v>
          </cell>
          <cell r="B296" t="str">
            <v>URBANA</v>
          </cell>
          <cell r="C296" t="str">
            <v>PRIVADO</v>
          </cell>
          <cell r="D296">
            <v>313001029051</v>
          </cell>
          <cell r="E296">
            <v>720</v>
          </cell>
          <cell r="F296">
            <v>720</v>
          </cell>
          <cell r="G296" t="str">
            <v>INST. EDUCATIVO NUEVA ESPERANZA</v>
          </cell>
          <cell r="H296" t="str">
            <v>INST. EDUCATIVO NUEVA ESPERANZA</v>
          </cell>
          <cell r="I296" t="str">
            <v>ALTO BOSQUE TRANSV 51 # 21b 74</v>
          </cell>
          <cell r="J296" t="str">
            <v>ALTO BOSQUE</v>
          </cell>
          <cell r="K296" t="str">
            <v>PRINCIPAL</v>
          </cell>
          <cell r="L296" t="str">
            <v>HISTORICA Y CARIBE NORTE</v>
          </cell>
          <cell r="M296" t="str">
            <v>COUNTRY</v>
          </cell>
          <cell r="N296">
            <v>295</v>
          </cell>
          <cell r="P296" t="str">
            <v>PRIVADO</v>
          </cell>
        </row>
        <row r="297">
          <cell r="A297">
            <v>798</v>
          </cell>
          <cell r="B297" t="str">
            <v>URBANA</v>
          </cell>
          <cell r="C297" t="str">
            <v>PRIVADO</v>
          </cell>
          <cell r="D297">
            <v>313001029507</v>
          </cell>
          <cell r="E297">
            <v>798</v>
          </cell>
          <cell r="F297">
            <v>798</v>
          </cell>
          <cell r="G297" t="str">
            <v>JARD. INF CHISPITAS MAGICAS (INST. EDUC. HERMANA ALICIA ALVAREZ)</v>
          </cell>
          <cell r="H297" t="str">
            <v>JARD. INF CHISPITAS MAGICAS (INST. EDUC. HERMANA ALICIA ALVAREZ)</v>
          </cell>
          <cell r="I297" t="str">
            <v>URB BRITANIA M B L 19</v>
          </cell>
          <cell r="J297" t="str">
            <v>NUEVO BOSQUE</v>
          </cell>
          <cell r="K297" t="str">
            <v>PRINCIPAL</v>
          </cell>
          <cell r="L297" t="str">
            <v>HISTORICA Y CARIBE NORTE</v>
          </cell>
          <cell r="M297" t="str">
            <v>COUNTRY</v>
          </cell>
          <cell r="N297">
            <v>296</v>
          </cell>
          <cell r="P297" t="str">
            <v>PRIVADO</v>
          </cell>
        </row>
        <row r="298">
          <cell r="A298">
            <v>808</v>
          </cell>
          <cell r="B298" t="str">
            <v>URBANA</v>
          </cell>
          <cell r="C298" t="str">
            <v>PRIVADO</v>
          </cell>
          <cell r="D298">
            <v>313001029388</v>
          </cell>
          <cell r="E298">
            <v>808</v>
          </cell>
          <cell r="F298">
            <v>808</v>
          </cell>
          <cell r="G298" t="str">
            <v>CENTRO DE HABILITACION Y CAPACITACION ALUNA</v>
          </cell>
          <cell r="H298" t="str">
            <v>CENTRO DE HABILITACION Y CAPACITACION ALUNA</v>
          </cell>
          <cell r="I298" t="str">
            <v>REPUBLICA DE CHILE DIAG 26 N 47-49</v>
          </cell>
          <cell r="J298" t="str">
            <v>REPUBLICA DE CHILE</v>
          </cell>
          <cell r="K298" t="str">
            <v>PRINCIPAL</v>
          </cell>
          <cell r="L298" t="str">
            <v>HISTORICA Y CARIBE NORTE</v>
          </cell>
          <cell r="M298" t="str">
            <v>COUNTRY</v>
          </cell>
          <cell r="N298">
            <v>297</v>
          </cell>
          <cell r="P298" t="str">
            <v>PRIVADO</v>
          </cell>
        </row>
        <row r="299">
          <cell r="A299">
            <v>259</v>
          </cell>
          <cell r="B299" t="str">
            <v>URBANA</v>
          </cell>
          <cell r="C299" t="str">
            <v>PRIVADO</v>
          </cell>
          <cell r="D299">
            <v>313001003095</v>
          </cell>
          <cell r="E299">
            <v>259</v>
          </cell>
          <cell r="F299">
            <v>259</v>
          </cell>
          <cell r="G299" t="str">
            <v>CIUDAD ESCOLAR COMFENALCO</v>
          </cell>
          <cell r="H299" t="str">
            <v>CIUDAD ESCOLAR COMFENALCO</v>
          </cell>
          <cell r="I299" t="str">
            <v>ZARAGOCILLA ST EL CAIRO DIAG 30 # 50-187</v>
          </cell>
          <cell r="J299" t="str">
            <v>ZARAGOCILLA</v>
          </cell>
          <cell r="K299" t="str">
            <v>PRINCIPAL</v>
          </cell>
          <cell r="L299" t="str">
            <v>HISTORICA Y CARIBE NORTE</v>
          </cell>
          <cell r="M299" t="str">
            <v>COUNTRY</v>
          </cell>
          <cell r="N299">
            <v>298</v>
          </cell>
          <cell r="P299" t="str">
            <v>PRIVADO</v>
          </cell>
        </row>
        <row r="300">
          <cell r="A300">
            <v>396</v>
          </cell>
          <cell r="B300" t="str">
            <v>URBANA</v>
          </cell>
          <cell r="C300" t="str">
            <v>PRIVADO</v>
          </cell>
          <cell r="D300">
            <v>313001009085</v>
          </cell>
          <cell r="E300">
            <v>396</v>
          </cell>
          <cell r="F300">
            <v>396</v>
          </cell>
          <cell r="G300" t="str">
            <v>CORP. EDUCATIVA LICEO CARTAGENA</v>
          </cell>
          <cell r="H300" t="str">
            <v>CORP. EDUCATIVA LICEO CARTAGENA</v>
          </cell>
          <cell r="I300" t="str">
            <v>AMBERES PRIMER CALLEJON CALLE GIRARDOT # 40-52</v>
          </cell>
          <cell r="J300" t="str">
            <v>AMBERES</v>
          </cell>
          <cell r="K300" t="str">
            <v>PRINCIPAL</v>
          </cell>
          <cell r="L300" t="str">
            <v>HISTORICA Y CARIBE NORTE</v>
          </cell>
          <cell r="M300" t="str">
            <v>COUNTRY</v>
          </cell>
          <cell r="N300">
            <v>299</v>
          </cell>
          <cell r="P300" t="str">
            <v>PRIVADO</v>
          </cell>
        </row>
        <row r="301">
          <cell r="A301">
            <v>463</v>
          </cell>
          <cell r="B301" t="str">
            <v>URBANA</v>
          </cell>
          <cell r="C301" t="str">
            <v>PRIVADO</v>
          </cell>
          <cell r="D301">
            <v>313001013317</v>
          </cell>
          <cell r="E301">
            <v>463</v>
          </cell>
          <cell r="F301">
            <v>463</v>
          </cell>
          <cell r="G301" t="str">
            <v>INST. LA GIRALDA</v>
          </cell>
          <cell r="H301" t="str">
            <v>INST. LA GIRALDA</v>
          </cell>
          <cell r="I301" t="str">
            <v>BOSQUE TRANSV 52 # 21-42</v>
          </cell>
          <cell r="J301" t="str">
            <v xml:space="preserve">BOSQUE </v>
          </cell>
          <cell r="K301" t="str">
            <v>PRINCIPAL</v>
          </cell>
          <cell r="L301" t="str">
            <v>HISTORICA Y CARIBE NORTE</v>
          </cell>
          <cell r="M301" t="str">
            <v>COUNTRY</v>
          </cell>
          <cell r="N301">
            <v>300</v>
          </cell>
          <cell r="P301" t="str">
            <v>PRIVADO</v>
          </cell>
        </row>
        <row r="302">
          <cell r="A302">
            <v>515</v>
          </cell>
          <cell r="B302" t="str">
            <v>URBANA</v>
          </cell>
          <cell r="C302" t="str">
            <v>PRIVADO</v>
          </cell>
          <cell r="D302">
            <v>313001013848</v>
          </cell>
          <cell r="E302">
            <v>515</v>
          </cell>
          <cell r="F302">
            <v>515</v>
          </cell>
          <cell r="G302" t="str">
            <v>INST. BLANCA NIEVES</v>
          </cell>
          <cell r="H302" t="str">
            <v>INST. BLANCA NIEVES</v>
          </cell>
          <cell r="I302" t="str">
            <v>LA CAMPIÑA TRANV 46 # 20-06</v>
          </cell>
          <cell r="J302" t="str">
            <v>LA CAMPIÑA</v>
          </cell>
          <cell r="K302" t="str">
            <v>PRINCIPAL</v>
          </cell>
          <cell r="L302" t="str">
            <v>HISTORICA Y CARIBE NORTE</v>
          </cell>
          <cell r="M302" t="str">
            <v>COUNTRY</v>
          </cell>
          <cell r="N302">
            <v>301</v>
          </cell>
          <cell r="P302" t="str">
            <v>PRIVADO</v>
          </cell>
        </row>
        <row r="303">
          <cell r="A303">
            <v>437</v>
          </cell>
          <cell r="B303" t="str">
            <v>URBANA</v>
          </cell>
          <cell r="C303" t="str">
            <v>PRIVADO</v>
          </cell>
          <cell r="D303">
            <v>313001012892</v>
          </cell>
          <cell r="E303">
            <v>437</v>
          </cell>
          <cell r="F303">
            <v>437</v>
          </cell>
          <cell r="G303" t="str">
            <v>CORP.INSTITUTO DOCENTE DEL CARIBE</v>
          </cell>
          <cell r="H303" t="str">
            <v>CORP.INSTITUTO DOCENTE DEL CARIBE</v>
          </cell>
          <cell r="I303" t="str">
            <v>PIEDRA DE BOLIVAR CALLE SANTA CRUZ # 50-97, CALLE 30A</v>
          </cell>
          <cell r="J303" t="str">
            <v>PIEDRA DE BOLIVAR</v>
          </cell>
          <cell r="K303" t="str">
            <v>PRINCIPAL</v>
          </cell>
          <cell r="L303" t="str">
            <v>HISTORICA Y CARIBE NORTE</v>
          </cell>
          <cell r="M303" t="str">
            <v>COUNTRY</v>
          </cell>
          <cell r="N303">
            <v>302</v>
          </cell>
          <cell r="P303" t="str">
            <v>PRIVADO</v>
          </cell>
        </row>
        <row r="304">
          <cell r="A304">
            <v>848</v>
          </cell>
          <cell r="B304" t="str">
            <v>URBANA</v>
          </cell>
          <cell r="C304" t="str">
            <v>PRIVADO</v>
          </cell>
          <cell r="D304">
            <v>313001029922</v>
          </cell>
          <cell r="E304">
            <v>848</v>
          </cell>
          <cell r="F304">
            <v>848</v>
          </cell>
          <cell r="G304" t="str">
            <v>INSTITUTO EDUCATIVO NISSI</v>
          </cell>
          <cell r="H304" t="str">
            <v>INSTITUTO EDUCATIVO NISSI</v>
          </cell>
          <cell r="I304" t="str">
            <v>NUEVO BOSQUE MZ 65 LOTE 14 ETAPA 7</v>
          </cell>
          <cell r="J304" t="str">
            <v>NUEVO BOSQUE</v>
          </cell>
          <cell r="K304" t="str">
            <v>PRINCIPAL</v>
          </cell>
          <cell r="L304" t="str">
            <v>HISTORICA Y CARIBE NORTE</v>
          </cell>
          <cell r="M304" t="str">
            <v>COUNTRY</v>
          </cell>
          <cell r="N304">
            <v>303</v>
          </cell>
          <cell r="P304" t="str">
            <v>PRIVADO</v>
          </cell>
        </row>
        <row r="305">
          <cell r="A305">
            <v>856</v>
          </cell>
          <cell r="B305" t="str">
            <v>URBANA</v>
          </cell>
          <cell r="C305" t="str">
            <v>PRIVADO</v>
          </cell>
          <cell r="D305">
            <v>313001029957</v>
          </cell>
          <cell r="E305">
            <v>856</v>
          </cell>
          <cell r="F305">
            <v>856</v>
          </cell>
          <cell r="G305" t="str">
            <v>CORPORACION CENTRO DE DESARROLLO Y APRENDIZAJE LUZ DE LUZ</v>
          </cell>
          <cell r="H305" t="str">
            <v>CORPORACION CENTRO DE DESARROLLO Y APRENDIZAJE LUZ DE LUZ</v>
          </cell>
          <cell r="I305" t="str">
            <v>BUENOS AIRES TRANSVERSAL 47 No.46-34</v>
          </cell>
          <cell r="J305" t="str">
            <v>BUENOS AIRES</v>
          </cell>
          <cell r="K305" t="str">
            <v>PRINCIPAL</v>
          </cell>
          <cell r="L305" t="str">
            <v>HISTORICA Y CARIBE NORTE</v>
          </cell>
          <cell r="M305" t="str">
            <v>COUNTRY</v>
          </cell>
          <cell r="N305">
            <v>304</v>
          </cell>
          <cell r="P305" t="str">
            <v>PRIVADO</v>
          </cell>
        </row>
        <row r="306">
          <cell r="A306">
            <v>846</v>
          </cell>
          <cell r="B306" t="str">
            <v>URBANA</v>
          </cell>
          <cell r="C306" t="str">
            <v>PRIVADO</v>
          </cell>
          <cell r="D306">
            <v>313001029906</v>
          </cell>
          <cell r="E306">
            <v>846</v>
          </cell>
          <cell r="F306">
            <v>846</v>
          </cell>
          <cell r="G306" t="str">
            <v>FUND. LUMBRERAS DEL MAÑANA (FUNDALUM)</v>
          </cell>
          <cell r="H306" t="str">
            <v>FUND. LUMBRERAS DEL MAÑANA (FUNDALUM)</v>
          </cell>
          <cell r="I306" t="str">
            <v>NUEVO BOSQUE TR 49 No. 29B 126</v>
          </cell>
          <cell r="J306" t="str">
            <v>NUEVO BOSQUE</v>
          </cell>
          <cell r="K306" t="str">
            <v>PRINCIPAL</v>
          </cell>
          <cell r="L306" t="str">
            <v>HISTORICA Y CARIBE NORTE</v>
          </cell>
          <cell r="M306" t="str">
            <v>COUNTRY</v>
          </cell>
          <cell r="N306">
            <v>305</v>
          </cell>
          <cell r="P306" t="str">
            <v>PRIVADO</v>
          </cell>
        </row>
        <row r="307">
          <cell r="A307">
            <v>806</v>
          </cell>
          <cell r="B307" t="str">
            <v>URBANA</v>
          </cell>
          <cell r="C307" t="str">
            <v>PRIVADO</v>
          </cell>
          <cell r="D307">
            <v>313001029353</v>
          </cell>
          <cell r="E307">
            <v>806</v>
          </cell>
          <cell r="F307">
            <v>806</v>
          </cell>
          <cell r="G307" t="str">
            <v>CORP. BEVERLY HILLS</v>
          </cell>
          <cell r="H307" t="str">
            <v>CORP. BEVERLY HILLS</v>
          </cell>
          <cell r="I307" t="str">
            <v>CRESPO CRA 2 # 67-35</v>
          </cell>
          <cell r="J307" t="str">
            <v>CRESPO</v>
          </cell>
          <cell r="K307" t="str">
            <v>PRINCIPAL</v>
          </cell>
          <cell r="L307" t="str">
            <v>INDUSTRIAL Y DE LA BAHIA</v>
          </cell>
          <cell r="M307" t="str">
            <v>INDUSTRIAL Y DE LA BAHIA</v>
          </cell>
          <cell r="N307">
            <v>306</v>
          </cell>
          <cell r="P307" t="str">
            <v>PRIVADO</v>
          </cell>
        </row>
        <row r="308">
          <cell r="A308">
            <v>630</v>
          </cell>
          <cell r="B308" t="str">
            <v>URBANA</v>
          </cell>
          <cell r="C308" t="str">
            <v>PRIVADO</v>
          </cell>
          <cell r="D308">
            <v>313001028789</v>
          </cell>
          <cell r="E308">
            <v>630</v>
          </cell>
          <cell r="F308">
            <v>630</v>
          </cell>
          <cell r="G308" t="str">
            <v>CORP. DE EDUCACION  ESPECIAL MENTE ACTIVA</v>
          </cell>
          <cell r="H308" t="str">
            <v>CORP. DE EDUCACION  ESPECIAL MENTE ACTIVA</v>
          </cell>
          <cell r="I308" t="str">
            <v>EL CARMELO CLL COLOMBIA MZ B LT 20</v>
          </cell>
          <cell r="J308" t="str">
            <v>EL CARMELO</v>
          </cell>
          <cell r="K308" t="str">
            <v>PRINCIPAL</v>
          </cell>
          <cell r="L308" t="str">
            <v>INDUSTRIAL Y DE LA BAHIA</v>
          </cell>
          <cell r="M308" t="str">
            <v>INDUSTRIAL Y DE LA BAHIA</v>
          </cell>
          <cell r="N308">
            <v>307</v>
          </cell>
          <cell r="P308" t="str">
            <v>PRIVADO</v>
          </cell>
        </row>
        <row r="309">
          <cell r="A309">
            <v>260</v>
          </cell>
          <cell r="B309" t="str">
            <v>URBANA</v>
          </cell>
          <cell r="C309" t="str">
            <v>PRIVADO</v>
          </cell>
          <cell r="D309">
            <v>313001003117</v>
          </cell>
          <cell r="E309">
            <v>260</v>
          </cell>
          <cell r="F309">
            <v>260</v>
          </cell>
          <cell r="G309" t="str">
            <v>CORP. INST. CIRY</v>
          </cell>
          <cell r="H309" t="str">
            <v>CORP. INST. CIRY</v>
          </cell>
          <cell r="I309" t="str">
            <v>EL SOCORRO PLAN 500 B M69 LOTE 21</v>
          </cell>
          <cell r="J309" t="str">
            <v>EL SOCORRO</v>
          </cell>
          <cell r="K309" t="str">
            <v>PRINCIPAL</v>
          </cell>
          <cell r="L309" t="str">
            <v>INDUSTRIAL Y DE LA BAHIA</v>
          </cell>
          <cell r="M309" t="str">
            <v>INDUSTRIAL Y DE LA BAHIA</v>
          </cell>
          <cell r="N309">
            <v>308</v>
          </cell>
          <cell r="P309" t="str">
            <v>PRIVADO</v>
          </cell>
        </row>
        <row r="310">
          <cell r="A310">
            <v>263</v>
          </cell>
          <cell r="B310" t="str">
            <v>URBANA</v>
          </cell>
          <cell r="C310" t="str">
            <v>PRIVADO</v>
          </cell>
          <cell r="D310">
            <v>313001003834</v>
          </cell>
          <cell r="E310">
            <v>263</v>
          </cell>
          <cell r="F310">
            <v>263</v>
          </cell>
          <cell r="G310" t="str">
            <v>LIC. PEDRO DE HEREDIA</v>
          </cell>
          <cell r="H310" t="str">
            <v>LIC. PEDRO DE HEREDIA</v>
          </cell>
          <cell r="I310" t="str">
            <v>SAN JOSE DE LOS CAMPANOS CRA100 # 31-343</v>
          </cell>
          <cell r="J310" t="str">
            <v>SAN JOSE DE LOS CAMPANOS</v>
          </cell>
          <cell r="K310" t="str">
            <v>PRINCIPAL</v>
          </cell>
          <cell r="L310" t="str">
            <v>INDUSTRIAL Y DE LA BAHIA</v>
          </cell>
          <cell r="M310" t="str">
            <v>INDUSTRIAL Y DE LA BAHIA</v>
          </cell>
          <cell r="N310">
            <v>309</v>
          </cell>
          <cell r="P310" t="str">
            <v>PRIVADO</v>
          </cell>
        </row>
        <row r="311">
          <cell r="A311">
            <v>276</v>
          </cell>
          <cell r="B311" t="str">
            <v>URBANA</v>
          </cell>
          <cell r="C311" t="str">
            <v>PRIVADO</v>
          </cell>
          <cell r="D311">
            <v>313001005098</v>
          </cell>
          <cell r="E311">
            <v>276</v>
          </cell>
          <cell r="F311">
            <v>276</v>
          </cell>
          <cell r="G311" t="str">
            <v>COL. TRINITARIO</v>
          </cell>
          <cell r="H311" t="str">
            <v>COL. TRINITARIO</v>
          </cell>
          <cell r="I311" t="str">
            <v>SAN FERNANDO CLL LA BOMBA CRA82 #22-124</v>
          </cell>
          <cell r="J311" t="str">
            <v>SAN FERNANDO</v>
          </cell>
          <cell r="K311" t="str">
            <v>PRINCIPAL</v>
          </cell>
          <cell r="L311" t="str">
            <v>INDUSTRIAL Y DE LA BAHIA</v>
          </cell>
          <cell r="M311" t="str">
            <v>INDUSTRIAL Y DE LA BAHIA</v>
          </cell>
          <cell r="N311">
            <v>310</v>
          </cell>
          <cell r="P311" t="str">
            <v>PRIVADO</v>
          </cell>
        </row>
        <row r="312">
          <cell r="A312">
            <v>298</v>
          </cell>
          <cell r="B312" t="str">
            <v>URBANA</v>
          </cell>
          <cell r="C312" t="str">
            <v>PRIVADO</v>
          </cell>
          <cell r="D312">
            <v>313001005845</v>
          </cell>
          <cell r="E312">
            <v>298</v>
          </cell>
          <cell r="F312">
            <v>298</v>
          </cell>
          <cell r="G312" t="str">
            <v>COL. EL PILAR DEL SABER</v>
          </cell>
          <cell r="H312" t="str">
            <v>COL. EL PILAR DEL SABER</v>
          </cell>
          <cell r="I312" t="str">
            <v>LA CONCEPCION CRA2A #31A-08</v>
          </cell>
          <cell r="J312" t="str">
            <v>LA CONCEPCION</v>
          </cell>
          <cell r="K312" t="str">
            <v>PRINCIPAL</v>
          </cell>
          <cell r="L312" t="str">
            <v>INDUSTRIAL Y DE LA BAHIA</v>
          </cell>
          <cell r="M312" t="str">
            <v>INDUSTRIAL Y DE LA BAHIA</v>
          </cell>
          <cell r="N312">
            <v>311</v>
          </cell>
          <cell r="P312" t="str">
            <v>PRIVADO</v>
          </cell>
        </row>
        <row r="313">
          <cell r="A313">
            <v>313</v>
          </cell>
          <cell r="B313" t="str">
            <v>URBANA</v>
          </cell>
          <cell r="C313" t="str">
            <v>PRIVADO</v>
          </cell>
          <cell r="D313">
            <v>313001006698</v>
          </cell>
          <cell r="E313">
            <v>313</v>
          </cell>
          <cell r="F313">
            <v>313</v>
          </cell>
          <cell r="G313" t="str">
            <v>COL. EL DIVINO SALVADOR</v>
          </cell>
          <cell r="H313" t="str">
            <v>COL. EL DIVINO SALVADOR</v>
          </cell>
          <cell r="I313" t="str">
            <v>EL SOCORRO M45 LOTE 4 PLAN 332 A</v>
          </cell>
          <cell r="J313" t="str">
            <v>EL SOCORRO</v>
          </cell>
          <cell r="K313" t="str">
            <v>PRINCIPAL</v>
          </cell>
          <cell r="L313" t="str">
            <v>INDUSTRIAL Y DE LA BAHIA</v>
          </cell>
          <cell r="M313" t="str">
            <v>INDUSTRIAL Y DE LA BAHIA</v>
          </cell>
          <cell r="N313">
            <v>312</v>
          </cell>
          <cell r="P313" t="str">
            <v>PRIVADO</v>
          </cell>
        </row>
        <row r="314">
          <cell r="A314">
            <v>314</v>
          </cell>
          <cell r="B314" t="str">
            <v>URBANA</v>
          </cell>
          <cell r="C314" t="str">
            <v>PRIVADO</v>
          </cell>
          <cell r="D314">
            <v>313001006701</v>
          </cell>
          <cell r="E314">
            <v>314</v>
          </cell>
          <cell r="F314">
            <v>314</v>
          </cell>
          <cell r="G314" t="str">
            <v>COL. MIL. ALMIRANTE COLON</v>
          </cell>
          <cell r="H314" t="str">
            <v>COL. MIL. ALMIRANTE COLON</v>
          </cell>
          <cell r="I314" t="str">
            <v>ALMIRANTE COLON M Y LOTE 1  ETAPA 2</v>
          </cell>
          <cell r="J314" t="str">
            <v>ALMIRANTE COLON</v>
          </cell>
          <cell r="K314" t="str">
            <v>PRINCIPAL</v>
          </cell>
          <cell r="L314" t="str">
            <v>INDUSTRIAL Y DE LA BAHIA</v>
          </cell>
          <cell r="M314" t="str">
            <v>INDUSTRIAL Y DE LA BAHIA</v>
          </cell>
          <cell r="N314">
            <v>313</v>
          </cell>
          <cell r="P314" t="str">
            <v>PRIVADO</v>
          </cell>
        </row>
        <row r="315">
          <cell r="A315">
            <v>315</v>
          </cell>
          <cell r="B315" t="str">
            <v>URBANA</v>
          </cell>
          <cell r="C315" t="str">
            <v>PRIVADO</v>
          </cell>
          <cell r="D315">
            <v>313001006736</v>
          </cell>
          <cell r="E315">
            <v>315</v>
          </cell>
          <cell r="F315">
            <v>315</v>
          </cell>
          <cell r="G315" t="str">
            <v>ASOC. LIC. SAN FERNANDO</v>
          </cell>
          <cell r="H315" t="str">
            <v>ASOC. LIC. SAN FERNANDO</v>
          </cell>
          <cell r="I315" t="str">
            <v>LA CENTRAL CRA 65 # 20A 51 - HENEQUEN CALLE DEL COLEGIO MZ. 2 LOTE 7-8</v>
          </cell>
          <cell r="J315" t="str">
            <v>LA CENTRAL</v>
          </cell>
          <cell r="K315" t="str">
            <v>PRINCIPAL</v>
          </cell>
          <cell r="L315" t="str">
            <v>INDUSTRIAL Y DE LA BAHIA</v>
          </cell>
          <cell r="M315" t="str">
            <v>INDUSTRIAL Y DE LA BAHIA</v>
          </cell>
          <cell r="N315">
            <v>314</v>
          </cell>
          <cell r="P315" t="str">
            <v>PRIVADO</v>
          </cell>
        </row>
        <row r="316">
          <cell r="A316">
            <v>327</v>
          </cell>
          <cell r="B316" t="str">
            <v>URBANA</v>
          </cell>
          <cell r="C316" t="str">
            <v>PRIVADO</v>
          </cell>
          <cell r="D316">
            <v>313001007244</v>
          </cell>
          <cell r="E316">
            <v>327</v>
          </cell>
          <cell r="F316">
            <v>327</v>
          </cell>
          <cell r="G316" t="str">
            <v>INST. JUAN JACOBO ROUSSEAU</v>
          </cell>
          <cell r="H316" t="str">
            <v>INST. JUAN JACOBO ROUSSEAU</v>
          </cell>
          <cell r="I316" t="str">
            <v>URB VILLA LORENA #1-2 DIAG 4A CAMPESTRE</v>
          </cell>
          <cell r="J316" t="str">
            <v>CAMPESTRE</v>
          </cell>
          <cell r="K316" t="str">
            <v>PRINCIPAL</v>
          </cell>
          <cell r="L316" t="str">
            <v>INDUSTRIAL Y DE LA BAHIA</v>
          </cell>
          <cell r="M316" t="str">
            <v>INDUSTRIAL Y DE LA BAHIA</v>
          </cell>
          <cell r="N316">
            <v>315</v>
          </cell>
          <cell r="P316" t="str">
            <v>PRIVADO</v>
          </cell>
        </row>
        <row r="317">
          <cell r="A317">
            <v>335</v>
          </cell>
          <cell r="B317" t="str">
            <v>URBANA</v>
          </cell>
          <cell r="C317" t="str">
            <v>PRIVADO</v>
          </cell>
          <cell r="D317">
            <v>313001007619</v>
          </cell>
          <cell r="E317">
            <v>335</v>
          </cell>
          <cell r="F317">
            <v>335</v>
          </cell>
          <cell r="G317" t="str">
            <v>CORP. INST. EDUC. DEL SOCORRO</v>
          </cell>
          <cell r="H317" t="str">
            <v>CORP. INST. EDUC. DEL SOCORRO</v>
          </cell>
          <cell r="I317" t="str">
            <v>EL SOCORRO MZ 77 L5 PLAN 500B</v>
          </cell>
          <cell r="J317" t="str">
            <v>EL SOCORRO</v>
          </cell>
          <cell r="K317" t="str">
            <v>PRINCIPAL</v>
          </cell>
          <cell r="L317" t="str">
            <v>INDUSTRIAL Y DE LA BAHIA</v>
          </cell>
          <cell r="M317" t="str">
            <v>INDUSTRIAL Y DE LA BAHIA</v>
          </cell>
          <cell r="N317">
            <v>316</v>
          </cell>
          <cell r="P317" t="str">
            <v>PRIVADO</v>
          </cell>
        </row>
        <row r="318">
          <cell r="A318">
            <v>366</v>
          </cell>
          <cell r="B318" t="str">
            <v>URBANA</v>
          </cell>
          <cell r="C318" t="str">
            <v>PRIVADO</v>
          </cell>
          <cell r="D318">
            <v>313001008542</v>
          </cell>
          <cell r="E318">
            <v>366</v>
          </cell>
          <cell r="F318">
            <v>366</v>
          </cell>
          <cell r="G318" t="str">
            <v>INST. JORGE LUIS BORGES</v>
          </cell>
          <cell r="H318" t="str">
            <v>INST. JORGE LUIS BORGES</v>
          </cell>
          <cell r="I318" t="str">
            <v>BLAS DE LEZO M 5 LOTE 3 - 3ERA ETAPA</v>
          </cell>
          <cell r="J318" t="str">
            <v>BLAS DE LEZO</v>
          </cell>
          <cell r="K318" t="str">
            <v>PRINCIPAL</v>
          </cell>
          <cell r="L318" t="str">
            <v>INDUSTRIAL Y DE LA BAHIA</v>
          </cell>
          <cell r="M318" t="str">
            <v>INDUSTRIAL Y DE LA BAHIA</v>
          </cell>
          <cell r="N318">
            <v>317</v>
          </cell>
          <cell r="P318" t="str">
            <v>PRIVADO</v>
          </cell>
        </row>
        <row r="319">
          <cell r="A319">
            <v>370</v>
          </cell>
          <cell r="B319" t="str">
            <v>URBANA</v>
          </cell>
          <cell r="C319" t="str">
            <v>PRIVADO</v>
          </cell>
          <cell r="D319">
            <v>313001008585</v>
          </cell>
          <cell r="E319">
            <v>370</v>
          </cell>
          <cell r="F319">
            <v>370</v>
          </cell>
          <cell r="G319" t="str">
            <v>INST. JEAN  ITARD</v>
          </cell>
          <cell r="H319" t="str">
            <v>INST. JEAN  ITARD</v>
          </cell>
          <cell r="I319" t="str">
            <v>URB LOS JARDINES II M - B L 1</v>
          </cell>
          <cell r="J319" t="str">
            <v>LOS JARDINES</v>
          </cell>
          <cell r="K319" t="str">
            <v>PRINCIPAL</v>
          </cell>
          <cell r="L319" t="str">
            <v>INDUSTRIAL Y DE LA BAHIA</v>
          </cell>
          <cell r="M319" t="str">
            <v>INDUSTRIAL Y DE LA BAHIA</v>
          </cell>
          <cell r="N319">
            <v>318</v>
          </cell>
          <cell r="P319" t="str">
            <v>PRIVADO</v>
          </cell>
        </row>
        <row r="320">
          <cell r="A320">
            <v>386</v>
          </cell>
          <cell r="B320" t="str">
            <v>URBANA</v>
          </cell>
          <cell r="C320" t="str">
            <v>PRIVADO</v>
          </cell>
          <cell r="D320">
            <v>313001008933</v>
          </cell>
          <cell r="E320">
            <v>386</v>
          </cell>
          <cell r="F320">
            <v>386</v>
          </cell>
          <cell r="G320" t="str">
            <v>INST. COLOMBO HOLANDES</v>
          </cell>
          <cell r="H320" t="str">
            <v>INST. COLOMBO HOLANDES</v>
          </cell>
          <cell r="I320" t="str">
            <v>NELSON MANDELA, la sierrita CRA 83 NO. 4C-31</v>
          </cell>
          <cell r="J320" t="str">
            <v>NELSON MANDELA</v>
          </cell>
          <cell r="K320" t="str">
            <v>PRINCIPAL</v>
          </cell>
          <cell r="L320" t="str">
            <v>INDUSTRIAL Y DE LA BAHIA</v>
          </cell>
          <cell r="M320" t="str">
            <v>INDUSTRIAL Y DE LA BAHIA</v>
          </cell>
          <cell r="N320">
            <v>319</v>
          </cell>
          <cell r="P320" t="str">
            <v>PRIVADO</v>
          </cell>
        </row>
        <row r="321">
          <cell r="A321">
            <v>387</v>
          </cell>
          <cell r="B321" t="str">
            <v>URBANA</v>
          </cell>
          <cell r="C321" t="str">
            <v>PRIVADO</v>
          </cell>
          <cell r="D321">
            <v>313001008941</v>
          </cell>
          <cell r="E321">
            <v>387</v>
          </cell>
          <cell r="F321">
            <v>387</v>
          </cell>
          <cell r="G321" t="str">
            <v>C.E DE NIVELACION "CEN"</v>
          </cell>
          <cell r="H321" t="str">
            <v>C.E DE NIVELACION "CEN"</v>
          </cell>
          <cell r="I321" t="str">
            <v>TERNERA DG 31 # 83-128</v>
          </cell>
          <cell r="J321" t="str">
            <v>TERNERA</v>
          </cell>
          <cell r="K321" t="str">
            <v>PRINCIPAL</v>
          </cell>
          <cell r="L321" t="str">
            <v>INDUSTRIAL Y DE LA BAHIA</v>
          </cell>
          <cell r="M321" t="str">
            <v>INDUSTRIAL Y DE LA BAHIA</v>
          </cell>
          <cell r="N321">
            <v>320</v>
          </cell>
          <cell r="P321" t="str">
            <v>PRIVADO</v>
          </cell>
        </row>
        <row r="322">
          <cell r="A322">
            <v>393</v>
          </cell>
          <cell r="B322" t="str">
            <v>URBANA</v>
          </cell>
          <cell r="C322" t="str">
            <v>PRIVADO</v>
          </cell>
          <cell r="D322">
            <v>313001009034</v>
          </cell>
          <cell r="E322">
            <v>393</v>
          </cell>
          <cell r="F322">
            <v>393</v>
          </cell>
          <cell r="G322" t="str">
            <v>JARDIN INFANTIL LA HORMIGUITA</v>
          </cell>
          <cell r="H322" t="str">
            <v>JARDIN INFANTIL LA HORMIGUITA</v>
          </cell>
          <cell r="I322" t="str">
            <v>URB. SANTA CLARA MANZANA T LOTE 30</v>
          </cell>
          <cell r="J322" t="str">
            <v>URB SANTA CLARA</v>
          </cell>
          <cell r="K322" t="str">
            <v>PRINCIPAL</v>
          </cell>
          <cell r="L322" t="str">
            <v>INDUSTRIAL Y DE LA BAHIA</v>
          </cell>
          <cell r="M322" t="str">
            <v>INDUSTRIAL Y DE LA BAHIA</v>
          </cell>
          <cell r="N322">
            <v>321</v>
          </cell>
          <cell r="P322" t="str">
            <v>PRIVADO</v>
          </cell>
        </row>
        <row r="323">
          <cell r="A323">
            <v>417</v>
          </cell>
          <cell r="B323" t="str">
            <v>URBANA</v>
          </cell>
          <cell r="C323" t="str">
            <v>PRIVADO</v>
          </cell>
          <cell r="D323">
            <v>313001012264</v>
          </cell>
          <cell r="E323">
            <v>417</v>
          </cell>
          <cell r="F323">
            <v>417</v>
          </cell>
          <cell r="G323" t="str">
            <v>COL. LA SABIDURIA</v>
          </cell>
          <cell r="H323" t="str">
            <v>COL. LA SABIDURIA</v>
          </cell>
          <cell r="I323" t="str">
            <v>SAN FERNANDO CLL 15 # 81B-08</v>
          </cell>
          <cell r="J323" t="str">
            <v>SAN FERNANDO</v>
          </cell>
          <cell r="K323" t="str">
            <v>PRINCIPAL</v>
          </cell>
          <cell r="L323" t="str">
            <v>INDUSTRIAL Y DE LA BAHIA</v>
          </cell>
          <cell r="M323" t="str">
            <v>INDUSTRIAL Y DE LA BAHIA</v>
          </cell>
          <cell r="N323">
            <v>322</v>
          </cell>
          <cell r="P323" t="str">
            <v>PRIVADO</v>
          </cell>
        </row>
        <row r="324">
          <cell r="A324">
            <v>418</v>
          </cell>
          <cell r="B324" t="str">
            <v>URBANA</v>
          </cell>
          <cell r="C324" t="str">
            <v>PRIVADO</v>
          </cell>
          <cell r="D324">
            <v>313001012281</v>
          </cell>
          <cell r="E324">
            <v>418</v>
          </cell>
          <cell r="F324">
            <v>418</v>
          </cell>
          <cell r="G324" t="str">
            <v>COL. SANTO TOMAS DE AQUINO</v>
          </cell>
          <cell r="H324" t="str">
            <v>COL. SANTO TOMAS DE AQUINO</v>
          </cell>
          <cell r="I324" t="str">
            <v>SANTA MONICA CALLE 30 B # 78 - 85</v>
          </cell>
          <cell r="J324" t="str">
            <v>SANTA MONICA</v>
          </cell>
          <cell r="K324" t="str">
            <v>PRINCIPAL</v>
          </cell>
          <cell r="L324" t="str">
            <v>INDUSTRIAL Y DE LA BAHIA</v>
          </cell>
          <cell r="M324" t="str">
            <v>INDUSTRIAL Y DE LA BAHIA</v>
          </cell>
          <cell r="N324">
            <v>323</v>
          </cell>
          <cell r="P324" t="str">
            <v>PRIVADO</v>
          </cell>
        </row>
        <row r="325">
          <cell r="A325">
            <v>420</v>
          </cell>
          <cell r="B325" t="str">
            <v>URBANA</v>
          </cell>
          <cell r="C325" t="str">
            <v>PRIVADO</v>
          </cell>
          <cell r="D325">
            <v>313001012515</v>
          </cell>
          <cell r="E325">
            <v>420</v>
          </cell>
          <cell r="F325">
            <v>420</v>
          </cell>
          <cell r="G325" t="str">
            <v>CORP. EDUCATIVA LA CONCEPCION</v>
          </cell>
          <cell r="H325" t="str">
            <v>CORP. EDUCATIVA LA CONCEPCION</v>
          </cell>
          <cell r="I325" t="str">
            <v>LOS CORALES M Q LOTE 8</v>
          </cell>
          <cell r="J325" t="str">
            <v>LOS CORALES</v>
          </cell>
          <cell r="K325" t="str">
            <v>PRINCIPAL</v>
          </cell>
          <cell r="L325" t="str">
            <v>INDUSTRIAL Y DE LA BAHIA</v>
          </cell>
          <cell r="M325" t="str">
            <v>INDUSTRIAL Y DE LA BAHIA</v>
          </cell>
          <cell r="N325">
            <v>324</v>
          </cell>
          <cell r="P325" t="str">
            <v>PRIVADO</v>
          </cell>
        </row>
        <row r="326">
          <cell r="A326">
            <v>422</v>
          </cell>
          <cell r="B326" t="str">
            <v>URBANA</v>
          </cell>
          <cell r="C326" t="str">
            <v>PRIVADO</v>
          </cell>
          <cell r="D326">
            <v>313001012540</v>
          </cell>
          <cell r="E326">
            <v>422</v>
          </cell>
          <cell r="F326">
            <v>422</v>
          </cell>
          <cell r="G326" t="str">
            <v>INST. DE EDUCACION BONSAY DE CARTAGENA</v>
          </cell>
          <cell r="H326" t="str">
            <v>INST. DE EDUCACION BONSAY DE CARTAGENA</v>
          </cell>
          <cell r="I326" t="str">
            <v>SANTA MONICA KRA 3 # 2-71</v>
          </cell>
          <cell r="J326" t="str">
            <v>SANTA M ONICA</v>
          </cell>
          <cell r="K326" t="str">
            <v>PRINCIPAL</v>
          </cell>
          <cell r="L326" t="str">
            <v>INDUSTRIAL Y DE LA BAHIA</v>
          </cell>
          <cell r="M326" t="str">
            <v>INDUSTRIAL Y DE LA BAHIA</v>
          </cell>
          <cell r="N326">
            <v>325</v>
          </cell>
          <cell r="P326" t="str">
            <v>PRIVADO</v>
          </cell>
        </row>
        <row r="327">
          <cell r="A327">
            <v>433</v>
          </cell>
          <cell r="B327" t="str">
            <v>URBANA</v>
          </cell>
          <cell r="C327" t="str">
            <v>PRIVADO</v>
          </cell>
          <cell r="D327">
            <v>313001012833</v>
          </cell>
          <cell r="E327">
            <v>433</v>
          </cell>
          <cell r="F327">
            <v>433</v>
          </cell>
          <cell r="G327" t="str">
            <v>INST. EDUCATIVO  PRINCIPE DE PAZ</v>
          </cell>
          <cell r="H327" t="str">
            <v>INST. EDUCATIVO  PRINCIPE DE PAZ</v>
          </cell>
          <cell r="I327" t="str">
            <v>BLAS DE LEZO M 36 LOTE 3 - 4TA ETAPA</v>
          </cell>
          <cell r="J327" t="str">
            <v>BLAS DE LEZO</v>
          </cell>
          <cell r="K327" t="str">
            <v>PRINCIPAL</v>
          </cell>
          <cell r="L327" t="str">
            <v>INDUSTRIAL Y DE LA BAHIA</v>
          </cell>
          <cell r="M327" t="str">
            <v>INDUSTRIAL Y DE LA BAHIA</v>
          </cell>
          <cell r="N327">
            <v>326</v>
          </cell>
          <cell r="P327" t="str">
            <v>PRIVADO</v>
          </cell>
        </row>
        <row r="328">
          <cell r="A328">
            <v>436</v>
          </cell>
          <cell r="B328" t="str">
            <v>URBANA</v>
          </cell>
          <cell r="C328" t="str">
            <v>PRIVADO</v>
          </cell>
          <cell r="D328">
            <v>313001012876</v>
          </cell>
          <cell r="E328">
            <v>436</v>
          </cell>
          <cell r="F328">
            <v>436</v>
          </cell>
          <cell r="G328" t="str">
            <v>INST. GUADALUPE</v>
          </cell>
          <cell r="H328" t="str">
            <v>INST. GUADALUPE</v>
          </cell>
          <cell r="I328" t="str">
            <v>BLAS DE LEZO M 10S # 15 ETAPA 4</v>
          </cell>
          <cell r="J328" t="str">
            <v>BLAS DE LEZO</v>
          </cell>
          <cell r="K328" t="str">
            <v>PRINCIPAL</v>
          </cell>
          <cell r="L328" t="str">
            <v>INDUSTRIAL Y DE LA BAHIA</v>
          </cell>
          <cell r="M328" t="str">
            <v>INDUSTRIAL Y DE LA BAHIA</v>
          </cell>
          <cell r="N328">
            <v>327</v>
          </cell>
          <cell r="P328" t="str">
            <v>PRIVADO</v>
          </cell>
        </row>
        <row r="329">
          <cell r="A329">
            <v>439</v>
          </cell>
          <cell r="B329" t="str">
            <v>URBANA</v>
          </cell>
          <cell r="C329" t="str">
            <v>PRIVADO</v>
          </cell>
          <cell r="D329">
            <v>313001012931</v>
          </cell>
          <cell r="E329">
            <v>439</v>
          </cell>
          <cell r="F329">
            <v>439</v>
          </cell>
          <cell r="G329" t="str">
            <v>INST. LOS CORALES (JARD. INF. LOS CORALES)</v>
          </cell>
          <cell r="H329" t="str">
            <v>INST. LOS CORALES (JARD. INF. LOS CORALES)</v>
          </cell>
          <cell r="I329" t="str">
            <v>URB LOS CORALES M N L 5</v>
          </cell>
          <cell r="J329" t="str">
            <v>LOS CORALES</v>
          </cell>
          <cell r="K329" t="str">
            <v>PRINCIPAL</v>
          </cell>
          <cell r="L329" t="str">
            <v>INDUSTRIAL Y DE LA BAHIA</v>
          </cell>
          <cell r="M329" t="str">
            <v>INDUSTRIAL Y DE LA BAHIA</v>
          </cell>
          <cell r="N329">
            <v>328</v>
          </cell>
          <cell r="P329" t="str">
            <v>PRIVADO</v>
          </cell>
        </row>
        <row r="330">
          <cell r="A330">
            <v>450</v>
          </cell>
          <cell r="B330" t="str">
            <v>URBANA</v>
          </cell>
          <cell r="C330" t="str">
            <v>PRIVADO</v>
          </cell>
          <cell r="D330">
            <v>313001013091</v>
          </cell>
          <cell r="E330">
            <v>450</v>
          </cell>
          <cell r="F330">
            <v>450</v>
          </cell>
          <cell r="G330" t="str">
            <v>CORP AYUDA AL MENOR COL. SAN JOSE DE LOS CAMPANOS</v>
          </cell>
          <cell r="H330" t="str">
            <v>CORP AYUDA AL MENOR COL. SAN JOSE DE LOS CAMPANOS</v>
          </cell>
          <cell r="I330" t="str">
            <v>SAN JOSE DE LOS CAMPANOS CR101 38-51</v>
          </cell>
          <cell r="J330" t="str">
            <v>SAN JOSE DE LOS CAMPANOS</v>
          </cell>
          <cell r="K330" t="str">
            <v>PRINCIPAL</v>
          </cell>
          <cell r="L330" t="str">
            <v>INDUSTRIAL Y DE LA BAHIA</v>
          </cell>
          <cell r="M330" t="str">
            <v>INDUSTRIAL Y DE LA BAHIA</v>
          </cell>
          <cell r="N330">
            <v>329</v>
          </cell>
          <cell r="P330" t="str">
            <v>PRIVADO</v>
          </cell>
        </row>
        <row r="331">
          <cell r="A331">
            <v>474</v>
          </cell>
          <cell r="B331" t="str">
            <v>URBANA</v>
          </cell>
          <cell r="C331" t="str">
            <v>PRIVADO</v>
          </cell>
          <cell r="D331">
            <v>313001013422</v>
          </cell>
          <cell r="E331">
            <v>474</v>
          </cell>
          <cell r="F331">
            <v>474</v>
          </cell>
          <cell r="G331" t="str">
            <v>CORP. EDUC. SAN AGUSTIN</v>
          </cell>
          <cell r="H331" t="str">
            <v>CORP. EDUC. SAN AGUSTIN</v>
          </cell>
          <cell r="I331" t="str">
            <v>SAN FERNANDO SECT SIMON BOLIVAR K 81 # 4E-61</v>
          </cell>
          <cell r="J331" t="str">
            <v>SAN FERNANDO</v>
          </cell>
          <cell r="K331" t="str">
            <v>PRINCIPAL</v>
          </cell>
          <cell r="L331" t="str">
            <v>INDUSTRIAL Y DE LA BAHIA</v>
          </cell>
          <cell r="M331" t="str">
            <v>INDUSTRIAL Y DE LA BAHIA</v>
          </cell>
          <cell r="N331">
            <v>330</v>
          </cell>
          <cell r="P331" t="str">
            <v>PRIVADO</v>
          </cell>
        </row>
        <row r="332">
          <cell r="A332">
            <v>475</v>
          </cell>
          <cell r="B332" t="str">
            <v>URBANA</v>
          </cell>
          <cell r="C332" t="str">
            <v>PRIVADO</v>
          </cell>
          <cell r="D332">
            <v>313001013431</v>
          </cell>
          <cell r="E332">
            <v>475</v>
          </cell>
          <cell r="F332">
            <v>475</v>
          </cell>
          <cell r="G332" t="str">
            <v>CORP. INST PROGRESO SOCIAL (ANTES INST. MIXTO LOS PAYASITOS)</v>
          </cell>
          <cell r="H332" t="str">
            <v>CORP. INST PROGRESO SOCIAL (ANTES INST. MIXTO LOS PAYASITOS)</v>
          </cell>
          <cell r="I332" t="str">
            <v>CONSOLATA SECT PARAISO MZA A LTE 11</v>
          </cell>
          <cell r="J332" t="str">
            <v>CONSOLATA</v>
          </cell>
          <cell r="K332" t="str">
            <v>PRINCIPAL</v>
          </cell>
          <cell r="L332" t="str">
            <v>INDUSTRIAL Y DE LA BAHIA</v>
          </cell>
          <cell r="M332" t="str">
            <v>INDUSTRIAL Y DE LA BAHIA</v>
          </cell>
          <cell r="N332">
            <v>331</v>
          </cell>
          <cell r="P332" t="str">
            <v>PRIVADO</v>
          </cell>
        </row>
        <row r="333">
          <cell r="A333">
            <v>476</v>
          </cell>
          <cell r="B333" t="str">
            <v>URBANA</v>
          </cell>
          <cell r="C333" t="str">
            <v>PRIVADO</v>
          </cell>
          <cell r="D333">
            <v>313001013635</v>
          </cell>
          <cell r="E333">
            <v>476</v>
          </cell>
          <cell r="F333">
            <v>476</v>
          </cell>
          <cell r="G333" t="str">
            <v>C.E INTEGRAL COLOMBIA CEICOL</v>
          </cell>
          <cell r="H333" t="str">
            <v>C.E INTEGRAL COLOMBIA CEICOL</v>
          </cell>
          <cell r="I333" t="str">
            <v>CAMPESTRE MZA 66 LOTE 1 ETAPA 7</v>
          </cell>
          <cell r="J333" t="str">
            <v>CAMPESTRE</v>
          </cell>
          <cell r="K333" t="str">
            <v>PRINCIPAL</v>
          </cell>
          <cell r="L333" t="str">
            <v>INDUSTRIAL Y DE LA BAHIA</v>
          </cell>
          <cell r="M333" t="str">
            <v>INDUSTRIAL Y DE LA BAHIA</v>
          </cell>
          <cell r="N333">
            <v>332</v>
          </cell>
          <cell r="P333" t="str">
            <v>PRIVADO</v>
          </cell>
        </row>
        <row r="334">
          <cell r="A334">
            <v>477</v>
          </cell>
          <cell r="B334" t="str">
            <v>URBANA</v>
          </cell>
          <cell r="C334" t="str">
            <v>PRIVADO</v>
          </cell>
          <cell r="D334">
            <v>313001013457</v>
          </cell>
          <cell r="E334">
            <v>477</v>
          </cell>
          <cell r="F334">
            <v>477</v>
          </cell>
          <cell r="G334" t="str">
            <v>INST. SAN ANTONIO DEL CAMPESTRES(ANTESDE CARTAGENA FUND)</v>
          </cell>
          <cell r="H334" t="str">
            <v>INST. SAN ANTONIO DEL CAMPESTRES(ANTESDE CARTAGENA FUND)</v>
          </cell>
          <cell r="I334" t="str">
            <v>CAMPESTRE MANZ 75A LOTE 6 7 Y 10 8VA ETAPA</v>
          </cell>
          <cell r="J334" t="str">
            <v>CAMPESTRE</v>
          </cell>
          <cell r="K334" t="str">
            <v>PRINCIPAL</v>
          </cell>
          <cell r="L334" t="str">
            <v>INDUSTRIAL Y DE LA BAHIA</v>
          </cell>
          <cell r="M334" t="str">
            <v>INDUSTRIAL Y DE LA BAHIA</v>
          </cell>
          <cell r="N334">
            <v>333</v>
          </cell>
          <cell r="P334" t="str">
            <v>PRIVADO</v>
          </cell>
        </row>
        <row r="335">
          <cell r="A335">
            <v>478</v>
          </cell>
          <cell r="B335" t="str">
            <v>URBANA</v>
          </cell>
          <cell r="C335" t="str">
            <v>PRIVADO</v>
          </cell>
          <cell r="D335">
            <v>313001013465</v>
          </cell>
          <cell r="E335">
            <v>478</v>
          </cell>
          <cell r="F335">
            <v>478</v>
          </cell>
          <cell r="G335" t="str">
            <v>CORP. EDUCATIVA INST. FROBEL</v>
          </cell>
          <cell r="H335" t="str">
            <v>CORP. EDUCATIVA INST. FROBEL</v>
          </cell>
          <cell r="I335" t="str">
            <v>ALTOS DEL CAMPESTRE M10 # 7 ETAPA 1RA</v>
          </cell>
          <cell r="J335" t="str">
            <v>ALTOS DEL CAMPESTRE</v>
          </cell>
          <cell r="K335" t="str">
            <v>PRINCIPAL</v>
          </cell>
          <cell r="L335" t="str">
            <v>INDUSTRIAL Y DE LA BAHIA</v>
          </cell>
          <cell r="M335" t="str">
            <v>INDUSTRIAL Y DE LA BAHIA</v>
          </cell>
          <cell r="N335">
            <v>334</v>
          </cell>
          <cell r="P335" t="str">
            <v>PRIVADO</v>
          </cell>
        </row>
        <row r="336">
          <cell r="A336">
            <v>480</v>
          </cell>
          <cell r="B336" t="str">
            <v>URBANA</v>
          </cell>
          <cell r="C336" t="str">
            <v>PRIVADO</v>
          </cell>
          <cell r="D336">
            <v>313001013481</v>
          </cell>
          <cell r="E336">
            <v>480</v>
          </cell>
          <cell r="F336">
            <v>480</v>
          </cell>
          <cell r="G336" t="str">
            <v>C.E COMUNITARIO LOS ROBLES</v>
          </cell>
          <cell r="H336" t="str">
            <v>C.E COMUNITARIO LOS ROBLES</v>
          </cell>
          <cell r="I336" t="str">
            <v>NELSON MANDELA SECT LOS ROBLES</v>
          </cell>
          <cell r="J336" t="str">
            <v>NELSON MANDELA</v>
          </cell>
          <cell r="K336" t="str">
            <v>PRINCIPAL</v>
          </cell>
          <cell r="L336" t="str">
            <v>INDUSTRIAL Y DE LA BAHIA</v>
          </cell>
          <cell r="M336" t="str">
            <v>INDUSTRIAL Y DE LA BAHIA</v>
          </cell>
          <cell r="N336">
            <v>335</v>
          </cell>
          <cell r="P336" t="str">
            <v>PRIVADO</v>
          </cell>
        </row>
        <row r="337">
          <cell r="A337">
            <v>481</v>
          </cell>
          <cell r="B337" t="str">
            <v>URBANA</v>
          </cell>
          <cell r="C337" t="str">
            <v>PRIVADO</v>
          </cell>
          <cell r="D337">
            <v>313001013490</v>
          </cell>
          <cell r="E337">
            <v>481</v>
          </cell>
          <cell r="F337">
            <v>481</v>
          </cell>
          <cell r="G337" t="str">
            <v>ESC. MIXTA COMUNITARIA 7 DE DICIEMBRE</v>
          </cell>
          <cell r="H337" t="str">
            <v>ESC. MIXTA COMUNITARIA 7 DE DICIEMBRE</v>
          </cell>
          <cell r="I337" t="str">
            <v>NELSON MANDELA SECTOR NUEVA VENECIA M A L 2A</v>
          </cell>
          <cell r="J337" t="str">
            <v>NELSON MANDELA</v>
          </cell>
          <cell r="K337" t="str">
            <v>PRINCIPAL</v>
          </cell>
          <cell r="L337" t="str">
            <v>INDUSTRIAL Y DE LA BAHIA</v>
          </cell>
          <cell r="M337" t="str">
            <v>INDUSTRIAL Y DE LA BAHIA</v>
          </cell>
          <cell r="N337">
            <v>336</v>
          </cell>
          <cell r="P337" t="str">
            <v>PRIVADO</v>
          </cell>
        </row>
        <row r="338">
          <cell r="A338">
            <v>486</v>
          </cell>
          <cell r="B338" t="str">
            <v>URBANA</v>
          </cell>
          <cell r="C338" t="str">
            <v>PRIVADO</v>
          </cell>
          <cell r="D338">
            <v>313001013546</v>
          </cell>
          <cell r="E338">
            <v>486</v>
          </cell>
          <cell r="F338">
            <v>486</v>
          </cell>
          <cell r="G338" t="str">
            <v>FUND. EDUC. INST. TÉCNICO EL REDENTOR</v>
          </cell>
          <cell r="H338" t="str">
            <v>FUND. EDUC. INST. TÉCNICO EL REDENTOR</v>
          </cell>
          <cell r="I338" t="str">
            <v>NELSON MANDELA SEC LAS COLINAS M32 L 3</v>
          </cell>
          <cell r="J338" t="str">
            <v>NELSON MANDELA</v>
          </cell>
          <cell r="K338" t="str">
            <v>PRINCIPAL</v>
          </cell>
          <cell r="L338" t="str">
            <v>INDUSTRIAL Y DE LA BAHIA</v>
          </cell>
          <cell r="M338" t="str">
            <v>INDUSTRIAL Y DE LA BAHIA</v>
          </cell>
          <cell r="N338">
            <v>337</v>
          </cell>
          <cell r="P338" t="str">
            <v>PRIVADO</v>
          </cell>
        </row>
        <row r="339">
          <cell r="A339">
            <v>488</v>
          </cell>
          <cell r="B339" t="str">
            <v>URBANA</v>
          </cell>
          <cell r="C339" t="str">
            <v>PRIVADO</v>
          </cell>
          <cell r="D339">
            <v>313001013571</v>
          </cell>
          <cell r="E339">
            <v>488</v>
          </cell>
          <cell r="F339">
            <v>488</v>
          </cell>
          <cell r="G339" t="str">
            <v>C.E Y COMUNITARIO NELSON MANDELA</v>
          </cell>
          <cell r="H339" t="str">
            <v>C.E Y COMUNITARIO NELSON MANDELA</v>
          </cell>
          <cell r="I339" t="str">
            <v>NELSON MANDELA SECT SAN FRANCISCO DE PAULA M C L 1</v>
          </cell>
          <cell r="J339" t="str">
            <v>NELSON MANDELA</v>
          </cell>
          <cell r="K339" t="str">
            <v>PRINCIPAL</v>
          </cell>
          <cell r="L339" t="str">
            <v>INDUSTRIAL Y DE LA BAHIA</v>
          </cell>
          <cell r="M339" t="str">
            <v>INDUSTRIAL Y DE LA BAHIA</v>
          </cell>
          <cell r="N339">
            <v>338</v>
          </cell>
          <cell r="P339" t="str">
            <v>PRIVADO</v>
          </cell>
        </row>
        <row r="340">
          <cell r="A340">
            <v>495</v>
          </cell>
          <cell r="B340" t="str">
            <v>URBANA</v>
          </cell>
          <cell r="C340" t="str">
            <v>PRIVADO</v>
          </cell>
          <cell r="D340">
            <v>413001007630</v>
          </cell>
          <cell r="E340">
            <v>495</v>
          </cell>
          <cell r="F340">
            <v>495</v>
          </cell>
          <cell r="G340" t="str">
            <v>COL. CARIBE REAL</v>
          </cell>
          <cell r="H340" t="str">
            <v>COL. CARIBE REAL</v>
          </cell>
          <cell r="I340" t="str">
            <v>TERNERA CRA TRONCAL # 82-95</v>
          </cell>
          <cell r="J340" t="str">
            <v>TERNERA</v>
          </cell>
          <cell r="K340" t="str">
            <v>PRINCIPAL</v>
          </cell>
          <cell r="L340" t="str">
            <v>INDUSTRIAL Y DE LA BAHIA</v>
          </cell>
          <cell r="M340" t="str">
            <v>INDUSTRIAL Y DE LA BAHIA</v>
          </cell>
          <cell r="N340">
            <v>339</v>
          </cell>
          <cell r="P340" t="str">
            <v>PRIVADO</v>
          </cell>
        </row>
        <row r="341">
          <cell r="A341">
            <v>498</v>
          </cell>
          <cell r="B341" t="str">
            <v>URBANA</v>
          </cell>
          <cell r="C341" t="str">
            <v>PRIVADO</v>
          </cell>
          <cell r="D341">
            <v>413001008024</v>
          </cell>
          <cell r="E341">
            <v>498</v>
          </cell>
          <cell r="F341">
            <v>498</v>
          </cell>
          <cell r="G341" t="str">
            <v>INST.  EDUCATIVO  EL PARAISO</v>
          </cell>
          <cell r="H341" t="str">
            <v>INST.  EDUCATIVO  EL PARAISO</v>
          </cell>
          <cell r="I341" t="str">
            <v>SAN FERNANDO K81 N22 A 05</v>
          </cell>
          <cell r="J341" t="str">
            <v>SAN FERNANDO</v>
          </cell>
          <cell r="K341" t="str">
            <v>PRINCIPAL</v>
          </cell>
          <cell r="L341" t="str">
            <v>INDUSTRIAL Y DE LA BAHIA</v>
          </cell>
          <cell r="M341" t="str">
            <v>INDUSTRIAL Y DE LA BAHIA</v>
          </cell>
          <cell r="N341">
            <v>340</v>
          </cell>
          <cell r="P341" t="str">
            <v>PRIVADO</v>
          </cell>
        </row>
        <row r="342">
          <cell r="A342">
            <v>500</v>
          </cell>
          <cell r="B342" t="str">
            <v>URBANA</v>
          </cell>
          <cell r="C342" t="str">
            <v>PRIVADO</v>
          </cell>
          <cell r="D342">
            <v>413001007648</v>
          </cell>
          <cell r="E342">
            <v>500</v>
          </cell>
          <cell r="F342">
            <v>500</v>
          </cell>
          <cell r="G342" t="str">
            <v>COL. CAMINO DEL CORAL DE CARTAGENA</v>
          </cell>
          <cell r="H342" t="str">
            <v>COL. CAMINO DEL CORAL DE CARTAGENA</v>
          </cell>
          <cell r="I342" t="str">
            <v>ALAMEDA LA VICTORIA M B LOTE 8</v>
          </cell>
          <cell r="J342" t="str">
            <v>ALAMEDA LA VICTORIA</v>
          </cell>
          <cell r="K342" t="str">
            <v>PRINCIPAL</v>
          </cell>
          <cell r="L342" t="str">
            <v>INDUSTRIAL Y DE LA BAHIA</v>
          </cell>
          <cell r="M342" t="str">
            <v>INDUSTRIAL Y DE LA BAHIA</v>
          </cell>
          <cell r="N342">
            <v>341</v>
          </cell>
          <cell r="P342" t="str">
            <v>PRIVADO</v>
          </cell>
        </row>
        <row r="343">
          <cell r="A343">
            <v>524</v>
          </cell>
          <cell r="B343" t="str">
            <v>URBANA</v>
          </cell>
          <cell r="C343" t="str">
            <v>PRIVADO</v>
          </cell>
          <cell r="D343">
            <v>313001013643</v>
          </cell>
          <cell r="E343">
            <v>524</v>
          </cell>
          <cell r="F343">
            <v>524</v>
          </cell>
          <cell r="G343" t="str">
            <v>CORP. C.E. INTEGRAL EL RODEO</v>
          </cell>
          <cell r="H343" t="str">
            <v>CORP. C.E. INTEGRAL EL RODEO</v>
          </cell>
          <cell r="I343" t="str">
            <v xml:space="preserve">EL RODEO ST 2 M 4 LOTE 12 </v>
          </cell>
          <cell r="J343" t="str">
            <v>EL RODEO</v>
          </cell>
          <cell r="K343" t="str">
            <v>PRINCIPAL</v>
          </cell>
          <cell r="L343" t="str">
            <v>INDUSTRIAL Y DE LA BAHIA</v>
          </cell>
          <cell r="M343" t="str">
            <v>INDUSTRIAL Y DE LA BAHIA</v>
          </cell>
          <cell r="N343">
            <v>342</v>
          </cell>
          <cell r="P343" t="str">
            <v>PRIVADO</v>
          </cell>
        </row>
        <row r="344">
          <cell r="A344">
            <v>529</v>
          </cell>
          <cell r="B344" t="str">
            <v>URBANA</v>
          </cell>
          <cell r="C344" t="str">
            <v>PRIVADO</v>
          </cell>
          <cell r="D344">
            <v>313001013791</v>
          </cell>
          <cell r="E344">
            <v>529</v>
          </cell>
          <cell r="F344">
            <v>529</v>
          </cell>
          <cell r="G344" t="str">
            <v>FUND. EDUC. REY NEPTUNO</v>
          </cell>
          <cell r="H344" t="str">
            <v>FUND. EDUC. REY NEPTUNO</v>
          </cell>
          <cell r="I344" t="str">
            <v>NELSON MANDELA SECT LA PRIMAVERA M C1 L 62</v>
          </cell>
          <cell r="J344" t="str">
            <v>NELSON MANDELA</v>
          </cell>
          <cell r="K344" t="str">
            <v>PRINCIPAL</v>
          </cell>
          <cell r="L344" t="str">
            <v>INDUSTRIAL Y DE LA BAHIA</v>
          </cell>
          <cell r="M344" t="str">
            <v>INDUSTRIAL Y DE LA BAHIA</v>
          </cell>
          <cell r="N344">
            <v>343</v>
          </cell>
          <cell r="P344" t="str">
            <v>PRIVADO</v>
          </cell>
        </row>
        <row r="345">
          <cell r="A345">
            <v>530</v>
          </cell>
          <cell r="B345" t="str">
            <v>URBANA</v>
          </cell>
          <cell r="C345" t="str">
            <v>PRIVADO</v>
          </cell>
          <cell r="D345">
            <v>313001013775</v>
          </cell>
          <cell r="E345">
            <v>530</v>
          </cell>
          <cell r="F345">
            <v>530</v>
          </cell>
          <cell r="G345" t="str">
            <v>CORP. C.E RABY</v>
          </cell>
          <cell r="H345" t="str">
            <v>CORP. C.E RABY</v>
          </cell>
          <cell r="I345" t="str">
            <v>NELSON MANDELA SEC ANDRÉS PASTRANA MZ 17 L 1 -2</v>
          </cell>
          <cell r="J345" t="str">
            <v>NELSON MANDELA</v>
          </cell>
          <cell r="K345" t="str">
            <v>PRINCIPAL</v>
          </cell>
          <cell r="L345" t="str">
            <v>INDUSTRIAL Y DE LA BAHIA</v>
          </cell>
          <cell r="M345" t="str">
            <v>INDUSTRIAL Y DE LA BAHIA</v>
          </cell>
          <cell r="N345">
            <v>344</v>
          </cell>
          <cell r="P345" t="str">
            <v>PRIVADO</v>
          </cell>
        </row>
        <row r="346">
          <cell r="A346">
            <v>537</v>
          </cell>
          <cell r="B346" t="str">
            <v>URBANA</v>
          </cell>
          <cell r="C346" t="str">
            <v>PRIVADO</v>
          </cell>
          <cell r="D346">
            <v>313001013856</v>
          </cell>
          <cell r="E346">
            <v>537</v>
          </cell>
          <cell r="F346">
            <v>537</v>
          </cell>
          <cell r="G346" t="str">
            <v>FUND. ED. JHON DEWEY ( ANTES FUND. INST. RONDA MAGICA)</v>
          </cell>
          <cell r="H346" t="str">
            <v>FUND. ED. JHON DEWEY ( ANTES FUND. INST. RONDA MAGICA)</v>
          </cell>
          <cell r="I346" t="str">
            <v>NAZARENO M D LTE 12-16-18</v>
          </cell>
          <cell r="J346" t="str">
            <v>NAZARENO</v>
          </cell>
          <cell r="K346" t="str">
            <v>PRINCIPAL</v>
          </cell>
          <cell r="L346" t="str">
            <v>INDUSTRIAL Y DE LA BAHIA</v>
          </cell>
          <cell r="M346" t="str">
            <v>INDUSTRIAL Y DE LA BAHIA</v>
          </cell>
          <cell r="N346">
            <v>345</v>
          </cell>
          <cell r="P346" t="str">
            <v>PRIVADO</v>
          </cell>
        </row>
        <row r="347">
          <cell r="A347">
            <v>544</v>
          </cell>
          <cell r="B347" t="str">
            <v>URBANA</v>
          </cell>
          <cell r="C347" t="str">
            <v>PRIVADO</v>
          </cell>
          <cell r="D347">
            <v>113001012583</v>
          </cell>
          <cell r="E347">
            <v>544</v>
          </cell>
          <cell r="F347">
            <v>544</v>
          </cell>
          <cell r="G347" t="str">
            <v>FUND. INST. DE HABILITACION EL ROSARIO</v>
          </cell>
          <cell r="H347" t="str">
            <v>FUND. INST. DE HABILITACION EL ROSARIO</v>
          </cell>
          <cell r="I347" t="str">
            <v>SAN FERNANDO CRA 81 #22-229</v>
          </cell>
          <cell r="J347" t="str">
            <v>SAN FERNANDO</v>
          </cell>
          <cell r="K347" t="str">
            <v>PRINCIPAL</v>
          </cell>
          <cell r="L347" t="str">
            <v>INDUSTRIAL Y DE LA BAHIA</v>
          </cell>
          <cell r="M347" t="str">
            <v>INDUSTRIAL Y DE LA BAHIA</v>
          </cell>
          <cell r="N347">
            <v>346</v>
          </cell>
          <cell r="P347" t="str">
            <v>PRIVADO</v>
          </cell>
        </row>
        <row r="348">
          <cell r="A348">
            <v>557</v>
          </cell>
          <cell r="B348" t="str">
            <v>URBANA</v>
          </cell>
          <cell r="C348" t="str">
            <v>PRIVADO</v>
          </cell>
          <cell r="D348">
            <v>313001027067</v>
          </cell>
          <cell r="E348">
            <v>557</v>
          </cell>
          <cell r="F348">
            <v>557</v>
          </cell>
          <cell r="G348" t="str">
            <v>INST EDUCATIVO LUZ Y VERDAD(CORP. EDUC INST  LUZ DEL SABER)</v>
          </cell>
          <cell r="H348" t="str">
            <v>INST EDUCATIVO LUZ Y VERDAD(CORP. EDUC INST  LUZ DEL SABER)</v>
          </cell>
          <cell r="I348" t="str">
            <v>SAN PEDRO MARTIR S NAVAS MEISEL MZ F LOTE8 - 9</v>
          </cell>
          <cell r="J348" t="str">
            <v>SAN PEDRO MARTIR</v>
          </cell>
          <cell r="K348" t="str">
            <v>PRINCIPAL</v>
          </cell>
          <cell r="L348" t="str">
            <v>INDUSTRIAL Y DE LA BAHIA</v>
          </cell>
          <cell r="M348" t="str">
            <v>INDUSTRIAL Y DE LA BAHIA</v>
          </cell>
          <cell r="N348">
            <v>347</v>
          </cell>
          <cell r="P348" t="str">
            <v>PRIVADO</v>
          </cell>
        </row>
        <row r="349">
          <cell r="A349">
            <v>567</v>
          </cell>
          <cell r="B349" t="str">
            <v>URBANA</v>
          </cell>
          <cell r="C349" t="str">
            <v>PRIVADO</v>
          </cell>
          <cell r="D349">
            <v>313001027202</v>
          </cell>
          <cell r="E349">
            <v>567</v>
          </cell>
          <cell r="F349">
            <v>567</v>
          </cell>
          <cell r="G349" t="str">
            <v>CORP.EDUC. SANTA MAGDALENA DE LINZ "EL PROGRESO"</v>
          </cell>
          <cell r="H349" t="str">
            <v>CORP.EDUC. SANTA MAGDALENA DE LINZ "EL PROGRESO"</v>
          </cell>
          <cell r="I349" t="str">
            <v>NELSON MANDELA SECT LA CONQUISTA MZ 3 L 31</v>
          </cell>
          <cell r="J349" t="str">
            <v>NELSON MANDELA</v>
          </cell>
          <cell r="K349" t="str">
            <v>PRINCIPAL</v>
          </cell>
          <cell r="L349" t="str">
            <v>INDUSTRIAL Y DE LA BAHIA</v>
          </cell>
          <cell r="M349" t="str">
            <v>INDUSTRIAL Y DE LA BAHIA</v>
          </cell>
          <cell r="N349">
            <v>348</v>
          </cell>
          <cell r="P349" t="str">
            <v>PRIVADO</v>
          </cell>
        </row>
        <row r="350">
          <cell r="A350">
            <v>573</v>
          </cell>
          <cell r="B350" t="str">
            <v>URBANA</v>
          </cell>
          <cell r="C350" t="str">
            <v>PRIVADO</v>
          </cell>
          <cell r="D350">
            <v>313001027229</v>
          </cell>
          <cell r="E350">
            <v>573</v>
          </cell>
          <cell r="F350">
            <v>573</v>
          </cell>
          <cell r="G350" t="str">
            <v>CORP. EDUC NAZARETH</v>
          </cell>
          <cell r="H350" t="str">
            <v>CORP. EDUC NAZARETH</v>
          </cell>
          <cell r="I350" t="str">
            <v>VILLA DEL ROSARIO M F L3 (NUEVO)</v>
          </cell>
          <cell r="J350" t="str">
            <v>VILLA DEL ROSARIO</v>
          </cell>
          <cell r="K350" t="str">
            <v>PRINCIPAL</v>
          </cell>
          <cell r="L350" t="str">
            <v>INDUSTRIAL Y DE LA BAHIA</v>
          </cell>
          <cell r="M350" t="str">
            <v>INDUSTRIAL Y DE LA BAHIA</v>
          </cell>
          <cell r="N350">
            <v>349</v>
          </cell>
          <cell r="P350" t="str">
            <v>PRIVADO</v>
          </cell>
        </row>
        <row r="351">
          <cell r="A351">
            <v>580</v>
          </cell>
          <cell r="B351" t="str">
            <v>URBANA</v>
          </cell>
          <cell r="C351" t="str">
            <v>PRIVADO</v>
          </cell>
          <cell r="D351">
            <v>313001027288</v>
          </cell>
          <cell r="E351">
            <v>580</v>
          </cell>
          <cell r="F351">
            <v>580</v>
          </cell>
          <cell r="G351" t="str">
            <v>C.E DIVINO MAESTRO EDUCADOR</v>
          </cell>
          <cell r="H351" t="str">
            <v>C.E DIVINO MAESTRO EDUCADOR</v>
          </cell>
          <cell r="I351" t="str">
            <v>NELSON MANDELA SECT LOS DESEOS M 7 LTE 31</v>
          </cell>
          <cell r="J351" t="str">
            <v>NELSON MANDELA</v>
          </cell>
          <cell r="K351" t="str">
            <v>PRINCIPAL</v>
          </cell>
          <cell r="L351" t="str">
            <v>INDUSTRIAL Y DE LA BAHIA</v>
          </cell>
          <cell r="M351" t="str">
            <v>INDUSTRIAL Y DE LA BAHIA</v>
          </cell>
          <cell r="N351">
            <v>350</v>
          </cell>
          <cell r="P351" t="str">
            <v>PRIVADO</v>
          </cell>
        </row>
        <row r="352">
          <cell r="A352">
            <v>582</v>
          </cell>
          <cell r="B352" t="str">
            <v>URBANA</v>
          </cell>
          <cell r="C352" t="str">
            <v>PRIVADO</v>
          </cell>
          <cell r="D352">
            <v>313001027296</v>
          </cell>
          <cell r="E352">
            <v>582</v>
          </cell>
          <cell r="F352">
            <v>582</v>
          </cell>
          <cell r="G352" t="str">
            <v>INST. EDUCATIVO PEQUEÑOS GIGANTES</v>
          </cell>
          <cell r="H352" t="str">
            <v>INST. EDUCATIVO PEQUEÑOS GIGANTES</v>
          </cell>
          <cell r="I352" t="str">
            <v>EL CARMELO KRA 65 #14A-25 CL PANAMA</v>
          </cell>
          <cell r="J352" t="str">
            <v>EL CARMELO</v>
          </cell>
          <cell r="K352" t="str">
            <v>PRINCIPAL</v>
          </cell>
          <cell r="L352" t="str">
            <v>INDUSTRIAL Y DE LA BAHIA</v>
          </cell>
          <cell r="M352" t="str">
            <v>INDUSTRIAL Y DE LA BAHIA</v>
          </cell>
          <cell r="N352">
            <v>351</v>
          </cell>
          <cell r="P352" t="str">
            <v>PRIVADO</v>
          </cell>
        </row>
        <row r="353">
          <cell r="A353">
            <v>604</v>
          </cell>
          <cell r="B353" t="str">
            <v>URBANA</v>
          </cell>
          <cell r="C353" t="str">
            <v>PRIVADO</v>
          </cell>
          <cell r="D353">
            <v>313001027997</v>
          </cell>
          <cell r="E353">
            <v>604</v>
          </cell>
          <cell r="F353">
            <v>604</v>
          </cell>
          <cell r="G353" t="str">
            <v>INST. EDUCATIVO CELESTIN FREINET</v>
          </cell>
          <cell r="H353" t="str">
            <v>INST. EDUCATIVO CELESTIN FREINET</v>
          </cell>
          <cell r="I353" t="str">
            <v>POLICARPA SALAVARRIETA CLL PRINCIPAL 73 #60-6</v>
          </cell>
          <cell r="J353" t="str">
            <v>POLICARPA</v>
          </cell>
          <cell r="K353" t="str">
            <v>PRINCIPAL</v>
          </cell>
          <cell r="L353" t="str">
            <v>INDUSTRIAL Y DE LA BAHIA</v>
          </cell>
          <cell r="M353" t="str">
            <v>INDUSTRIAL Y DE LA BAHIA</v>
          </cell>
          <cell r="N353">
            <v>352</v>
          </cell>
          <cell r="P353" t="str">
            <v>PRIVADO</v>
          </cell>
        </row>
        <row r="354">
          <cell r="A354">
            <v>608</v>
          </cell>
          <cell r="B354" t="str">
            <v>URBANA</v>
          </cell>
          <cell r="C354" t="str">
            <v>PRIVADO</v>
          </cell>
          <cell r="D354">
            <v>313001028692</v>
          </cell>
          <cell r="E354">
            <v>608</v>
          </cell>
          <cell r="F354">
            <v>608</v>
          </cell>
          <cell r="G354" t="str">
            <v>C.E CAMINOS DE ESPERANZA INS 1NVA LUZ DE ESPER.</v>
          </cell>
          <cell r="H354" t="str">
            <v>C.E CAMINOS DE ESPERANZA INS 1NVA LUZ DE ESPER.</v>
          </cell>
          <cell r="I354" t="str">
            <v>NELSON MANDELA SECT FCO DE PAULA M 5 L 70 II ETAPA</v>
          </cell>
          <cell r="J354" t="str">
            <v>NELSON MANDELA</v>
          </cell>
          <cell r="K354" t="str">
            <v>PRINCIPAL</v>
          </cell>
          <cell r="L354" t="str">
            <v>INDUSTRIAL Y DE LA BAHIA</v>
          </cell>
          <cell r="M354" t="str">
            <v>INDUSTRIAL Y DE LA BAHIA</v>
          </cell>
          <cell r="N354">
            <v>353</v>
          </cell>
          <cell r="P354" t="str">
            <v>PRIVADO</v>
          </cell>
        </row>
        <row r="355">
          <cell r="A355">
            <v>610</v>
          </cell>
          <cell r="B355" t="str">
            <v>URBANA</v>
          </cell>
          <cell r="C355" t="str">
            <v>PRIVADO</v>
          </cell>
          <cell r="D355">
            <v>313001028039</v>
          </cell>
          <cell r="E355">
            <v>610</v>
          </cell>
          <cell r="F355">
            <v>610</v>
          </cell>
          <cell r="G355" t="str">
            <v>INST. SAN JUAN DE DIOS</v>
          </cell>
          <cell r="H355" t="str">
            <v>INST. SAN JUAN DE DIOS</v>
          </cell>
          <cell r="I355" t="str">
            <v>BLAS DE LEZO M J L 1 1 ETAPA</v>
          </cell>
          <cell r="J355" t="str">
            <v>BLAS DE LEZO</v>
          </cell>
          <cell r="K355" t="str">
            <v>PRINCIPAL</v>
          </cell>
          <cell r="L355" t="str">
            <v>INDUSTRIAL Y DE LA BAHIA</v>
          </cell>
          <cell r="M355" t="str">
            <v>INDUSTRIAL Y DE LA BAHIA</v>
          </cell>
          <cell r="N355">
            <v>354</v>
          </cell>
          <cell r="P355" t="str">
            <v>PRIVADO</v>
          </cell>
        </row>
        <row r="356">
          <cell r="A356">
            <v>618</v>
          </cell>
          <cell r="B356" t="str">
            <v>URBANA</v>
          </cell>
          <cell r="C356" t="str">
            <v>PRIVADO</v>
          </cell>
          <cell r="D356">
            <v>313001028098</v>
          </cell>
          <cell r="E356">
            <v>618</v>
          </cell>
          <cell r="F356">
            <v>618</v>
          </cell>
          <cell r="G356" t="str">
            <v>JARD. INF.  LOS ANGELES (IE LOS ANGELES)</v>
          </cell>
          <cell r="H356" t="str">
            <v>JARD. INF.  LOS ANGELES (IE LOS ANGELES)</v>
          </cell>
          <cell r="I356" t="str">
            <v>CARACOLES M 2 L 2 ETAPA 2</v>
          </cell>
          <cell r="J356" t="str">
            <v>CARACOLES</v>
          </cell>
          <cell r="K356" t="str">
            <v>PRINCIPAL</v>
          </cell>
          <cell r="L356" t="str">
            <v>INDUSTRIAL Y DE LA BAHIA</v>
          </cell>
          <cell r="M356" t="str">
            <v>INDUSTRIAL Y DE LA BAHIA</v>
          </cell>
          <cell r="N356">
            <v>355</v>
          </cell>
          <cell r="P356" t="str">
            <v>PRIVADO</v>
          </cell>
        </row>
        <row r="357">
          <cell r="A357">
            <v>619</v>
          </cell>
          <cell r="B357" t="str">
            <v>URBANA</v>
          </cell>
          <cell r="C357" t="str">
            <v>PRIVADO</v>
          </cell>
          <cell r="D357">
            <v>313001028101</v>
          </cell>
          <cell r="E357">
            <v>619</v>
          </cell>
          <cell r="F357">
            <v>619</v>
          </cell>
          <cell r="G357" t="str">
            <v>C.E SIGEL (CENTRO EDUCAT. AMOR SIN FRONTERAS)</v>
          </cell>
          <cell r="H357" t="str">
            <v>C.E SIGEL (CENTRO EDUCAT. AMOR SIN FRONTERAS)</v>
          </cell>
          <cell r="I357" t="str">
            <v>URB SIMON BOLIVAR MZ 39 LT 14</v>
          </cell>
          <cell r="J357" t="str">
            <v>URB SIMON BOLIVAR</v>
          </cell>
          <cell r="K357" t="str">
            <v>PRINCIPAL</v>
          </cell>
          <cell r="L357" t="str">
            <v>INDUSTRIAL Y DE LA BAHIA</v>
          </cell>
          <cell r="M357" t="str">
            <v>INDUSTRIAL Y DE LA BAHIA</v>
          </cell>
          <cell r="N357">
            <v>356</v>
          </cell>
          <cell r="P357" t="str">
            <v>PRIVADO</v>
          </cell>
        </row>
        <row r="358">
          <cell r="A358">
            <v>629</v>
          </cell>
          <cell r="B358" t="str">
            <v>URBANA</v>
          </cell>
          <cell r="C358" t="str">
            <v>PRIVADO</v>
          </cell>
          <cell r="D358">
            <v>313001027989</v>
          </cell>
          <cell r="E358">
            <v>629</v>
          </cell>
          <cell r="F358">
            <v>629</v>
          </cell>
          <cell r="G358" t="str">
            <v>C.E GENIOS DEL MAÑANA</v>
          </cell>
          <cell r="H358" t="str">
            <v>C.E GENIOS DEL MAÑANA</v>
          </cell>
          <cell r="I358" t="str">
            <v>BARRIO EL SOCORRO MANZANA 104 LOTE 9 PLAN 554</v>
          </cell>
          <cell r="J358" t="str">
            <v>EL SOCORRO</v>
          </cell>
          <cell r="K358" t="str">
            <v>PRINCIPAL</v>
          </cell>
          <cell r="L358" t="str">
            <v>INDUSTRIAL Y DE LA BAHIA</v>
          </cell>
          <cell r="M358" t="str">
            <v>INDUSTRIAL Y DE LA BAHIA</v>
          </cell>
          <cell r="N358">
            <v>357</v>
          </cell>
          <cell r="P358" t="str">
            <v>PRIVADO</v>
          </cell>
        </row>
        <row r="359">
          <cell r="A359">
            <v>320</v>
          </cell>
          <cell r="B359" t="str">
            <v>URBANA</v>
          </cell>
          <cell r="C359" t="str">
            <v>PRIVADO</v>
          </cell>
          <cell r="D359">
            <v>313001007040</v>
          </cell>
          <cell r="E359">
            <v>320</v>
          </cell>
          <cell r="F359">
            <v>320</v>
          </cell>
          <cell r="G359" t="str">
            <v>COL. MARIA MONTESORRI</v>
          </cell>
          <cell r="H359" t="str">
            <v>COL. MARIA MONTESORRI</v>
          </cell>
          <cell r="I359" t="str">
            <v>URB VILLA RUBIA M-D L 6 10 Y 11</v>
          </cell>
          <cell r="J359" t="str">
            <v>URB VILLA RUBIA</v>
          </cell>
          <cell r="K359" t="str">
            <v>PRINCIPAL</v>
          </cell>
          <cell r="L359" t="str">
            <v>INDUSTRIAL Y DE LA BAHIA</v>
          </cell>
          <cell r="M359" t="str">
            <v>INDUSTRIAL Y DE LA BAHIA</v>
          </cell>
          <cell r="N359">
            <v>358</v>
          </cell>
          <cell r="P359" t="str">
            <v>PRIVADO</v>
          </cell>
        </row>
        <row r="360">
          <cell r="A360">
            <v>534</v>
          </cell>
          <cell r="B360" t="str">
            <v>URBANA</v>
          </cell>
          <cell r="C360" t="str">
            <v>PRIVADO</v>
          </cell>
          <cell r="D360">
            <v>313001013937</v>
          </cell>
          <cell r="E360">
            <v>534</v>
          </cell>
          <cell r="F360">
            <v>534</v>
          </cell>
          <cell r="G360" t="str">
            <v>CORP. EDUC. LOS PEQUEÑOS SABIOS</v>
          </cell>
          <cell r="H360" t="str">
            <v>CORP. EDUC. LOS PEQUEÑOS SABIOS</v>
          </cell>
          <cell r="I360" t="str">
            <v>SAN JOSE DE LOS CAMPANOS SECT LOS COCOS M4 L1</v>
          </cell>
          <cell r="J360" t="str">
            <v>SAN JOSE DE LOS CAMPANOS</v>
          </cell>
          <cell r="K360" t="str">
            <v>PRINCIPAL</v>
          </cell>
          <cell r="L360" t="str">
            <v>INDUSTRIAL Y DE LA BAHIA</v>
          </cell>
          <cell r="M360" t="str">
            <v>INDUSTRIAL Y DE LA BAHIA</v>
          </cell>
          <cell r="N360">
            <v>359</v>
          </cell>
          <cell r="P360" t="str">
            <v>PRIVADO</v>
          </cell>
        </row>
        <row r="361">
          <cell r="A361">
            <v>578</v>
          </cell>
          <cell r="B361" t="str">
            <v>URBANA</v>
          </cell>
          <cell r="C361" t="str">
            <v>PRIVADO</v>
          </cell>
          <cell r="D361">
            <v>313001027261</v>
          </cell>
          <cell r="E361">
            <v>578</v>
          </cell>
          <cell r="F361">
            <v>578</v>
          </cell>
          <cell r="G361" t="str">
            <v>COL. COMUNITARIO CAMINO DE LUZ Y ESPERANZA</v>
          </cell>
          <cell r="H361" t="str">
            <v>COL. COMUNITARIO CAMINO DE LUZ Y ESPERANZA</v>
          </cell>
          <cell r="I361" t="str">
            <v>SUCRE SECT VILLA ROSA M Q L 13</v>
          </cell>
          <cell r="J361" t="str">
            <v>SUCRE</v>
          </cell>
          <cell r="K361" t="str">
            <v>PRINCIPAL</v>
          </cell>
          <cell r="L361" t="str">
            <v>INDUSTRIAL Y DE LA BAHIA</v>
          </cell>
          <cell r="M361" t="str">
            <v>INDUSTRIAL Y DE LA BAHIA</v>
          </cell>
          <cell r="N361">
            <v>360</v>
          </cell>
          <cell r="P361" t="str">
            <v>PRIVADO</v>
          </cell>
        </row>
        <row r="362">
          <cell r="A362">
            <v>581</v>
          </cell>
          <cell r="B362" t="str">
            <v>URBANA</v>
          </cell>
          <cell r="C362" t="str">
            <v>PRIVADO</v>
          </cell>
          <cell r="D362">
            <v>313001028012</v>
          </cell>
          <cell r="E362">
            <v>581</v>
          </cell>
          <cell r="F362">
            <v>581</v>
          </cell>
          <cell r="G362" t="str">
            <v>C.E INTEGRAL APRENDER CON ALEGRIA</v>
          </cell>
          <cell r="H362" t="str">
            <v>C.E INTEGRAL APRENDER CON ALEGRIA</v>
          </cell>
          <cell r="I362" t="str">
            <v>EL SOCORRO MZA 40 LTE 2 PLAN 250</v>
          </cell>
          <cell r="J362" t="str">
            <v>EL SOCORRO</v>
          </cell>
          <cell r="K362" t="str">
            <v>PRINCIPAL</v>
          </cell>
          <cell r="L362" t="str">
            <v>INDUSTRIAL Y DE LA BAHIA</v>
          </cell>
          <cell r="M362" t="str">
            <v>INDUSTRIAL Y DE LA BAHIA</v>
          </cell>
          <cell r="N362">
            <v>361</v>
          </cell>
          <cell r="P362" t="str">
            <v>PRIVADO</v>
          </cell>
        </row>
        <row r="363">
          <cell r="A363">
            <v>290</v>
          </cell>
          <cell r="B363" t="str">
            <v>URBANA</v>
          </cell>
          <cell r="C363" t="str">
            <v>PRIVADO</v>
          </cell>
          <cell r="D363">
            <v>313001005632</v>
          </cell>
          <cell r="E363">
            <v>290</v>
          </cell>
          <cell r="F363">
            <v>290</v>
          </cell>
          <cell r="G363" t="str">
            <v>INST. DE EDUC. INTEGRAL I.D.I</v>
          </cell>
          <cell r="H363" t="str">
            <v>INST. DE EDUC. INTEGRAL I.D.I</v>
          </cell>
          <cell r="I363" t="str">
            <v>BELLAVISTA CRA 7A No. 58-31</v>
          </cell>
          <cell r="J363" t="str">
            <v>BELLAVISTA</v>
          </cell>
          <cell r="K363" t="str">
            <v>PRINCIPAL</v>
          </cell>
          <cell r="L363" t="str">
            <v>INDUSTRIAL Y DE LA BAHIA</v>
          </cell>
          <cell r="M363" t="str">
            <v>INDUSTRIAL Y DE LA BAHIA</v>
          </cell>
          <cell r="N363">
            <v>362</v>
          </cell>
          <cell r="P363" t="str">
            <v>PRIVADO</v>
          </cell>
        </row>
        <row r="364">
          <cell r="A364">
            <v>719</v>
          </cell>
          <cell r="B364" t="str">
            <v>URBANA</v>
          </cell>
          <cell r="C364" t="str">
            <v>PRIVADO</v>
          </cell>
          <cell r="D364">
            <v>313001029060</v>
          </cell>
          <cell r="E364">
            <v>719</v>
          </cell>
          <cell r="F364">
            <v>719</v>
          </cell>
          <cell r="G364" t="str">
            <v>JARD. INF. ANCHILA</v>
          </cell>
          <cell r="H364" t="str">
            <v>JARD. INF. ANCHILA</v>
          </cell>
          <cell r="I364" t="str">
            <v>COLINA DE VILLA BARRAZA MZA 6 LTE 8</v>
          </cell>
          <cell r="J364" t="str">
            <v>VILLA BARRAZA</v>
          </cell>
          <cell r="K364" t="str">
            <v>PRINCIPAL</v>
          </cell>
          <cell r="L364" t="str">
            <v>INDUSTRIAL Y DE LA BAHIA</v>
          </cell>
          <cell r="M364" t="str">
            <v>INDUSTRIAL Y DE LA BAHIA</v>
          </cell>
          <cell r="N364">
            <v>363</v>
          </cell>
          <cell r="P364" t="str">
            <v>PRIVADO</v>
          </cell>
        </row>
        <row r="365">
          <cell r="A365">
            <v>321</v>
          </cell>
          <cell r="B365" t="str">
            <v>URBANA</v>
          </cell>
          <cell r="C365" t="str">
            <v>PRIVADO</v>
          </cell>
          <cell r="D365">
            <v>313001007058</v>
          </cell>
          <cell r="E365">
            <v>321</v>
          </cell>
          <cell r="F365">
            <v>321</v>
          </cell>
          <cell r="G365" t="str">
            <v>CENT. DE EDUCACIÓN EL RECREO (ANTES I.E. EL RECREO)</v>
          </cell>
          <cell r="H365" t="str">
            <v>CENT. DE EDUCACIÓN EL RECREO (ANTES I.E. EL RECREO)</v>
          </cell>
          <cell r="I365" t="str">
            <v>EL RECREO CLL 2A AV7A #80D-56</v>
          </cell>
          <cell r="J365" t="str">
            <v>EL RECREO</v>
          </cell>
          <cell r="K365" t="str">
            <v>PRINCIPAL</v>
          </cell>
          <cell r="L365" t="str">
            <v>INDUSTRIAL Y DE LA BAHIA</v>
          </cell>
          <cell r="M365" t="str">
            <v>INDUSTRIAL Y DE LA BAHIA</v>
          </cell>
          <cell r="N365">
            <v>364</v>
          </cell>
          <cell r="P365" t="str">
            <v>PRIVADO</v>
          </cell>
        </row>
        <row r="366">
          <cell r="A366">
            <v>725</v>
          </cell>
          <cell r="B366" t="str">
            <v>URBANA</v>
          </cell>
          <cell r="C366" t="str">
            <v>PRIVADO</v>
          </cell>
          <cell r="D366">
            <v>313001029213</v>
          </cell>
          <cell r="E366">
            <v>725</v>
          </cell>
          <cell r="F366">
            <v>725</v>
          </cell>
          <cell r="G366" t="str">
            <v>COL. MARIANO DE CARTAGENA</v>
          </cell>
          <cell r="H366" t="str">
            <v>COL. MARIANO DE CARTAGENA</v>
          </cell>
          <cell r="I366" t="str">
            <v>TERRAZAS DE GRANADA MZA A LTE 8 24-25</v>
          </cell>
          <cell r="J366" t="str">
            <v>NUEVO BOSQUE</v>
          </cell>
          <cell r="K366" t="str">
            <v>PRINCIPAL</v>
          </cell>
          <cell r="L366" t="str">
            <v>INDUSTRIAL Y DE LA BAHIA</v>
          </cell>
          <cell r="M366" t="str">
            <v>INDUSTRIAL Y DE LA BAHIA</v>
          </cell>
          <cell r="N366">
            <v>365</v>
          </cell>
          <cell r="P366" t="str">
            <v>PRIVADO</v>
          </cell>
        </row>
        <row r="367">
          <cell r="A367">
            <v>727</v>
          </cell>
          <cell r="B367" t="str">
            <v>URBANA</v>
          </cell>
          <cell r="C367" t="str">
            <v>PRIVADO</v>
          </cell>
          <cell r="D367">
            <v>313001029205</v>
          </cell>
          <cell r="E367">
            <v>727</v>
          </cell>
          <cell r="F367">
            <v>727</v>
          </cell>
          <cell r="G367" t="str">
            <v>CENT. DE ESTIMULACION Y JARDIN INFANTIL EL PINAR</v>
          </cell>
          <cell r="H367" t="str">
            <v>CENT. DE ESTIMULACION Y JARDIN INFANTIL EL PINAR</v>
          </cell>
          <cell r="I367" t="str">
            <v>EL RECREO CLL 4 # 4 - 41 DG 37</v>
          </cell>
          <cell r="J367" t="str">
            <v>EL RECREO</v>
          </cell>
          <cell r="K367" t="str">
            <v>PRINCIPAL</v>
          </cell>
          <cell r="L367" t="str">
            <v>INDUSTRIAL Y DE LA BAHIA</v>
          </cell>
          <cell r="M367" t="str">
            <v>INDUSTRIAL Y DE LA BAHIA</v>
          </cell>
          <cell r="N367">
            <v>366</v>
          </cell>
          <cell r="P367" t="str">
            <v>PRIVADO</v>
          </cell>
        </row>
        <row r="368">
          <cell r="A368">
            <v>233</v>
          </cell>
          <cell r="B368" t="str">
            <v>URBANA</v>
          </cell>
          <cell r="C368" t="str">
            <v>PRIVADO</v>
          </cell>
          <cell r="D368">
            <v>313001001050</v>
          </cell>
          <cell r="E368">
            <v>233</v>
          </cell>
          <cell r="F368">
            <v>233</v>
          </cell>
          <cell r="G368" t="str">
            <v>COL. BIFFI</v>
          </cell>
          <cell r="H368" t="str">
            <v>COL. BIFFI</v>
          </cell>
          <cell r="I368" t="str">
            <v>LA PROVIDENCIA CRA71 # 31A-372</v>
          </cell>
          <cell r="J368" t="str">
            <v>LA PROVIDENCIA</v>
          </cell>
          <cell r="K368" t="str">
            <v>PRINCIPAL</v>
          </cell>
          <cell r="L368" t="str">
            <v>INDUSTRIAL Y DE LA BAHIA</v>
          </cell>
          <cell r="M368" t="str">
            <v>INDUSTRIAL Y DE LA BAHIA</v>
          </cell>
          <cell r="N368">
            <v>367</v>
          </cell>
          <cell r="P368" t="str">
            <v>PRIVADO</v>
          </cell>
        </row>
        <row r="369">
          <cell r="A369">
            <v>528</v>
          </cell>
          <cell r="B369" t="str">
            <v>URBANA</v>
          </cell>
          <cell r="C369" t="str">
            <v>PRIVADO</v>
          </cell>
          <cell r="D369">
            <v>313001013805</v>
          </cell>
          <cell r="E369">
            <v>528</v>
          </cell>
          <cell r="F369">
            <v>528</v>
          </cell>
          <cell r="G369" t="str">
            <v>INST. EDUC. LOS CREADORES</v>
          </cell>
          <cell r="H369" t="str">
            <v>INST. EDUC. LOS CREADORES</v>
          </cell>
          <cell r="I369" t="str">
            <v>SAN FERNANDO ST SIMON BOLIV CALLE 5A #81 B-24</v>
          </cell>
          <cell r="J369" t="str">
            <v>SAN FERNANDO</v>
          </cell>
          <cell r="K369" t="str">
            <v>PRINCIPAL</v>
          </cell>
          <cell r="L369" t="str">
            <v>INDUSTRIAL Y DE LA BAHIA</v>
          </cell>
          <cell r="M369" t="str">
            <v>INDUSTRIAL Y DE LA BAHIA</v>
          </cell>
          <cell r="N369">
            <v>368</v>
          </cell>
          <cell r="P369" t="str">
            <v>PRIVADO</v>
          </cell>
        </row>
        <row r="370">
          <cell r="A370">
            <v>748</v>
          </cell>
          <cell r="B370" t="str">
            <v>URBANA</v>
          </cell>
          <cell r="C370" t="str">
            <v>PRIVADO</v>
          </cell>
          <cell r="D370">
            <v>313001029337</v>
          </cell>
          <cell r="E370">
            <v>748</v>
          </cell>
          <cell r="F370">
            <v>748</v>
          </cell>
          <cell r="G370" t="str">
            <v>GORETTI SCHOOL</v>
          </cell>
          <cell r="H370" t="str">
            <v>GORETTI SCHOOL</v>
          </cell>
          <cell r="I370" t="str">
            <v>SANTA MÓNICA CRA 30B # 79-26</v>
          </cell>
          <cell r="J370" t="str">
            <v>SANTA MONICA</v>
          </cell>
          <cell r="K370" t="str">
            <v>PRINCIPAL</v>
          </cell>
          <cell r="L370" t="str">
            <v>INDUSTRIAL Y DE LA BAHIA</v>
          </cell>
          <cell r="M370" t="str">
            <v>INDUSTRIAL Y DE LA BAHIA</v>
          </cell>
          <cell r="N370">
            <v>369</v>
          </cell>
          <cell r="P370" t="str">
            <v>PRIVADO</v>
          </cell>
        </row>
        <row r="371">
          <cell r="A371">
            <v>359</v>
          </cell>
          <cell r="B371" t="str">
            <v>URBANA</v>
          </cell>
          <cell r="C371" t="str">
            <v>PRIVADO</v>
          </cell>
          <cell r="D371">
            <v>313001006485</v>
          </cell>
          <cell r="E371">
            <v>359</v>
          </cell>
          <cell r="F371">
            <v>359</v>
          </cell>
          <cell r="G371" t="str">
            <v>CORP. EDUCATIVA COLEGIO ALTER - ALTERIS</v>
          </cell>
          <cell r="H371" t="str">
            <v>CORP. EDUCATIVA COLEGIO ALTER - ALTERIS</v>
          </cell>
          <cell r="I371" t="str">
            <v>URB SANTA CLARA M Q LOTE 1-2-3-4</v>
          </cell>
          <cell r="J371" t="str">
            <v>URB SANTA CLARA</v>
          </cell>
          <cell r="K371" t="str">
            <v>PRINCIPAL</v>
          </cell>
          <cell r="L371" t="str">
            <v>INDUSTRIAL Y DE LA BAHIA</v>
          </cell>
          <cell r="M371" t="str">
            <v>INDUSTRIAL Y DE LA BAHIA</v>
          </cell>
          <cell r="N371">
            <v>370</v>
          </cell>
          <cell r="P371" t="str">
            <v>PRIVADO</v>
          </cell>
        </row>
        <row r="372">
          <cell r="A372">
            <v>536</v>
          </cell>
          <cell r="B372" t="str">
            <v>URBANA</v>
          </cell>
          <cell r="C372" t="str">
            <v>PRIVADO</v>
          </cell>
          <cell r="D372">
            <v>313001013945</v>
          </cell>
          <cell r="E372">
            <v>536</v>
          </cell>
          <cell r="F372">
            <v>536</v>
          </cell>
          <cell r="G372" t="str">
            <v>INST. EL RODEO</v>
          </cell>
          <cell r="H372" t="str">
            <v>INST. EL RODEO</v>
          </cell>
          <cell r="I372" t="str">
            <v>EL RODEO MZA 15 LOTE 8 ST 1</v>
          </cell>
          <cell r="J372" t="str">
            <v>EL RODEO</v>
          </cell>
          <cell r="K372" t="str">
            <v>PRINCIPAL</v>
          </cell>
          <cell r="L372" t="str">
            <v>INDUSTRIAL Y DE LA BAHIA</v>
          </cell>
          <cell r="M372" t="str">
            <v>INDUSTRIAL Y DE LA BAHIA</v>
          </cell>
          <cell r="N372">
            <v>371</v>
          </cell>
          <cell r="P372" t="str">
            <v>PRIVADO</v>
          </cell>
        </row>
        <row r="373">
          <cell r="A373">
            <v>816</v>
          </cell>
          <cell r="B373" t="str">
            <v>URBANA</v>
          </cell>
          <cell r="C373" t="str">
            <v>PRIVADO</v>
          </cell>
          <cell r="D373">
            <v>313001029540</v>
          </cell>
          <cell r="E373">
            <v>816</v>
          </cell>
          <cell r="F373">
            <v>816</v>
          </cell>
          <cell r="G373" t="str">
            <v>COLEGIO PITAGORAS -(JARD. INF. Y GUARDERIA MIS TAREAS )</v>
          </cell>
          <cell r="H373" t="str">
            <v>COLEGIO PITAGORAS -(JARD. INF. Y GUARDERIA MIS TAREAS )</v>
          </cell>
          <cell r="I373" t="str">
            <v>SOCORRO M 110 L 15 PLAN 554</v>
          </cell>
          <cell r="J373" t="str">
            <v>SOCORRO</v>
          </cell>
          <cell r="K373" t="str">
            <v>PRINCIPAL</v>
          </cell>
          <cell r="L373" t="str">
            <v>INDUSTRIAL Y DE LA BAHIA</v>
          </cell>
          <cell r="M373" t="str">
            <v>INDUSTRIAL Y DE LA BAHIA</v>
          </cell>
          <cell r="N373">
            <v>372</v>
          </cell>
          <cell r="P373" t="str">
            <v>PRIVADO</v>
          </cell>
        </row>
        <row r="374">
          <cell r="A374">
            <v>817</v>
          </cell>
          <cell r="B374" t="str">
            <v>URBANA</v>
          </cell>
          <cell r="C374" t="str">
            <v>PRIVADO</v>
          </cell>
          <cell r="D374">
            <v>313001029531</v>
          </cell>
          <cell r="E374">
            <v>817</v>
          </cell>
          <cell r="F374">
            <v>817</v>
          </cell>
          <cell r="G374" t="str">
            <v>INST. EDUCATIVO NUEVA LUZ</v>
          </cell>
          <cell r="H374" t="str">
            <v>INST. EDUCATIVO NUEVA LUZ</v>
          </cell>
          <cell r="I374" t="str">
            <v>URB. LA PRINCESA MANZANA 9 LOTE 4</v>
          </cell>
          <cell r="J374" t="str">
            <v>LA PRINCESA</v>
          </cell>
          <cell r="K374" t="str">
            <v>PRINCIPAL</v>
          </cell>
          <cell r="L374" t="str">
            <v>INDUSTRIAL Y DE LA BAHIA</v>
          </cell>
          <cell r="M374" t="str">
            <v>INDUSTRIAL Y DE LA BAHIA</v>
          </cell>
          <cell r="N374">
            <v>373</v>
          </cell>
          <cell r="P374" t="str">
            <v>PRIVADO</v>
          </cell>
        </row>
        <row r="375">
          <cell r="A375">
            <v>419</v>
          </cell>
          <cell r="B375" t="str">
            <v>URBANA</v>
          </cell>
          <cell r="C375" t="str">
            <v>PRIVADO</v>
          </cell>
          <cell r="D375">
            <v>313001012353</v>
          </cell>
          <cell r="E375">
            <v>419</v>
          </cell>
          <cell r="F375">
            <v>419</v>
          </cell>
          <cell r="G375" t="str">
            <v>INST. JESUS DE LA DIVINA MISERICORDIA</v>
          </cell>
          <cell r="H375" t="str">
            <v>INST. JESUS DE LA DIVINA MISERICORDIA</v>
          </cell>
          <cell r="I375" t="str">
            <v>EL SOCORRO PLAN 554 MZA 123 LOTE 2</v>
          </cell>
          <cell r="J375" t="str">
            <v>EL SOCORRO</v>
          </cell>
          <cell r="K375" t="str">
            <v>PRINCIPAL</v>
          </cell>
          <cell r="L375" t="str">
            <v>INDUSTRIAL Y DE LA BAHIA</v>
          </cell>
          <cell r="M375" t="str">
            <v>INDUSTRIAL Y DE LA BAHIA</v>
          </cell>
          <cell r="N375">
            <v>374</v>
          </cell>
          <cell r="P375" t="str">
            <v>PRIVADO</v>
          </cell>
        </row>
        <row r="376">
          <cell r="A376">
            <v>526</v>
          </cell>
          <cell r="B376" t="str">
            <v>URBANA</v>
          </cell>
          <cell r="C376" t="str">
            <v>PRIVADO</v>
          </cell>
          <cell r="D376">
            <v>313001013651</v>
          </cell>
          <cell r="E376">
            <v>526</v>
          </cell>
          <cell r="F376">
            <v>526</v>
          </cell>
          <cell r="G376" t="str">
            <v>COL. INTEGRAL DEL NORTE ( ANTES INST. CLASE INFANTIL)</v>
          </cell>
          <cell r="H376" t="str">
            <v>COL. INTEGRAL DEL NORTE ( ANTES INST. CLASE INFANTIL)</v>
          </cell>
          <cell r="I376" t="str">
            <v>EL RECREO CL 5A # 80A-42</v>
          </cell>
          <cell r="J376" t="str">
            <v>EL RECREO</v>
          </cell>
          <cell r="K376" t="str">
            <v>PRINCIPAL</v>
          </cell>
          <cell r="L376" t="str">
            <v>INDUSTRIAL Y DE LA BAHIA</v>
          </cell>
          <cell r="M376" t="str">
            <v>INDUSTRIAL Y DE LA BAHIA</v>
          </cell>
          <cell r="N376">
            <v>375</v>
          </cell>
          <cell r="P376" t="str">
            <v>PRIVADO</v>
          </cell>
        </row>
        <row r="377">
          <cell r="A377">
            <v>620</v>
          </cell>
          <cell r="B377" t="str">
            <v>URBANA</v>
          </cell>
          <cell r="C377" t="str">
            <v>PRIVADO</v>
          </cell>
          <cell r="D377">
            <v>313001028829</v>
          </cell>
          <cell r="E377">
            <v>620</v>
          </cell>
          <cell r="F377">
            <v>620</v>
          </cell>
          <cell r="G377" t="str">
            <v>INST. COM. GISELA DIAZ DE VARGAS (FUNASER)</v>
          </cell>
          <cell r="H377" t="str">
            <v>INST. COM. GISELA DIAZ DE VARGAS (FUNASER)</v>
          </cell>
          <cell r="I377" t="str">
            <v>SAN JOSE DE LOS CAMPANOS ST MARTA CURI MZ F L8</v>
          </cell>
          <cell r="J377" t="str">
            <v>SAN JOSE DE LOS CAMPANOS</v>
          </cell>
          <cell r="K377" t="str">
            <v>PRINCIPAL</v>
          </cell>
          <cell r="L377" t="str">
            <v>INDUSTRIAL Y DE LA BAHIA</v>
          </cell>
          <cell r="M377" t="str">
            <v>INDUSTRIAL Y DE LA BAHIA</v>
          </cell>
          <cell r="N377">
            <v>376</v>
          </cell>
          <cell r="P377" t="str">
            <v>PRIVADO</v>
          </cell>
        </row>
        <row r="378">
          <cell r="A378">
            <v>642</v>
          </cell>
          <cell r="B378" t="str">
            <v>URBANA</v>
          </cell>
          <cell r="C378" t="str">
            <v>PRIVADO</v>
          </cell>
          <cell r="D378">
            <v>313001028811</v>
          </cell>
          <cell r="E378">
            <v>642</v>
          </cell>
          <cell r="F378">
            <v>642</v>
          </cell>
          <cell r="G378" t="str">
            <v>COL. MANUEL ELKIN PATARROYO</v>
          </cell>
          <cell r="H378" t="str">
            <v>COL. MANUEL ELKIN PATARROYO</v>
          </cell>
          <cell r="I378" t="str">
            <v>URB VILLAS DEL SOL M J LOTE 7</v>
          </cell>
          <cell r="J378" t="str">
            <v>SAN FERNANDO</v>
          </cell>
          <cell r="K378" t="str">
            <v>PRINCIPAL</v>
          </cell>
          <cell r="L378" t="str">
            <v>INDUSTRIAL Y DE LA BAHIA</v>
          </cell>
          <cell r="M378" t="str">
            <v>INDUSTRIAL Y DE LA BAHIA</v>
          </cell>
          <cell r="N378">
            <v>377</v>
          </cell>
          <cell r="P378" t="str">
            <v>PRIVADO</v>
          </cell>
        </row>
        <row r="379">
          <cell r="A379">
            <v>819</v>
          </cell>
          <cell r="B379" t="str">
            <v>URBANA</v>
          </cell>
          <cell r="C379" t="str">
            <v>PRIVADO</v>
          </cell>
          <cell r="D379">
            <v>313001029680</v>
          </cell>
          <cell r="E379">
            <v>819</v>
          </cell>
          <cell r="F379">
            <v>819</v>
          </cell>
          <cell r="G379" t="str">
            <v>CENT. EDUC. INTEGRAL MODERNO</v>
          </cell>
          <cell r="H379" t="str">
            <v>CENT. EDUC. INTEGRAL MODERNO</v>
          </cell>
          <cell r="I379" t="str">
            <v>PROVIDENCIA DIAGONAL 32A  71-25</v>
          </cell>
          <cell r="J379" t="str">
            <v>PROVIDENCIA</v>
          </cell>
          <cell r="K379" t="str">
            <v>PRINCIPAL</v>
          </cell>
          <cell r="L379" t="str">
            <v>INDUSTRIAL Y DE LA BAHIA</v>
          </cell>
          <cell r="M379" t="str">
            <v>INDUSTRIAL Y DE LA BAHIA</v>
          </cell>
          <cell r="N379">
            <v>378</v>
          </cell>
          <cell r="P379" t="str">
            <v>PRIVADO</v>
          </cell>
        </row>
        <row r="380">
          <cell r="A380">
            <v>820</v>
          </cell>
          <cell r="B380" t="str">
            <v>URBANA</v>
          </cell>
          <cell r="C380" t="str">
            <v>PRIVADO</v>
          </cell>
          <cell r="D380">
            <v>313001029655</v>
          </cell>
          <cell r="E380">
            <v>820</v>
          </cell>
          <cell r="F380">
            <v>820</v>
          </cell>
          <cell r="G380" t="str">
            <v>INST. MI PRIMERA ESTACION</v>
          </cell>
          <cell r="H380" t="str">
            <v>INST. MI PRIMERA ESTACION</v>
          </cell>
          <cell r="I380" t="str">
            <v>CAMPESTRE MZ 15 LOT 13 ETAPA 2</v>
          </cell>
          <cell r="J380" t="str">
            <v>CAMPESTRE</v>
          </cell>
          <cell r="K380" t="str">
            <v>PRINCIPAL</v>
          </cell>
          <cell r="L380" t="str">
            <v>INDUSTRIAL Y DE LA BAHIA</v>
          </cell>
          <cell r="M380" t="str">
            <v>INDUSTRIAL Y DE LA BAHIA</v>
          </cell>
          <cell r="N380">
            <v>379</v>
          </cell>
          <cell r="P380" t="str">
            <v>PRIVADO</v>
          </cell>
        </row>
        <row r="381">
          <cell r="A381">
            <v>821</v>
          </cell>
          <cell r="B381" t="str">
            <v>URBANA</v>
          </cell>
          <cell r="C381" t="str">
            <v>PRIVADO</v>
          </cell>
          <cell r="D381">
            <v>313001029698</v>
          </cell>
          <cell r="E381">
            <v>821</v>
          </cell>
          <cell r="F381">
            <v>821</v>
          </cell>
          <cell r="G381" t="str">
            <v>INST. EDUC. QUERIDO AMIGO</v>
          </cell>
          <cell r="H381" t="str">
            <v>INST. EDUC. QUERIDO AMIGO</v>
          </cell>
          <cell r="I381" t="str">
            <v>SAN JOS DE LOS CAMPANOS CRA 100 N 39F - M 925</v>
          </cell>
          <cell r="J381" t="str">
            <v>SAN JOSE DE LOS CAMPANOS</v>
          </cell>
          <cell r="K381" t="str">
            <v>PRINCIPAL</v>
          </cell>
          <cell r="L381" t="str">
            <v>INDUSTRIAL Y DE LA BAHIA</v>
          </cell>
          <cell r="M381" t="str">
            <v>INDUSTRIAL Y DE LA BAHIA</v>
          </cell>
          <cell r="N381">
            <v>380</v>
          </cell>
          <cell r="P381" t="str">
            <v>PRIVADO</v>
          </cell>
        </row>
        <row r="382">
          <cell r="A382">
            <v>822</v>
          </cell>
          <cell r="B382" t="str">
            <v>URBANA</v>
          </cell>
          <cell r="C382" t="str">
            <v>PRIVADO</v>
          </cell>
          <cell r="D382">
            <v>313001029752</v>
          </cell>
          <cell r="E382">
            <v>822</v>
          </cell>
          <cell r="F382">
            <v>822</v>
          </cell>
          <cell r="G382" t="str">
            <v>INST. EDUC. CAMINO AL SABER</v>
          </cell>
          <cell r="H382" t="str">
            <v>INST. EDUC. CAMINO AL SABER</v>
          </cell>
          <cell r="I382" t="str">
            <v>CAMPESTRE MZ 70 LT1</v>
          </cell>
          <cell r="J382" t="str">
            <v>CAMPESTRE</v>
          </cell>
          <cell r="K382" t="str">
            <v>PRINCIPAL</v>
          </cell>
          <cell r="L382" t="str">
            <v>INDUSTRIAL Y DE LA BAHIA</v>
          </cell>
          <cell r="M382" t="str">
            <v>INDUSTRIAL Y DE LA BAHIA</v>
          </cell>
          <cell r="N382">
            <v>381</v>
          </cell>
          <cell r="P382" t="str">
            <v>PRIVADO</v>
          </cell>
        </row>
        <row r="383">
          <cell r="A383">
            <v>823</v>
          </cell>
          <cell r="B383" t="str">
            <v>URBANA</v>
          </cell>
          <cell r="C383" t="str">
            <v>PRIVADO</v>
          </cell>
          <cell r="D383">
            <v>313001029728</v>
          </cell>
          <cell r="E383">
            <v>823</v>
          </cell>
          <cell r="F383">
            <v>823</v>
          </cell>
          <cell r="G383" t="str">
            <v>CORPORACION EDUCATIVA RONDA MAGICA REAL</v>
          </cell>
          <cell r="H383" t="str">
            <v>CORPORACION EDUCATIVA RONDA MAGICA REAL</v>
          </cell>
          <cell r="I383" t="str">
            <v>VILLA RUBIA MZ L LT 8</v>
          </cell>
          <cell r="J383" t="str">
            <v>VILLA RUBIA</v>
          </cell>
          <cell r="K383" t="str">
            <v>PRINCIPAL</v>
          </cell>
          <cell r="L383" t="str">
            <v>INDUSTRIAL Y DE LA BAHIA</v>
          </cell>
          <cell r="M383" t="str">
            <v>INDUSTRIAL Y DE LA BAHIA</v>
          </cell>
          <cell r="N383">
            <v>382</v>
          </cell>
          <cell r="P383" t="str">
            <v>PRIVADO</v>
          </cell>
        </row>
        <row r="384">
          <cell r="A384">
            <v>824</v>
          </cell>
          <cell r="B384" t="str">
            <v>URBANA</v>
          </cell>
          <cell r="C384" t="str">
            <v>PRIVADO</v>
          </cell>
          <cell r="D384">
            <v>313001029736</v>
          </cell>
          <cell r="E384">
            <v>824</v>
          </cell>
          <cell r="F384">
            <v>824</v>
          </cell>
          <cell r="G384" t="str">
            <v>MIMOS ESCUELA INFANTIL</v>
          </cell>
          <cell r="H384" t="str">
            <v>MIMOS ESCUELA INFANTIL</v>
          </cell>
          <cell r="I384" t="str">
            <v>ALTOS DEL CAMPESTRE MANZANA 4 LOTE 19</v>
          </cell>
          <cell r="J384" t="str">
            <v>CAMPESTRE</v>
          </cell>
          <cell r="K384" t="str">
            <v>PRINCIPAL</v>
          </cell>
          <cell r="L384" t="str">
            <v>INDUSTRIAL Y DE LA BAHIA</v>
          </cell>
          <cell r="M384" t="str">
            <v>INDUSTRIAL Y DE LA BAHIA</v>
          </cell>
          <cell r="N384">
            <v>383</v>
          </cell>
          <cell r="P384" t="str">
            <v>PRIVADO</v>
          </cell>
        </row>
        <row r="385">
          <cell r="A385">
            <v>825</v>
          </cell>
          <cell r="B385" t="str">
            <v>URBANA</v>
          </cell>
          <cell r="C385" t="str">
            <v>PRIVADO</v>
          </cell>
          <cell r="D385">
            <v>313001029701</v>
          </cell>
          <cell r="E385">
            <v>825</v>
          </cell>
          <cell r="F385">
            <v>825</v>
          </cell>
          <cell r="G385" t="str">
            <v>CENT. EDUC. SANTA CLARA</v>
          </cell>
          <cell r="H385" t="str">
            <v>CENT. EDUC. SANTA CLARA</v>
          </cell>
          <cell r="I385" t="str">
            <v>SANTA CLARA MZ D  LT 21</v>
          </cell>
          <cell r="J385" t="str">
            <v>SANTA CLARA</v>
          </cell>
          <cell r="K385" t="str">
            <v>PRINCIPAL</v>
          </cell>
          <cell r="L385" t="str">
            <v>INDUSTRIAL Y DE LA BAHIA</v>
          </cell>
          <cell r="M385" t="str">
            <v>INDUSTRIAL Y DE LA BAHIA</v>
          </cell>
          <cell r="N385">
            <v>384</v>
          </cell>
          <cell r="P385" t="str">
            <v>PRIVADO</v>
          </cell>
        </row>
        <row r="386">
          <cell r="A386">
            <v>207</v>
          </cell>
          <cell r="B386" t="str">
            <v>URBANA</v>
          </cell>
          <cell r="C386" t="str">
            <v>PRIVADO</v>
          </cell>
          <cell r="D386">
            <v>313001000142</v>
          </cell>
          <cell r="E386">
            <v>207</v>
          </cell>
          <cell r="F386">
            <v>207</v>
          </cell>
          <cell r="G386" t="str">
            <v>INST. MADRE TERESA DE CALCUTA</v>
          </cell>
          <cell r="H386" t="str">
            <v>INST. MADRE TERESA DE CALCUTA</v>
          </cell>
          <cell r="I386" t="str">
            <v>EL EDUCADOR CRA75 No. 4E 75</v>
          </cell>
          <cell r="J386" t="str">
            <v>EL EDUCADOR</v>
          </cell>
          <cell r="K386" t="str">
            <v>PRINCIPAL</v>
          </cell>
          <cell r="L386" t="str">
            <v>INDUSTRIAL Y DE LA BAHIA</v>
          </cell>
          <cell r="M386" t="str">
            <v>INDUSTRIAL Y DE LA BAHIA</v>
          </cell>
          <cell r="N386">
            <v>385</v>
          </cell>
          <cell r="P386" t="str">
            <v>PRIVADO</v>
          </cell>
        </row>
        <row r="387">
          <cell r="A387">
            <v>283</v>
          </cell>
          <cell r="B387" t="str">
            <v>URBANA</v>
          </cell>
          <cell r="C387" t="str">
            <v>PRIVADO</v>
          </cell>
          <cell r="D387">
            <v>313001005276</v>
          </cell>
          <cell r="E387">
            <v>283</v>
          </cell>
          <cell r="F387">
            <v>283</v>
          </cell>
          <cell r="G387" t="str">
            <v>I.E. COMFAMILIAR</v>
          </cell>
          <cell r="H387" t="str">
            <v>I.E. COMFAMILIAR</v>
          </cell>
          <cell r="I387" t="str">
            <v>TERNERA SAN JOSE DE LOS CAMPANOS-CRA 103 Nº35-151</v>
          </cell>
          <cell r="J387" t="str">
            <v>TERNERA</v>
          </cell>
          <cell r="K387" t="str">
            <v>PRINCIPAL</v>
          </cell>
          <cell r="L387" t="str">
            <v>INDUSTRIAL Y DE LA BAHIA</v>
          </cell>
          <cell r="M387" t="str">
            <v>INDUSTRIAL Y DE LA BAHIA</v>
          </cell>
          <cell r="N387">
            <v>386</v>
          </cell>
          <cell r="P387" t="str">
            <v>PRIVADO</v>
          </cell>
        </row>
        <row r="388">
          <cell r="A388">
            <v>611</v>
          </cell>
          <cell r="B388" t="str">
            <v>URBANA</v>
          </cell>
          <cell r="C388" t="str">
            <v>PRIVADO</v>
          </cell>
          <cell r="D388">
            <v>313001028110</v>
          </cell>
          <cell r="E388">
            <v>611</v>
          </cell>
          <cell r="F388">
            <v>611</v>
          </cell>
          <cell r="G388" t="str">
            <v>INST. EDUC. LA EDAD DE ORO</v>
          </cell>
          <cell r="H388" t="str">
            <v>INST. EDUC. LA EDAD DE ORO</v>
          </cell>
          <cell r="I388" t="str">
            <v>SAN JOSE DE LOS CAMPANOS CRA 101 3 39 D -03</v>
          </cell>
          <cell r="J388" t="str">
            <v>SAN JOSE DE LOS CAMPANOS</v>
          </cell>
          <cell r="K388" t="str">
            <v>PRINCIPAL</v>
          </cell>
          <cell r="L388" t="str">
            <v>INDUSTRIAL Y DE LA BAHIA</v>
          </cell>
          <cell r="M388" t="str">
            <v>INDUSTRIAL Y DE LA BAHIA</v>
          </cell>
          <cell r="N388">
            <v>387</v>
          </cell>
          <cell r="P388" t="str">
            <v>PRIVADO</v>
          </cell>
        </row>
        <row r="389">
          <cell r="A389">
            <v>485</v>
          </cell>
          <cell r="B389" t="str">
            <v>URBANA</v>
          </cell>
          <cell r="C389" t="str">
            <v>PRIVADO</v>
          </cell>
          <cell r="D389">
            <v>313001013538</v>
          </cell>
          <cell r="E389">
            <v>485</v>
          </cell>
          <cell r="F389">
            <v>485</v>
          </cell>
          <cell r="G389" t="str">
            <v>C.E COMUNITARIO SAN JOSE</v>
          </cell>
          <cell r="H389" t="str">
            <v>C.E COMUNITARIO SAN JOSE</v>
          </cell>
          <cell r="I389" t="str">
            <v>SAN JOSE DE LOS CAMPANOS CR 101 # 39A- L 210</v>
          </cell>
          <cell r="J389" t="str">
            <v>SAN JOSE DE LOS CAMPANOS</v>
          </cell>
          <cell r="K389" t="str">
            <v>PRINCIPAL</v>
          </cell>
          <cell r="L389" t="str">
            <v>INDUSTRIAL Y DE LA BAHIA</v>
          </cell>
          <cell r="M389" t="str">
            <v>INDUSTRIAL Y DE LA BAHIA</v>
          </cell>
          <cell r="N389">
            <v>388</v>
          </cell>
          <cell r="P389" t="str">
            <v>PRIVADO</v>
          </cell>
        </row>
        <row r="390">
          <cell r="A390">
            <v>574</v>
          </cell>
          <cell r="B390" t="str">
            <v>URBANA</v>
          </cell>
          <cell r="C390" t="str">
            <v>PRIVADO</v>
          </cell>
          <cell r="D390">
            <v>313001027237</v>
          </cell>
          <cell r="E390">
            <v>574</v>
          </cell>
          <cell r="F390">
            <v>574</v>
          </cell>
          <cell r="G390" t="str">
            <v>CORP. C.E. COMUNITARIO AMOR A MI PATRIA</v>
          </cell>
          <cell r="H390" t="str">
            <v>CORP. C.E. COMUNITARIO AMOR A MI PATRIA</v>
          </cell>
          <cell r="I390" t="str">
            <v>S JOSE DE LOS CAMPANOS SECT MARTA CURI M A LT 35 cra 101b Manzana A Lote 35</v>
          </cell>
          <cell r="J390" t="str">
            <v>SAN JOSE DE LOS CAMPANOS</v>
          </cell>
          <cell r="K390" t="str">
            <v>PRINCIPAL</v>
          </cell>
          <cell r="L390" t="str">
            <v>INDUSTRIAL Y DE LA BAHIA</v>
          </cell>
          <cell r="M390" t="str">
            <v>INDUSTRIAL Y DE LA BAHIA</v>
          </cell>
          <cell r="N390">
            <v>389</v>
          </cell>
          <cell r="P390" t="str">
            <v>PRIVADO</v>
          </cell>
        </row>
        <row r="391">
          <cell r="A391">
            <v>489</v>
          </cell>
          <cell r="B391" t="str">
            <v>URBANA</v>
          </cell>
          <cell r="C391" t="str">
            <v>PRIVADO</v>
          </cell>
          <cell r="D391">
            <v>313001013589</v>
          </cell>
          <cell r="E391">
            <v>489</v>
          </cell>
          <cell r="F391">
            <v>489</v>
          </cell>
          <cell r="G391" t="str">
            <v>INST. SONRISITAS ALEGRES</v>
          </cell>
          <cell r="H391" t="str">
            <v>INST. SONRISITAS ALEGRES</v>
          </cell>
          <cell r="I391" t="str">
            <v>LOS CORALES M F L 23</v>
          </cell>
          <cell r="J391" t="str">
            <v>LOS CORALES</v>
          </cell>
          <cell r="K391" t="str">
            <v>PRINCIPAL</v>
          </cell>
          <cell r="L391" t="str">
            <v>INDUSTRIAL Y DE LA BAHIA</v>
          </cell>
          <cell r="M391" t="str">
            <v>INDUSTRIAL Y DE LA BAHIA</v>
          </cell>
          <cell r="N391">
            <v>390</v>
          </cell>
          <cell r="P391" t="str">
            <v>PRIVADO</v>
          </cell>
        </row>
        <row r="392">
          <cell r="A392">
            <v>274</v>
          </cell>
          <cell r="B392" t="str">
            <v>URBANA</v>
          </cell>
          <cell r="C392" t="str">
            <v>PRIVADO</v>
          </cell>
          <cell r="D392">
            <v>313001004857</v>
          </cell>
          <cell r="E392">
            <v>274</v>
          </cell>
          <cell r="F392">
            <v>274</v>
          </cell>
          <cell r="G392" t="str">
            <v>ESC. EL SALVADOR</v>
          </cell>
          <cell r="H392" t="str">
            <v>ESC. EL SALVADOR</v>
          </cell>
          <cell r="I392" t="str">
            <v>BLAS DE LEZO AV KENNEDY 68-64</v>
          </cell>
          <cell r="J392" t="str">
            <v>BLAS DE LEZO</v>
          </cell>
          <cell r="K392" t="str">
            <v>PRINCIPAL</v>
          </cell>
          <cell r="L392" t="str">
            <v>INDUSTRIAL Y DE LA BAHIA</v>
          </cell>
          <cell r="M392" t="str">
            <v>INDUSTRIAL Y DE LA BAHIA</v>
          </cell>
          <cell r="N392">
            <v>391</v>
          </cell>
          <cell r="P392" t="str">
            <v>PRIVADO</v>
          </cell>
        </row>
        <row r="393">
          <cell r="A393">
            <v>310</v>
          </cell>
          <cell r="B393" t="str">
            <v>URBANA</v>
          </cell>
          <cell r="C393" t="str">
            <v>PRIVADO</v>
          </cell>
          <cell r="D393">
            <v>313001006621</v>
          </cell>
          <cell r="E393">
            <v>310</v>
          </cell>
          <cell r="F393">
            <v>310</v>
          </cell>
          <cell r="G393" t="str">
            <v>INST.  EL EDEN</v>
          </cell>
          <cell r="H393" t="str">
            <v>INST.  EL EDEN</v>
          </cell>
          <cell r="I393" t="str">
            <v>CARACOLES M75 LOTE 16 1ERA ETAPA</v>
          </cell>
          <cell r="J393" t="str">
            <v>CARACOLES</v>
          </cell>
          <cell r="K393" t="str">
            <v>PRINCIPAL</v>
          </cell>
          <cell r="L393" t="str">
            <v>INDUSTRIAL Y DE LA BAHIA</v>
          </cell>
          <cell r="M393" t="str">
            <v>INDUSTRIAL Y DE LA BAHIA</v>
          </cell>
          <cell r="N393">
            <v>392</v>
          </cell>
          <cell r="P393" t="str">
            <v>PRIVADO</v>
          </cell>
        </row>
        <row r="394">
          <cell r="A394">
            <v>827</v>
          </cell>
          <cell r="B394" t="str">
            <v>URBANA</v>
          </cell>
          <cell r="C394" t="str">
            <v>PRIVADO</v>
          </cell>
          <cell r="D394">
            <v>313001029710</v>
          </cell>
          <cell r="E394">
            <v>827</v>
          </cell>
          <cell r="F394">
            <v>827</v>
          </cell>
          <cell r="G394" t="str">
            <v>INST. EDUC ISAVIDA</v>
          </cell>
          <cell r="H394" t="str">
            <v>INST. EDUC ISAVIDA</v>
          </cell>
          <cell r="I394" t="str">
            <v>SAN FERNANDO_ SECTOR_EL SILENCIO M 3 L 24</v>
          </cell>
          <cell r="J394" t="str">
            <v>SAN FERNANDO</v>
          </cell>
          <cell r="K394" t="str">
            <v>PRINCIPAL</v>
          </cell>
          <cell r="L394" t="str">
            <v>INDUSTRIAL Y DE LA BAHIA</v>
          </cell>
          <cell r="M394" t="str">
            <v>INDUSTRIAL Y DE LA BAHIA</v>
          </cell>
          <cell r="N394">
            <v>393</v>
          </cell>
          <cell r="P394" t="str">
            <v>PRIVADO</v>
          </cell>
        </row>
        <row r="395">
          <cell r="A395">
            <v>841</v>
          </cell>
          <cell r="B395" t="str">
            <v>URBANA</v>
          </cell>
          <cell r="C395" t="str">
            <v>PRIVADO</v>
          </cell>
          <cell r="D395">
            <v>313001029868</v>
          </cell>
          <cell r="E395">
            <v>841</v>
          </cell>
          <cell r="F395">
            <v>841</v>
          </cell>
          <cell r="G395" t="str">
            <v>INST EDUCATIVO TECNOCIENCIA REGION CARIBE</v>
          </cell>
          <cell r="H395" t="str">
            <v>INST EDUCATIVO TECNOCIENCIA REGION CARIBE</v>
          </cell>
          <cell r="I395" t="str">
            <v>LA CONCEPCION CALLE 1 No. 1-87</v>
          </cell>
          <cell r="J395" t="str">
            <v>LA CONCEPCION</v>
          </cell>
          <cell r="K395" t="str">
            <v>PRINCIPAL</v>
          </cell>
          <cell r="L395" t="str">
            <v>INDUSTRIAL Y DE LA BAHIA</v>
          </cell>
          <cell r="M395" t="str">
            <v>INDUSTRIAL Y DE LA BAHIA</v>
          </cell>
          <cell r="N395">
            <v>394</v>
          </cell>
          <cell r="P395" t="str">
            <v>PRIVADO</v>
          </cell>
        </row>
        <row r="396">
          <cell r="A396">
            <v>621</v>
          </cell>
          <cell r="B396" t="str">
            <v>URBANA</v>
          </cell>
          <cell r="C396" t="str">
            <v>PRIVADO</v>
          </cell>
          <cell r="D396">
            <v>313001028055</v>
          </cell>
          <cell r="E396">
            <v>621</v>
          </cell>
          <cell r="F396">
            <v>621</v>
          </cell>
          <cell r="G396" t="str">
            <v>JARDIN INFANTIL MI PEQUEÑO ARTISTA</v>
          </cell>
          <cell r="H396" t="str">
            <v>JARDIN INFANTIL MI PEQUEÑO ARTISTA</v>
          </cell>
          <cell r="I396" t="str">
            <v>RECREO CALLE 6 ·80 B 61</v>
          </cell>
          <cell r="J396" t="str">
            <v>RECREO</v>
          </cell>
          <cell r="K396" t="str">
            <v>PRINCIPAL</v>
          </cell>
          <cell r="L396" t="str">
            <v>INDUSTRIAL Y DE LA BAHIA</v>
          </cell>
          <cell r="M396" t="str">
            <v>INDUSTRIAL Y DE LA BAHIA</v>
          </cell>
          <cell r="N396">
            <v>395</v>
          </cell>
          <cell r="P396" t="str">
            <v>PRIVADO</v>
          </cell>
        </row>
        <row r="397">
          <cell r="A397">
            <v>829</v>
          </cell>
          <cell r="B397" t="str">
            <v>URBANA</v>
          </cell>
          <cell r="C397" t="str">
            <v>PRIVADO</v>
          </cell>
          <cell r="D397">
            <v>313001029817</v>
          </cell>
          <cell r="E397">
            <v>829</v>
          </cell>
          <cell r="F397">
            <v>829</v>
          </cell>
          <cell r="G397" t="str">
            <v>FUNDACION EL CREADOR</v>
          </cell>
          <cell r="H397" t="str">
            <v>FUNDACION EL CREADOR</v>
          </cell>
          <cell r="I397" t="str">
            <v>SAN PEDRO MARTIR CALLE 4TA No. 70-02</v>
          </cell>
          <cell r="J397" t="str">
            <v>SAN PEDRO MARTIR</v>
          </cell>
          <cell r="K397" t="str">
            <v>PRINCIPAL</v>
          </cell>
          <cell r="L397" t="str">
            <v>INDUSTRIAL Y DE LA BAHIA</v>
          </cell>
          <cell r="M397" t="str">
            <v>INDUSTRIAL Y DE LA BAHIA</v>
          </cell>
          <cell r="N397">
            <v>396</v>
          </cell>
          <cell r="P397" t="str">
            <v>PRIVADO</v>
          </cell>
        </row>
        <row r="398">
          <cell r="A398">
            <v>855</v>
          </cell>
          <cell r="B398" t="str">
            <v>URBANA</v>
          </cell>
          <cell r="C398" t="str">
            <v>PRIVADO</v>
          </cell>
          <cell r="D398">
            <v>313001029965</v>
          </cell>
          <cell r="E398">
            <v>855</v>
          </cell>
          <cell r="F398">
            <v>855</v>
          </cell>
          <cell r="G398" t="str">
            <v>INSTITUTO INFANTIL LOS CISNES</v>
          </cell>
          <cell r="H398" t="str">
            <v>INSTITUTO INFANTIL LOS CISNES</v>
          </cell>
          <cell r="I398" t="str">
            <v>URB VISTA HERMOSA cra 60 C # 29A-60</v>
          </cell>
          <cell r="J398" t="str">
            <v>VISTA HERMOSA</v>
          </cell>
          <cell r="K398" t="str">
            <v/>
          </cell>
          <cell r="L398" t="str">
            <v>INDUSTRIAL Y DE LA BAHIA</v>
          </cell>
          <cell r="M398" t="str">
            <v>INDUSTRIAL Y DE LA BAHIA</v>
          </cell>
          <cell r="N398">
            <v>397</v>
          </cell>
          <cell r="P398" t="str">
            <v>PRIVADO</v>
          </cell>
        </row>
        <row r="399">
          <cell r="A399">
            <v>844</v>
          </cell>
          <cell r="B399" t="str">
            <v>URBANA</v>
          </cell>
          <cell r="C399" t="str">
            <v>PRIVADO</v>
          </cell>
          <cell r="D399">
            <v>313001029884</v>
          </cell>
          <cell r="E399">
            <v>844</v>
          </cell>
          <cell r="F399">
            <v>844</v>
          </cell>
          <cell r="G399" t="str">
            <v>INST. EDUCATIVO BRUNER</v>
          </cell>
          <cell r="H399" t="str">
            <v>INST. EDUCATIVO BRUNER</v>
          </cell>
          <cell r="I399" t="str">
            <v>SOCORRO_PLAN 400 MANZANA 5 LOTE 6</v>
          </cell>
          <cell r="J399" t="str">
            <v>SOCORRO</v>
          </cell>
          <cell r="K399" t="str">
            <v>PRINCIPAL</v>
          </cell>
          <cell r="L399" t="str">
            <v>INDUSTRIAL Y DE LA BAHIA</v>
          </cell>
          <cell r="M399" t="str">
            <v>INDUSTRIAL Y DE LA BAHIA</v>
          </cell>
          <cell r="N399">
            <v>398</v>
          </cell>
          <cell r="P399" t="str">
            <v>PRIVADO</v>
          </cell>
        </row>
        <row r="400">
          <cell r="A400">
            <v>836</v>
          </cell>
          <cell r="B400" t="str">
            <v>URBANA</v>
          </cell>
          <cell r="C400" t="str">
            <v>PRIVADO</v>
          </cell>
          <cell r="D400">
            <v>313001029833</v>
          </cell>
          <cell r="E400">
            <v>836</v>
          </cell>
          <cell r="F400">
            <v>836</v>
          </cell>
          <cell r="G400" t="str">
            <v>INSTITUTO EDUCATIVO SANTA LUCIA</v>
          </cell>
          <cell r="H400" t="str">
            <v>INSTITUTO EDUCATIVO SANTA LUCIA</v>
          </cell>
          <cell r="I400" t="str">
            <v>SANTA LUCIA 3 CALLE, MANZANA F LOTE 19</v>
          </cell>
          <cell r="J400" t="str">
            <v>SANTA LUCIA</v>
          </cell>
          <cell r="K400" t="str">
            <v>PRINCIPAL</v>
          </cell>
          <cell r="L400" t="str">
            <v>INDUSTRIAL Y DE LA BAHIA</v>
          </cell>
          <cell r="M400" t="str">
            <v>INDUSTRIAL Y DE LA BAHIA</v>
          </cell>
          <cell r="N400">
            <v>399</v>
          </cell>
          <cell r="P400" t="str">
            <v>PRIVADO</v>
          </cell>
        </row>
        <row r="401">
          <cell r="A401">
            <v>834</v>
          </cell>
          <cell r="B401" t="str">
            <v>URBANA</v>
          </cell>
          <cell r="C401" t="str">
            <v>PRIVADO</v>
          </cell>
          <cell r="D401">
            <v>313001029671</v>
          </cell>
          <cell r="E401">
            <v>834</v>
          </cell>
          <cell r="F401">
            <v>834</v>
          </cell>
          <cell r="G401" t="str">
            <v>INSTITUTO EDUCATIVO MUNDO HACIA EL FUTURO</v>
          </cell>
          <cell r="H401" t="str">
            <v>INSTITUTO EDUCATIVO MUNDO HACIA EL FUTURO</v>
          </cell>
          <cell r="I401" t="str">
            <v>ALMIRANTE COLON MANZ T LOTE 1 SEGUNDA ETAPA</v>
          </cell>
          <cell r="J401" t="str">
            <v>ALMIRANTE COLON</v>
          </cell>
          <cell r="K401" t="str">
            <v>PRINCIPAL</v>
          </cell>
          <cell r="L401" t="str">
            <v>INDUSTRIAL Y DE LA BAHIA</v>
          </cell>
          <cell r="M401" t="str">
            <v>INDUSTRIAL Y DE LA BAHIA</v>
          </cell>
          <cell r="N401">
            <v>400</v>
          </cell>
          <cell r="P401" t="str">
            <v>PRIVADO</v>
          </cell>
        </row>
        <row r="402">
          <cell r="A402">
            <v>721</v>
          </cell>
          <cell r="B402" t="str">
            <v>URBANA</v>
          </cell>
          <cell r="C402" t="str">
            <v>PRIVADO</v>
          </cell>
          <cell r="D402">
            <v>313001029116</v>
          </cell>
          <cell r="E402">
            <v>721</v>
          </cell>
          <cell r="F402">
            <v>721</v>
          </cell>
          <cell r="G402" t="str">
            <v>I.E COMUNITARIA LIRIO DE LOS VALLES</v>
          </cell>
          <cell r="H402" t="str">
            <v>I.E COMUNITARIA LIRIO DE LOS VALLES</v>
          </cell>
          <cell r="I402" t="str">
            <v>BELLAVISTA CALLE 7 No. 57 A 95</v>
          </cell>
          <cell r="J402" t="str">
            <v>BELLAVISTA</v>
          </cell>
          <cell r="K402" t="str">
            <v>PRINCIPAL</v>
          </cell>
          <cell r="L402" t="str">
            <v>INDUSTRIAL Y DE LA BAHIA</v>
          </cell>
          <cell r="M402" t="str">
            <v>INDUSTRIAL Y DE LA BAHIA</v>
          </cell>
          <cell r="N402">
            <v>401</v>
          </cell>
          <cell r="P402" t="str">
            <v>PRIVADO</v>
          </cell>
        </row>
        <row r="403">
          <cell r="A403">
            <v>849</v>
          </cell>
          <cell r="B403" t="str">
            <v>URBANA</v>
          </cell>
          <cell r="C403" t="str">
            <v>PRIVADO</v>
          </cell>
          <cell r="D403">
            <v>313001029973</v>
          </cell>
          <cell r="E403">
            <v>849</v>
          </cell>
          <cell r="F403">
            <v>849</v>
          </cell>
          <cell r="G403" t="str">
            <v>INSTITUTO EL MANANTIAL</v>
          </cell>
          <cell r="H403" t="str">
            <v>INSTITUTO EL MANANTIAL</v>
          </cell>
          <cell r="I403" t="str">
            <v>ALTOS DE LOS JARDINES MZ F LOTE 2</v>
          </cell>
          <cell r="J403" t="str">
            <v>ALTOS DE LOS JARDINES</v>
          </cell>
          <cell r="K403" t="str">
            <v>PRINCIPAL</v>
          </cell>
          <cell r="L403" t="str">
            <v>INDUSTRIAL Y DE LA BAHIA</v>
          </cell>
          <cell r="M403" t="str">
            <v>INDUSTRIAL Y DE LA BAHIA</v>
          </cell>
          <cell r="N403">
            <v>402</v>
          </cell>
          <cell r="P403" t="str">
            <v>PRIVADO</v>
          </cell>
        </row>
        <row r="404">
          <cell r="A404">
            <v>847</v>
          </cell>
          <cell r="B404" t="str">
            <v>URBANA</v>
          </cell>
          <cell r="C404" t="str">
            <v>PRIVADO</v>
          </cell>
          <cell r="D404">
            <v>313001029981</v>
          </cell>
          <cell r="E404">
            <v>847</v>
          </cell>
          <cell r="F404">
            <v>847</v>
          </cell>
          <cell r="G404" t="str">
            <v>COLEGIO ACADEMICO Y TECNICO JOSE MARIA GARCIA DE TOLEDO</v>
          </cell>
          <cell r="H404" t="str">
            <v>COLEGIO ACADEMICO Y TECNICO JOSE MARIA GARCIA DE TOLEDO</v>
          </cell>
          <cell r="I404" t="str">
            <v>SAN FERNANDO CARRERA 82 No. 24-169</v>
          </cell>
          <cell r="J404" t="str">
            <v>SAN FERNANDO</v>
          </cell>
          <cell r="K404" t="str">
            <v>PRINCIPAL</v>
          </cell>
          <cell r="L404" t="str">
            <v>INDUSTRIAL Y DE LA BAHIA</v>
          </cell>
          <cell r="M404" t="str">
            <v>INDUSTRIAL Y DE LA BAHIA</v>
          </cell>
          <cell r="N404">
            <v>403</v>
          </cell>
          <cell r="P404" t="str">
            <v>PRIVADO</v>
          </cell>
        </row>
        <row r="405">
          <cell r="A405">
            <v>843</v>
          </cell>
          <cell r="B405" t="str">
            <v>URBANA</v>
          </cell>
          <cell r="C405" t="str">
            <v>PRIVADO</v>
          </cell>
          <cell r="D405">
            <v>313001029876</v>
          </cell>
          <cell r="E405">
            <v>843</v>
          </cell>
          <cell r="F405">
            <v>843</v>
          </cell>
          <cell r="G405" t="str">
            <v>CORP. EDUC. PARQUE DE LOS NIÑOS</v>
          </cell>
          <cell r="H405" t="str">
            <v>CORP. EDUC. PARQUE DE LOS NIÑOS</v>
          </cell>
          <cell r="I405" t="str">
            <v>SANTA MONICA CALLE 30B No. 2-55</v>
          </cell>
          <cell r="J405" t="str">
            <v>SANTA MONICA</v>
          </cell>
          <cell r="K405" t="str">
            <v>PRINCIPAL</v>
          </cell>
          <cell r="L405" t="str">
            <v>INDUSTRIAL Y DE LA BAHIA</v>
          </cell>
          <cell r="M405" t="str">
            <v>INDUSTRIAL Y DE LA BAHIA</v>
          </cell>
          <cell r="N405">
            <v>404</v>
          </cell>
          <cell r="P405" t="str">
            <v>PRIVADO</v>
          </cell>
        </row>
        <row r="406">
          <cell r="A406">
            <v>205</v>
          </cell>
          <cell r="B406" t="str">
            <v>URBANA</v>
          </cell>
          <cell r="C406" t="str">
            <v>PRIVADO</v>
          </cell>
          <cell r="D406">
            <v>313001000045</v>
          </cell>
          <cell r="E406">
            <v>205</v>
          </cell>
          <cell r="F406">
            <v>205</v>
          </cell>
          <cell r="G406" t="str">
            <v>CORP. COL. CRISTO REY</v>
          </cell>
          <cell r="H406" t="str">
            <v>CORP. COL. CRISTO REY</v>
          </cell>
          <cell r="I406" t="str">
            <v>CRESPO AV 7 # 67 - 35</v>
          </cell>
          <cell r="J406" t="str">
            <v>CRESPO</v>
          </cell>
          <cell r="K406" t="str">
            <v>PRINCIPAL</v>
          </cell>
          <cell r="L406" t="str">
            <v>HISTORICA Y CARIBE NORTE</v>
          </cell>
          <cell r="M406" t="str">
            <v>SANTA RITA</v>
          </cell>
          <cell r="N406">
            <v>405</v>
          </cell>
          <cell r="P406" t="str">
            <v>PRIVADO</v>
          </cell>
        </row>
        <row r="407">
          <cell r="A407">
            <v>211</v>
          </cell>
          <cell r="B407" t="str">
            <v>URBANA</v>
          </cell>
          <cell r="C407" t="str">
            <v>PRIVADO</v>
          </cell>
          <cell r="D407">
            <v>313001000215</v>
          </cell>
          <cell r="E407">
            <v>211</v>
          </cell>
          <cell r="F407">
            <v>211</v>
          </cell>
          <cell r="G407" t="str">
            <v>GIMN. NUEVA GRANADA</v>
          </cell>
          <cell r="H407" t="str">
            <v>GIMN. NUEVA GRANADA</v>
          </cell>
          <cell r="I407" t="str">
            <v>CRESPO CALLE 64 # 1-17</v>
          </cell>
          <cell r="J407" t="str">
            <v>CRESPO</v>
          </cell>
          <cell r="K407" t="str">
            <v>PRINCIPAL</v>
          </cell>
          <cell r="L407" t="str">
            <v>HISTORICA Y CARIBE NORTE</v>
          </cell>
          <cell r="M407" t="str">
            <v>SANTA RITA</v>
          </cell>
          <cell r="N407">
            <v>406</v>
          </cell>
          <cell r="P407" t="str">
            <v>PRIVADO</v>
          </cell>
        </row>
        <row r="408">
          <cell r="A408">
            <v>222</v>
          </cell>
          <cell r="B408" t="str">
            <v>URBANA</v>
          </cell>
          <cell r="C408" t="str">
            <v>PRIVADO</v>
          </cell>
          <cell r="D408">
            <v>313001000592</v>
          </cell>
          <cell r="E408">
            <v>222</v>
          </cell>
          <cell r="F408">
            <v>222</v>
          </cell>
          <cell r="G408" t="str">
            <v>GIMN. LUJAN</v>
          </cell>
          <cell r="H408" t="str">
            <v>GIMN. LUJAN</v>
          </cell>
          <cell r="I408" t="str">
            <v>MANGA CARRERA 27 CALLE 29 CALLEJON SANTA FE</v>
          </cell>
          <cell r="J408" t="str">
            <v>MANGA</v>
          </cell>
          <cell r="K408" t="str">
            <v>PRINCIPAL</v>
          </cell>
          <cell r="L408" t="str">
            <v>HISTORICA Y CARIBE NORTE</v>
          </cell>
          <cell r="M408" t="str">
            <v>SANTA RITA</v>
          </cell>
          <cell r="N408">
            <v>407</v>
          </cell>
          <cell r="P408" t="str">
            <v>PRIVADO</v>
          </cell>
        </row>
        <row r="409">
          <cell r="A409">
            <v>227</v>
          </cell>
          <cell r="B409" t="str">
            <v>URBANA</v>
          </cell>
          <cell r="C409" t="str">
            <v>PRIVADO</v>
          </cell>
          <cell r="D409">
            <v>313001000916</v>
          </cell>
          <cell r="E409">
            <v>227</v>
          </cell>
          <cell r="F409">
            <v>227</v>
          </cell>
          <cell r="G409" t="str">
            <v>COL. DE LA ESPERANZA</v>
          </cell>
          <cell r="H409" t="str">
            <v>COL. DE LA ESPERANZA</v>
          </cell>
          <cell r="I409" t="str">
            <v>CRESPO CLL 63 # 2 - 04</v>
          </cell>
          <cell r="J409" t="str">
            <v>CRESPO</v>
          </cell>
          <cell r="K409" t="str">
            <v>PRINCIPAL</v>
          </cell>
          <cell r="L409" t="str">
            <v>HISTORICA Y CARIBE NORTE</v>
          </cell>
          <cell r="M409" t="str">
            <v>SANTA RITA</v>
          </cell>
          <cell r="N409">
            <v>408</v>
          </cell>
          <cell r="P409" t="str">
            <v>PRIVADO</v>
          </cell>
        </row>
        <row r="410">
          <cell r="A410">
            <v>231</v>
          </cell>
          <cell r="B410" t="str">
            <v>URBANA</v>
          </cell>
          <cell r="C410" t="str">
            <v>PRIVADO</v>
          </cell>
          <cell r="D410">
            <v>313001000975</v>
          </cell>
          <cell r="E410">
            <v>231</v>
          </cell>
          <cell r="F410">
            <v>231</v>
          </cell>
          <cell r="G410" t="str">
            <v>COL. EUCARISTICO NTRA. SRA. DEL CARMEN</v>
          </cell>
          <cell r="H410" t="str">
            <v>COL. EUCARISTICO NTRA. SRA. DEL CARMEN</v>
          </cell>
          <cell r="I410" t="str">
            <v>TORICES CLL BOGOTA # 16 -13</v>
          </cell>
          <cell r="J410" t="str">
            <v>TORICES</v>
          </cell>
          <cell r="K410" t="str">
            <v>PRINCIPAL</v>
          </cell>
          <cell r="L410" t="str">
            <v>HISTORICA Y CARIBE NORTE</v>
          </cell>
          <cell r="M410" t="str">
            <v>SANTA RITA</v>
          </cell>
          <cell r="N410">
            <v>409</v>
          </cell>
          <cell r="P410" t="str">
            <v>PRIVADO</v>
          </cell>
        </row>
        <row r="411">
          <cell r="A411">
            <v>234</v>
          </cell>
          <cell r="B411" t="str">
            <v>URBANA</v>
          </cell>
          <cell r="C411" t="str">
            <v>PRIVADO</v>
          </cell>
          <cell r="D411">
            <v>313001001068</v>
          </cell>
          <cell r="E411">
            <v>234</v>
          </cell>
          <cell r="F411">
            <v>234</v>
          </cell>
          <cell r="G411" t="str">
            <v>COL. EUCARISTICO DE SANTA TERESA</v>
          </cell>
          <cell r="H411" t="str">
            <v>COL. EUCARISTICO DE SANTA TERESA</v>
          </cell>
          <cell r="I411" t="str">
            <v>MANGA 2A AVE CLL 27 # 21 - 24</v>
          </cell>
          <cell r="J411" t="str">
            <v>MANGA</v>
          </cell>
          <cell r="K411" t="str">
            <v>PRINCIPAL</v>
          </cell>
          <cell r="L411" t="str">
            <v>HISTORICA Y CARIBE NORTE</v>
          </cell>
          <cell r="M411" t="str">
            <v>SANTA RITA</v>
          </cell>
          <cell r="N411">
            <v>410</v>
          </cell>
          <cell r="P411" t="str">
            <v>PRIVADO</v>
          </cell>
        </row>
        <row r="412">
          <cell r="A412">
            <v>235</v>
          </cell>
          <cell r="B412" t="str">
            <v>URBANA</v>
          </cell>
          <cell r="C412" t="str">
            <v>PRIVADO</v>
          </cell>
          <cell r="D412">
            <v>313001001076</v>
          </cell>
          <cell r="E412">
            <v>235</v>
          </cell>
          <cell r="F412">
            <v>235</v>
          </cell>
          <cell r="G412" t="str">
            <v>COL. NTRA. SEÑORA DE LA CANDELARIA</v>
          </cell>
          <cell r="H412" t="str">
            <v>COL. NTRA. SEÑORA DE LA CANDELARIA</v>
          </cell>
          <cell r="I412" t="str">
            <v>PIE DE LA POPA CLL 30 # 20 - 26</v>
          </cell>
          <cell r="J412" t="str">
            <v>PIE DE LA POPA</v>
          </cell>
          <cell r="K412" t="str">
            <v>PRINCIPAL</v>
          </cell>
          <cell r="L412" t="str">
            <v>HISTORICA Y CARIBE NORTE</v>
          </cell>
          <cell r="M412" t="str">
            <v>SANTA RITA</v>
          </cell>
          <cell r="N412">
            <v>411</v>
          </cell>
          <cell r="P412" t="str">
            <v>PRIVADO</v>
          </cell>
        </row>
        <row r="413">
          <cell r="A413">
            <v>239</v>
          </cell>
          <cell r="B413" t="str">
            <v>URBANA</v>
          </cell>
          <cell r="C413" t="str">
            <v>PRIVADO</v>
          </cell>
          <cell r="D413">
            <v>313001001165</v>
          </cell>
          <cell r="E413">
            <v>239</v>
          </cell>
          <cell r="F413">
            <v>239</v>
          </cell>
          <cell r="G413" t="str">
            <v>CORP. DE PADRES DE FAMILIA COL. EL CARMELO</v>
          </cell>
          <cell r="H413" t="str">
            <v>CORP. DE PADRES DE FAMILIA COL. EL CARMELO</v>
          </cell>
          <cell r="I413" t="str">
            <v>CRESPO AV 4A CLL 66 # 4 - 73</v>
          </cell>
          <cell r="J413" t="str">
            <v>CRESPO</v>
          </cell>
          <cell r="K413" t="str">
            <v>PRINCIPAL</v>
          </cell>
          <cell r="L413" t="str">
            <v>HISTORICA Y CARIBE NORTE</v>
          </cell>
          <cell r="M413" t="str">
            <v>SANTA RITA</v>
          </cell>
          <cell r="N413">
            <v>412</v>
          </cell>
          <cell r="P413" t="str">
            <v>PRIVADO</v>
          </cell>
        </row>
        <row r="414">
          <cell r="A414">
            <v>250</v>
          </cell>
          <cell r="B414" t="str">
            <v>URBANA</v>
          </cell>
          <cell r="C414" t="str">
            <v>PRIVADO</v>
          </cell>
          <cell r="D414">
            <v>313001002277</v>
          </cell>
          <cell r="E414">
            <v>250</v>
          </cell>
          <cell r="F414">
            <v>250</v>
          </cell>
          <cell r="G414" t="str">
            <v>COL. MONTESSORI</v>
          </cell>
          <cell r="H414" t="str">
            <v>COL. MONTESSORI</v>
          </cell>
          <cell r="I414" t="str">
            <v>MANGA CLLREAL # 18-101</v>
          </cell>
          <cell r="J414" t="str">
            <v>MANGA</v>
          </cell>
          <cell r="K414" t="str">
            <v>PRINCIPAL</v>
          </cell>
          <cell r="L414" t="str">
            <v>HISTORICA Y CARIBE NORTE</v>
          </cell>
          <cell r="M414" t="str">
            <v>SANTA RITA</v>
          </cell>
          <cell r="N414">
            <v>413</v>
          </cell>
          <cell r="P414" t="str">
            <v>PRIVADO</v>
          </cell>
        </row>
        <row r="415">
          <cell r="A415">
            <v>264</v>
          </cell>
          <cell r="B415" t="str">
            <v>URBANA</v>
          </cell>
          <cell r="C415" t="str">
            <v>PRIVADO</v>
          </cell>
          <cell r="D415">
            <v>313001003842</v>
          </cell>
          <cell r="E415">
            <v>264</v>
          </cell>
          <cell r="F415">
            <v>264</v>
          </cell>
          <cell r="G415" t="str">
            <v>ASOC. COL. GONZALO JIMENEZ DE QUESADA</v>
          </cell>
          <cell r="H415" t="str">
            <v>ASOC. COL. GONZALO JIMENEZ DE QUESADA</v>
          </cell>
          <cell r="I415" t="str">
            <v>DANIEL LEMAITRE CLL 64 # 17-09</v>
          </cell>
          <cell r="J415" t="str">
            <v>DANIEL LEMAITRE</v>
          </cell>
          <cell r="K415" t="str">
            <v>PRINCIPAL</v>
          </cell>
          <cell r="L415" t="str">
            <v>HISTORICA Y CARIBE NORTE</v>
          </cell>
          <cell r="M415" t="str">
            <v>SANTA RITA</v>
          </cell>
          <cell r="N415">
            <v>414</v>
          </cell>
          <cell r="P415" t="str">
            <v>PRIVADO</v>
          </cell>
        </row>
        <row r="416">
          <cell r="A416">
            <v>278</v>
          </cell>
          <cell r="B416" t="str">
            <v>URBANA</v>
          </cell>
          <cell r="C416" t="str">
            <v>PRIVADO</v>
          </cell>
          <cell r="D416">
            <v>313001005136</v>
          </cell>
          <cell r="E416">
            <v>278</v>
          </cell>
          <cell r="F416">
            <v>278</v>
          </cell>
          <cell r="G416" t="str">
            <v>COL. ANTARES DE CARTAGENA</v>
          </cell>
          <cell r="H416" t="str">
            <v>COL. ANTARES DE CARTAGENA</v>
          </cell>
          <cell r="I416" t="str">
            <v>MANGA CALLE REAL # 18-58</v>
          </cell>
          <cell r="J416" t="str">
            <v>MANGA</v>
          </cell>
          <cell r="K416" t="str">
            <v>PRINCIPAL</v>
          </cell>
          <cell r="L416" t="str">
            <v>HISTORICA Y CARIBE NORTE</v>
          </cell>
          <cell r="M416" t="str">
            <v>SANTA RITA</v>
          </cell>
          <cell r="N416">
            <v>415</v>
          </cell>
          <cell r="P416" t="str">
            <v>PRIVADO</v>
          </cell>
        </row>
        <row r="417">
          <cell r="A417">
            <v>286</v>
          </cell>
          <cell r="B417" t="str">
            <v>URBANA</v>
          </cell>
          <cell r="C417" t="str">
            <v>PRIVADO</v>
          </cell>
          <cell r="D417">
            <v>313001005411</v>
          </cell>
          <cell r="E417">
            <v>286</v>
          </cell>
          <cell r="F417">
            <v>286</v>
          </cell>
          <cell r="G417" t="str">
            <v>CORP. COL. FERNANDEZ GUTIERREZ DE PIÑERES</v>
          </cell>
          <cell r="H417" t="str">
            <v>CORP. COL. FERNANDEZ GUTIERREZ DE PIÑERES</v>
          </cell>
          <cell r="I417" t="str">
            <v>MANGA, calle 29, 4ª AV # 24-63</v>
          </cell>
          <cell r="J417" t="str">
            <v>MANGA</v>
          </cell>
          <cell r="K417" t="str">
            <v>PRINCIPAL</v>
          </cell>
          <cell r="L417" t="str">
            <v>HISTORICA Y CARIBE NORTE</v>
          </cell>
          <cell r="M417" t="str">
            <v>SANTA RITA</v>
          </cell>
          <cell r="N417">
            <v>416</v>
          </cell>
          <cell r="P417" t="str">
            <v>PRIVADO</v>
          </cell>
        </row>
        <row r="418">
          <cell r="A418">
            <v>323</v>
          </cell>
          <cell r="B418" t="str">
            <v>URBANA</v>
          </cell>
          <cell r="C418" t="str">
            <v>PRIVADO</v>
          </cell>
          <cell r="D418">
            <v>313001007074</v>
          </cell>
          <cell r="E418">
            <v>323</v>
          </cell>
          <cell r="F418">
            <v>323</v>
          </cell>
          <cell r="G418" t="str">
            <v>CORP. INF. BLANCA NIEVES</v>
          </cell>
          <cell r="H418" t="str">
            <v>CORP. INF. BLANCA NIEVES</v>
          </cell>
          <cell r="I418" t="str">
            <v>DANIEL LEMAITRE KRA 16 # 66-30</v>
          </cell>
          <cell r="J418" t="str">
            <v>DANIEL LEMAITRE</v>
          </cell>
          <cell r="K418" t="str">
            <v>PRINCIPAL</v>
          </cell>
          <cell r="L418" t="str">
            <v>HISTORICA Y CARIBE NORTE</v>
          </cell>
          <cell r="M418" t="str">
            <v>SANTA RITA</v>
          </cell>
          <cell r="N418">
            <v>417</v>
          </cell>
          <cell r="P418" t="str">
            <v>PRIVADO</v>
          </cell>
        </row>
        <row r="419">
          <cell r="A419">
            <v>329</v>
          </cell>
          <cell r="B419" t="str">
            <v>URBANA</v>
          </cell>
          <cell r="C419" t="str">
            <v>PRIVADO</v>
          </cell>
          <cell r="D419">
            <v>313001007325</v>
          </cell>
          <cell r="E419">
            <v>329</v>
          </cell>
          <cell r="F419">
            <v>329</v>
          </cell>
          <cell r="G419" t="str">
            <v>JARD. INF. MI BELLO RINCON</v>
          </cell>
          <cell r="H419" t="str">
            <v>JARD. INF. MI BELLO RINCON</v>
          </cell>
          <cell r="I419" t="str">
            <v>MANGA CALLEJON DANDY # 21 A 23</v>
          </cell>
          <cell r="J419" t="str">
            <v>MANGA</v>
          </cell>
          <cell r="K419" t="str">
            <v>PRINCIPAL</v>
          </cell>
          <cell r="L419" t="str">
            <v>HISTORICA Y CARIBE NORTE</v>
          </cell>
          <cell r="M419" t="str">
            <v>SANTA RITA</v>
          </cell>
          <cell r="N419">
            <v>418</v>
          </cell>
          <cell r="P419" t="str">
            <v>PRIVADO</v>
          </cell>
        </row>
        <row r="420">
          <cell r="A420">
            <v>339</v>
          </cell>
          <cell r="B420" t="str">
            <v>URBANA</v>
          </cell>
          <cell r="C420" t="str">
            <v>PRIVADO</v>
          </cell>
          <cell r="D420">
            <v>313001007686</v>
          </cell>
          <cell r="E420">
            <v>339</v>
          </cell>
          <cell r="F420">
            <v>339</v>
          </cell>
          <cell r="G420" t="str">
            <v>CENT DE EDUCACION INFANTIL ASPAEN PEPE GRILLO ALBORADA</v>
          </cell>
          <cell r="H420" t="str">
            <v>CENT DE EDUCACION INFANTIL ASPAEN PEPE GRILLO ALBORADA</v>
          </cell>
          <cell r="I420" t="str">
            <v>BOCAGRANDE KR 1 # 11-82</v>
          </cell>
          <cell r="J420" t="str">
            <v>BOCAGRANDE</v>
          </cell>
          <cell r="K420" t="str">
            <v>PRINCIPAL</v>
          </cell>
          <cell r="L420" t="str">
            <v>HISTORICA Y CARIBE NORTE</v>
          </cell>
          <cell r="M420" t="str">
            <v>SANTA RITA</v>
          </cell>
          <cell r="N420">
            <v>419</v>
          </cell>
          <cell r="P420" t="str">
            <v>PRIVADO</v>
          </cell>
        </row>
        <row r="421">
          <cell r="A421">
            <v>356</v>
          </cell>
          <cell r="B421" t="str">
            <v>URBANA</v>
          </cell>
          <cell r="C421" t="str">
            <v>PRIVADO</v>
          </cell>
          <cell r="D421">
            <v>313001008429</v>
          </cell>
          <cell r="E421">
            <v>356</v>
          </cell>
          <cell r="F421">
            <v>356</v>
          </cell>
          <cell r="G421" t="str">
            <v>CENT. DE ENSEÑANZA PRECOZ " NUEVO MUNDO "</v>
          </cell>
          <cell r="H421" t="str">
            <v>CENT. DE ENSEÑANZA PRECOZ " NUEVO MUNDO "</v>
          </cell>
          <cell r="I421" t="str">
            <v>MANGA AV ALFONSO ARAUJO # 26 - 02</v>
          </cell>
          <cell r="J421" t="str">
            <v>MANGA</v>
          </cell>
          <cell r="K421" t="str">
            <v>PRINCIPAL</v>
          </cell>
          <cell r="L421" t="str">
            <v>HISTORICA Y CARIBE NORTE</v>
          </cell>
          <cell r="M421" t="str">
            <v>SANTA RITA</v>
          </cell>
          <cell r="N421">
            <v>420</v>
          </cell>
          <cell r="P421" t="str">
            <v>PRIVADO</v>
          </cell>
        </row>
        <row r="422">
          <cell r="A422">
            <v>378</v>
          </cell>
          <cell r="B422" t="str">
            <v>URBANA</v>
          </cell>
          <cell r="C422" t="str">
            <v>PRIVADO</v>
          </cell>
          <cell r="D422">
            <v>313001008739</v>
          </cell>
          <cell r="E422">
            <v>378</v>
          </cell>
          <cell r="F422">
            <v>378</v>
          </cell>
          <cell r="G422" t="str">
            <v>INST. FERNANDA BELLO</v>
          </cell>
          <cell r="H422" t="str">
            <v>INST. FERNANDA BELLO</v>
          </cell>
          <cell r="I422" t="str">
            <v>7 DE AGOSTO CLL77 #16-50</v>
          </cell>
          <cell r="J422" t="str">
            <v>7 DE AGOSTO</v>
          </cell>
          <cell r="K422" t="str">
            <v>PRINCIPAL</v>
          </cell>
          <cell r="L422" t="str">
            <v>HISTORICA Y CARIBE NORTE</v>
          </cell>
          <cell r="M422" t="str">
            <v>SANTA RITA</v>
          </cell>
          <cell r="N422">
            <v>421</v>
          </cell>
          <cell r="P422" t="str">
            <v>PRIVADO</v>
          </cell>
        </row>
        <row r="423">
          <cell r="A423">
            <v>381</v>
          </cell>
          <cell r="B423" t="str">
            <v>URBANA</v>
          </cell>
          <cell r="C423" t="str">
            <v>PRIVADO</v>
          </cell>
          <cell r="D423">
            <v>313001008771</v>
          </cell>
          <cell r="E423">
            <v>381</v>
          </cell>
          <cell r="F423">
            <v>381</v>
          </cell>
          <cell r="G423" t="str">
            <v>COL. GIMN. MOMPIANO</v>
          </cell>
          <cell r="H423" t="str">
            <v>COL. GIMN. MOMPIANO</v>
          </cell>
          <cell r="I423" t="str">
            <v>CRESPO CLE 20 # 10-60 CIELO MAR</v>
          </cell>
          <cell r="J423" t="str">
            <v>CRESPO</v>
          </cell>
          <cell r="K423" t="str">
            <v>PRINCIPAL</v>
          </cell>
          <cell r="L423" t="str">
            <v>HISTORICA Y CARIBE NORTE</v>
          </cell>
          <cell r="M423" t="str">
            <v>SANTA RITA</v>
          </cell>
          <cell r="N423">
            <v>422</v>
          </cell>
          <cell r="P423" t="str">
            <v>PRIVADO</v>
          </cell>
        </row>
        <row r="424">
          <cell r="A424">
            <v>389</v>
          </cell>
          <cell r="B424" t="str">
            <v>URBANA</v>
          </cell>
          <cell r="C424" t="str">
            <v>PRIVADO</v>
          </cell>
          <cell r="D424">
            <v>313001008984</v>
          </cell>
          <cell r="E424">
            <v>389</v>
          </cell>
          <cell r="F424">
            <v>389</v>
          </cell>
          <cell r="G424" t="str">
            <v>INST. EDUC. IVAN ILLICH</v>
          </cell>
          <cell r="H424" t="str">
            <v>INST. EDUC. IVAN ILLICH</v>
          </cell>
          <cell r="I424" t="str">
            <v>PASEO BOL CLL EL PROGRESO # 18-67</v>
          </cell>
          <cell r="J424" t="str">
            <v>PASEO BOLIVAR</v>
          </cell>
          <cell r="K424" t="str">
            <v>PRINCIPAL</v>
          </cell>
          <cell r="L424" t="str">
            <v>HISTORICA Y CARIBE NORTE</v>
          </cell>
          <cell r="M424" t="str">
            <v>SANTA RITA</v>
          </cell>
          <cell r="N424">
            <v>423</v>
          </cell>
          <cell r="P424" t="str">
            <v>PRIVADO</v>
          </cell>
        </row>
        <row r="425">
          <cell r="A425">
            <v>395</v>
          </cell>
          <cell r="B425" t="str">
            <v>URBANA</v>
          </cell>
          <cell r="C425" t="str">
            <v>PRIVADO</v>
          </cell>
          <cell r="D425">
            <v>313001009450</v>
          </cell>
          <cell r="E425">
            <v>395</v>
          </cell>
          <cell r="F425">
            <v>395</v>
          </cell>
          <cell r="G425" t="str">
            <v>GUARD. Y JARD. INF.  REFUGIO NAVAL</v>
          </cell>
          <cell r="H425" t="str">
            <v>GUARD. Y JARD. INF.  REFUGIO NAVAL</v>
          </cell>
          <cell r="I425" t="str">
            <v>PREDIOS BASE NAVAL HOSPITAL NAVAL B-GRANDE</v>
          </cell>
          <cell r="J425" t="str">
            <v>BOCAGRANDE</v>
          </cell>
          <cell r="K425" t="str">
            <v>PRINCIPAL</v>
          </cell>
          <cell r="L425" t="str">
            <v>HISTORICA Y CARIBE NORTE</v>
          </cell>
          <cell r="M425" t="str">
            <v>SANTA RITA</v>
          </cell>
          <cell r="N425">
            <v>424</v>
          </cell>
          <cell r="P425" t="str">
            <v>PRIVADO</v>
          </cell>
        </row>
        <row r="426">
          <cell r="A426">
            <v>412</v>
          </cell>
          <cell r="B426" t="str">
            <v>URBANA</v>
          </cell>
          <cell r="C426" t="str">
            <v>PRIVADO</v>
          </cell>
          <cell r="D426">
            <v>313001009361</v>
          </cell>
          <cell r="E426">
            <v>412</v>
          </cell>
          <cell r="F426">
            <v>412</v>
          </cell>
          <cell r="G426" t="str">
            <v>COL. MODELO DE LA COSTA</v>
          </cell>
          <cell r="H426" t="str">
            <v>COL. MODELO DE LA COSTA</v>
          </cell>
          <cell r="I426" t="str">
            <v>AV SANTANDER KRA 1A # 41 - 154</v>
          </cell>
          <cell r="J426" t="str">
            <v>AV SANTANDER</v>
          </cell>
          <cell r="K426" t="str">
            <v>PRINCIPAL</v>
          </cell>
          <cell r="L426" t="str">
            <v>HISTORICA Y CARIBE NORTE</v>
          </cell>
          <cell r="M426" t="str">
            <v>SANTA RITA</v>
          </cell>
          <cell r="N426">
            <v>425</v>
          </cell>
          <cell r="P426" t="str">
            <v>PRIVADO</v>
          </cell>
        </row>
        <row r="427">
          <cell r="A427">
            <v>441</v>
          </cell>
          <cell r="B427" t="str">
            <v>URBANA</v>
          </cell>
          <cell r="C427" t="str">
            <v>PRIVADO</v>
          </cell>
          <cell r="D427">
            <v>313001012973</v>
          </cell>
          <cell r="E427">
            <v>441</v>
          </cell>
          <cell r="F427">
            <v>441</v>
          </cell>
          <cell r="G427" t="str">
            <v>COL. CRISTIANO LUZ Y VERDAD</v>
          </cell>
          <cell r="H427" t="str">
            <v>COL. CRISTIANO LUZ Y VERDAD</v>
          </cell>
          <cell r="I427" t="str">
            <v>SAN FRANCISCO CRA 34 # 78-26 SECT PARAISO</v>
          </cell>
          <cell r="J427" t="str">
            <v>SAN FRANCISCO</v>
          </cell>
          <cell r="K427" t="str">
            <v>PRINCIPAL</v>
          </cell>
          <cell r="L427" t="str">
            <v>HISTORICA Y CARIBE NORTE</v>
          </cell>
          <cell r="M427" t="str">
            <v>SANTA RITA</v>
          </cell>
          <cell r="N427">
            <v>426</v>
          </cell>
          <cell r="P427" t="str">
            <v>PRIVADO</v>
          </cell>
        </row>
        <row r="428">
          <cell r="A428">
            <v>453</v>
          </cell>
          <cell r="B428" t="str">
            <v>URBANA</v>
          </cell>
          <cell r="C428" t="str">
            <v>PRIVADO</v>
          </cell>
          <cell r="D428">
            <v>313001013198</v>
          </cell>
          <cell r="E428">
            <v>453</v>
          </cell>
          <cell r="F428">
            <v>453</v>
          </cell>
          <cell r="G428" t="str">
            <v>INST. PAULO FREIRE</v>
          </cell>
          <cell r="H428" t="str">
            <v>INST. PAULO FREIRE</v>
          </cell>
          <cell r="I428" t="str">
            <v>LO AMADOR CLL 34 # 20 D 33</v>
          </cell>
          <cell r="J428" t="str">
            <v>LO AMADOR</v>
          </cell>
          <cell r="K428" t="str">
            <v>PRINCIPAL</v>
          </cell>
          <cell r="L428" t="str">
            <v>HISTORICA Y CARIBE NORTE</v>
          </cell>
          <cell r="M428" t="str">
            <v>SANTA RITA</v>
          </cell>
          <cell r="N428">
            <v>427</v>
          </cell>
          <cell r="P428" t="str">
            <v>PRIVADO</v>
          </cell>
        </row>
        <row r="429">
          <cell r="A429">
            <v>506</v>
          </cell>
          <cell r="B429" t="str">
            <v>URBANA</v>
          </cell>
          <cell r="C429" t="str">
            <v>PRIVADO</v>
          </cell>
          <cell r="D429">
            <v>313001027351</v>
          </cell>
          <cell r="E429">
            <v>506</v>
          </cell>
          <cell r="F429">
            <v>506</v>
          </cell>
          <cell r="G429" t="str">
            <v>COL. SAN RAFAEL ARCANGEL</v>
          </cell>
          <cell r="H429" t="str">
            <v>COL. SAN RAFAEL ARCANGEL</v>
          </cell>
          <cell r="I429" t="str">
            <v>TORICES KRA 16 # 49-33</v>
          </cell>
          <cell r="J429" t="str">
            <v>TORICES</v>
          </cell>
          <cell r="K429" t="str">
            <v>PRINCIPAL</v>
          </cell>
          <cell r="L429" t="str">
            <v>HISTORICA Y CARIBE NORTE</v>
          </cell>
          <cell r="M429" t="str">
            <v>SANTA RITA</v>
          </cell>
          <cell r="N429">
            <v>428</v>
          </cell>
          <cell r="P429" t="str">
            <v>PRIVADO</v>
          </cell>
        </row>
        <row r="430">
          <cell r="A430">
            <v>507</v>
          </cell>
          <cell r="B430" t="str">
            <v>URBANA</v>
          </cell>
          <cell r="C430" t="str">
            <v>PRIVADO</v>
          </cell>
          <cell r="D430">
            <v>313001013619</v>
          </cell>
          <cell r="E430">
            <v>507</v>
          </cell>
          <cell r="F430">
            <v>507</v>
          </cell>
          <cell r="G430" t="str">
            <v>COL. DE LAS AMERICAS</v>
          </cell>
          <cell r="H430" t="str">
            <v>COL. DE LAS AMERICAS</v>
          </cell>
          <cell r="I430" t="str">
            <v>DANIEL LEMAITRE CRA 17 # 65-08</v>
          </cell>
          <cell r="J430" t="str">
            <v>DANIEL LEMAITRE</v>
          </cell>
          <cell r="K430" t="str">
            <v>PRINCIPAL</v>
          </cell>
          <cell r="L430" t="str">
            <v>HISTORICA Y CARIBE NORTE</v>
          </cell>
          <cell r="M430" t="str">
            <v>SANTA RITA</v>
          </cell>
          <cell r="N430">
            <v>429</v>
          </cell>
          <cell r="P430" t="str">
            <v>PRIVADO</v>
          </cell>
        </row>
        <row r="431">
          <cell r="A431">
            <v>550</v>
          </cell>
          <cell r="B431" t="str">
            <v>URBANA</v>
          </cell>
          <cell r="C431" t="str">
            <v>PRIVADO</v>
          </cell>
          <cell r="D431">
            <v>313001013953</v>
          </cell>
          <cell r="E431">
            <v>550</v>
          </cell>
          <cell r="F431">
            <v>550</v>
          </cell>
          <cell r="G431" t="str">
            <v>FUND. REMANSO DE AMOR</v>
          </cell>
          <cell r="H431" t="str">
            <v>FUND. REMANSO DE AMOR</v>
          </cell>
          <cell r="I431" t="str">
            <v>CANAPOTE CLL DE LA ROSA NO15-35</v>
          </cell>
          <cell r="J431" t="str">
            <v>CANAPOTE</v>
          </cell>
          <cell r="K431" t="str">
            <v>PRINCIPAL</v>
          </cell>
          <cell r="L431" t="str">
            <v>HISTORICA Y CARIBE NORTE</v>
          </cell>
          <cell r="M431" t="str">
            <v>SANTA RITA</v>
          </cell>
          <cell r="N431">
            <v>430</v>
          </cell>
          <cell r="P431" t="str">
            <v>PRIVADO</v>
          </cell>
        </row>
        <row r="432">
          <cell r="A432">
            <v>596</v>
          </cell>
          <cell r="B432" t="str">
            <v>URBANA</v>
          </cell>
          <cell r="C432" t="str">
            <v>PRIVADO</v>
          </cell>
          <cell r="D432">
            <v>313001027377</v>
          </cell>
          <cell r="E432">
            <v>596</v>
          </cell>
          <cell r="F432">
            <v>596</v>
          </cell>
          <cell r="G432" t="str">
            <v>ESC. COM. ETNOEDUCATIVA DE PALESTINA</v>
          </cell>
          <cell r="H432" t="str">
            <v>ESC. COM. ETNOEDUCATIVA DE PALESTINA</v>
          </cell>
          <cell r="I432" t="str">
            <v>PALESTINA CLL PRINCIPAL # 20-32</v>
          </cell>
          <cell r="J432" t="str">
            <v>PALESTINA</v>
          </cell>
          <cell r="K432" t="str">
            <v>PRINCIPAL</v>
          </cell>
          <cell r="L432" t="str">
            <v>HISTORICA Y CARIBE NORTE</v>
          </cell>
          <cell r="M432" t="str">
            <v>SANTA RITA</v>
          </cell>
          <cell r="N432">
            <v>431</v>
          </cell>
          <cell r="P432" t="str">
            <v>PRIVADO</v>
          </cell>
        </row>
        <row r="433">
          <cell r="A433">
            <v>653</v>
          </cell>
          <cell r="B433" t="str">
            <v>URBANA</v>
          </cell>
          <cell r="C433" t="str">
            <v>PRIVADO</v>
          </cell>
          <cell r="D433">
            <v>313001007163</v>
          </cell>
          <cell r="E433">
            <v>653</v>
          </cell>
          <cell r="F433">
            <v>653</v>
          </cell>
          <cell r="G433" t="str">
            <v>GUARD. Y JARD. MI MUNDO MAGICO</v>
          </cell>
          <cell r="H433" t="str">
            <v>GUARD. Y JARD. MI MUNDO MAGICO</v>
          </cell>
          <cell r="I433" t="str">
            <v>DANIEL LEMAITRE URB SAN JUAN BLOQUE 6 APTO 1D</v>
          </cell>
          <cell r="J433" t="str">
            <v>DANIEL LEMAITRE</v>
          </cell>
          <cell r="K433" t="str">
            <v>PRINCIPAL</v>
          </cell>
          <cell r="L433" t="str">
            <v>HISTORICA Y CARIBE NORTE</v>
          </cell>
          <cell r="M433" t="str">
            <v>SANTA RITA</v>
          </cell>
          <cell r="N433">
            <v>432</v>
          </cell>
          <cell r="P433" t="str">
            <v>PRIVADO</v>
          </cell>
        </row>
        <row r="434">
          <cell r="A434">
            <v>655</v>
          </cell>
          <cell r="B434" t="str">
            <v>URBANA</v>
          </cell>
          <cell r="C434" t="str">
            <v>PRIVADO</v>
          </cell>
          <cell r="D434">
            <v>313001028891</v>
          </cell>
          <cell r="E434">
            <v>655</v>
          </cell>
          <cell r="F434">
            <v>655</v>
          </cell>
          <cell r="G434" t="str">
            <v>COL. FERNANDO DE ARAGON DE CARTAGENA</v>
          </cell>
          <cell r="H434" t="str">
            <v>COL. FERNANDO DE ARAGON DE CARTAGENA</v>
          </cell>
          <cell r="I434" t="str">
            <v>PIE DE LA POPA CLL REAL # 21-20</v>
          </cell>
          <cell r="J434" t="str">
            <v>PIE DE LA POPA</v>
          </cell>
          <cell r="K434" t="str">
            <v>PRINCIPAL</v>
          </cell>
          <cell r="L434" t="str">
            <v>HISTORICA Y CARIBE NORTE</v>
          </cell>
          <cell r="M434" t="str">
            <v>SANTA RITA</v>
          </cell>
          <cell r="N434">
            <v>433</v>
          </cell>
          <cell r="P434" t="str">
            <v>PRIVADO</v>
          </cell>
        </row>
        <row r="435">
          <cell r="A435">
            <v>409</v>
          </cell>
          <cell r="B435" t="str">
            <v>URBANA</v>
          </cell>
          <cell r="C435" t="str">
            <v>PRIVADO</v>
          </cell>
          <cell r="D435">
            <v>313001009328</v>
          </cell>
          <cell r="E435">
            <v>409</v>
          </cell>
          <cell r="F435">
            <v>409</v>
          </cell>
          <cell r="G435" t="str">
            <v>GIMN. MODERNO DE CARTAGENA</v>
          </cell>
          <cell r="H435" t="str">
            <v>GIMN. MODERNO DE CARTAGENA</v>
          </cell>
          <cell r="I435" t="str">
            <v>PIE DE LA POPA PLAZA DE LA ERMITA CL 29D #20A-83</v>
          </cell>
          <cell r="J435" t="str">
            <v>PIE DE LA POPA</v>
          </cell>
          <cell r="K435" t="str">
            <v>PRINCIPAL</v>
          </cell>
          <cell r="L435" t="str">
            <v>HISTORICA Y CARIBE NORTE</v>
          </cell>
          <cell r="M435" t="str">
            <v>SANTA RITA</v>
          </cell>
          <cell r="N435">
            <v>434</v>
          </cell>
          <cell r="P435" t="str">
            <v>PRIVADO</v>
          </cell>
        </row>
        <row r="436">
          <cell r="A436">
            <v>504</v>
          </cell>
          <cell r="B436" t="str">
            <v>URBANA</v>
          </cell>
          <cell r="C436" t="str">
            <v>PRIVADO</v>
          </cell>
          <cell r="D436">
            <v>313001013601</v>
          </cell>
          <cell r="E436">
            <v>504</v>
          </cell>
          <cell r="F436">
            <v>504</v>
          </cell>
          <cell r="G436" t="str">
            <v>GIMN. BINET DE CARTAGENA (ANTES COL. MI PEQUEÑA ILUSION)</v>
          </cell>
          <cell r="H436" t="str">
            <v>GIMN. BINET DE CARTAGENA (ANTES COL. MI PEQUEÑA ILUSION)</v>
          </cell>
          <cell r="I436" t="str">
            <v>TORICES CRA 14 # 41-53</v>
          </cell>
          <cell r="J436" t="str">
            <v>TORICES</v>
          </cell>
          <cell r="K436" t="str">
            <v>PRINCIPAL</v>
          </cell>
          <cell r="L436" t="str">
            <v>HISTORICA Y CARIBE NORTE</v>
          </cell>
          <cell r="M436" t="str">
            <v>SANTA RITA</v>
          </cell>
          <cell r="N436">
            <v>435</v>
          </cell>
          <cell r="P436" t="str">
            <v>PRIVADO</v>
          </cell>
        </row>
        <row r="437">
          <cell r="A437">
            <v>435</v>
          </cell>
          <cell r="B437" t="str">
            <v>URBANA</v>
          </cell>
          <cell r="C437" t="str">
            <v>PRIVADO</v>
          </cell>
          <cell r="D437">
            <v>313001012868</v>
          </cell>
          <cell r="E437">
            <v>435</v>
          </cell>
          <cell r="F437">
            <v>435</v>
          </cell>
          <cell r="G437" t="str">
            <v>CORP. TECNICA INSTITUTO ROCHY</v>
          </cell>
          <cell r="H437" t="str">
            <v>CORP. TECNICA INSTITUTO ROCHY</v>
          </cell>
          <cell r="I437" t="str">
            <v>DANIEL LEMAITRE ST LA HEROICA CL 64 # 19-12</v>
          </cell>
          <cell r="J437" t="str">
            <v>DANIEL LEMAITRE</v>
          </cell>
          <cell r="K437" t="str">
            <v>PRINCIPAL</v>
          </cell>
          <cell r="L437" t="str">
            <v>HISTORICA Y CARIBE NORTE</v>
          </cell>
          <cell r="M437" t="str">
            <v>SANTA RITA</v>
          </cell>
          <cell r="N437">
            <v>436</v>
          </cell>
          <cell r="P437" t="str">
            <v>PRIVADO</v>
          </cell>
        </row>
        <row r="438">
          <cell r="A438">
            <v>680</v>
          </cell>
          <cell r="B438" t="str">
            <v>URBANA</v>
          </cell>
          <cell r="C438" t="str">
            <v>PRIVADO</v>
          </cell>
          <cell r="D438">
            <v>313001063690</v>
          </cell>
          <cell r="E438">
            <v>680</v>
          </cell>
          <cell r="F438">
            <v>680</v>
          </cell>
          <cell r="G438" t="str">
            <v>FUND. INST. MIXTO EL NAZARENO</v>
          </cell>
          <cell r="H438" t="str">
            <v>FUND. INST. MIXTO EL NAZARENO</v>
          </cell>
          <cell r="I438" t="str">
            <v>TORICES CALLE PROGRESO # 13-140</v>
          </cell>
          <cell r="J438" t="str">
            <v>TORICES</v>
          </cell>
          <cell r="K438" t="str">
            <v>PRINCIPAL</v>
          </cell>
          <cell r="L438" t="str">
            <v>HISTORICA Y CARIBE NORTE</v>
          </cell>
          <cell r="M438" t="str">
            <v>SANTA RITA</v>
          </cell>
          <cell r="N438">
            <v>437</v>
          </cell>
          <cell r="P438" t="str">
            <v>PRIVADO</v>
          </cell>
        </row>
        <row r="439">
          <cell r="A439">
            <v>731</v>
          </cell>
          <cell r="B439" t="str">
            <v>URBANA</v>
          </cell>
          <cell r="C439" t="str">
            <v>PRIVADO</v>
          </cell>
          <cell r="D439">
            <v>313001029124</v>
          </cell>
          <cell r="E439">
            <v>731</v>
          </cell>
          <cell r="F439">
            <v>731</v>
          </cell>
          <cell r="G439" t="str">
            <v>CORP. INST. EDUCA.CARLOS ORTIZ SANCHEZ</v>
          </cell>
          <cell r="H439" t="str">
            <v>CORP. INST. EDUCA.CARLOS ORTIZ SANCHEZ</v>
          </cell>
          <cell r="I439" t="str">
            <v>SANTA MARIA AV JUAN ANGOLA #31 - 23</v>
          </cell>
          <cell r="J439" t="str">
            <v>SANTA MARIA</v>
          </cell>
          <cell r="K439" t="str">
            <v>PRINCIPAL</v>
          </cell>
          <cell r="L439" t="str">
            <v>HISTORICA Y CARIBE NORTE</v>
          </cell>
          <cell r="M439" t="str">
            <v>SANTA RITA</v>
          </cell>
          <cell r="N439">
            <v>438</v>
          </cell>
          <cell r="P439" t="str">
            <v>PRIVADO</v>
          </cell>
        </row>
        <row r="440">
          <cell r="A440">
            <v>625</v>
          </cell>
          <cell r="B440" t="str">
            <v>RURAL</v>
          </cell>
          <cell r="C440" t="str">
            <v>PRIVADO</v>
          </cell>
          <cell r="D440">
            <v>313001013821</v>
          </cell>
          <cell r="E440">
            <v>625</v>
          </cell>
          <cell r="F440">
            <v>625</v>
          </cell>
          <cell r="G440" t="str">
            <v>FUND. COL. CRISTIANO BILINGUE DE CARTAGENA</v>
          </cell>
          <cell r="H440" t="str">
            <v>FUND. COL. CRISTIANO BILINGUE DE CARTAGENA</v>
          </cell>
          <cell r="I440" t="str">
            <v>CABRERO CALLE REAL # 42-28</v>
          </cell>
          <cell r="J440" t="str">
            <v>CABRERO</v>
          </cell>
          <cell r="K440" t="str">
            <v>PRINCIPAL</v>
          </cell>
          <cell r="L440" t="str">
            <v>HISTORICA Y CARIBE NORTE</v>
          </cell>
          <cell r="M440" t="str">
            <v>SANTA RITA</v>
          </cell>
          <cell r="N440">
            <v>439</v>
          </cell>
          <cell r="P440" t="str">
            <v>PRIVADO</v>
          </cell>
        </row>
        <row r="441">
          <cell r="A441">
            <v>223</v>
          </cell>
          <cell r="B441" t="str">
            <v>URBANA</v>
          </cell>
          <cell r="C441" t="str">
            <v>PRIVADO</v>
          </cell>
          <cell r="D441">
            <v>313001000622</v>
          </cell>
          <cell r="E441">
            <v>223</v>
          </cell>
          <cell r="F441">
            <v>223</v>
          </cell>
          <cell r="G441" t="str">
            <v>COL. DE LA SALLE</v>
          </cell>
          <cell r="H441" t="str">
            <v>COL. DE LA SALLE</v>
          </cell>
          <cell r="I441" t="str">
            <v>TORICES PASEO BOLIVAR CARRERA 34 No. 17-244</v>
          </cell>
          <cell r="J441" t="str">
            <v>TORICES</v>
          </cell>
          <cell r="K441" t="str">
            <v>PRINCIPAL</v>
          </cell>
          <cell r="L441" t="str">
            <v>HISTORICA Y CARIBE NORTE</v>
          </cell>
          <cell r="M441" t="str">
            <v>SANTA RITA</v>
          </cell>
          <cell r="N441">
            <v>440</v>
          </cell>
          <cell r="P441" t="str">
            <v>PRIVADO</v>
          </cell>
        </row>
        <row r="442">
          <cell r="A442">
            <v>789</v>
          </cell>
          <cell r="B442" t="str">
            <v>URBANA</v>
          </cell>
          <cell r="C442" t="str">
            <v>PRIVADO</v>
          </cell>
          <cell r="D442">
            <v>313001029523</v>
          </cell>
          <cell r="E442">
            <v>789</v>
          </cell>
          <cell r="F442">
            <v>789</v>
          </cell>
          <cell r="G442" t="str">
            <v>GIMN. BILINGÜE ALTAMAR DE CARTAGENA</v>
          </cell>
          <cell r="H442" t="str">
            <v>GIMN. BILINGÜE ALTAMAR DE CARTAGENA</v>
          </cell>
          <cell r="I442" t="str">
            <v>MANGA CLL REAL # 21-161</v>
          </cell>
          <cell r="J442" t="str">
            <v>MANGA</v>
          </cell>
          <cell r="K442" t="str">
            <v>PRINCIPAL</v>
          </cell>
          <cell r="L442" t="str">
            <v>HISTORICA Y CARIBE NORTE</v>
          </cell>
          <cell r="M442" t="str">
            <v>SANTA RITA</v>
          </cell>
          <cell r="N442">
            <v>441</v>
          </cell>
          <cell r="P442" t="str">
            <v>PRIVADO</v>
          </cell>
        </row>
        <row r="443">
          <cell r="A443">
            <v>722</v>
          </cell>
          <cell r="B443" t="str">
            <v>URBANA</v>
          </cell>
          <cell r="C443" t="str">
            <v>PRIVADO</v>
          </cell>
          <cell r="D443">
            <v>313001029108</v>
          </cell>
          <cell r="E443">
            <v>722</v>
          </cell>
          <cell r="F443">
            <v>722</v>
          </cell>
          <cell r="G443" t="str">
            <v>COLEGIO DE BACHILLERATO DEL LITORAL, CODEBOL LTDA</v>
          </cell>
          <cell r="H443" t="str">
            <v>COLEGIO DE BACHILLERATO DEL LITORAL, CODEBOL LTDA</v>
          </cell>
          <cell r="I443" t="str">
            <v>PIE DE LA POPA CALLE 30 REAL Nª 21-85.</v>
          </cell>
          <cell r="J443" t="str">
            <v>PIE DE LA POPA</v>
          </cell>
          <cell r="K443" t="str">
            <v>PRINCIPAL</v>
          </cell>
          <cell r="L443" t="str">
            <v>HISTORICA Y CARIBE NORTE</v>
          </cell>
          <cell r="M443" t="str">
            <v>SANTA RITA</v>
          </cell>
          <cell r="N443">
            <v>442</v>
          </cell>
          <cell r="P443" t="str">
            <v>PRIVADO</v>
          </cell>
        </row>
        <row r="444">
          <cell r="A444">
            <v>217</v>
          </cell>
          <cell r="B444" t="str">
            <v>URBANA</v>
          </cell>
          <cell r="C444" t="str">
            <v>PRIVADO</v>
          </cell>
          <cell r="D444">
            <v>313001000525</v>
          </cell>
          <cell r="E444">
            <v>217</v>
          </cell>
          <cell r="F444">
            <v>217</v>
          </cell>
          <cell r="G444" t="str">
            <v>COL. MIXTO LA POPA</v>
          </cell>
          <cell r="H444" t="str">
            <v>COL. MIXTO LA POPA</v>
          </cell>
          <cell r="I444" t="str">
            <v>PIE DE LA POPA CRA 22 # 29 D 80</v>
          </cell>
          <cell r="J444" t="str">
            <v>PIE DE LA POPA</v>
          </cell>
          <cell r="K444" t="str">
            <v>PRINCIPAL</v>
          </cell>
          <cell r="L444" t="str">
            <v>HISTORICA Y CARIBE NORTE</v>
          </cell>
          <cell r="M444" t="str">
            <v>SANTA RITA</v>
          </cell>
          <cell r="N444">
            <v>443</v>
          </cell>
          <cell r="P444" t="str">
            <v>PRIVADO</v>
          </cell>
        </row>
        <row r="445">
          <cell r="A445">
            <v>228</v>
          </cell>
          <cell r="B445" t="str">
            <v>URBANA</v>
          </cell>
          <cell r="C445" t="str">
            <v>PRIVADO</v>
          </cell>
          <cell r="D445">
            <v>313001000924</v>
          </cell>
          <cell r="E445">
            <v>228</v>
          </cell>
          <cell r="F445">
            <v>228</v>
          </cell>
          <cell r="G445" t="str">
            <v>COL. SALESIANO SAN PEDRO CLAVER</v>
          </cell>
          <cell r="H445" t="str">
            <v>COL. SALESIANO SAN PEDRO CLAVER</v>
          </cell>
          <cell r="I445" t="str">
            <v>SAN DIEGO PLAZOLETA DE LAS BOVEDAS</v>
          </cell>
          <cell r="J445" t="str">
            <v>SAN DIEGO</v>
          </cell>
          <cell r="K445" t="str">
            <v>PRINCIPAL</v>
          </cell>
          <cell r="L445" t="str">
            <v>HISTORICA Y CARIBE NORTE</v>
          </cell>
          <cell r="M445" t="str">
            <v>SANTA RITA</v>
          </cell>
          <cell r="N445">
            <v>444</v>
          </cell>
          <cell r="P445" t="str">
            <v>PRIVADO</v>
          </cell>
        </row>
        <row r="446">
          <cell r="A446">
            <v>850</v>
          </cell>
          <cell r="B446" t="str">
            <v>URBANA</v>
          </cell>
          <cell r="C446" t="str">
            <v>PRIVADO</v>
          </cell>
          <cell r="D446">
            <v>313001030025</v>
          </cell>
          <cell r="E446">
            <v>850</v>
          </cell>
          <cell r="F446">
            <v>850</v>
          </cell>
          <cell r="G446" t="str">
            <v>GIMNASIO AMERICANO HOWARD GARDNER</v>
          </cell>
          <cell r="H446" t="str">
            <v>GIMNASIO AMERICANO HOWARD GARDNER</v>
          </cell>
          <cell r="I446" t="str">
            <v>MANGA CL 26  AV ALFONSO ARAUJO 23 02</v>
          </cell>
          <cell r="J446" t="str">
            <v>MANGA</v>
          </cell>
          <cell r="K446" t="str">
            <v>PRINCIPAL</v>
          </cell>
          <cell r="L446" t="str">
            <v>HISTORICA Y CARIBE NORTE</v>
          </cell>
          <cell r="M446" t="str">
            <v>SANTA RITA</v>
          </cell>
          <cell r="N446">
            <v>445</v>
          </cell>
          <cell r="P446" t="str">
            <v>PRIVADO</v>
          </cell>
        </row>
        <row r="447">
          <cell r="A447">
            <v>837</v>
          </cell>
          <cell r="B447" t="str">
            <v>URBANA</v>
          </cell>
          <cell r="C447" t="str">
            <v>PRIVADO</v>
          </cell>
          <cell r="D447">
            <v>313001029841</v>
          </cell>
          <cell r="E447">
            <v>837</v>
          </cell>
          <cell r="F447">
            <v>837</v>
          </cell>
          <cell r="G447" t="str">
            <v>COLEGIO INFANTIL INICIOS DEL ARCO IRIS</v>
          </cell>
          <cell r="H447" t="str">
            <v>COLEGIO INFANTIL INICIOS DEL ARCO IRIS</v>
          </cell>
          <cell r="I447" t="str">
            <v>TORICES CL BOGOTA NRO 17-79</v>
          </cell>
          <cell r="J447" t="str">
            <v>TORICES</v>
          </cell>
          <cell r="K447" t="str">
            <v>PRINCIPAL</v>
          </cell>
          <cell r="L447" t="str">
            <v>HISTORICA Y CARIBE NORTE</v>
          </cell>
          <cell r="M447" t="str">
            <v>SANTA RITA</v>
          </cell>
          <cell r="N447">
            <v>446</v>
          </cell>
          <cell r="P447" t="str">
            <v>PRIVADO</v>
          </cell>
        </row>
        <row r="448">
          <cell r="A448">
            <v>838</v>
          </cell>
          <cell r="B448" t="str">
            <v>URBANA</v>
          </cell>
          <cell r="C448" t="str">
            <v>PRIVADO</v>
          </cell>
          <cell r="D448">
            <v>313001029647</v>
          </cell>
          <cell r="E448">
            <v>838</v>
          </cell>
          <cell r="F448">
            <v>838</v>
          </cell>
          <cell r="G448" t="str">
            <v>COLEGIO SANTISIMA TRINIDAD</v>
          </cell>
          <cell r="H448" t="str">
            <v>COLEGIO SANTISIMA TRINIDAD</v>
          </cell>
          <cell r="I448" t="str">
            <v xml:space="preserve">TORICES, KRA 16 No. 45-56 </v>
          </cell>
          <cell r="J448" t="str">
            <v>TORICES</v>
          </cell>
          <cell r="K448" t="str">
            <v>PRINCIPAL</v>
          </cell>
          <cell r="L448" t="str">
            <v>HISTORICA Y CARIBE NORTE</v>
          </cell>
          <cell r="M448" t="str">
            <v>SANTA RITA</v>
          </cell>
          <cell r="N448">
            <v>447</v>
          </cell>
          <cell r="P448" t="str">
            <v>PRIVADO</v>
          </cell>
        </row>
        <row r="449">
          <cell r="A449">
            <v>349</v>
          </cell>
          <cell r="B449" t="str">
            <v>URBANA</v>
          </cell>
          <cell r="C449" t="str">
            <v>PRIVADO</v>
          </cell>
          <cell r="D449">
            <v>313001008046</v>
          </cell>
          <cell r="E449">
            <v>349</v>
          </cell>
          <cell r="F449">
            <v>349</v>
          </cell>
          <cell r="G449" t="str">
            <v>CORP CENTRO MARIA DE NAZARETH</v>
          </cell>
          <cell r="H449" t="str">
            <v>CORP CENTRO MARIA DE NAZARETH</v>
          </cell>
          <cell r="I449" t="str">
            <v>SAN FERNANDO CRA 81 # 20-25</v>
          </cell>
          <cell r="J449" t="str">
            <v>SAN FERNANDO</v>
          </cell>
          <cell r="K449" t="str">
            <v>PRINCIPAL</v>
          </cell>
          <cell r="L449" t="str">
            <v>INDUSTRIAL Y DE LA BAHIA</v>
          </cell>
          <cell r="M449" t="str">
            <v>INDUSTRIAL Y DE LA BAHIA</v>
          </cell>
          <cell r="N449">
            <v>448</v>
          </cell>
          <cell r="P449" t="str">
            <v>PRIVADO</v>
          </cell>
        </row>
        <row r="450">
          <cell r="A450">
            <v>405</v>
          </cell>
          <cell r="B450" t="str">
            <v>URBANA</v>
          </cell>
          <cell r="C450" t="str">
            <v>PRIVADO</v>
          </cell>
          <cell r="D450">
            <v>313001009239</v>
          </cell>
          <cell r="E450">
            <v>405</v>
          </cell>
          <cell r="F450">
            <v>405</v>
          </cell>
          <cell r="G450" t="str">
            <v>INST. CRISTO CENTRICO ADELA DE LEON</v>
          </cell>
          <cell r="H450" t="str">
            <v>INST. CRISTO CENTRICO ADELA DE LEON</v>
          </cell>
          <cell r="I450" t="str">
            <v>LA CANDELARIA CLL URDANETA ARVELAEZ NÂº32-77</v>
          </cell>
          <cell r="J450" t="str">
            <v>LA CANDELARIA</v>
          </cell>
          <cell r="K450" t="str">
            <v>PRINCIPAL</v>
          </cell>
          <cell r="L450" t="str">
            <v>DE LA VIRGEN Y TURISTICA</v>
          </cell>
          <cell r="M450" t="str">
            <v>DE LA VIRGEN Y TURISTICA</v>
          </cell>
          <cell r="N450">
            <v>449</v>
          </cell>
          <cell r="P450" t="str">
            <v>PRIVADO</v>
          </cell>
        </row>
        <row r="451">
          <cell r="A451">
            <v>449</v>
          </cell>
          <cell r="B451" t="str">
            <v>URBANA</v>
          </cell>
          <cell r="C451" t="str">
            <v>PRIVADO</v>
          </cell>
          <cell r="D451">
            <v>313001013082</v>
          </cell>
          <cell r="E451">
            <v>449</v>
          </cell>
          <cell r="F451">
            <v>449</v>
          </cell>
          <cell r="G451" t="str">
            <v>COL. JOHN LOCKE</v>
          </cell>
          <cell r="H451" t="str">
            <v>COL. JOHN LOCKE</v>
          </cell>
          <cell r="I451" t="str">
            <v>EL POZON ST CENTRAL M 68 L 11 CLL LAS FLOREZ</v>
          </cell>
          <cell r="J451" t="str">
            <v>EL POZON</v>
          </cell>
          <cell r="K451" t="str">
            <v>PRINCIPAL</v>
          </cell>
          <cell r="L451" t="str">
            <v>DE LA VIRGEN Y TURISTICA</v>
          </cell>
          <cell r="M451" t="str">
            <v>DE LA VIRGEN Y TURISTICA</v>
          </cell>
          <cell r="N451">
            <v>450</v>
          </cell>
          <cell r="P451" t="str">
            <v>PRIVADO</v>
          </cell>
        </row>
        <row r="452">
          <cell r="A452">
            <v>505</v>
          </cell>
          <cell r="B452" t="str">
            <v>URBANA</v>
          </cell>
          <cell r="C452" t="str">
            <v>PRIVADO</v>
          </cell>
          <cell r="D452">
            <v>313001013163</v>
          </cell>
          <cell r="E452">
            <v>505</v>
          </cell>
          <cell r="F452">
            <v>505</v>
          </cell>
          <cell r="G452" t="str">
            <v>COL. LA ENSEÑANZA</v>
          </cell>
          <cell r="H452" t="str">
            <v>COL. LA ENSEÑANZA</v>
          </cell>
          <cell r="I452" t="str">
            <v>MANGA CARRERA 19 No. 26-94 TERCER CALLEJON SEDE PR</v>
          </cell>
          <cell r="J452" t="str">
            <v>MANGA</v>
          </cell>
          <cell r="K452" t="str">
            <v>PRINCIPAL</v>
          </cell>
          <cell r="L452" t="str">
            <v>HISTORICA Y CARIBE NORTE</v>
          </cell>
          <cell r="M452" t="str">
            <v>SANTA RITA</v>
          </cell>
          <cell r="N452">
            <v>451</v>
          </cell>
          <cell r="P452" t="str">
            <v>PRIVADO</v>
          </cell>
        </row>
        <row r="453">
          <cell r="A453">
            <v>602</v>
          </cell>
          <cell r="B453" t="str">
            <v>URBANA</v>
          </cell>
          <cell r="C453" t="str">
            <v>PRIVADO</v>
          </cell>
          <cell r="D453">
            <v>313001027539</v>
          </cell>
          <cell r="E453">
            <v>602</v>
          </cell>
          <cell r="F453">
            <v>602</v>
          </cell>
          <cell r="G453" t="str">
            <v>CENT. EDUC. EDUCANDO PARA LA PAZ "CEDUPAZ"</v>
          </cell>
          <cell r="H453" t="str">
            <v>CENT. EDUC. EDUCANDO PARA LA PAZ "CEDUPAZ"</v>
          </cell>
          <cell r="I453" t="str">
            <v>SAN BERNARDO ST LOS CANTEROS #56-40</v>
          </cell>
          <cell r="J453" t="str">
            <v>SAN BERNARDO</v>
          </cell>
          <cell r="K453" t="str">
            <v>PRINCIPAL</v>
          </cell>
          <cell r="L453" t="str">
            <v>HISTORICA Y CARIBE NORTE</v>
          </cell>
          <cell r="M453" t="str">
            <v>SANTA RITA</v>
          </cell>
          <cell r="N453">
            <v>452</v>
          </cell>
          <cell r="P453" t="str">
            <v>PRIVADO</v>
          </cell>
        </row>
        <row r="454">
          <cell r="A454">
            <v>793</v>
          </cell>
          <cell r="B454" t="str">
            <v>URBANA</v>
          </cell>
          <cell r="C454" t="str">
            <v>PRIVADO</v>
          </cell>
          <cell r="D454">
            <v>313001029451</v>
          </cell>
          <cell r="E454">
            <v>793</v>
          </cell>
          <cell r="F454">
            <v>793</v>
          </cell>
          <cell r="G454" t="str">
            <v>COLEGIO MI PEQUEÑO JARDIN</v>
          </cell>
          <cell r="H454" t="str">
            <v>COLEGIO MI PEQUEÑO JARDIN</v>
          </cell>
          <cell r="I454" t="str">
            <v>GAVIOTAS M 80 L 24 ETP 7</v>
          </cell>
          <cell r="J454" t="str">
            <v>GAVIOTAS</v>
          </cell>
          <cell r="K454" t="str">
            <v>PRINCIPAL</v>
          </cell>
          <cell r="L454" t="str">
            <v>DE LA VIRGEN Y TURISTICA</v>
          </cell>
          <cell r="M454" t="str">
            <v>DE LA VIRGEN Y TURISTICA</v>
          </cell>
          <cell r="N454">
            <v>453</v>
          </cell>
          <cell r="P454" t="str">
            <v>PRIVADO</v>
          </cell>
        </row>
        <row r="455">
          <cell r="A455">
            <v>852</v>
          </cell>
          <cell r="B455" t="str">
            <v>URBANA</v>
          </cell>
          <cell r="C455" t="str">
            <v>PRIVADO</v>
          </cell>
          <cell r="D455">
            <v>313001029990</v>
          </cell>
          <cell r="E455">
            <v>852</v>
          </cell>
          <cell r="F455">
            <v>852</v>
          </cell>
          <cell r="G455" t="str">
            <v>JARDIN INFANTIL Y CENTRO DE ESTIMULACION PASO A PASO</v>
          </cell>
          <cell r="H455" t="str">
            <v>JARDIN INFANTIL Y CENTRO DE ESTIMULACION PASO A PASO</v>
          </cell>
          <cell r="I455" t="str">
            <v>ALAMEDA LA VICTORIA URB EL NOGAL CASA 1A</v>
          </cell>
          <cell r="J455" t="str">
            <v>ALAMEDA LA VICTORIA</v>
          </cell>
          <cell r="K455" t="str">
            <v>PRINCIPAL</v>
          </cell>
          <cell r="L455" t="str">
            <v>INDUSTRIAL Y DE LA BAHIA</v>
          </cell>
          <cell r="M455" t="str">
            <v>INDUSTRIAL Y DE LA BAHIA</v>
          </cell>
          <cell r="N455">
            <v>454</v>
          </cell>
          <cell r="P455" t="str">
            <v>PRIVADO</v>
          </cell>
        </row>
        <row r="456">
          <cell r="A456">
            <v>853</v>
          </cell>
          <cell r="B456" t="str">
            <v>URBANA</v>
          </cell>
          <cell r="C456" t="str">
            <v>PRIVADO</v>
          </cell>
          <cell r="D456">
            <v>313001030009</v>
          </cell>
          <cell r="E456">
            <v>853</v>
          </cell>
          <cell r="F456">
            <v>853</v>
          </cell>
          <cell r="G456" t="str">
            <v>MIS TRAZOS MAGICOS</v>
          </cell>
          <cell r="H456" t="str">
            <v>MIS TRAZOS MAGICOS</v>
          </cell>
          <cell r="I456" t="str">
            <v>LOS CARACOLESMZ 61 LOTE 12 PRIMERA ETAPA</v>
          </cell>
          <cell r="J456" t="str">
            <v>LOS CARACOLES</v>
          </cell>
          <cell r="K456" t="str">
            <v>PRINCIPAL</v>
          </cell>
          <cell r="L456" t="str">
            <v>INDUSTRIAL Y DE LA BAHIA</v>
          </cell>
          <cell r="M456" t="str">
            <v>INDUSTRIAL Y DE LA BAHIA</v>
          </cell>
          <cell r="N456">
            <v>455</v>
          </cell>
          <cell r="P456" t="str">
            <v>PRIVADO</v>
          </cell>
        </row>
        <row r="457">
          <cell r="A457">
            <v>854</v>
          </cell>
          <cell r="B457" t="str">
            <v>URBANA</v>
          </cell>
          <cell r="C457" t="str">
            <v>PRIVADO</v>
          </cell>
          <cell r="D457">
            <v>313001029931</v>
          </cell>
          <cell r="E457">
            <v>854</v>
          </cell>
          <cell r="F457">
            <v>854</v>
          </cell>
          <cell r="G457" t="str">
            <v>COLEGIO MANOS CREATIVAS</v>
          </cell>
          <cell r="H457" t="str">
            <v>COLEGIO MANOS CREATIVAS</v>
          </cell>
          <cell r="I457" t="str">
            <v>EL EDUCADOR, SECTOR BUENOS AIRES KR 74 B 3 19</v>
          </cell>
          <cell r="J457" t="str">
            <v>EL EDUCADOR</v>
          </cell>
          <cell r="K457" t="str">
            <v>PRINCIPAL</v>
          </cell>
          <cell r="L457" t="str">
            <v>INDUSTRIAL Y DE LA BAHIA</v>
          </cell>
          <cell r="M457" t="str">
            <v>INDUSTRIAL Y DE LA BAHIA</v>
          </cell>
          <cell r="N457">
            <v>456</v>
          </cell>
          <cell r="P457" t="str">
            <v>PRIVADO</v>
          </cell>
        </row>
        <row r="458">
          <cell r="A458">
            <v>859</v>
          </cell>
          <cell r="B458" t="str">
            <v>URBANA</v>
          </cell>
          <cell r="C458" t="str">
            <v>PRIVADO</v>
          </cell>
          <cell r="D458">
            <v>313001030106</v>
          </cell>
          <cell r="E458">
            <v>859</v>
          </cell>
          <cell r="F458">
            <v>859</v>
          </cell>
          <cell r="G458" t="str">
            <v>INT. EDUCATIVO LOS CEREZOS</v>
          </cell>
          <cell r="H458" t="str">
            <v>INT. EDUCATIVO LOS CEREZOS</v>
          </cell>
          <cell r="I458" t="str">
            <v>BARRIO LOS CEREZOS M F L 18</v>
          </cell>
          <cell r="J458" t="str">
            <v>LOS CEREZOS</v>
          </cell>
          <cell r="K458" t="str">
            <v>PRINCIPAL</v>
          </cell>
          <cell r="L458" t="str">
            <v>DE LA VIRGEN Y TURISTICA</v>
          </cell>
          <cell r="M458" t="str">
            <v>DE LA VIRGEN Y TURISTICA</v>
          </cell>
          <cell r="N458">
            <v>457</v>
          </cell>
          <cell r="P458" t="str">
            <v>PRIVADO</v>
          </cell>
        </row>
      </sheetData>
      <sheetData sheetId="4"/>
      <sheetData sheetId="5">
        <row r="2">
          <cell r="A2">
            <v>91</v>
          </cell>
          <cell r="B2">
            <v>11300100000000</v>
          </cell>
          <cell r="C2">
            <v>91</v>
          </cell>
          <cell r="D2">
            <v>91</v>
          </cell>
          <cell r="E2">
            <v>113001000000</v>
          </cell>
          <cell r="F2">
            <v>1</v>
          </cell>
          <cell r="G2" t="str">
            <v>P</v>
          </cell>
          <cell r="H2" t="str">
            <v>A</v>
          </cell>
          <cell r="I2" t="str">
            <v>INSTITUCION EDUCATIVA LA MILAGROSA</v>
          </cell>
          <cell r="J2" t="str">
            <v>PRIMITIVA PADILLA BARRIOS</v>
          </cell>
          <cell r="K2">
            <v>45429291</v>
          </cell>
          <cell r="L2" t="str">
            <v>0000-00-00</v>
          </cell>
          <cell r="M2" t="str">
            <v>0000-00-00</v>
          </cell>
          <cell r="N2" t="str">
            <v>GETSEMANI</v>
          </cell>
          <cell r="O2" t="str">
            <v>CLL ESPIRITU SANTO # 29 - 43</v>
          </cell>
          <cell r="P2" t="str">
            <v>6601417 - 6644334</v>
          </cell>
          <cell r="Q2" t="str">
            <v>pripaba@yahoo.com</v>
          </cell>
          <cell r="T2">
            <v>1</v>
          </cell>
          <cell r="U2" t="str">
            <v>N</v>
          </cell>
          <cell r="V2">
            <v>3</v>
          </cell>
          <cell r="W2" t="str">
            <v>CARMIÑA ALANDETE GOMEZ</v>
          </cell>
          <cell r="Y2">
            <v>33158229</v>
          </cell>
          <cell r="Z2">
            <v>3116989849</v>
          </cell>
          <cell r="AA2" t="str">
            <v>caalandete2011@hotmail.com</v>
          </cell>
          <cell r="AB2">
            <v>3103535744</v>
          </cell>
          <cell r="AC2">
            <v>42470</v>
          </cell>
          <cell r="AD2" t="str">
            <v>./resoluciones/113001002979.pdf</v>
          </cell>
          <cell r="AE2">
            <v>1</v>
          </cell>
        </row>
        <row r="3">
          <cell r="A3">
            <v>219</v>
          </cell>
          <cell r="B3">
            <v>31300100000000</v>
          </cell>
          <cell r="C3">
            <v>219</v>
          </cell>
          <cell r="D3">
            <v>219</v>
          </cell>
          <cell r="E3">
            <v>313001000000</v>
          </cell>
          <cell r="F3">
            <v>1</v>
          </cell>
          <cell r="G3" t="str">
            <v>P</v>
          </cell>
          <cell r="H3" t="str">
            <v>A</v>
          </cell>
          <cell r="I3" t="str">
            <v>PIA SOCIEDAD SALESIANA ESCUELAS PROFESIONALES SALESIANAS</v>
          </cell>
          <cell r="J3" t="str">
            <v>FRANCISCO ANTONIO RIOS GIRALDO</v>
          </cell>
          <cell r="K3">
            <v>15377052</v>
          </cell>
          <cell r="L3" t="str">
            <v>0000-00-00</v>
          </cell>
          <cell r="M3" t="str">
            <v>0000-00-00</v>
          </cell>
          <cell r="N3" t="str">
            <v>SAN DIEGO</v>
          </cell>
          <cell r="O3" t="str">
            <v xml:space="preserve">SAN DIEGO CLL DE LAS BOVEDAS # 39 - 60 </v>
          </cell>
          <cell r="P3" t="str">
            <v>6643062-6648204</v>
          </cell>
          <cell r="Q3" t="str">
            <v>pachosdb@hotmail.com</v>
          </cell>
          <cell r="T3">
            <v>1</v>
          </cell>
          <cell r="U3" t="str">
            <v>S</v>
          </cell>
          <cell r="V3">
            <v>8</v>
          </cell>
          <cell r="W3" t="str">
            <v>FRANCIA ARELLANO RAMIREZ</v>
          </cell>
          <cell r="Y3">
            <v>22799204</v>
          </cell>
          <cell r="Z3">
            <v>3008577436</v>
          </cell>
          <cell r="AA3" t="str">
            <v>salesianaseps@hotmail.com</v>
          </cell>
          <cell r="AB3">
            <v>3116052064</v>
          </cell>
          <cell r="AC3">
            <v>42405</v>
          </cell>
          <cell r="AD3" t="str">
            <v>./resoluciones/313001000568.pdf</v>
          </cell>
          <cell r="AE3">
            <v>1</v>
          </cell>
        </row>
        <row r="4">
          <cell r="A4">
            <v>255</v>
          </cell>
          <cell r="B4">
            <v>31300100000000</v>
          </cell>
          <cell r="C4">
            <v>255</v>
          </cell>
          <cell r="D4">
            <v>255</v>
          </cell>
          <cell r="E4">
            <v>313001000000</v>
          </cell>
          <cell r="F4">
            <v>1</v>
          </cell>
          <cell r="G4" t="str">
            <v>P</v>
          </cell>
          <cell r="H4" t="str">
            <v>A</v>
          </cell>
          <cell r="I4" t="str">
            <v>COL. NAVAL DE CRESPO</v>
          </cell>
          <cell r="J4" t="str">
            <v xml:space="preserve">LUZ ELENA RAMIREZ MEJIA </v>
          </cell>
          <cell r="K4">
            <v>45464234</v>
          </cell>
          <cell r="L4" t="str">
            <v>0000-00-00</v>
          </cell>
          <cell r="M4" t="str">
            <v>0000-00-00</v>
          </cell>
          <cell r="N4" t="str">
            <v>CRESPO</v>
          </cell>
          <cell r="O4" t="str">
            <v xml:space="preserve">CRESPO CALLE 72 AVENIDA 9 </v>
          </cell>
          <cell r="P4">
            <v>6663972</v>
          </cell>
          <cell r="Q4" t="str">
            <v>colnavbn1c@gmail.com</v>
          </cell>
          <cell r="S4" t="str">
            <v>yolicausa@hotmail.com</v>
          </cell>
          <cell r="T4">
            <v>1</v>
          </cell>
          <cell r="U4" t="str">
            <v>N</v>
          </cell>
          <cell r="V4">
            <v>7</v>
          </cell>
          <cell r="W4" t="str">
            <v xml:space="preserve">Ruben Anillo Correa </v>
          </cell>
          <cell r="X4" t="str">
            <v xml:space="preserve">Yolima Causil </v>
          </cell>
          <cell r="Y4">
            <v>9176910</v>
          </cell>
          <cell r="Z4" t="str">
            <v xml:space="preserve">3103661044 - 3008374412 </v>
          </cell>
          <cell r="AA4" t="str">
            <v>rubenanillo@hotmail.com</v>
          </cell>
          <cell r="AB4">
            <v>3002033774</v>
          </cell>
          <cell r="AC4">
            <v>42475</v>
          </cell>
          <cell r="AD4" t="str">
            <v>./resoluciones/313001002421.pdf</v>
          </cell>
          <cell r="AE4">
            <v>1</v>
          </cell>
        </row>
        <row r="5">
          <cell r="A5">
            <v>205</v>
          </cell>
          <cell r="B5">
            <v>31300100000000</v>
          </cell>
          <cell r="C5">
            <v>205</v>
          </cell>
          <cell r="D5">
            <v>205</v>
          </cell>
          <cell r="E5">
            <v>313001000000</v>
          </cell>
          <cell r="F5">
            <v>2</v>
          </cell>
          <cell r="G5" t="str">
            <v>P</v>
          </cell>
          <cell r="H5" t="str">
            <v>A</v>
          </cell>
          <cell r="I5" t="str">
            <v>CORP. COL. CRISTO REY</v>
          </cell>
          <cell r="J5" t="str">
            <v>LUIS MIGUEL CANTILLO AHUMADA</v>
          </cell>
          <cell r="K5">
            <v>6756895</v>
          </cell>
          <cell r="L5">
            <v>27646</v>
          </cell>
          <cell r="M5">
            <v>19389</v>
          </cell>
          <cell r="N5" t="str">
            <v>CRESPO</v>
          </cell>
          <cell r="O5" t="str">
            <v xml:space="preserve">CRESPO 7AV #67-35 </v>
          </cell>
          <cell r="P5">
            <v>6660342</v>
          </cell>
          <cell r="Q5" t="str">
            <v>cantillo_53@hotmail.com</v>
          </cell>
          <cell r="S5" t="str">
            <v>corp.colegiocristorey@hotmail.com</v>
          </cell>
          <cell r="T5">
            <v>1</v>
          </cell>
          <cell r="U5" t="str">
            <v>N</v>
          </cell>
          <cell r="V5">
            <v>5</v>
          </cell>
          <cell r="W5" t="str">
            <v>Luis Guillermo Lozano Peñaranda</v>
          </cell>
          <cell r="Y5">
            <v>1047438711</v>
          </cell>
          <cell r="Z5">
            <v>3135292288</v>
          </cell>
          <cell r="AA5" t="str">
            <v>luis_patd@hotmail.com</v>
          </cell>
          <cell r="AB5">
            <v>3205664870</v>
          </cell>
          <cell r="AC5">
            <v>42423</v>
          </cell>
          <cell r="AD5" t="str">
            <v>./resoluciones/313001000045.pdf</v>
          </cell>
          <cell r="AE5">
            <v>1</v>
          </cell>
        </row>
        <row r="6">
          <cell r="A6">
            <v>211</v>
          </cell>
          <cell r="B6">
            <v>31300100000000</v>
          </cell>
          <cell r="C6">
            <v>211</v>
          </cell>
          <cell r="D6">
            <v>211</v>
          </cell>
          <cell r="E6">
            <v>313001000000</v>
          </cell>
          <cell r="F6">
            <v>2</v>
          </cell>
          <cell r="G6" t="str">
            <v>P</v>
          </cell>
          <cell r="H6" t="str">
            <v>A</v>
          </cell>
          <cell r="I6" t="str">
            <v>GIMNASIO NUEVA GRANADA</v>
          </cell>
          <cell r="J6" t="str">
            <v>ASTRID DEL ROSARIO RODRIGUEZ PAUTT</v>
          </cell>
          <cell r="K6">
            <v>45481139</v>
          </cell>
          <cell r="L6" t="str">
            <v>0000-00-00</v>
          </cell>
          <cell r="M6" t="str">
            <v>0000-00-00</v>
          </cell>
          <cell r="N6" t="str">
            <v>CRESPO</v>
          </cell>
          <cell r="O6" t="str">
            <v>CRESPO CALLE 64 # 1-17</v>
          </cell>
          <cell r="P6" t="str">
            <v>6561592 - 6436425</v>
          </cell>
          <cell r="Q6" t="str">
            <v>asropa@hotmail.com</v>
          </cell>
          <cell r="S6" t="str">
            <v>gimnasionuevagranada@yahoo.com</v>
          </cell>
          <cell r="T6">
            <v>1</v>
          </cell>
          <cell r="U6" t="str">
            <v>N</v>
          </cell>
          <cell r="V6">
            <v>5</v>
          </cell>
          <cell r="W6" t="str">
            <v>ELIANA SIERRA PAUTT</v>
          </cell>
          <cell r="Y6">
            <v>1047410046</v>
          </cell>
          <cell r="Z6">
            <v>3225450941</v>
          </cell>
          <cell r="AA6" t="str">
            <v>elijosipa@hotmail.com</v>
          </cell>
          <cell r="AB6">
            <v>3116854757</v>
          </cell>
          <cell r="AC6">
            <v>42475</v>
          </cell>
          <cell r="AD6" t="str">
            <v>./resoluciones/313001000215.pdf</v>
          </cell>
          <cell r="AE6">
            <v>1</v>
          </cell>
        </row>
        <row r="7">
          <cell r="A7">
            <v>217</v>
          </cell>
          <cell r="B7">
            <v>31300100000000</v>
          </cell>
          <cell r="C7">
            <v>217</v>
          </cell>
          <cell r="D7">
            <v>217</v>
          </cell>
          <cell r="E7">
            <v>313001000000</v>
          </cell>
          <cell r="F7">
            <v>2</v>
          </cell>
          <cell r="G7" t="str">
            <v>P</v>
          </cell>
          <cell r="H7" t="str">
            <v>A</v>
          </cell>
          <cell r="I7" t="str">
            <v>COL. MIXTO LA POPA</v>
          </cell>
          <cell r="J7" t="str">
            <v>LEYDA JIMENEZ T.</v>
          </cell>
          <cell r="K7">
            <v>30770002</v>
          </cell>
          <cell r="L7" t="str">
            <v>0000-00-00</v>
          </cell>
          <cell r="M7" t="str">
            <v>0000-00-00</v>
          </cell>
          <cell r="N7" t="str">
            <v>PIE DE LA POPA</v>
          </cell>
          <cell r="O7" t="str">
            <v>PIE DE LA POPA CRA 22 # 29 D 80</v>
          </cell>
          <cell r="P7" t="str">
            <v>6564722 - 6928650</v>
          </cell>
          <cell r="Q7" t="str">
            <v>colegiomixtolapopa@hotmail.com</v>
          </cell>
          <cell r="R7" t="str">
            <v>www.colegiomixtolapopa.com</v>
          </cell>
          <cell r="S7" t="str">
            <v>administracion@colegiomixtolapopa.com</v>
          </cell>
          <cell r="T7">
            <v>1</v>
          </cell>
          <cell r="U7" t="str">
            <v>N</v>
          </cell>
          <cell r="V7">
            <v>5</v>
          </cell>
          <cell r="W7" t="str">
            <v>ANA LUISA CORREA</v>
          </cell>
          <cell r="X7" t="str">
            <v>ANA LUISA CORREA</v>
          </cell>
          <cell r="Y7">
            <v>45540444</v>
          </cell>
          <cell r="Z7">
            <v>3046683614</v>
          </cell>
          <cell r="AA7" t="str">
            <v>anibella24@hotmail.com</v>
          </cell>
          <cell r="AB7">
            <v>3014595129</v>
          </cell>
          <cell r="AC7">
            <v>42481</v>
          </cell>
          <cell r="AD7" t="str">
            <v>./resoluciones/313001000525.pdf</v>
          </cell>
          <cell r="AE7">
            <v>1</v>
          </cell>
        </row>
        <row r="8">
          <cell r="A8">
            <v>222</v>
          </cell>
          <cell r="B8">
            <v>31300100000000</v>
          </cell>
          <cell r="C8">
            <v>222</v>
          </cell>
          <cell r="D8">
            <v>222</v>
          </cell>
          <cell r="E8">
            <v>313001000000</v>
          </cell>
          <cell r="F8">
            <v>2</v>
          </cell>
          <cell r="G8" t="str">
            <v>P</v>
          </cell>
          <cell r="H8" t="str">
            <v>A</v>
          </cell>
          <cell r="I8" t="str">
            <v>GIMN. LUJAN</v>
          </cell>
          <cell r="J8" t="str">
            <v>ORLINA LUJAN LOPEZ</v>
          </cell>
          <cell r="K8">
            <v>33121278</v>
          </cell>
          <cell r="L8" t="str">
            <v>0000-00-00</v>
          </cell>
          <cell r="M8" t="str">
            <v>0000-00-00</v>
          </cell>
          <cell r="N8" t="str">
            <v>MANGA</v>
          </cell>
          <cell r="O8" t="str">
            <v xml:space="preserve">MANGA CRA 27 CALLE 29 CALLEJON SANTA FE </v>
          </cell>
          <cell r="P8">
            <v>6604288</v>
          </cell>
          <cell r="Q8" t="str">
            <v>gimnasiolujancar@hotmail.com</v>
          </cell>
          <cell r="T8">
            <v>1</v>
          </cell>
          <cell r="U8" t="str">
            <v>N</v>
          </cell>
          <cell r="V8">
            <v>5</v>
          </cell>
          <cell r="W8" t="str">
            <v xml:space="preserve">LUCY DEL CARMEN MONTERO SANTOYA </v>
          </cell>
          <cell r="Y8">
            <v>1047410626</v>
          </cell>
          <cell r="Z8">
            <v>3216691500</v>
          </cell>
          <cell r="AA8" t="str">
            <v>lucymontero-santoya054@hotmail.com</v>
          </cell>
          <cell r="AB8">
            <v>3004972068</v>
          </cell>
          <cell r="AC8">
            <v>42473</v>
          </cell>
          <cell r="AD8" t="str">
            <v>./resoluciones/313001000592.pdf</v>
          </cell>
          <cell r="AE8">
            <v>1</v>
          </cell>
        </row>
        <row r="9">
          <cell r="A9">
            <v>227</v>
          </cell>
          <cell r="B9">
            <v>31300100000000</v>
          </cell>
          <cell r="C9">
            <v>227</v>
          </cell>
          <cell r="D9">
            <v>227</v>
          </cell>
          <cell r="E9">
            <v>313001000000</v>
          </cell>
          <cell r="F9">
            <v>2</v>
          </cell>
          <cell r="G9" t="str">
            <v>P</v>
          </cell>
          <cell r="H9" t="str">
            <v>A</v>
          </cell>
          <cell r="I9" t="str">
            <v>COL. DE LA ESPERANZA</v>
          </cell>
          <cell r="J9" t="str">
            <v xml:space="preserve">JORGE ALFOSO PEREZ VASQUEZ </v>
          </cell>
          <cell r="K9">
            <v>73569076</v>
          </cell>
          <cell r="L9">
            <v>34204</v>
          </cell>
          <cell r="M9">
            <v>27357</v>
          </cell>
          <cell r="N9" t="str">
            <v>CRESPO</v>
          </cell>
          <cell r="O9" t="str">
            <v xml:space="preserve">CRESPO, CALLE 63   No. 2-04 </v>
          </cell>
          <cell r="P9">
            <v>6919090</v>
          </cell>
          <cell r="Q9" t="str">
            <v>rectoriacdle@colegiolaesperanza.com</v>
          </cell>
          <cell r="R9" t="str">
            <v>www.colegiolaesperanza.com</v>
          </cell>
          <cell r="T9">
            <v>1</v>
          </cell>
          <cell r="U9" t="str">
            <v>N</v>
          </cell>
          <cell r="V9">
            <v>5</v>
          </cell>
          <cell r="W9" t="str">
            <v>SUNIL  BERRIO PEREZ</v>
          </cell>
          <cell r="Y9">
            <v>45481287</v>
          </cell>
          <cell r="Z9">
            <v>3116768695</v>
          </cell>
          <cell r="AA9" t="str">
            <v>sberrio@colegiolaesperanza.com</v>
          </cell>
          <cell r="AB9">
            <v>3126709145</v>
          </cell>
          <cell r="AC9">
            <v>42466</v>
          </cell>
          <cell r="AD9" t="str">
            <v>./resoluciones/313001000916.pdf</v>
          </cell>
          <cell r="AE9">
            <v>1</v>
          </cell>
        </row>
        <row r="10">
          <cell r="A10">
            <v>228</v>
          </cell>
          <cell r="B10">
            <v>31300100000000</v>
          </cell>
          <cell r="C10">
            <v>228</v>
          </cell>
          <cell r="D10">
            <v>228</v>
          </cell>
          <cell r="E10">
            <v>313001000000</v>
          </cell>
          <cell r="F10">
            <v>2</v>
          </cell>
          <cell r="G10" t="str">
            <v>P</v>
          </cell>
          <cell r="H10" t="str">
            <v>A</v>
          </cell>
          <cell r="I10" t="str">
            <v>COL. SALESIANO SAN PEDRO CLAVER</v>
          </cell>
          <cell r="J10" t="str">
            <v xml:space="preserve">P. MARIO RESTREPO  BOTERO </v>
          </cell>
          <cell r="K10" t="str">
            <v>3´561.102</v>
          </cell>
          <cell r="L10" t="str">
            <v>0000-00-00</v>
          </cell>
          <cell r="M10" t="str">
            <v>0000-00-00</v>
          </cell>
          <cell r="N10" t="str">
            <v xml:space="preserve">SAN DIEGO </v>
          </cell>
          <cell r="O10" t="str">
            <v xml:space="preserve"> PLAZOLETA DE LAS BOVEDAS </v>
          </cell>
          <cell r="P10">
            <v>6645268</v>
          </cell>
          <cell r="Q10" t="str">
            <v>rectoria@salesianoscartagena.edu.co</v>
          </cell>
          <cell r="R10" t="str">
            <v>www.salesianoscartagena.edu.co</v>
          </cell>
          <cell r="T10">
            <v>1</v>
          </cell>
          <cell r="U10" t="str">
            <v>N</v>
          </cell>
          <cell r="V10">
            <v>5</v>
          </cell>
          <cell r="W10" t="str">
            <v xml:space="preserve">MARINELLA SALAZAR VERGEL  </v>
          </cell>
          <cell r="Y10" t="str">
            <v>45´755.412</v>
          </cell>
          <cell r="Z10">
            <v>3155956752</v>
          </cell>
          <cell r="AA10" t="str">
            <v>secretariaacademica@salesianoscartagena.edu.co</v>
          </cell>
          <cell r="AB10">
            <v>3116430065</v>
          </cell>
          <cell r="AC10">
            <v>42460</v>
          </cell>
          <cell r="AD10" t="str">
            <v>./resoluciones/313001000924.pdf</v>
          </cell>
          <cell r="AE10">
            <v>1</v>
          </cell>
        </row>
        <row r="11">
          <cell r="A11">
            <v>234</v>
          </cell>
          <cell r="B11">
            <v>31300100000000</v>
          </cell>
          <cell r="C11">
            <v>234</v>
          </cell>
          <cell r="D11">
            <v>234</v>
          </cell>
          <cell r="E11">
            <v>313001000000</v>
          </cell>
          <cell r="F11">
            <v>2</v>
          </cell>
          <cell r="G11" t="str">
            <v>P</v>
          </cell>
          <cell r="H11" t="str">
            <v>A</v>
          </cell>
          <cell r="I11" t="str">
            <v>COL. EUCARISTICO DE SANTA TERESA</v>
          </cell>
          <cell r="J11" t="str">
            <v>MARIA LILIA NIETO HERNANDEZ</v>
          </cell>
          <cell r="K11">
            <v>21313377</v>
          </cell>
          <cell r="L11" t="str">
            <v>0000-00-00</v>
          </cell>
          <cell r="M11" t="str">
            <v>0000-00-00</v>
          </cell>
          <cell r="N11" t="str">
            <v>MANGA</v>
          </cell>
          <cell r="O11" t="str">
            <v xml:space="preserve">Manga Calle 27 No. 24-21 </v>
          </cell>
          <cell r="P11" t="str">
            <v xml:space="preserve">6604299 - 6606060 </v>
          </cell>
          <cell r="Q11" t="str">
            <v>secretariaeuca@gmail.com</v>
          </cell>
          <cell r="R11" t="str">
            <v>http://colegioeucaristicomanga.edu.co/</v>
          </cell>
          <cell r="T11">
            <v>1</v>
          </cell>
          <cell r="U11" t="str">
            <v>N</v>
          </cell>
          <cell r="V11">
            <v>5</v>
          </cell>
          <cell r="W11" t="str">
            <v>MONICA PATRICIA GUTIERREZ GOMEZ</v>
          </cell>
          <cell r="Y11">
            <v>45515476</v>
          </cell>
          <cell r="Z11" t="str">
            <v>3226466024 - 3106578387</v>
          </cell>
          <cell r="AA11" t="str">
            <v>eucaristicomanga@hotmail.com</v>
          </cell>
          <cell r="AB11">
            <v>3106578387</v>
          </cell>
          <cell r="AC11">
            <v>42493</v>
          </cell>
          <cell r="AD11" t="str">
            <v>./resoluciones/313001001068.pdf</v>
          </cell>
          <cell r="AE11">
            <v>1</v>
          </cell>
        </row>
        <row r="12">
          <cell r="A12">
            <v>235</v>
          </cell>
          <cell r="B12">
            <v>31300100000000</v>
          </cell>
          <cell r="C12">
            <v>235</v>
          </cell>
          <cell r="D12">
            <v>235</v>
          </cell>
          <cell r="E12">
            <v>313001000000</v>
          </cell>
          <cell r="F12">
            <v>2</v>
          </cell>
          <cell r="G12" t="str">
            <v>P</v>
          </cell>
          <cell r="H12" t="str">
            <v>A</v>
          </cell>
          <cell r="I12" t="str">
            <v>COL. NTRA. SEÑORA DE LA CANDELARIA</v>
          </cell>
          <cell r="J12" t="str">
            <v>HNA. MARÍA ÁNGELA TOVAR MARQUÍN</v>
          </cell>
          <cell r="K12">
            <v>45430945</v>
          </cell>
          <cell r="L12">
            <v>28903</v>
          </cell>
          <cell r="M12">
            <v>21941</v>
          </cell>
          <cell r="N12" t="str">
            <v>PIE DE LA POPA</v>
          </cell>
          <cell r="O12" t="str">
            <v xml:space="preserve">CALLE 30 # 20-26    PIE DE LA POPA </v>
          </cell>
          <cell r="P12" t="str">
            <v xml:space="preserve">6664835  -  6666662 </v>
          </cell>
          <cell r="Q12" t="str">
            <v>coldecan_1@hotmail.com</v>
          </cell>
          <cell r="R12" t="str">
            <v>www.coldecan.edu.co</v>
          </cell>
          <cell r="S12" t="str">
            <v>mabelcecilia@hotmail.com - mabelcecilia@gmail.com</v>
          </cell>
          <cell r="T12">
            <v>1</v>
          </cell>
          <cell r="U12" t="str">
            <v>N</v>
          </cell>
          <cell r="V12">
            <v>5</v>
          </cell>
          <cell r="W12" t="str">
            <v>CARMEN CHEMÁS MEDINA</v>
          </cell>
          <cell r="X12" t="str">
            <v xml:space="preserve"> MABEL INSIGNARES GUTIERREZ</v>
          </cell>
          <cell r="Y12">
            <v>33190810</v>
          </cell>
          <cell r="Z12" t="str">
            <v>3004783375- 3135753954</v>
          </cell>
          <cell r="AA12" t="str">
            <v>carmenchemas@hotmail.com</v>
          </cell>
          <cell r="AB12">
            <v>3114023064</v>
          </cell>
          <cell r="AC12">
            <v>42474</v>
          </cell>
          <cell r="AD12" t="str">
            <v>./resoluciones/313001001076.pdf</v>
          </cell>
          <cell r="AE12">
            <v>1</v>
          </cell>
        </row>
        <row r="13">
          <cell r="A13">
            <v>239</v>
          </cell>
          <cell r="B13">
            <v>31300100000000</v>
          </cell>
          <cell r="C13">
            <v>239</v>
          </cell>
          <cell r="D13">
            <v>239</v>
          </cell>
          <cell r="E13">
            <v>313001000000</v>
          </cell>
          <cell r="F13">
            <v>2</v>
          </cell>
          <cell r="G13" t="str">
            <v>P</v>
          </cell>
          <cell r="H13" t="str">
            <v>A</v>
          </cell>
          <cell r="I13" t="str">
            <v>COL. EL CARMELO</v>
          </cell>
          <cell r="J13" t="str">
            <v>FREDY ELJACH RIVERO</v>
          </cell>
          <cell r="K13">
            <v>9071381</v>
          </cell>
          <cell r="L13">
            <v>26022</v>
          </cell>
          <cell r="M13">
            <v>17620</v>
          </cell>
          <cell r="N13" t="str">
            <v>CRESPO</v>
          </cell>
          <cell r="O13" t="str">
            <v>CRESPO CLL 66 # 4 - 73</v>
          </cell>
          <cell r="P13" t="str">
            <v>6665175 - 6666393</v>
          </cell>
          <cell r="Q13" t="str">
            <v>rectoriacarmelocartagena@gmail.com</v>
          </cell>
          <cell r="R13" t="str">
            <v>elcarmelo.co</v>
          </cell>
          <cell r="T13">
            <v>1</v>
          </cell>
          <cell r="U13" t="str">
            <v>N</v>
          </cell>
          <cell r="V13">
            <v>5</v>
          </cell>
          <cell r="W13" t="str">
            <v>ONEIDA  RAMIREZ  TIJERA</v>
          </cell>
          <cell r="Y13">
            <v>45514249</v>
          </cell>
          <cell r="Z13">
            <v>3215093894</v>
          </cell>
          <cell r="AA13" t="str">
            <v>onerati6@yahoo.es</v>
          </cell>
          <cell r="AB13">
            <v>3157338811</v>
          </cell>
          <cell r="AC13">
            <v>42474</v>
          </cell>
          <cell r="AD13" t="str">
            <v>./resoluciones/313001001165.pdf</v>
          </cell>
          <cell r="AE13">
            <v>1</v>
          </cell>
        </row>
        <row r="14">
          <cell r="A14">
            <v>250</v>
          </cell>
          <cell r="B14">
            <v>31300100000000</v>
          </cell>
          <cell r="C14">
            <v>250</v>
          </cell>
          <cell r="D14">
            <v>250</v>
          </cell>
          <cell r="E14">
            <v>313001000000</v>
          </cell>
          <cell r="F14">
            <v>2</v>
          </cell>
          <cell r="G14" t="str">
            <v>P</v>
          </cell>
          <cell r="H14" t="str">
            <v>A</v>
          </cell>
          <cell r="I14" t="str">
            <v>COL. MONTESSORI</v>
          </cell>
          <cell r="J14" t="str">
            <v>MARIA TERESA GARCIA R.</v>
          </cell>
          <cell r="K14">
            <v>45427168</v>
          </cell>
          <cell r="L14">
            <v>28481</v>
          </cell>
          <cell r="M14">
            <v>21814</v>
          </cell>
          <cell r="N14" t="str">
            <v>MANGA</v>
          </cell>
          <cell r="O14" t="str">
            <v>MANGA CLLREAL # 18-101</v>
          </cell>
          <cell r="P14" t="str">
            <v>6606414 - 6604525 - 3106203025</v>
          </cell>
          <cell r="Q14" t="str">
            <v>marite@montessoricartagena.edu.co</v>
          </cell>
          <cell r="R14" t="str">
            <v>wwwmontessoricartagena.edu.co</v>
          </cell>
          <cell r="S14" t="str">
            <v>informacion@montesssoricartagena.edu.co</v>
          </cell>
          <cell r="T14">
            <v>1</v>
          </cell>
          <cell r="U14" t="str">
            <v>N</v>
          </cell>
          <cell r="V14">
            <v>5</v>
          </cell>
          <cell r="W14" t="str">
            <v>MARIA DEL SOCORRO URIBE PACHECO</v>
          </cell>
          <cell r="Y14">
            <v>65765982</v>
          </cell>
          <cell r="Z14" t="str">
            <v>301 3834858</v>
          </cell>
          <cell r="AA14" t="str">
            <v xml:space="preserve">academica@montessoricartagena.edu.co </v>
          </cell>
          <cell r="AB14" t="str">
            <v>314 5960877</v>
          </cell>
          <cell r="AC14">
            <v>41717</v>
          </cell>
          <cell r="AE14">
            <v>1</v>
          </cell>
        </row>
        <row r="15">
          <cell r="A15">
            <v>278</v>
          </cell>
          <cell r="B15">
            <v>31300100000000</v>
          </cell>
          <cell r="C15">
            <v>278</v>
          </cell>
          <cell r="D15">
            <v>278</v>
          </cell>
          <cell r="E15">
            <v>313001000000</v>
          </cell>
          <cell r="F15">
            <v>2</v>
          </cell>
          <cell r="G15" t="str">
            <v>P</v>
          </cell>
          <cell r="H15" t="str">
            <v>A</v>
          </cell>
          <cell r="I15" t="str">
            <v>COL. ANTARES DE CARTAGENA</v>
          </cell>
          <cell r="J15" t="str">
            <v xml:space="preserve">GLORIA MILANES TORRES </v>
          </cell>
          <cell r="K15">
            <v>45424073</v>
          </cell>
          <cell r="L15">
            <v>28409</v>
          </cell>
          <cell r="M15">
            <v>20764</v>
          </cell>
          <cell r="N15" t="str">
            <v>MANGA</v>
          </cell>
          <cell r="O15" t="str">
            <v>CALLE REAL # 18-58</v>
          </cell>
          <cell r="P15" t="str">
            <v xml:space="preserve">660 41 31 </v>
          </cell>
          <cell r="Q15" t="str">
            <v>gloriamito@hotmail.com</v>
          </cell>
          <cell r="T15">
            <v>1</v>
          </cell>
          <cell r="U15" t="str">
            <v>N</v>
          </cell>
          <cell r="V15">
            <v>5</v>
          </cell>
          <cell r="W15" t="str">
            <v>KATHERINE GARCIA PEREGRINO</v>
          </cell>
          <cell r="Y15">
            <v>1047375305</v>
          </cell>
          <cell r="Z15" t="str">
            <v xml:space="preserve">312 66 10 698 </v>
          </cell>
          <cell r="AA15" t="str">
            <v>naliethtatiana@hotmail.com</v>
          </cell>
          <cell r="AB15" t="str">
            <v xml:space="preserve">301 555 02 06 </v>
          </cell>
          <cell r="AC15">
            <v>42503</v>
          </cell>
          <cell r="AD15" t="str">
            <v>./resoluciones/313001005136.pdf</v>
          </cell>
          <cell r="AE15">
            <v>1</v>
          </cell>
        </row>
        <row r="16">
          <cell r="A16">
            <v>286</v>
          </cell>
          <cell r="B16">
            <v>31300100000000</v>
          </cell>
          <cell r="C16">
            <v>286</v>
          </cell>
          <cell r="D16">
            <v>286</v>
          </cell>
          <cell r="E16">
            <v>313001000000</v>
          </cell>
          <cell r="F16">
            <v>2</v>
          </cell>
          <cell r="G16" t="str">
            <v>P</v>
          </cell>
          <cell r="H16" t="str">
            <v>A</v>
          </cell>
          <cell r="I16" t="str">
            <v>CORPORACIÓN COLEGIO FERNÁNDEZ GUTIÉRREZ DE PIÑERES</v>
          </cell>
          <cell r="J16" t="str">
            <v>YADIRA MARTÍNEZ LLAMAS</v>
          </cell>
          <cell r="K16">
            <v>33130277</v>
          </cell>
          <cell r="L16">
            <v>25993</v>
          </cell>
          <cell r="M16">
            <v>18136</v>
          </cell>
          <cell r="N16" t="str">
            <v>MANGA</v>
          </cell>
          <cell r="O16" t="str">
            <v>Manga, 4ª Avenida No. 24-63</v>
          </cell>
          <cell r="P16">
            <v>6608338</v>
          </cell>
          <cell r="Q16" t="str">
            <v>miguelfergu@hotmail.com</v>
          </cell>
          <cell r="T16">
            <v>1</v>
          </cell>
          <cell r="U16" t="str">
            <v>N</v>
          </cell>
          <cell r="V16">
            <v>5</v>
          </cell>
          <cell r="W16" t="str">
            <v>JOSÉ BARRIOS OCHOA</v>
          </cell>
          <cell r="Y16">
            <v>73226020</v>
          </cell>
          <cell r="Z16">
            <v>3162738459</v>
          </cell>
          <cell r="AA16" t="str">
            <v>jbarrios8a@hotmail.com</v>
          </cell>
          <cell r="AB16">
            <v>3116688015</v>
          </cell>
          <cell r="AC16">
            <v>42474</v>
          </cell>
          <cell r="AD16" t="str">
            <v>./resoluciones/313001005411.pdf</v>
          </cell>
          <cell r="AE16">
            <v>1</v>
          </cell>
        </row>
        <row r="17">
          <cell r="A17">
            <v>329</v>
          </cell>
          <cell r="B17">
            <v>31300100000000</v>
          </cell>
          <cell r="C17">
            <v>329</v>
          </cell>
          <cell r="D17">
            <v>329</v>
          </cell>
          <cell r="E17">
            <v>313001000000</v>
          </cell>
          <cell r="F17">
            <v>2</v>
          </cell>
          <cell r="G17" t="str">
            <v>P</v>
          </cell>
          <cell r="H17" t="str">
            <v>A</v>
          </cell>
          <cell r="I17" t="str">
            <v>JARD. INF. MI BELLO RINCON</v>
          </cell>
          <cell r="J17" t="str">
            <v xml:space="preserve">Yuris del Rosario Gonzalez Barrios </v>
          </cell>
          <cell r="K17">
            <v>45498497</v>
          </cell>
          <cell r="L17" t="str">
            <v>0000-00-00</v>
          </cell>
          <cell r="M17" t="str">
            <v>0000-00-00</v>
          </cell>
          <cell r="N17" t="str">
            <v>MANGA</v>
          </cell>
          <cell r="O17" t="str">
            <v>MANGA CALLEJON DANDY # 21 A 23</v>
          </cell>
          <cell r="P17">
            <v>6609504</v>
          </cell>
          <cell r="Q17" t="str">
            <v>yuris_delro@hotmail.com</v>
          </cell>
          <cell r="S17" t="str">
            <v>mibellorincon@hotmail.com</v>
          </cell>
          <cell r="T17">
            <v>1</v>
          </cell>
          <cell r="U17" t="str">
            <v>N</v>
          </cell>
          <cell r="V17">
            <v>5</v>
          </cell>
          <cell r="W17" t="str">
            <v xml:space="preserve">Yuris del Rosario Gonzalez Barrios </v>
          </cell>
          <cell r="Y17">
            <v>45498497</v>
          </cell>
          <cell r="Z17">
            <v>3215602317</v>
          </cell>
          <cell r="AA17" t="str">
            <v>yuris_delro@hotmail.com</v>
          </cell>
          <cell r="AB17">
            <v>3215602317</v>
          </cell>
          <cell r="AC17">
            <v>42474</v>
          </cell>
          <cell r="AD17" t="str">
            <v>./resoluciones/313001007325.pdf</v>
          </cell>
          <cell r="AE17">
            <v>1</v>
          </cell>
        </row>
        <row r="18">
          <cell r="A18">
            <v>339</v>
          </cell>
          <cell r="B18">
            <v>31300100000000</v>
          </cell>
          <cell r="C18">
            <v>339</v>
          </cell>
          <cell r="D18">
            <v>339</v>
          </cell>
          <cell r="E18">
            <v>313001000000</v>
          </cell>
          <cell r="F18">
            <v>2</v>
          </cell>
          <cell r="G18" t="str">
            <v>P</v>
          </cell>
          <cell r="H18" t="str">
            <v>B</v>
          </cell>
          <cell r="I18" t="str">
            <v>CENT DE EDUCACION INFANTIL ASPAEN PEPE GRILLO ALBORADA</v>
          </cell>
          <cell r="J18" t="str">
            <v>KARIME AMASTHA VENEGAS</v>
          </cell>
          <cell r="K18">
            <v>32716465</v>
          </cell>
          <cell r="L18">
            <v>31390</v>
          </cell>
          <cell r="M18">
            <v>24128</v>
          </cell>
          <cell r="N18" t="str">
            <v>BOCAGRANDE</v>
          </cell>
          <cell r="O18" t="str">
            <v>Bocagrande, Cra 1 N°11-82</v>
          </cell>
          <cell r="P18" t="str">
            <v>6652134 - 6657748</v>
          </cell>
          <cell r="Q18" t="str">
            <v>academicapepegrilloalborada@aspaen.edu.co</v>
          </cell>
          <cell r="R18" t="str">
            <v>www.pepegrillo.edu.co</v>
          </cell>
          <cell r="T18">
            <v>1</v>
          </cell>
          <cell r="U18" t="str">
            <v>N</v>
          </cell>
          <cell r="V18">
            <v>5</v>
          </cell>
          <cell r="W18" t="str">
            <v>MARIA ELENA LEQUERICA DE LLAMAS</v>
          </cell>
          <cell r="Y18">
            <v>45438485</v>
          </cell>
          <cell r="Z18">
            <v>3013651147</v>
          </cell>
          <cell r="AA18" t="str">
            <v>secretaria.academicapepegrilloalborada@aspaen.edu.co</v>
          </cell>
          <cell r="AB18" t="str">
            <v>3135458078 / 3205393314</v>
          </cell>
          <cell r="AC18">
            <v>42474</v>
          </cell>
          <cell r="AD18" t="str">
            <v>./resoluciones/313001007686.pdf</v>
          </cell>
          <cell r="AE18">
            <v>1</v>
          </cell>
        </row>
        <row r="19">
          <cell r="A19">
            <v>356</v>
          </cell>
          <cell r="B19">
            <v>31300100000000</v>
          </cell>
          <cell r="C19">
            <v>356</v>
          </cell>
          <cell r="D19">
            <v>356</v>
          </cell>
          <cell r="E19">
            <v>313001000000</v>
          </cell>
          <cell r="F19">
            <v>2</v>
          </cell>
          <cell r="G19" t="str">
            <v>P</v>
          </cell>
          <cell r="H19" t="str">
            <v>A</v>
          </cell>
          <cell r="I19" t="str">
            <v xml:space="preserve">CENT. DE ENSEÑANZA PRECOZ </v>
          </cell>
          <cell r="J19" t="str">
            <v>MANUEL MENDIVIL CASTILLO</v>
          </cell>
          <cell r="K19">
            <v>73079716</v>
          </cell>
          <cell r="L19" t="str">
            <v>0000-00-00</v>
          </cell>
          <cell r="M19" t="str">
            <v>0000-00-00</v>
          </cell>
          <cell r="N19" t="str">
            <v>MANGA</v>
          </cell>
          <cell r="O19" t="str">
            <v>MANGA AV ALFONSO ARAUJO # 26 - 02</v>
          </cell>
          <cell r="P19">
            <v>6607557</v>
          </cell>
          <cell r="Q19" t="str">
            <v>cep_nuevomundo@yahoo.es</v>
          </cell>
          <cell r="R19" t="str">
            <v>HTTP://WWW.CEPNUEVOMUNDO.EDU.CO</v>
          </cell>
          <cell r="S19" t="str">
            <v>cep_nuevomundo@yahoo.es</v>
          </cell>
          <cell r="T19">
            <v>1</v>
          </cell>
          <cell r="U19" t="str">
            <v>N</v>
          </cell>
          <cell r="V19">
            <v>5</v>
          </cell>
          <cell r="W19" t="str">
            <v>GERNEY PILAR JIMENEZ FIGUEROA</v>
          </cell>
          <cell r="X19" t="str">
            <v>MANUEL DEONNY MENDIVIL RINCÓN</v>
          </cell>
          <cell r="Y19">
            <v>22806649</v>
          </cell>
          <cell r="Z19">
            <v>3005980089</v>
          </cell>
          <cell r="AA19" t="str">
            <v>cep_nuevomundo@yahoo.es</v>
          </cell>
          <cell r="AB19">
            <v>3114069580</v>
          </cell>
          <cell r="AC19">
            <v>42480</v>
          </cell>
          <cell r="AD19" t="str">
            <v>./resoluciones/313001008429.pdf</v>
          </cell>
          <cell r="AE19">
            <v>1</v>
          </cell>
        </row>
        <row r="20">
          <cell r="A20">
            <v>381</v>
          </cell>
          <cell r="B20">
            <v>31300100000000</v>
          </cell>
          <cell r="C20">
            <v>381</v>
          </cell>
          <cell r="D20">
            <v>381</v>
          </cell>
          <cell r="E20">
            <v>313001000000</v>
          </cell>
          <cell r="F20">
            <v>2</v>
          </cell>
          <cell r="G20" t="str">
            <v>P</v>
          </cell>
          <cell r="H20" t="str">
            <v>A</v>
          </cell>
          <cell r="I20" t="str">
            <v>COL. GIMN. MOMPIANO</v>
          </cell>
          <cell r="J20" t="str">
            <v>HAROLD MORALES CASTILLA</v>
          </cell>
          <cell r="K20">
            <v>73198904</v>
          </cell>
          <cell r="L20">
            <v>37083</v>
          </cell>
          <cell r="M20">
            <v>30485</v>
          </cell>
          <cell r="N20" t="str">
            <v>CIELO MAR</v>
          </cell>
          <cell r="O20" t="str">
            <v>ANILLO VIAL  CLE 20 # 10-60 CIELO MAR</v>
          </cell>
          <cell r="P20" t="str">
            <v xml:space="preserve">6567340-6567341 </v>
          </cell>
          <cell r="Q20" t="str">
            <v>rector@mompiano.edu.co</v>
          </cell>
          <cell r="S20" t="str">
            <v>gimnasiomompiano@hotmail.com</v>
          </cell>
          <cell r="T20">
            <v>1</v>
          </cell>
          <cell r="U20" t="str">
            <v>N</v>
          </cell>
          <cell r="V20">
            <v>5</v>
          </cell>
          <cell r="W20" t="str">
            <v>RICARDO DEL VALLE JACQUELINE</v>
          </cell>
          <cell r="Y20">
            <v>22786720</v>
          </cell>
          <cell r="Z20">
            <v>3003485719</v>
          </cell>
          <cell r="AA20" t="str">
            <v>jackelinericardo7@gmail.com</v>
          </cell>
          <cell r="AB20">
            <v>3022409815</v>
          </cell>
          <cell r="AC20">
            <v>42481</v>
          </cell>
          <cell r="AD20" t="str">
            <v>./resoluciones/313001008771.pdf</v>
          </cell>
          <cell r="AE20">
            <v>1</v>
          </cell>
        </row>
        <row r="21">
          <cell r="A21">
            <v>395</v>
          </cell>
          <cell r="B21">
            <v>31300100000000</v>
          </cell>
          <cell r="C21">
            <v>395</v>
          </cell>
          <cell r="D21">
            <v>395</v>
          </cell>
          <cell r="E21">
            <v>313001000000</v>
          </cell>
          <cell r="F21">
            <v>2</v>
          </cell>
          <cell r="G21" t="str">
            <v>P</v>
          </cell>
          <cell r="H21" t="str">
            <v>A</v>
          </cell>
          <cell r="I21" t="str">
            <v>GUARD. Y JARD. INF.  REFUGIO NAVAL</v>
          </cell>
          <cell r="J21" t="str">
            <v xml:space="preserve">DIANA MARCELA SANCHEZ GONZALEZ </v>
          </cell>
          <cell r="K21">
            <v>39667638</v>
          </cell>
          <cell r="L21" t="str">
            <v>0000-00-00</v>
          </cell>
          <cell r="M21" t="str">
            <v>0000-00-00</v>
          </cell>
          <cell r="N21" t="str">
            <v>BOCAGRANDE</v>
          </cell>
          <cell r="O21" t="str">
            <v>PREDIOS BASE NAVAL HOSPITAL NAVAL B-GRANDE</v>
          </cell>
          <cell r="P21" t="str">
            <v>6551073 ext 123</v>
          </cell>
          <cell r="Q21" t="str">
            <v>refugionaval@gmail.com</v>
          </cell>
          <cell r="T21">
            <v>1</v>
          </cell>
          <cell r="U21" t="str">
            <v>N</v>
          </cell>
          <cell r="V21">
            <v>5</v>
          </cell>
          <cell r="W21" t="str">
            <v>JENNIFER PAOLA VAHOS CANTILLO</v>
          </cell>
          <cell r="Y21">
            <v>1143359666</v>
          </cell>
          <cell r="Z21">
            <v>3008429812</v>
          </cell>
          <cell r="AA21" t="str">
            <v>jennifer.vahos@armada.mil.co</v>
          </cell>
          <cell r="AB21">
            <v>3162641145</v>
          </cell>
          <cell r="AC21">
            <v>42503</v>
          </cell>
          <cell r="AD21" t="str">
            <v>./resoluciones/313001009450.pdf</v>
          </cell>
          <cell r="AE21">
            <v>1</v>
          </cell>
        </row>
        <row r="22">
          <cell r="A22">
            <v>409</v>
          </cell>
          <cell r="B22">
            <v>31300100000000</v>
          </cell>
          <cell r="C22">
            <v>409</v>
          </cell>
          <cell r="D22">
            <v>409</v>
          </cell>
          <cell r="E22">
            <v>313001000000</v>
          </cell>
          <cell r="F22">
            <v>2</v>
          </cell>
          <cell r="G22" t="str">
            <v>P</v>
          </cell>
          <cell r="H22" t="str">
            <v>A</v>
          </cell>
          <cell r="I22" t="str">
            <v>CORPORACION GIMNASIO MODERNO DE CARTAGENA</v>
          </cell>
          <cell r="J22" t="str">
            <v>ALICIA DEL CARMEN  BARRIOS NAVARRO</v>
          </cell>
          <cell r="K22">
            <v>45486590</v>
          </cell>
          <cell r="L22">
            <v>32122</v>
          </cell>
          <cell r="M22">
            <v>24553</v>
          </cell>
          <cell r="N22" t="str">
            <v>PIE DE LA POPA</v>
          </cell>
          <cell r="O22" t="str">
            <v xml:space="preserve">Pie de la Popa,  Calle 29 B No. 20A - 83  </v>
          </cell>
          <cell r="P22" t="str">
            <v>6568028 - 6436465</v>
          </cell>
          <cell r="Q22" t="str">
            <v>rectoria@gimdecar.edu.co</v>
          </cell>
          <cell r="R22" t="str">
            <v xml:space="preserve">www.gimdecar.edu.co </v>
          </cell>
          <cell r="S22" t="str">
            <v xml:space="preserve">n_lacoca@hotmail.com </v>
          </cell>
          <cell r="T22">
            <v>1</v>
          </cell>
          <cell r="U22" t="str">
            <v>N</v>
          </cell>
          <cell r="V22">
            <v>5</v>
          </cell>
          <cell r="W22" t="str">
            <v>NUBIA GONZÁLEZ LOPEZ</v>
          </cell>
          <cell r="X22" t="str">
            <v>info@gimdecar.edu.co</v>
          </cell>
          <cell r="Y22">
            <v>45765172</v>
          </cell>
          <cell r="Z22">
            <v>3114129007</v>
          </cell>
          <cell r="AA22" t="str">
            <v>secretaria.academica@gimdecar.edu.co</v>
          </cell>
          <cell r="AB22" t="str">
            <v>3017420079 -3128985101</v>
          </cell>
          <cell r="AC22">
            <v>42479</v>
          </cell>
          <cell r="AD22" t="str">
            <v>./resoluciones/313001009328.pdf</v>
          </cell>
          <cell r="AE22">
            <v>1</v>
          </cell>
        </row>
        <row r="23">
          <cell r="A23">
            <v>412</v>
          </cell>
          <cell r="B23">
            <v>31300100000000</v>
          </cell>
          <cell r="C23">
            <v>412</v>
          </cell>
          <cell r="D23">
            <v>412</v>
          </cell>
          <cell r="E23">
            <v>313001000000</v>
          </cell>
          <cell r="F23">
            <v>2</v>
          </cell>
          <cell r="G23" t="str">
            <v>P</v>
          </cell>
          <cell r="H23" t="str">
            <v>A</v>
          </cell>
          <cell r="I23" t="str">
            <v>COL. MODELO DE LA COSTA</v>
          </cell>
          <cell r="J23" t="str">
            <v>IGNACIA MARTINEZ ESQUIVEL</v>
          </cell>
          <cell r="K23">
            <v>33119548</v>
          </cell>
          <cell r="L23">
            <v>28070</v>
          </cell>
          <cell r="M23">
            <v>21443</v>
          </cell>
          <cell r="N23" t="str">
            <v>CABRERO</v>
          </cell>
          <cell r="O23" t="str">
            <v>AV. SANTANDER EL CRABRERO # 41-154</v>
          </cell>
          <cell r="P23">
            <v>6644861</v>
          </cell>
          <cell r="Q23" t="str">
            <v>imares419@hotmail.com</v>
          </cell>
          <cell r="R23" t="str">
            <v>COLEGIOMODELODELACOSTA.CU.CC</v>
          </cell>
          <cell r="T23">
            <v>1</v>
          </cell>
          <cell r="U23" t="str">
            <v>N</v>
          </cell>
          <cell r="V23">
            <v>5</v>
          </cell>
          <cell r="W23" t="str">
            <v>FABIAN JHON MUÑOZ PUELLO</v>
          </cell>
          <cell r="Y23">
            <v>1047364254</v>
          </cell>
          <cell r="Z23">
            <v>3015476621</v>
          </cell>
          <cell r="AA23" t="str">
            <v>FABIANMUNOZPUELLO@GMAIL.COM</v>
          </cell>
          <cell r="AB23">
            <v>3012221874</v>
          </cell>
          <cell r="AC23">
            <v>42475</v>
          </cell>
          <cell r="AD23" t="str">
            <v>./resoluciones/313001009361.pdf</v>
          </cell>
          <cell r="AE23">
            <v>1</v>
          </cell>
        </row>
        <row r="24">
          <cell r="A24">
            <v>505</v>
          </cell>
          <cell r="B24">
            <v>31300100000000</v>
          </cell>
          <cell r="C24">
            <v>505</v>
          </cell>
          <cell r="D24">
            <v>505</v>
          </cell>
          <cell r="E24">
            <v>313001000000</v>
          </cell>
          <cell r="F24">
            <v>2</v>
          </cell>
          <cell r="G24" t="str">
            <v>P</v>
          </cell>
          <cell r="H24" t="str">
            <v>A</v>
          </cell>
          <cell r="I24" t="str">
            <v>COL. LA NUEVA ENSEÑANZA</v>
          </cell>
          <cell r="J24" t="str">
            <v xml:space="preserve">JESUS ISAAC ESCOBAR ARTEAGA </v>
          </cell>
          <cell r="K24">
            <v>73103849</v>
          </cell>
          <cell r="L24">
            <v>29774</v>
          </cell>
          <cell r="M24">
            <v>23149</v>
          </cell>
          <cell r="N24" t="str">
            <v>MANGA</v>
          </cell>
          <cell r="O24" t="str">
            <v xml:space="preserve">MANGA CARRERA 19 No. 26-94 TERCER CALLEJON SEDE PRINCIPAL </v>
          </cell>
          <cell r="P24" t="str">
            <v xml:space="preserve">6437441  6437518  6431147 </v>
          </cell>
          <cell r="Q24" t="str">
            <v>rector@colegiolanuevaensenanza.com</v>
          </cell>
          <cell r="R24" t="str">
            <v>www.colegiolanuevaensenanza.8m.com</v>
          </cell>
          <cell r="T24">
            <v>1</v>
          </cell>
          <cell r="U24" t="str">
            <v>N</v>
          </cell>
          <cell r="V24">
            <v>5</v>
          </cell>
          <cell r="W24" t="str">
            <v xml:space="preserve">ROCIO REDONDO CONTRERAS </v>
          </cell>
          <cell r="Y24">
            <v>45692155</v>
          </cell>
          <cell r="Z24">
            <v>3003973710</v>
          </cell>
          <cell r="AA24" t="str">
            <v>rocioredondo2202@gmail.com</v>
          </cell>
          <cell r="AB24" t="str">
            <v>3205635652 - 6604750 - 6604688</v>
          </cell>
          <cell r="AC24">
            <v>42496</v>
          </cell>
          <cell r="AD24" t="str">
            <v>./resoluciones/313001013163.pdf</v>
          </cell>
          <cell r="AE24">
            <v>1</v>
          </cell>
        </row>
        <row r="25">
          <cell r="A25">
            <v>625</v>
          </cell>
          <cell r="B25">
            <v>31300100000000</v>
          </cell>
          <cell r="C25">
            <v>625</v>
          </cell>
          <cell r="D25">
            <v>625</v>
          </cell>
          <cell r="E25">
            <v>313001000000</v>
          </cell>
          <cell r="F25">
            <v>2</v>
          </cell>
          <cell r="G25" t="str">
            <v>P</v>
          </cell>
          <cell r="H25" t="str">
            <v>B</v>
          </cell>
          <cell r="I25" t="str">
            <v>FUND. COL. CRISTIANO BILINGUE DE CARTAGENA</v>
          </cell>
          <cell r="J25" t="str">
            <v xml:space="preserve">Rosario Mojica Salinas </v>
          </cell>
          <cell r="K25">
            <v>45455624</v>
          </cell>
          <cell r="L25" t="str">
            <v>0000-00-00</v>
          </cell>
          <cell r="M25" t="str">
            <v>0000-00-00</v>
          </cell>
          <cell r="N25" t="str">
            <v>PIE DE LA POPA</v>
          </cell>
          <cell r="O25" t="str">
            <v>PIE DE LA POPA CR 22# 29D 28</v>
          </cell>
          <cell r="P25">
            <v>6437206</v>
          </cell>
          <cell r="Q25" t="str">
            <v>mojica@hotmail.com</v>
          </cell>
          <cell r="S25" t="str">
            <v xml:space="preserve"> funcolecriscartagena@gmail.com</v>
          </cell>
          <cell r="T25">
            <v>1</v>
          </cell>
          <cell r="U25" t="str">
            <v>N</v>
          </cell>
          <cell r="V25">
            <v>5</v>
          </cell>
          <cell r="W25" t="str">
            <v xml:space="preserve">Adriana Ochoa viano </v>
          </cell>
          <cell r="Z25">
            <v>3182591545</v>
          </cell>
          <cell r="AA25" t="str">
            <v>agovi1976@hotmail.com</v>
          </cell>
          <cell r="AB25">
            <v>3175862326</v>
          </cell>
          <cell r="AC25">
            <v>41856</v>
          </cell>
          <cell r="AE25">
            <v>1</v>
          </cell>
        </row>
        <row r="26">
          <cell r="A26">
            <v>655</v>
          </cell>
          <cell r="B26">
            <v>31300100000000</v>
          </cell>
          <cell r="C26">
            <v>655</v>
          </cell>
          <cell r="D26">
            <v>655</v>
          </cell>
          <cell r="E26">
            <v>313001000000</v>
          </cell>
          <cell r="F26">
            <v>2</v>
          </cell>
          <cell r="G26" t="str">
            <v>P</v>
          </cell>
          <cell r="H26" t="str">
            <v>A</v>
          </cell>
          <cell r="I26" t="str">
            <v>COL. FERNANDO DE ARAGON DE CARTAGENA</v>
          </cell>
          <cell r="J26" t="str">
            <v>JOSE MANUEL TATIS FONTALVO</v>
          </cell>
          <cell r="K26">
            <v>77015369</v>
          </cell>
          <cell r="L26">
            <v>29733</v>
          </cell>
          <cell r="M26">
            <v>21471</v>
          </cell>
          <cell r="N26" t="str">
            <v>PIE DE LA POPA</v>
          </cell>
          <cell r="O26" t="str">
            <v>CALLE REAL N 21-20</v>
          </cell>
          <cell r="P26" t="str">
            <v>6666225 - 6666370</v>
          </cell>
          <cell r="Q26" t="str">
            <v>colegiofernandodearagon@gmail.com</v>
          </cell>
          <cell r="R26" t="str">
            <v>www.colegiofernandodearagon.com.co</v>
          </cell>
          <cell r="T26">
            <v>1</v>
          </cell>
          <cell r="U26" t="str">
            <v>N</v>
          </cell>
          <cell r="V26">
            <v>5</v>
          </cell>
          <cell r="W26" t="str">
            <v>SINDULFO HERRERA ANICHIARICO</v>
          </cell>
          <cell r="Y26">
            <v>1143333741</v>
          </cell>
          <cell r="Z26">
            <v>3106764549</v>
          </cell>
          <cell r="AA26" t="str">
            <v>sindulfohh@hotmail.com</v>
          </cell>
          <cell r="AB26">
            <v>3172580290</v>
          </cell>
          <cell r="AC26">
            <v>42474</v>
          </cell>
          <cell r="AD26" t="str">
            <v>./resoluciones/313001028891.pdf</v>
          </cell>
          <cell r="AE26">
            <v>1</v>
          </cell>
        </row>
        <row r="27">
          <cell r="A27">
            <v>722</v>
          </cell>
          <cell r="B27">
            <v>31300100000000</v>
          </cell>
          <cell r="C27">
            <v>722</v>
          </cell>
          <cell r="D27">
            <v>722</v>
          </cell>
          <cell r="E27">
            <v>313001000000</v>
          </cell>
          <cell r="F27">
            <v>2</v>
          </cell>
          <cell r="G27" t="str">
            <v>P</v>
          </cell>
          <cell r="H27" t="str">
            <v>A</v>
          </cell>
          <cell r="I27" t="str">
            <v>COL. DE BACHILLERATO DEL LITORAL, CODEBOL LTDA</v>
          </cell>
          <cell r="J27" t="str">
            <v>ALFREDO ANDRES SIERRA BALLESTEROS</v>
          </cell>
          <cell r="K27">
            <v>19158884</v>
          </cell>
          <cell r="L27">
            <v>26835</v>
          </cell>
          <cell r="M27">
            <v>18913</v>
          </cell>
          <cell r="N27" t="str">
            <v>PIE DE LA POPA</v>
          </cell>
          <cell r="O27" t="str">
            <v>PIE DE LA POPA CLE REAL CL 30 # 21 85</v>
          </cell>
          <cell r="P27" t="str">
            <v xml:space="preserve">6901820 - 6583885 </v>
          </cell>
          <cell r="Q27" t="str">
            <v>mi-colegio-codebol@hotmail.com</v>
          </cell>
          <cell r="S27" t="str">
            <v>institutotecnicodellitoral@hotmail.com</v>
          </cell>
          <cell r="T27">
            <v>1</v>
          </cell>
          <cell r="U27" t="str">
            <v>N</v>
          </cell>
          <cell r="V27">
            <v>5</v>
          </cell>
          <cell r="W27" t="str">
            <v xml:space="preserve">LUIS FERNANDO FERNANDEZ SERRANO </v>
          </cell>
          <cell r="X27" t="str">
            <v>ELIAS ALBERTO OROZCO HERNANDEZ</v>
          </cell>
          <cell r="Y27">
            <v>1010018608</v>
          </cell>
          <cell r="Z27">
            <v>3006715822</v>
          </cell>
          <cell r="AA27" t="str">
            <v>luisfernandezserrano@hotmail.com</v>
          </cell>
          <cell r="AB27">
            <v>3017095690</v>
          </cell>
          <cell r="AC27">
            <v>42474</v>
          </cell>
          <cell r="AD27" t="str">
            <v>./resoluciones/313001029108.pdf</v>
          </cell>
          <cell r="AE27">
            <v>1</v>
          </cell>
        </row>
        <row r="28">
          <cell r="A28">
            <v>789</v>
          </cell>
          <cell r="B28">
            <v>31300100000000</v>
          </cell>
          <cell r="C28">
            <v>789</v>
          </cell>
          <cell r="D28">
            <v>789</v>
          </cell>
          <cell r="E28">
            <v>313001000000</v>
          </cell>
          <cell r="F28">
            <v>2</v>
          </cell>
          <cell r="G28" t="str">
            <v>P</v>
          </cell>
          <cell r="H28" t="str">
            <v>A</v>
          </cell>
          <cell r="I28" t="str">
            <v>GIMNASIO BILINGÜE ALTAMAR DE CARTAGENA</v>
          </cell>
          <cell r="J28" t="str">
            <v>CLAUDIA PATRICIA MARTINEZ MANJARRES</v>
          </cell>
          <cell r="K28">
            <v>45493237</v>
          </cell>
          <cell r="L28" t="str">
            <v>0000-00-00</v>
          </cell>
          <cell r="M28" t="str">
            <v>0000-00-00</v>
          </cell>
          <cell r="N28" t="str">
            <v>MANGA</v>
          </cell>
          <cell r="O28" t="str">
            <v>CLL REAL # 21-161</v>
          </cell>
          <cell r="P28" t="str">
            <v>6609704 - 6608391</v>
          </cell>
          <cell r="Q28" t="str">
            <v>secretariacademicagimbilingue@gmail.com</v>
          </cell>
          <cell r="R28" t="str">
            <v>www.altamarvirtual.com</v>
          </cell>
          <cell r="T28">
            <v>1</v>
          </cell>
          <cell r="U28" t="str">
            <v>N</v>
          </cell>
          <cell r="V28">
            <v>5</v>
          </cell>
          <cell r="W28" t="str">
            <v>MIRNA MORALES GUERRERO</v>
          </cell>
          <cell r="X28" t="str">
            <v>MIRNA MORALES GUERRERO</v>
          </cell>
          <cell r="Y28">
            <v>45434865</v>
          </cell>
          <cell r="Z28">
            <v>3157519727</v>
          </cell>
          <cell r="AA28" t="str">
            <v>mirmorg@msn.com</v>
          </cell>
          <cell r="AB28">
            <v>3008373792</v>
          </cell>
          <cell r="AC28">
            <v>42460</v>
          </cell>
          <cell r="AD28" t="str">
            <v>./resoluciones/313001029523.pdf</v>
          </cell>
          <cell r="AE28">
            <v>1</v>
          </cell>
        </row>
        <row r="29">
          <cell r="A29">
            <v>850</v>
          </cell>
          <cell r="B29">
            <v>31300100000000</v>
          </cell>
          <cell r="C29">
            <v>850</v>
          </cell>
          <cell r="D29">
            <v>850</v>
          </cell>
          <cell r="E29">
            <v>313001000000</v>
          </cell>
          <cell r="F29">
            <v>2</v>
          </cell>
          <cell r="G29" t="str">
            <v>P</v>
          </cell>
          <cell r="H29" t="str">
            <v>A</v>
          </cell>
          <cell r="I29" t="str">
            <v>GIMNASIO AMERICANO HOWARD GARDNER</v>
          </cell>
          <cell r="J29" t="str">
            <v>ELENA OSORIO VELEZ</v>
          </cell>
          <cell r="K29">
            <v>33334206</v>
          </cell>
          <cell r="L29">
            <v>35251</v>
          </cell>
          <cell r="M29">
            <v>28329</v>
          </cell>
          <cell r="N29" t="str">
            <v>MANGA</v>
          </cell>
          <cell r="O29" t="str">
            <v>MANGA Cuarto Callejón N°28-37</v>
          </cell>
          <cell r="P29">
            <v>6608031</v>
          </cell>
          <cell r="Q29" t="str">
            <v>info@centroazul.com</v>
          </cell>
          <cell r="R29" t="str">
            <v>www.gimnasiohowardgardner.com</v>
          </cell>
          <cell r="S29" t="str">
            <v>info@gimnasiohowardgardner.com</v>
          </cell>
          <cell r="T29">
            <v>1</v>
          </cell>
          <cell r="U29" t="str">
            <v>N</v>
          </cell>
          <cell r="V29">
            <v>5</v>
          </cell>
          <cell r="W29" t="str">
            <v>Elena Osorio Vélez</v>
          </cell>
          <cell r="X29" t="str">
            <v>Sandra Guerrero Bustillo</v>
          </cell>
          <cell r="Y29">
            <v>33334206</v>
          </cell>
          <cell r="Z29">
            <v>3012213275</v>
          </cell>
          <cell r="AA29" t="str">
            <v>info@gimnasiohowardgardner.com</v>
          </cell>
          <cell r="AB29">
            <v>3012213275</v>
          </cell>
          <cell r="AC29">
            <v>42493</v>
          </cell>
          <cell r="AD29" t="str">
            <v>./resoluciones/313001030025.pdf</v>
          </cell>
          <cell r="AE29">
            <v>1</v>
          </cell>
        </row>
        <row r="30">
          <cell r="A30">
            <v>58</v>
          </cell>
          <cell r="B30">
            <v>11300100000000</v>
          </cell>
          <cell r="C30">
            <v>58</v>
          </cell>
          <cell r="D30">
            <v>58</v>
          </cell>
          <cell r="E30">
            <v>113001000000</v>
          </cell>
          <cell r="F30">
            <v>1</v>
          </cell>
          <cell r="G30" t="str">
            <v>P</v>
          </cell>
          <cell r="H30" t="str">
            <v>A</v>
          </cell>
          <cell r="I30" t="str">
            <v>I.E MANUELA BELTRAN</v>
          </cell>
          <cell r="J30" t="str">
            <v>ANIBAL JOSE PAJARO GARCIA</v>
          </cell>
          <cell r="K30">
            <v>73129471</v>
          </cell>
          <cell r="L30">
            <v>28818</v>
          </cell>
          <cell r="M30">
            <v>20393</v>
          </cell>
          <cell r="N30" t="str">
            <v>LOS CERROS</v>
          </cell>
          <cell r="O30" t="str">
            <v>URB LOS CERROS DIAG 22 # 50 E 15</v>
          </cell>
          <cell r="P30">
            <v>6627941</v>
          </cell>
          <cell r="Q30" t="str">
            <v>anpaga1218@gmail.com</v>
          </cell>
          <cell r="S30" t="str">
            <v>ofelia_agamez2006@hotmail.com</v>
          </cell>
          <cell r="T30">
            <v>10</v>
          </cell>
          <cell r="U30" t="str">
            <v>N</v>
          </cell>
          <cell r="V30">
            <v>3</v>
          </cell>
          <cell r="W30" t="str">
            <v>JOEL HERNANDEZ YANGUEZ</v>
          </cell>
          <cell r="X30" t="str">
            <v>ofelia agamez saltarin</v>
          </cell>
          <cell r="Y30">
            <v>73577487</v>
          </cell>
          <cell r="Z30">
            <v>3182838957</v>
          </cell>
          <cell r="AA30" t="str">
            <v>joel_hernandez3000@hotmail.com</v>
          </cell>
          <cell r="AB30">
            <v>3045573203</v>
          </cell>
          <cell r="AC30">
            <v>42471</v>
          </cell>
          <cell r="AD30" t="str">
            <v>./resoluciones/113001001697.pdf</v>
          </cell>
          <cell r="AE30">
            <v>1</v>
          </cell>
        </row>
        <row r="31">
          <cell r="A31">
            <v>79</v>
          </cell>
          <cell r="B31">
            <v>11300100000000</v>
          </cell>
          <cell r="C31">
            <v>79</v>
          </cell>
          <cell r="D31">
            <v>79</v>
          </cell>
          <cell r="E31">
            <v>113001000000</v>
          </cell>
          <cell r="F31">
            <v>1</v>
          </cell>
          <cell r="G31" t="str">
            <v>P</v>
          </cell>
          <cell r="H31" t="str">
            <v>A</v>
          </cell>
          <cell r="I31" t="str">
            <v>I.E OLGA GONZALEZ ARRAUT</v>
          </cell>
          <cell r="J31" t="str">
            <v>OLGA ELVIRA ACOSTA AMEL</v>
          </cell>
          <cell r="K31">
            <v>45476748</v>
          </cell>
          <cell r="L31">
            <v>31590</v>
          </cell>
          <cell r="M31">
            <v>23946</v>
          </cell>
          <cell r="N31" t="str">
            <v>ALTO BOSQUE</v>
          </cell>
          <cell r="O31" t="str">
            <v>AV CRISANTO LUQUE DIG 22 # 52-14</v>
          </cell>
          <cell r="P31">
            <v>6431706</v>
          </cell>
          <cell r="Q31" t="str">
            <v>ieoga2007@hotmail.com</v>
          </cell>
          <cell r="T31">
            <v>10</v>
          </cell>
          <cell r="U31" t="str">
            <v>N</v>
          </cell>
          <cell r="V31">
            <v>3</v>
          </cell>
          <cell r="W31" t="str">
            <v>GLORIA ISABEL TOVAR SABOGAL</v>
          </cell>
          <cell r="X31" t="str">
            <v>NO</v>
          </cell>
          <cell r="Y31">
            <v>45452863</v>
          </cell>
          <cell r="Z31" t="str">
            <v>3116848338-3045454607</v>
          </cell>
          <cell r="AA31" t="str">
            <v>satoglo@hotmail.com</v>
          </cell>
          <cell r="AB31">
            <v>3014401600</v>
          </cell>
          <cell r="AC31">
            <v>42055</v>
          </cell>
          <cell r="AD31" t="str">
            <v>./resoluciones/113001002626.pdf</v>
          </cell>
          <cell r="AE31">
            <v>1</v>
          </cell>
        </row>
        <row r="32">
          <cell r="A32">
            <v>94</v>
          </cell>
          <cell r="B32">
            <v>11300100000000</v>
          </cell>
          <cell r="C32">
            <v>94</v>
          </cell>
          <cell r="D32">
            <v>94</v>
          </cell>
          <cell r="E32">
            <v>113001000000</v>
          </cell>
          <cell r="F32">
            <v>1</v>
          </cell>
          <cell r="G32" t="str">
            <v>P</v>
          </cell>
          <cell r="H32" t="str">
            <v>A</v>
          </cell>
          <cell r="I32" t="str">
            <v>I.E FERNANDO DE LA VEGA</v>
          </cell>
          <cell r="J32" t="str">
            <v>JESUS AVILA ESCORCIA</v>
          </cell>
          <cell r="K32">
            <v>7478019</v>
          </cell>
          <cell r="L32">
            <v>27331</v>
          </cell>
          <cell r="M32">
            <v>19571</v>
          </cell>
          <cell r="N32" t="str">
            <v>BOSQUE</v>
          </cell>
          <cell r="O32" t="str">
            <v>EL BOSQUE CLL SAN ISIDRO DIAG 21C # 53-40</v>
          </cell>
          <cell r="P32">
            <v>66746008</v>
          </cell>
          <cell r="Q32" t="str">
            <v>javier.simatiefeve@live.com</v>
          </cell>
          <cell r="T32">
            <v>10</v>
          </cell>
          <cell r="U32" t="str">
            <v>N</v>
          </cell>
          <cell r="V32">
            <v>3</v>
          </cell>
          <cell r="W32" t="str">
            <v>JAVIER ANTONIO PEREZ LOBO</v>
          </cell>
          <cell r="Y32">
            <v>73007880</v>
          </cell>
          <cell r="Z32">
            <v>3004157002</v>
          </cell>
          <cell r="AA32" t="str">
            <v>javier.simatiefeve@live.com</v>
          </cell>
          <cell r="AB32">
            <v>3114206820</v>
          </cell>
          <cell r="AC32">
            <v>42416</v>
          </cell>
          <cell r="AD32" t="str">
            <v>./resoluciones/113001003126.pdf</v>
          </cell>
          <cell r="AE32">
            <v>1</v>
          </cell>
        </row>
        <row r="33">
          <cell r="A33">
            <v>111</v>
          </cell>
          <cell r="B33">
            <v>11300100000000</v>
          </cell>
          <cell r="C33">
            <v>111</v>
          </cell>
          <cell r="D33">
            <v>111</v>
          </cell>
          <cell r="E33">
            <v>113001000000</v>
          </cell>
          <cell r="F33">
            <v>1</v>
          </cell>
          <cell r="G33" t="str">
            <v>P</v>
          </cell>
          <cell r="H33" t="str">
            <v>A</v>
          </cell>
          <cell r="I33" t="str">
            <v>I.E ALBERTO E. FERNANDEZ BAENA</v>
          </cell>
          <cell r="J33" t="str">
            <v>YARIME ORTEGA TORRES</v>
          </cell>
          <cell r="K33">
            <v>45428672</v>
          </cell>
          <cell r="L33" t="str">
            <v>0000-00-00</v>
          </cell>
          <cell r="M33">
            <v>21754</v>
          </cell>
          <cell r="N33" t="str">
            <v>BOSQUE</v>
          </cell>
          <cell r="O33" t="str">
            <v>BOSQUE DIAG 21A # 47-97 AV BUENOS AIRES</v>
          </cell>
          <cell r="P33">
            <v>6697933</v>
          </cell>
          <cell r="Q33" t="str">
            <v>yarimeortega23@hotmail.com</v>
          </cell>
          <cell r="R33" t="str">
            <v>NO</v>
          </cell>
          <cell r="T33">
            <v>10</v>
          </cell>
          <cell r="U33" t="str">
            <v>N</v>
          </cell>
          <cell r="V33">
            <v>3</v>
          </cell>
          <cell r="W33" t="str">
            <v>ALVARO LORDUY ESCALANTE</v>
          </cell>
          <cell r="X33" t="str">
            <v>NO</v>
          </cell>
          <cell r="Y33">
            <v>73101868</v>
          </cell>
          <cell r="Z33">
            <v>3185469778</v>
          </cell>
          <cell r="AA33" t="str">
            <v>alores.28@hotmail.com</v>
          </cell>
          <cell r="AB33">
            <v>3017277150</v>
          </cell>
          <cell r="AC33">
            <v>42055</v>
          </cell>
          <cell r="AD33" t="str">
            <v>./resoluciones/113001005358.pdf</v>
          </cell>
          <cell r="AE33">
            <v>1</v>
          </cell>
        </row>
        <row r="34">
          <cell r="A34">
            <v>162</v>
          </cell>
          <cell r="B34">
            <v>11300100000000</v>
          </cell>
          <cell r="C34">
            <v>162</v>
          </cell>
          <cell r="D34">
            <v>162</v>
          </cell>
          <cell r="E34">
            <v>113001000000</v>
          </cell>
          <cell r="F34">
            <v>1</v>
          </cell>
          <cell r="G34" t="str">
            <v>P</v>
          </cell>
          <cell r="H34" t="str">
            <v>A</v>
          </cell>
          <cell r="I34" t="str">
            <v>ESC. NORMAL SUPERIOR DE CARTAGENA DE INDIAS</v>
          </cell>
          <cell r="J34" t="str">
            <v>ALVARO HERNANDEZ CASTELLON</v>
          </cell>
          <cell r="K34">
            <v>73071005</v>
          </cell>
          <cell r="L34" t="str">
            <v>0000-00-00</v>
          </cell>
          <cell r="M34" t="str">
            <v>0000-00-00</v>
          </cell>
          <cell r="N34" t="str">
            <v>NUEVO BOSQUE</v>
          </cell>
          <cell r="O34" t="str">
            <v>NUEVO BOSQUE KRA 51 #23-35</v>
          </cell>
          <cell r="P34">
            <v>6674732</v>
          </cell>
          <cell r="Q34" t="str">
            <v>normalsuperiorcartagena@gmail.com</v>
          </cell>
          <cell r="T34">
            <v>10</v>
          </cell>
          <cell r="U34" t="str">
            <v>N</v>
          </cell>
          <cell r="V34">
            <v>3</v>
          </cell>
          <cell r="W34" t="str">
            <v>IVETT BERRIO BERRY</v>
          </cell>
          <cell r="X34" t="str">
            <v>no</v>
          </cell>
          <cell r="Y34">
            <v>45472499</v>
          </cell>
          <cell r="Z34">
            <v>3178919616</v>
          </cell>
          <cell r="AA34" t="str">
            <v>berryalvajj@hotmail.com</v>
          </cell>
          <cell r="AB34">
            <v>3154310695</v>
          </cell>
          <cell r="AC34">
            <v>42467</v>
          </cell>
          <cell r="AD34" t="str">
            <v>./resoluciones/113001012508.pdf</v>
          </cell>
          <cell r="AE34">
            <v>1</v>
          </cell>
        </row>
        <row r="35">
          <cell r="A35">
            <v>208</v>
          </cell>
          <cell r="B35">
            <v>31300100000000</v>
          </cell>
          <cell r="C35">
            <v>208</v>
          </cell>
          <cell r="D35">
            <v>208</v>
          </cell>
          <cell r="E35">
            <v>313001000000</v>
          </cell>
          <cell r="F35">
            <v>2</v>
          </cell>
          <cell r="G35" t="str">
            <v>P</v>
          </cell>
          <cell r="H35" t="str">
            <v>A</v>
          </cell>
          <cell r="I35" t="str">
            <v>JARD. INF.  ANGELITOS ALEGRES</v>
          </cell>
          <cell r="J35" t="str">
            <v>ROSA INES GUETO QUIROGA</v>
          </cell>
          <cell r="K35">
            <v>45475880</v>
          </cell>
          <cell r="L35" t="str">
            <v>0000-00-00</v>
          </cell>
          <cell r="M35" t="str">
            <v>0000-00-00</v>
          </cell>
          <cell r="N35" t="str">
            <v>NUEVO BOSQUE</v>
          </cell>
          <cell r="O35" t="str">
            <v>NUEVO BOSQUE TRANSV 51 No. 29B 77</v>
          </cell>
          <cell r="P35">
            <v>6675169</v>
          </cell>
          <cell r="Q35" t="str">
            <v>angelitosalegres@hotmail.com</v>
          </cell>
          <cell r="T35">
            <v>10</v>
          </cell>
          <cell r="U35" t="str">
            <v>N</v>
          </cell>
          <cell r="V35">
            <v>5</v>
          </cell>
          <cell r="W35" t="str">
            <v>MERLY CASTELLON BRIEVA</v>
          </cell>
          <cell r="Y35">
            <v>45495431</v>
          </cell>
          <cell r="Z35" t="str">
            <v>311 6599393</v>
          </cell>
          <cell r="AA35" t="str">
            <v>mercas94@yahoo.es</v>
          </cell>
          <cell r="AB35" t="str">
            <v>300 2850238</v>
          </cell>
          <cell r="AC35">
            <v>42520</v>
          </cell>
          <cell r="AD35" t="str">
            <v>./resoluciones/313001000185.pdf</v>
          </cell>
          <cell r="AE35">
            <v>1</v>
          </cell>
        </row>
        <row r="36">
          <cell r="A36">
            <v>209</v>
          </cell>
          <cell r="B36">
            <v>31300100000000</v>
          </cell>
          <cell r="C36">
            <v>209</v>
          </cell>
          <cell r="D36">
            <v>209</v>
          </cell>
          <cell r="E36">
            <v>313001000000</v>
          </cell>
          <cell r="F36">
            <v>2</v>
          </cell>
          <cell r="G36" t="str">
            <v>P</v>
          </cell>
          <cell r="H36" t="str">
            <v>A</v>
          </cell>
          <cell r="I36" t="str">
            <v>INST. EDUCATIVO ENCANTO DE NIï¿½OS</v>
          </cell>
          <cell r="J36" t="str">
            <v>MERCY CRAIG BUITRAGO</v>
          </cell>
          <cell r="K36">
            <v>45450219</v>
          </cell>
          <cell r="L36">
            <v>29906</v>
          </cell>
          <cell r="M36" t="str">
            <v>0000-00-00</v>
          </cell>
          <cell r="N36" t="str">
            <v>NUEVO BOSQUE</v>
          </cell>
          <cell r="O36" t="str">
            <v>TRANSV 48 A # 29E 10</v>
          </cell>
          <cell r="P36">
            <v>6900825</v>
          </cell>
          <cell r="Q36" t="str">
            <v>institutoencanto@hotmail.com</v>
          </cell>
          <cell r="S36" t="str">
            <v>karencraig22@hotmail.com</v>
          </cell>
          <cell r="T36">
            <v>10</v>
          </cell>
          <cell r="U36" t="str">
            <v>N</v>
          </cell>
          <cell r="V36">
            <v>5</v>
          </cell>
          <cell r="W36" t="str">
            <v>KAREN CORTES CRAIG</v>
          </cell>
          <cell r="X36" t="str">
            <v>KAREN CORTES CRAIG</v>
          </cell>
          <cell r="Y36">
            <v>45543682</v>
          </cell>
          <cell r="Z36">
            <v>3126465734</v>
          </cell>
          <cell r="AA36" t="str">
            <v>karencraig22@hotmail.com</v>
          </cell>
          <cell r="AB36">
            <v>3114011687</v>
          </cell>
          <cell r="AC36">
            <v>42437</v>
          </cell>
          <cell r="AD36" t="str">
            <v>./resoluciones/313001000193.pdf</v>
          </cell>
          <cell r="AE36">
            <v>1</v>
          </cell>
        </row>
        <row r="37">
          <cell r="A37">
            <v>213</v>
          </cell>
          <cell r="B37">
            <v>31300100000000</v>
          </cell>
          <cell r="C37">
            <v>213</v>
          </cell>
          <cell r="D37">
            <v>213</v>
          </cell>
          <cell r="E37">
            <v>313001000000</v>
          </cell>
          <cell r="F37">
            <v>2</v>
          </cell>
          <cell r="G37" t="str">
            <v>P</v>
          </cell>
          <cell r="H37" t="str">
            <v>A</v>
          </cell>
          <cell r="I37" t="str">
            <v>INST. EDUC. NUEVA AMERICA</v>
          </cell>
          <cell r="J37" t="str">
            <v>YOMAIRA THERAN DIAZ</v>
          </cell>
          <cell r="K37">
            <v>45453080</v>
          </cell>
          <cell r="L37">
            <v>30224</v>
          </cell>
          <cell r="M37">
            <v>23384</v>
          </cell>
          <cell r="N37" t="str">
            <v>NUEVO BOSQUE</v>
          </cell>
          <cell r="O37" t="str">
            <v>NUEVO BOSQUE MANZ 52 L 2 7A ETAPA</v>
          </cell>
          <cell r="P37">
            <v>6773463</v>
          </cell>
          <cell r="Q37" t="str">
            <v>nuevaamerica522@hotmail.com</v>
          </cell>
          <cell r="T37">
            <v>10</v>
          </cell>
          <cell r="U37" t="str">
            <v>S</v>
          </cell>
          <cell r="V37">
            <v>1</v>
          </cell>
          <cell r="W37" t="str">
            <v>AILEEN SALOM MOSQUERA</v>
          </cell>
          <cell r="Y37">
            <v>45564133</v>
          </cell>
          <cell r="Z37" t="str">
            <v>301-6147464 / 3045324618</v>
          </cell>
          <cell r="AA37" t="str">
            <v>nuevaamerica522@hotmail.com</v>
          </cell>
          <cell r="AB37" t="str">
            <v>310-6105446</v>
          </cell>
          <cell r="AC37">
            <v>42480</v>
          </cell>
          <cell r="AD37" t="str">
            <v>./resoluciones/313001000240.pdf</v>
          </cell>
          <cell r="AE37">
            <v>1</v>
          </cell>
        </row>
        <row r="38">
          <cell r="A38">
            <v>249</v>
          </cell>
          <cell r="B38">
            <v>31300100000000</v>
          </cell>
          <cell r="C38">
            <v>249</v>
          </cell>
          <cell r="D38">
            <v>249</v>
          </cell>
          <cell r="E38">
            <v>313001000000</v>
          </cell>
          <cell r="F38">
            <v>2</v>
          </cell>
          <cell r="G38" t="str">
            <v>P</v>
          </cell>
          <cell r="H38" t="str">
            <v>A</v>
          </cell>
          <cell r="I38" t="str">
            <v>COL. NAVAL DE MANZANILLO</v>
          </cell>
          <cell r="J38" t="str">
            <v>ROBERTO CARLOS BENEDETTY</v>
          </cell>
          <cell r="K38">
            <v>72218293</v>
          </cell>
          <cell r="L38" t="str">
            <v>0000-00-00</v>
          </cell>
          <cell r="M38" t="str">
            <v>0000-00-00</v>
          </cell>
          <cell r="N38" t="str">
            <v>BOSQUE</v>
          </cell>
          <cell r="O38" t="str">
            <v>BOSQUE ESCUELA NAVAL ALMIRANTE PADILLA</v>
          </cell>
          <cell r="P38">
            <v>6694152</v>
          </cell>
          <cell r="Q38" t="str">
            <v>colnavbn1m@gmail.com</v>
          </cell>
          <cell r="T38">
            <v>10</v>
          </cell>
          <cell r="U38" t="str">
            <v>N</v>
          </cell>
          <cell r="V38">
            <v>5</v>
          </cell>
          <cell r="W38" t="str">
            <v>LILIANA PATRICIA MENDEZ CANTILLO</v>
          </cell>
          <cell r="Y38">
            <v>45690917</v>
          </cell>
          <cell r="Z38">
            <v>3007518202</v>
          </cell>
          <cell r="AA38" t="str">
            <v>lipmendez@gmail.com</v>
          </cell>
          <cell r="AB38">
            <v>3012800284</v>
          </cell>
          <cell r="AC38">
            <v>42089</v>
          </cell>
          <cell r="AD38" t="str">
            <v>./resoluciones/313001002269.pdf</v>
          </cell>
          <cell r="AE38">
            <v>1</v>
          </cell>
        </row>
        <row r="39">
          <cell r="A39">
            <v>284</v>
          </cell>
          <cell r="B39">
            <v>31300100000000</v>
          </cell>
          <cell r="C39">
            <v>284</v>
          </cell>
          <cell r="D39">
            <v>284</v>
          </cell>
          <cell r="E39">
            <v>313001000000</v>
          </cell>
          <cell r="F39">
            <v>2</v>
          </cell>
          <cell r="G39" t="str">
            <v>P</v>
          </cell>
          <cell r="H39" t="str">
            <v>A</v>
          </cell>
          <cell r="I39" t="str">
            <v>COL. SANTA LUCIA</v>
          </cell>
          <cell r="J39" t="str">
            <v>TILCIA GONZALEZ</v>
          </cell>
          <cell r="K39">
            <v>40440565</v>
          </cell>
          <cell r="L39" t="str">
            <v>0000-00-00</v>
          </cell>
          <cell r="M39" t="str">
            <v>0000-00-00</v>
          </cell>
          <cell r="N39" t="str">
            <v>REPUBLICA DE CHILE</v>
          </cell>
          <cell r="O39" t="str">
            <v>REPUBLICA DE CHILE MANZ 27 L 9 10 Y 11</v>
          </cell>
          <cell r="P39">
            <v>6467015</v>
          </cell>
          <cell r="Q39" t="str">
            <v>cosanlu09@hotmail.com</v>
          </cell>
          <cell r="T39">
            <v>10</v>
          </cell>
          <cell r="U39" t="str">
            <v>N</v>
          </cell>
          <cell r="V39">
            <v>5</v>
          </cell>
          <cell r="W39" t="str">
            <v>Diana Marcela Orozco Caraballo</v>
          </cell>
          <cell r="Y39">
            <v>1047418041</v>
          </cell>
          <cell r="Z39">
            <v>3052919516</v>
          </cell>
          <cell r="AA39" t="str">
            <v>julianis0701@hotmail.com</v>
          </cell>
          <cell r="AB39">
            <v>3215060159</v>
          </cell>
          <cell r="AC39">
            <v>42486</v>
          </cell>
          <cell r="AD39" t="str">
            <v>./resoluciones/313001005284.pdf</v>
          </cell>
          <cell r="AE39">
            <v>1</v>
          </cell>
        </row>
        <row r="40">
          <cell r="A40">
            <v>305</v>
          </cell>
          <cell r="B40">
            <v>31300100000000</v>
          </cell>
          <cell r="C40">
            <v>305</v>
          </cell>
          <cell r="D40">
            <v>305</v>
          </cell>
          <cell r="E40">
            <v>313001000000</v>
          </cell>
          <cell r="F40">
            <v>2</v>
          </cell>
          <cell r="G40" t="str">
            <v>P</v>
          </cell>
          <cell r="H40" t="str">
            <v>A</v>
          </cell>
          <cell r="I40" t="str">
            <v>INST. EL LABRADOR</v>
          </cell>
          <cell r="J40" t="str">
            <v>ASTERIS  ANGULO LORET</v>
          </cell>
          <cell r="K40">
            <v>45552476</v>
          </cell>
          <cell r="L40" t="str">
            <v>0000-00-00</v>
          </cell>
          <cell r="M40" t="str">
            <v>0000-00-00</v>
          </cell>
          <cell r="N40" t="str">
            <v>SAN ISIDRO</v>
          </cell>
          <cell r="O40" t="str">
            <v>SAN ISIDRO CLL 1A EL LABRADOR # 52-44</v>
          </cell>
          <cell r="P40" t="str">
            <v>6623781-6691178</v>
          </cell>
          <cell r="Q40" t="str">
            <v>montovela@hotmail.com</v>
          </cell>
          <cell r="R40" t="str">
            <v>www.institutolabrador.com</v>
          </cell>
          <cell r="T40">
            <v>10</v>
          </cell>
          <cell r="U40" t="str">
            <v>S</v>
          </cell>
          <cell r="V40">
            <v>1</v>
          </cell>
          <cell r="W40" t="str">
            <v>PAOLA BARBERO</v>
          </cell>
          <cell r="Y40">
            <v>45766951</v>
          </cell>
          <cell r="Z40">
            <v>3046767644</v>
          </cell>
          <cell r="AA40" t="str">
            <v>institutoellabrador@hotmail.com</v>
          </cell>
          <cell r="AB40">
            <v>3182745025</v>
          </cell>
          <cell r="AC40">
            <v>42480</v>
          </cell>
          <cell r="AD40" t="str">
            <v>./resoluciones/313001006337.pdf</v>
          </cell>
          <cell r="AE40">
            <v>1</v>
          </cell>
        </row>
        <row r="41">
          <cell r="A41">
            <v>311</v>
          </cell>
          <cell r="B41">
            <v>31300100000000</v>
          </cell>
          <cell r="C41">
            <v>311</v>
          </cell>
          <cell r="D41">
            <v>311</v>
          </cell>
          <cell r="E41">
            <v>313001000000</v>
          </cell>
          <cell r="F41">
            <v>2</v>
          </cell>
          <cell r="G41" t="str">
            <v>P</v>
          </cell>
          <cell r="H41" t="str">
            <v>A</v>
          </cell>
          <cell r="I41" t="str">
            <v>CORP. INST. SOLEDAD VIVES DE JOLY</v>
          </cell>
          <cell r="J41" t="str">
            <v>SOLEDAD JOLY VIVES</v>
          </cell>
          <cell r="K41">
            <v>33138336</v>
          </cell>
          <cell r="L41">
            <v>26763</v>
          </cell>
          <cell r="M41" t="str">
            <v>0000-00-00</v>
          </cell>
          <cell r="N41" t="str">
            <v>NUEVO BOSQUE</v>
          </cell>
          <cell r="O41" t="str">
            <v>NUEVO BOSQUE TRANV 50 # 29B 79</v>
          </cell>
          <cell r="P41">
            <v>6767742</v>
          </cell>
          <cell r="Q41" t="str">
            <v>c.i.s.v.j@hotmail.com</v>
          </cell>
          <cell r="T41">
            <v>10</v>
          </cell>
          <cell r="U41" t="str">
            <v>S</v>
          </cell>
          <cell r="V41">
            <v>1</v>
          </cell>
          <cell r="W41" t="str">
            <v>LUIS CARLOS JOLY DUEï¿½AS</v>
          </cell>
          <cell r="Y41">
            <v>73186429</v>
          </cell>
          <cell r="Z41">
            <v>3003957393</v>
          </cell>
          <cell r="AA41" t="str">
            <v>luiscajoly@hotmail.com</v>
          </cell>
          <cell r="AB41">
            <v>3135774076</v>
          </cell>
          <cell r="AC41">
            <v>42348</v>
          </cell>
          <cell r="AD41" t="str">
            <v>./resoluciones/313001006639.pdf</v>
          </cell>
          <cell r="AE41">
            <v>1</v>
          </cell>
        </row>
        <row r="42">
          <cell r="A42">
            <v>334</v>
          </cell>
          <cell r="B42">
            <v>31300100000000</v>
          </cell>
          <cell r="C42">
            <v>334</v>
          </cell>
          <cell r="D42">
            <v>334</v>
          </cell>
          <cell r="E42">
            <v>313001000000</v>
          </cell>
          <cell r="F42">
            <v>2</v>
          </cell>
          <cell r="G42" t="str">
            <v>P</v>
          </cell>
          <cell r="H42" t="str">
            <v>A</v>
          </cell>
          <cell r="I42" t="str">
            <v>INST. CHIQUITINES</v>
          </cell>
          <cell r="J42" t="str">
            <v>BENITA ORTEGA RODRIGUEZ</v>
          </cell>
          <cell r="L42" t="str">
            <v>0000-00-00</v>
          </cell>
          <cell r="M42" t="str">
            <v>0000-00-00</v>
          </cell>
          <cell r="N42" t="str">
            <v>NUEVO BOSQUE</v>
          </cell>
          <cell r="O42" t="str">
            <v>NUEVO BOSQUE TRANV 53 # 29F 43</v>
          </cell>
          <cell r="P42">
            <v>6692259</v>
          </cell>
          <cell r="Q42" t="str">
            <v>ins.chiquitines@hotmail.com</v>
          </cell>
          <cell r="T42">
            <v>10</v>
          </cell>
          <cell r="U42" t="str">
            <v>N</v>
          </cell>
          <cell r="V42">
            <v>5</v>
          </cell>
          <cell r="W42" t="str">
            <v>BENITA ORTEGA RODRIGUEZ</v>
          </cell>
          <cell r="AA42" t="str">
            <v>ins.chiquitines@hotmail.com</v>
          </cell>
          <cell r="AE42">
            <v>1</v>
          </cell>
        </row>
        <row r="43">
          <cell r="A43">
            <v>364</v>
          </cell>
          <cell r="B43">
            <v>31300100000000</v>
          </cell>
          <cell r="C43">
            <v>364</v>
          </cell>
          <cell r="D43">
            <v>364</v>
          </cell>
          <cell r="E43">
            <v>313001000000</v>
          </cell>
          <cell r="F43">
            <v>2</v>
          </cell>
          <cell r="G43" t="str">
            <v>P</v>
          </cell>
          <cell r="H43" t="str">
            <v>A</v>
          </cell>
          <cell r="I43" t="str">
            <v>INST. SAN ISIDRO LABRADOR</v>
          </cell>
          <cell r="J43" t="str">
            <v>EMIT MORILLO VALDELAMAR</v>
          </cell>
          <cell r="K43">
            <v>45462244</v>
          </cell>
          <cell r="L43" t="str">
            <v>0000-00-00</v>
          </cell>
          <cell r="M43" t="str">
            <v>0000-00-00</v>
          </cell>
          <cell r="N43" t="str">
            <v>SAN ISIDRO</v>
          </cell>
          <cell r="O43" t="str">
            <v>BOSQUE SAN ISIDRO CLL 1A LABRADOR # 52-18</v>
          </cell>
          <cell r="P43" t="str">
            <v>6621029 - 6742244</v>
          </cell>
          <cell r="Q43" t="str">
            <v>educativosanisidro@hotmail.com</v>
          </cell>
          <cell r="T43">
            <v>10</v>
          </cell>
          <cell r="U43" t="str">
            <v>S</v>
          </cell>
          <cell r="V43">
            <v>1</v>
          </cell>
          <cell r="W43" t="str">
            <v>HAISY BELEÑO VALDELAMAR</v>
          </cell>
          <cell r="Y43">
            <v>45481219</v>
          </cell>
          <cell r="Z43" t="str">
            <v>3145678142 - 3044286678</v>
          </cell>
          <cell r="AA43" t="str">
            <v>educativosanisidro@hotmail.com</v>
          </cell>
          <cell r="AB43">
            <v>3163274367</v>
          </cell>
          <cell r="AC43">
            <v>42482</v>
          </cell>
          <cell r="AD43" t="str">
            <v>./resoluciones/313001008526.pdf</v>
          </cell>
          <cell r="AE43">
            <v>1</v>
          </cell>
        </row>
        <row r="44">
          <cell r="A44">
            <v>367</v>
          </cell>
          <cell r="B44">
            <v>31300100000000</v>
          </cell>
          <cell r="C44">
            <v>367</v>
          </cell>
          <cell r="D44">
            <v>367</v>
          </cell>
          <cell r="E44">
            <v>313001000000</v>
          </cell>
          <cell r="F44">
            <v>2</v>
          </cell>
          <cell r="G44" t="str">
            <v>P</v>
          </cell>
          <cell r="H44" t="str">
            <v>A</v>
          </cell>
          <cell r="I44" t="str">
            <v>INST. PEDRO ROMERO</v>
          </cell>
          <cell r="J44" t="str">
            <v>LAYLA LUZ LICONA PAYARES</v>
          </cell>
          <cell r="K44">
            <v>45517780</v>
          </cell>
          <cell r="L44" t="str">
            <v>0000-00-00</v>
          </cell>
          <cell r="M44" t="str">
            <v>0000-00-00</v>
          </cell>
          <cell r="N44" t="str">
            <v>NUEVO BOSQUE</v>
          </cell>
          <cell r="O44" t="str">
            <v>NUEVO BOSQUE 6A ETAPA MANZ 12 L 28</v>
          </cell>
          <cell r="P44">
            <v>6906228</v>
          </cell>
          <cell r="Q44" t="str">
            <v>instpedroromero123@gmail.com</v>
          </cell>
          <cell r="R44" t="str">
            <v>pagina en facebook instituto pedro romero</v>
          </cell>
          <cell r="T44">
            <v>10</v>
          </cell>
          <cell r="U44" t="str">
            <v>N</v>
          </cell>
          <cell r="V44">
            <v>5</v>
          </cell>
          <cell r="W44" t="str">
            <v>LILIANA LICONA PAYARES</v>
          </cell>
          <cell r="Y44">
            <v>45761632</v>
          </cell>
          <cell r="Z44">
            <v>314137906</v>
          </cell>
          <cell r="AA44" t="str">
            <v>lalulipa@hotmail.com</v>
          </cell>
          <cell r="AB44">
            <v>3148102704</v>
          </cell>
          <cell r="AC44">
            <v>41789</v>
          </cell>
          <cell r="AE44">
            <v>1</v>
          </cell>
        </row>
        <row r="45">
          <cell r="A45">
            <v>394</v>
          </cell>
          <cell r="B45">
            <v>31300100000000</v>
          </cell>
          <cell r="C45">
            <v>394</v>
          </cell>
          <cell r="D45">
            <v>394</v>
          </cell>
          <cell r="E45">
            <v>313001000000</v>
          </cell>
          <cell r="F45">
            <v>2</v>
          </cell>
          <cell r="G45" t="str">
            <v>P</v>
          </cell>
          <cell r="H45" t="str">
            <v>A</v>
          </cell>
          <cell r="I45" t="str">
            <v>FUND.INST. ALEGRIA DE SABER</v>
          </cell>
          <cell r="J45" t="str">
            <v>OLGA LUCIA MATUTE</v>
          </cell>
          <cell r="K45">
            <v>30762090</v>
          </cell>
          <cell r="L45">
            <v>30534</v>
          </cell>
          <cell r="M45">
            <v>23509</v>
          </cell>
          <cell r="N45" t="str">
            <v>NUEVO BOSQUE</v>
          </cell>
          <cell r="O45" t="str">
            <v>NUEVO BOSQUE MANZ 78 L 5 7A ETAPA</v>
          </cell>
          <cell r="P45">
            <v>6467477</v>
          </cell>
          <cell r="Q45" t="str">
            <v>institutoalegriadelsaber@hotmail.com</v>
          </cell>
          <cell r="S45" t="str">
            <v>olma342@hotmail.com</v>
          </cell>
          <cell r="T45">
            <v>10</v>
          </cell>
          <cell r="U45" t="str">
            <v>S</v>
          </cell>
          <cell r="V45">
            <v>1</v>
          </cell>
          <cell r="W45" t="str">
            <v>JULIETH PAOLA BARRIENTOS MATUTE</v>
          </cell>
          <cell r="X45" t="str">
            <v>OLGA LUCIA MATUTE DE AVILA</v>
          </cell>
          <cell r="Y45">
            <v>1047404052</v>
          </cell>
          <cell r="Z45">
            <v>3136525367</v>
          </cell>
          <cell r="AA45" t="str">
            <v>julipaobarrientos@hotmail.com</v>
          </cell>
          <cell r="AB45">
            <v>3106949184</v>
          </cell>
          <cell r="AC45">
            <v>42486</v>
          </cell>
          <cell r="AD45" t="str">
            <v>./resoluciones/313001012701.pdf</v>
          </cell>
          <cell r="AE45">
            <v>1</v>
          </cell>
        </row>
        <row r="46">
          <cell r="A46">
            <v>408</v>
          </cell>
          <cell r="B46">
            <v>31300100000000</v>
          </cell>
          <cell r="C46">
            <v>408</v>
          </cell>
          <cell r="D46">
            <v>408</v>
          </cell>
          <cell r="E46">
            <v>313001000000</v>
          </cell>
          <cell r="F46">
            <v>2</v>
          </cell>
          <cell r="G46" t="str">
            <v>P</v>
          </cell>
          <cell r="H46" t="str">
            <v>A</v>
          </cell>
          <cell r="I46" t="str">
            <v>INST. CRISTIANO REMY</v>
          </cell>
          <cell r="J46" t="str">
            <v>MARTHA MARIMON</v>
          </cell>
          <cell r="L46" t="str">
            <v>0000-00-00</v>
          </cell>
          <cell r="M46" t="str">
            <v>0000-00-00</v>
          </cell>
          <cell r="N46" t="str">
            <v>NUEVO BOSQUE</v>
          </cell>
          <cell r="O46" t="str">
            <v>NUEVO BOSQUE TRNV 48 DIAG 30 29 E 62</v>
          </cell>
          <cell r="P46">
            <v>6773244</v>
          </cell>
          <cell r="Q46" t="str">
            <v>no registra</v>
          </cell>
          <cell r="T46">
            <v>10</v>
          </cell>
          <cell r="U46" t="str">
            <v>N</v>
          </cell>
          <cell r="V46">
            <v>5</v>
          </cell>
          <cell r="W46" t="str">
            <v>ALFONSO ARRIETA MORALES</v>
          </cell>
          <cell r="AA46" t="str">
            <v>alyi77@hotmail.com</v>
          </cell>
          <cell r="AE46">
            <v>1</v>
          </cell>
        </row>
        <row r="47">
          <cell r="A47">
            <v>440</v>
          </cell>
          <cell r="B47">
            <v>31300100000000</v>
          </cell>
          <cell r="C47">
            <v>440</v>
          </cell>
          <cell r="D47">
            <v>440</v>
          </cell>
          <cell r="E47">
            <v>313001000000</v>
          </cell>
          <cell r="F47">
            <v>2</v>
          </cell>
          <cell r="G47" t="str">
            <v>P</v>
          </cell>
          <cell r="H47" t="str">
            <v>A</v>
          </cell>
          <cell r="I47" t="str">
            <v>INSTITUCION EDUCATIVA ALBORADA INFANTIL DE CHILE</v>
          </cell>
          <cell r="J47" t="str">
            <v>ALEXIS  LOPEZ VARGAS</v>
          </cell>
          <cell r="K47">
            <v>45691473</v>
          </cell>
          <cell r="L47" t="str">
            <v>0000-00-00</v>
          </cell>
          <cell r="M47" t="str">
            <v>0000-00-00</v>
          </cell>
          <cell r="N47" t="str">
            <v>REPUBLICA DE CHILE</v>
          </cell>
          <cell r="O47" t="str">
            <v>CHILE MZA 48 LTE 4 MZA 48 LTE 10</v>
          </cell>
          <cell r="P47">
            <v>6690888</v>
          </cell>
          <cell r="Q47" t="str">
            <v>alboradacolegio@hotmail.com</v>
          </cell>
          <cell r="R47" t="str">
            <v>www.colalborada.com</v>
          </cell>
          <cell r="T47">
            <v>10</v>
          </cell>
          <cell r="U47" t="str">
            <v>N</v>
          </cell>
          <cell r="V47">
            <v>5</v>
          </cell>
          <cell r="W47" t="str">
            <v>BLANCA FRANCO</v>
          </cell>
          <cell r="Y47">
            <v>45687104</v>
          </cell>
          <cell r="Z47" t="str">
            <v>3155715854 -3137102861</v>
          </cell>
          <cell r="AA47" t="str">
            <v>blancafranco78@hotmail.com</v>
          </cell>
          <cell r="AB47">
            <v>3215239585</v>
          </cell>
          <cell r="AC47">
            <v>42479</v>
          </cell>
          <cell r="AD47" t="str">
            <v>./resoluciones/313001012957.pdf</v>
          </cell>
          <cell r="AE47">
            <v>1</v>
          </cell>
        </row>
        <row r="48">
          <cell r="A48">
            <v>463</v>
          </cell>
          <cell r="B48">
            <v>31300100000000</v>
          </cell>
          <cell r="C48">
            <v>463</v>
          </cell>
          <cell r="D48">
            <v>463</v>
          </cell>
          <cell r="E48">
            <v>313001000000</v>
          </cell>
          <cell r="F48">
            <v>2</v>
          </cell>
          <cell r="G48" t="str">
            <v>P</v>
          </cell>
          <cell r="H48" t="str">
            <v>A</v>
          </cell>
          <cell r="I48" t="str">
            <v>INST. LA GIRALDA</v>
          </cell>
          <cell r="J48" t="str">
            <v>PATRICIA FLOREZ ESPINOSA</v>
          </cell>
          <cell r="L48" t="str">
            <v>0000-00-00</v>
          </cell>
          <cell r="M48" t="str">
            <v>0000-00-00</v>
          </cell>
          <cell r="N48" t="str">
            <v>BOSQUE</v>
          </cell>
          <cell r="O48" t="str">
            <v>BOSQUE TRANSV 52 # 21-42</v>
          </cell>
          <cell r="P48">
            <v>6694667</v>
          </cell>
          <cell r="Q48" t="str">
            <v>yurimar_girl@hotmail.com</v>
          </cell>
          <cell r="T48">
            <v>10</v>
          </cell>
          <cell r="U48" t="str">
            <v>N</v>
          </cell>
          <cell r="V48">
            <v>5</v>
          </cell>
          <cell r="W48" t="str">
            <v>YURIS TATIS</v>
          </cell>
          <cell r="Z48">
            <v>3116803460</v>
          </cell>
          <cell r="AA48" t="str">
            <v>yurimar_girl@hotmail.com</v>
          </cell>
          <cell r="AB48">
            <v>3107404099</v>
          </cell>
          <cell r="AE48">
            <v>1</v>
          </cell>
        </row>
        <row r="49">
          <cell r="A49">
            <v>497</v>
          </cell>
          <cell r="B49">
            <v>41300100000000</v>
          </cell>
          <cell r="C49">
            <v>497</v>
          </cell>
          <cell r="D49">
            <v>497</v>
          </cell>
          <cell r="E49">
            <v>413001000000</v>
          </cell>
          <cell r="F49">
            <v>2</v>
          </cell>
          <cell r="G49" t="str">
            <v>P</v>
          </cell>
          <cell r="H49" t="str">
            <v>A</v>
          </cell>
          <cell r="I49" t="str">
            <v>INST. EDUC. CAMPANITAS DE SABIDURIA</v>
          </cell>
          <cell r="J49" t="str">
            <v>MARIA E. PAJARO M</v>
          </cell>
          <cell r="L49" t="str">
            <v>0000-00-00</v>
          </cell>
          <cell r="M49" t="str">
            <v>0000-00-00</v>
          </cell>
          <cell r="N49" t="str">
            <v>SAN ISIDRO</v>
          </cell>
          <cell r="O49" t="str">
            <v>AV CRISANTO LUQUE URB EL REFUGIO</v>
          </cell>
          <cell r="Q49" t="str">
            <v>mevangelistapajaro@hotmail.com</v>
          </cell>
          <cell r="T49">
            <v>10</v>
          </cell>
          <cell r="U49" t="str">
            <v>N</v>
          </cell>
          <cell r="V49">
            <v>5</v>
          </cell>
          <cell r="W49" t="str">
            <v>MARIA E. PAJARO M</v>
          </cell>
          <cell r="AA49" t="str">
            <v>mevangelistapajaro@hotmail.com</v>
          </cell>
          <cell r="AB49">
            <v>3135080290</v>
          </cell>
          <cell r="AE49">
            <v>1</v>
          </cell>
        </row>
        <row r="50">
          <cell r="A50">
            <v>522</v>
          </cell>
          <cell r="B50">
            <v>31300100000000</v>
          </cell>
          <cell r="C50">
            <v>522</v>
          </cell>
          <cell r="D50">
            <v>522</v>
          </cell>
          <cell r="E50">
            <v>313001000000</v>
          </cell>
          <cell r="F50">
            <v>2</v>
          </cell>
          <cell r="G50" t="str">
            <v>P</v>
          </cell>
          <cell r="H50" t="str">
            <v>A</v>
          </cell>
          <cell r="I50" t="str">
            <v>FUND. INST. COLOMBIA</v>
          </cell>
          <cell r="J50" t="str">
            <v>CLEMENTINA NIEVES</v>
          </cell>
          <cell r="K50">
            <v>26006516</v>
          </cell>
          <cell r="L50" t="str">
            <v>0000-00-00</v>
          </cell>
          <cell r="M50" t="str">
            <v>0000-00-00</v>
          </cell>
          <cell r="N50" t="str">
            <v>NUEVO BOSQUE</v>
          </cell>
          <cell r="O50" t="str">
            <v>NVO BOSQUE 7 ETAPA M 60 L 15</v>
          </cell>
          <cell r="P50">
            <v>6622472</v>
          </cell>
          <cell r="Q50" t="str">
            <v>institutocolombia@hotmail.com</v>
          </cell>
          <cell r="T50">
            <v>10</v>
          </cell>
          <cell r="U50" t="str">
            <v>S</v>
          </cell>
          <cell r="V50">
            <v>5</v>
          </cell>
          <cell r="W50" t="str">
            <v>CLEMENTINA NIEVES</v>
          </cell>
          <cell r="Y50">
            <v>260066516</v>
          </cell>
          <cell r="Z50">
            <v>3116651524</v>
          </cell>
          <cell r="AA50" t="str">
            <v>instituto.colombia@hotmail.com</v>
          </cell>
          <cell r="AB50">
            <v>3116651524</v>
          </cell>
          <cell r="AC50">
            <v>42466</v>
          </cell>
          <cell r="AD50" t="str">
            <v>./resoluciones/313001013597.pdf</v>
          </cell>
          <cell r="AE50">
            <v>1</v>
          </cell>
        </row>
        <row r="51">
          <cell r="A51">
            <v>545</v>
          </cell>
          <cell r="B51">
            <v>31300100000000</v>
          </cell>
          <cell r="C51">
            <v>545</v>
          </cell>
          <cell r="D51">
            <v>545</v>
          </cell>
          <cell r="E51">
            <v>313001000000</v>
          </cell>
          <cell r="F51">
            <v>2</v>
          </cell>
          <cell r="G51" t="str">
            <v>P</v>
          </cell>
          <cell r="H51" t="str">
            <v>A</v>
          </cell>
          <cell r="I51" t="str">
            <v>JARD. INF. EL MILAGROSO DE LA VILLA</v>
          </cell>
          <cell r="J51" t="str">
            <v>EMPERATRIZ BAHOQUE</v>
          </cell>
          <cell r="K51">
            <v>45433677</v>
          </cell>
          <cell r="L51" t="str">
            <v>0000-00-00</v>
          </cell>
          <cell r="M51" t="str">
            <v>0000-00-00</v>
          </cell>
          <cell r="N51" t="str">
            <v>NUEVO BOSQUE</v>
          </cell>
          <cell r="O51" t="str">
            <v>NUEVO BOSQUE M 21 L 7 ETAPA 2</v>
          </cell>
          <cell r="P51">
            <v>6674630</v>
          </cell>
          <cell r="Q51" t="str">
            <v>embava@hotmail.com</v>
          </cell>
          <cell r="S51" t="str">
            <v>danihernandez-20@hotmail.com</v>
          </cell>
          <cell r="T51">
            <v>10</v>
          </cell>
          <cell r="U51" t="str">
            <v>N</v>
          </cell>
          <cell r="V51">
            <v>5</v>
          </cell>
          <cell r="W51" t="str">
            <v>Daniela hernandez osorio</v>
          </cell>
          <cell r="X51" t="str">
            <v xml:space="preserve">melissa aranda bahoquez </v>
          </cell>
          <cell r="Y51">
            <v>1050963473</v>
          </cell>
          <cell r="Z51">
            <v>3017420619</v>
          </cell>
          <cell r="AA51" t="str">
            <v>embava@hotmail.com</v>
          </cell>
          <cell r="AB51">
            <v>3114110460</v>
          </cell>
          <cell r="AC51">
            <v>42029</v>
          </cell>
          <cell r="AE51">
            <v>1</v>
          </cell>
        </row>
        <row r="52">
          <cell r="A52">
            <v>656</v>
          </cell>
          <cell r="B52">
            <v>31300100000000</v>
          </cell>
          <cell r="C52">
            <v>656</v>
          </cell>
          <cell r="D52">
            <v>656</v>
          </cell>
          <cell r="E52">
            <v>313001000000</v>
          </cell>
          <cell r="F52">
            <v>2</v>
          </cell>
          <cell r="G52" t="str">
            <v>P</v>
          </cell>
          <cell r="H52" t="str">
            <v>A</v>
          </cell>
          <cell r="I52" t="str">
            <v>JARD. INF. MI SOLECITO</v>
          </cell>
          <cell r="J52" t="str">
            <v>JAIZA ISABEL ANNICCHIARICO CARDENAS</v>
          </cell>
          <cell r="L52" t="str">
            <v>0000-00-00</v>
          </cell>
          <cell r="M52" t="str">
            <v>0000-00-00</v>
          </cell>
          <cell r="N52" t="str">
            <v>BOSQUE</v>
          </cell>
          <cell r="O52" t="str">
            <v>BOSQUE AV BUENOS AIRES Nro 47A- 68</v>
          </cell>
          <cell r="P52">
            <v>6624945</v>
          </cell>
          <cell r="Q52" t="str">
            <v>jardin.misolecito@hotmail.com</v>
          </cell>
          <cell r="T52">
            <v>10</v>
          </cell>
          <cell r="U52" t="str">
            <v>N</v>
          </cell>
          <cell r="V52">
            <v>5</v>
          </cell>
          <cell r="W52" t="str">
            <v>JAISA ANNICCHIARICO C</v>
          </cell>
          <cell r="Z52">
            <v>3178418893</v>
          </cell>
          <cell r="AA52" t="str">
            <v>jardin.misolecito@hotmail.com</v>
          </cell>
          <cell r="AB52">
            <v>3126384871</v>
          </cell>
          <cell r="AE52">
            <v>1</v>
          </cell>
        </row>
        <row r="53">
          <cell r="A53">
            <v>720</v>
          </cell>
          <cell r="B53">
            <v>31300100000000</v>
          </cell>
          <cell r="C53">
            <v>720</v>
          </cell>
          <cell r="D53">
            <v>720</v>
          </cell>
          <cell r="E53">
            <v>313001000000</v>
          </cell>
          <cell r="F53">
            <v>2</v>
          </cell>
          <cell r="G53" t="str">
            <v>P</v>
          </cell>
          <cell r="H53" t="str">
            <v>A</v>
          </cell>
          <cell r="I53" t="str">
            <v>INST. EDUCATIVO NUEVA ESPERANZA</v>
          </cell>
          <cell r="J53" t="str">
            <v>SANDRA DE AVILA</v>
          </cell>
          <cell r="K53">
            <v>45487242</v>
          </cell>
          <cell r="L53" t="str">
            <v>0000-00-00</v>
          </cell>
          <cell r="M53">
            <v>24996</v>
          </cell>
          <cell r="N53" t="str">
            <v>ALTO BOSQUE</v>
          </cell>
          <cell r="O53" t="str">
            <v>ALTO BOSQUE TRANSV 51 # 21b 74</v>
          </cell>
          <cell r="P53">
            <v>6434914</v>
          </cell>
          <cell r="Q53" t="str">
            <v>ienuevaesperanza@outlook.com</v>
          </cell>
          <cell r="S53" t="str">
            <v>ienuevaesperanza@outlook.com</v>
          </cell>
          <cell r="T53">
            <v>10</v>
          </cell>
          <cell r="U53" t="str">
            <v>N</v>
          </cell>
          <cell r="V53">
            <v>5</v>
          </cell>
          <cell r="W53" t="str">
            <v>SANDRA DE AVILA</v>
          </cell>
          <cell r="X53" t="str">
            <v>SANDRA DE AVILA PASTRANA</v>
          </cell>
          <cell r="Y53">
            <v>45487242</v>
          </cell>
          <cell r="Z53" t="str">
            <v>3126384871 - 3008859530</v>
          </cell>
          <cell r="AA53" t="str">
            <v>ienuevaesperanza@outlook.com</v>
          </cell>
          <cell r="AB53">
            <v>3126384871</v>
          </cell>
          <cell r="AC53">
            <v>42058</v>
          </cell>
          <cell r="AD53" t="str">
            <v>./resoluciones/313001029051.pdf</v>
          </cell>
          <cell r="AE53">
            <v>1</v>
          </cell>
        </row>
        <row r="54">
          <cell r="A54">
            <v>808</v>
          </cell>
          <cell r="B54">
            <v>31300100000000</v>
          </cell>
          <cell r="C54">
            <v>808</v>
          </cell>
          <cell r="D54">
            <v>808</v>
          </cell>
          <cell r="E54">
            <v>313001000000</v>
          </cell>
          <cell r="F54">
            <v>2</v>
          </cell>
          <cell r="G54" t="str">
            <v>P</v>
          </cell>
          <cell r="H54" t="str">
            <v>A</v>
          </cell>
          <cell r="I54" t="str">
            <v>FUND. ALUNA</v>
          </cell>
          <cell r="J54" t="str">
            <v>MARIA ESTELLA BARRETO HERNANDEZ</v>
          </cell>
          <cell r="K54">
            <v>64740567</v>
          </cell>
          <cell r="L54" t="str">
            <v>0000-00-00</v>
          </cell>
          <cell r="M54" t="str">
            <v>0000-00-00</v>
          </cell>
          <cell r="N54" t="str">
            <v>REPUBLICA DE CHILE</v>
          </cell>
          <cell r="O54" t="str">
            <v>REPUBLICA DE CHILE DIAG 26 N 47-49</v>
          </cell>
          <cell r="P54" t="str">
            <v>6746444-6742470</v>
          </cell>
          <cell r="Q54" t="str">
            <v>aluna@aluna.org.co</v>
          </cell>
          <cell r="R54" t="str">
            <v>www.aluna.org.co</v>
          </cell>
          <cell r="T54">
            <v>10</v>
          </cell>
          <cell r="U54" t="str">
            <v>S</v>
          </cell>
          <cell r="V54">
            <v>1</v>
          </cell>
          <cell r="W54" t="str">
            <v>NORELYS ROJAS VILLAMIZAR</v>
          </cell>
          <cell r="Y54">
            <v>45523204</v>
          </cell>
          <cell r="Z54">
            <v>3135495857</v>
          </cell>
          <cell r="AA54" t="str">
            <v>Norelys.rojas@aluna.org.co</v>
          </cell>
          <cell r="AB54" t="str">
            <v>320-549-2105</v>
          </cell>
          <cell r="AC54">
            <v>42401</v>
          </cell>
          <cell r="AD54" t="str">
            <v>./resoluciones/313001029388.pdf</v>
          </cell>
          <cell r="AE54">
            <v>1</v>
          </cell>
        </row>
        <row r="55">
          <cell r="A55">
            <v>848</v>
          </cell>
          <cell r="B55">
            <v>31300100000000</v>
          </cell>
          <cell r="C55">
            <v>848</v>
          </cell>
          <cell r="D55">
            <v>848</v>
          </cell>
          <cell r="E55">
            <v>313001000000</v>
          </cell>
          <cell r="F55">
            <v>2</v>
          </cell>
          <cell r="G55" t="str">
            <v>P</v>
          </cell>
          <cell r="H55" t="str">
            <v>A</v>
          </cell>
          <cell r="I55" t="str">
            <v>INSTITUTO EDUCATIVO NISSI</v>
          </cell>
          <cell r="J55" t="str">
            <v>REYNELDA GUDIÑO GONZALEZ</v>
          </cell>
          <cell r="K55">
            <v>45486032</v>
          </cell>
          <cell r="L55" t="str">
            <v>0000-00-00</v>
          </cell>
          <cell r="M55" t="str">
            <v>0000-00-00</v>
          </cell>
          <cell r="N55" t="str">
            <v>NUEVO BOSQUE</v>
          </cell>
          <cell r="O55" t="str">
            <v xml:space="preserve"> MANZANA 65 LOTE 14-15</v>
          </cell>
          <cell r="P55">
            <v>6910522</v>
          </cell>
          <cell r="Q55" t="str">
            <v>institutonissi@gmail.com</v>
          </cell>
          <cell r="T55">
            <v>10</v>
          </cell>
          <cell r="U55" t="str">
            <v>N</v>
          </cell>
          <cell r="V55">
            <v>5</v>
          </cell>
          <cell r="W55" t="str">
            <v>ARELYS SANTIAGO ELLES</v>
          </cell>
          <cell r="Y55">
            <v>45534092</v>
          </cell>
          <cell r="Z55">
            <v>3148420669</v>
          </cell>
          <cell r="AA55" t="str">
            <v>mancillita.ary@hotmail.com</v>
          </cell>
          <cell r="AB55">
            <v>6910522</v>
          </cell>
          <cell r="AC55">
            <v>42502</v>
          </cell>
          <cell r="AD55" t="str">
            <v>./resoluciones/313001029922.pdf</v>
          </cell>
          <cell r="AE55">
            <v>1</v>
          </cell>
        </row>
        <row r="56">
          <cell r="A56">
            <v>864</v>
          </cell>
          <cell r="B56">
            <v>31300100000000</v>
          </cell>
          <cell r="C56">
            <v>864</v>
          </cell>
          <cell r="D56">
            <v>864</v>
          </cell>
          <cell r="E56">
            <v>313001000000</v>
          </cell>
          <cell r="F56">
            <v>2</v>
          </cell>
          <cell r="G56" t="str">
            <v>P</v>
          </cell>
          <cell r="H56" t="str">
            <v>A</v>
          </cell>
          <cell r="I56" t="str">
            <v>CENTRO EDUCATIVO EL OASIS DEL SABER</v>
          </cell>
          <cell r="N56" t="str">
            <v>CHIPRE</v>
          </cell>
          <cell r="O56" t="str">
            <v>CHIPRE CLL 31A No 64-36</v>
          </cell>
          <cell r="R56" t="str">
            <v>X</v>
          </cell>
          <cell r="T56">
            <v>10</v>
          </cell>
          <cell r="U56" t="str">
            <v>N</v>
          </cell>
          <cell r="V56">
            <v>5</v>
          </cell>
          <cell r="AE56">
            <v>1</v>
          </cell>
        </row>
        <row r="57">
          <cell r="A57">
            <v>865</v>
          </cell>
          <cell r="B57">
            <v>41300100000000</v>
          </cell>
          <cell r="C57">
            <v>865</v>
          </cell>
          <cell r="D57">
            <v>865</v>
          </cell>
          <cell r="E57">
            <v>413001000000</v>
          </cell>
          <cell r="F57">
            <v>2</v>
          </cell>
          <cell r="G57" t="str">
            <v>P</v>
          </cell>
          <cell r="H57" t="str">
            <v>A</v>
          </cell>
          <cell r="I57" t="str">
            <v>INSTITUTO NUEVO REINO</v>
          </cell>
          <cell r="J57" t="str">
            <v>ORLANDO MORELOS RODRIGUEZ</v>
          </cell>
          <cell r="N57" t="str">
            <v>SAN ISIDRO</v>
          </cell>
          <cell r="O57" t="str">
            <v>BOSQUE-SAN ISIDRO TRANSVERSAL 54# 22B-13</v>
          </cell>
          <cell r="P57" t="str">
            <v>6458036-6621946</v>
          </cell>
          <cell r="R57" t="str">
            <v>X</v>
          </cell>
          <cell r="T57">
            <v>10</v>
          </cell>
          <cell r="U57" t="str">
            <v>N</v>
          </cell>
          <cell r="V57">
            <v>5</v>
          </cell>
          <cell r="AE57">
            <v>1</v>
          </cell>
        </row>
        <row r="58">
          <cell r="A58">
            <v>24</v>
          </cell>
          <cell r="B58">
            <v>11300100000000</v>
          </cell>
          <cell r="C58">
            <v>24</v>
          </cell>
          <cell r="D58">
            <v>24</v>
          </cell>
          <cell r="E58">
            <v>113001000000</v>
          </cell>
          <cell r="F58">
            <v>1</v>
          </cell>
          <cell r="G58" t="str">
            <v>P</v>
          </cell>
          <cell r="H58" t="str">
            <v>A</v>
          </cell>
          <cell r="I58" t="str">
            <v>I.E SALIM BECHARA</v>
          </cell>
          <cell r="J58" t="str">
            <v>ADALBERTO ARANZA MORON</v>
          </cell>
          <cell r="K58">
            <v>73096724</v>
          </cell>
          <cell r="L58">
            <v>29409</v>
          </cell>
          <cell r="M58">
            <v>22475</v>
          </cell>
          <cell r="N58" t="str">
            <v>CEBALLOS</v>
          </cell>
          <cell r="O58" t="str">
            <v>CEBALLOS ANT CARRET A MAMONAL DG 30 56 46</v>
          </cell>
          <cell r="P58">
            <v>6766491</v>
          </cell>
          <cell r="Q58" t="str">
            <v>adaramo@hotmail.com</v>
          </cell>
          <cell r="T58">
            <v>11</v>
          </cell>
          <cell r="U58" t="str">
            <v>N</v>
          </cell>
          <cell r="V58">
            <v>3</v>
          </cell>
          <cell r="W58" t="str">
            <v>SAYDA GUZMAN PACHECO</v>
          </cell>
          <cell r="X58" t="str">
            <v>NO HAY</v>
          </cell>
          <cell r="Y58">
            <v>22806380</v>
          </cell>
          <cell r="Z58">
            <v>3145666418</v>
          </cell>
          <cell r="AA58" t="str">
            <v>saydaguzmanpacheco@hotmail.com</v>
          </cell>
          <cell r="AB58">
            <v>3154879284</v>
          </cell>
          <cell r="AC58">
            <v>42412</v>
          </cell>
          <cell r="AD58" t="str">
            <v>./resoluciones/113001000429.pdf</v>
          </cell>
          <cell r="AE58">
            <v>1</v>
          </cell>
        </row>
        <row r="59">
          <cell r="A59">
            <v>122</v>
          </cell>
          <cell r="B59">
            <v>11300100000000</v>
          </cell>
          <cell r="C59">
            <v>122</v>
          </cell>
          <cell r="D59">
            <v>122</v>
          </cell>
          <cell r="E59">
            <v>113001000000</v>
          </cell>
          <cell r="F59">
            <v>1</v>
          </cell>
          <cell r="G59" t="str">
            <v>P</v>
          </cell>
          <cell r="H59" t="str">
            <v>A</v>
          </cell>
          <cell r="I59" t="str">
            <v>I.E 20 DE JULIO</v>
          </cell>
          <cell r="J59" t="str">
            <v>JONNY JONNY LUNA GUERRERO</v>
          </cell>
          <cell r="K59">
            <v>9287777</v>
          </cell>
          <cell r="L59">
            <v>32366</v>
          </cell>
          <cell r="M59">
            <v>25580</v>
          </cell>
          <cell r="N59" t="str">
            <v>VEINTE DE JULIO</v>
          </cell>
          <cell r="O59" t="str">
            <v>20 DE JULIO CRA 58A No 8-86</v>
          </cell>
          <cell r="P59">
            <v>6769211</v>
          </cell>
          <cell r="Q59" t="str">
            <v>rectoria@ie20dejulio.edu.co</v>
          </cell>
          <cell r="T59">
            <v>11</v>
          </cell>
          <cell r="U59" t="str">
            <v>N</v>
          </cell>
          <cell r="V59">
            <v>3</v>
          </cell>
          <cell r="W59" t="str">
            <v>NABIS TORRES VASQUEZ</v>
          </cell>
          <cell r="Y59">
            <v>33107352</v>
          </cell>
          <cell r="Z59" t="str">
            <v>316-3141537</v>
          </cell>
          <cell r="AA59" t="str">
            <v>simat@ie20dejulio.edu.co</v>
          </cell>
          <cell r="AB59" t="str">
            <v>316-3700772</v>
          </cell>
          <cell r="AC59">
            <v>42530</v>
          </cell>
          <cell r="AD59" t="str">
            <v>./resoluciones/113001006800.pdf</v>
          </cell>
          <cell r="AE59">
            <v>1</v>
          </cell>
        </row>
        <row r="60">
          <cell r="A60">
            <v>190</v>
          </cell>
          <cell r="B60">
            <v>21300100000000</v>
          </cell>
          <cell r="C60">
            <v>190</v>
          </cell>
          <cell r="D60">
            <v>190</v>
          </cell>
          <cell r="E60">
            <v>213001000000</v>
          </cell>
          <cell r="F60">
            <v>1</v>
          </cell>
          <cell r="G60" t="str">
            <v>P</v>
          </cell>
          <cell r="H60" t="str">
            <v>A</v>
          </cell>
          <cell r="I60" t="str">
            <v>I.E SAN FRANCISCO DE ASIS</v>
          </cell>
          <cell r="J60" t="str">
            <v>HNA ANA MARIA RAMOS MARTINEZ</v>
          </cell>
          <cell r="K60">
            <v>26012861</v>
          </cell>
          <cell r="L60">
            <v>28249</v>
          </cell>
          <cell r="M60">
            <v>20850</v>
          </cell>
          <cell r="N60" t="str">
            <v>ARROZ BARATO</v>
          </cell>
          <cell r="O60" t="str">
            <v>CRA 3A No 8 - 71 ARROZ BARATO SECT MAMONAL</v>
          </cell>
          <cell r="Q60" t="str">
            <v>marianita50@yahoo.es</v>
          </cell>
          <cell r="T60">
            <v>11</v>
          </cell>
          <cell r="U60" t="str">
            <v>N</v>
          </cell>
          <cell r="V60">
            <v>3</v>
          </cell>
          <cell r="W60" t="str">
            <v>NAYIBE MERCADO SALCEDO</v>
          </cell>
          <cell r="Y60">
            <v>45484690</v>
          </cell>
          <cell r="Z60">
            <v>3003998183</v>
          </cell>
          <cell r="AA60" t="str">
            <v>nayimersa@hotmail.com</v>
          </cell>
          <cell r="AB60">
            <v>3017738841</v>
          </cell>
          <cell r="AC60">
            <v>42465</v>
          </cell>
          <cell r="AD60" t="str">
            <v>./resoluciones/213001007231.pdf</v>
          </cell>
          <cell r="AE60">
            <v>1</v>
          </cell>
        </row>
        <row r="61">
          <cell r="A61">
            <v>290</v>
          </cell>
          <cell r="B61">
            <v>31300100000000</v>
          </cell>
          <cell r="C61">
            <v>290</v>
          </cell>
          <cell r="D61">
            <v>290</v>
          </cell>
          <cell r="E61">
            <v>313001000000</v>
          </cell>
          <cell r="F61">
            <v>2</v>
          </cell>
          <cell r="G61" t="str">
            <v>P</v>
          </cell>
          <cell r="H61" t="str">
            <v>A</v>
          </cell>
          <cell r="I61" t="str">
            <v>INST. DE EDUC. INTEGRAL I.D.I</v>
          </cell>
          <cell r="J61" t="str">
            <v>ALEXANDRA BELLO GUERRERO</v>
          </cell>
          <cell r="K61">
            <v>45480949</v>
          </cell>
          <cell r="L61">
            <v>31807</v>
          </cell>
          <cell r="M61">
            <v>24725</v>
          </cell>
          <cell r="N61" t="str">
            <v>BELLAVISTA</v>
          </cell>
          <cell r="O61" t="str">
            <v xml:space="preserve"> KRA 7A No 58 - 31</v>
          </cell>
          <cell r="P61">
            <v>6670510</v>
          </cell>
          <cell r="Q61" t="str">
            <v>institutoidi1020@yahoo.es</v>
          </cell>
          <cell r="R61" t="str">
            <v>alexa6112@hotmail.com</v>
          </cell>
          <cell r="S61" t="str">
            <v>alexa6112@hotmail.com</v>
          </cell>
          <cell r="T61">
            <v>11</v>
          </cell>
          <cell r="U61" t="str">
            <v>S</v>
          </cell>
          <cell r="V61">
            <v>1</v>
          </cell>
          <cell r="W61" t="str">
            <v>JACKELIN GOMEZ BRIEVA</v>
          </cell>
          <cell r="X61" t="str">
            <v>JACKELIN GOMEZ BRIEVA</v>
          </cell>
          <cell r="Y61">
            <v>45477179</v>
          </cell>
          <cell r="Z61" t="str">
            <v>3126041463-3002521996</v>
          </cell>
          <cell r="AA61" t="str">
            <v>jack.e.latina@hotmail.com</v>
          </cell>
          <cell r="AB61">
            <v>3192714691</v>
          </cell>
          <cell r="AC61">
            <v>42402</v>
          </cell>
          <cell r="AD61" t="str">
            <v>./resoluciones/313001005632.pdf</v>
          </cell>
          <cell r="AE61">
            <v>1</v>
          </cell>
        </row>
        <row r="62">
          <cell r="A62">
            <v>393</v>
          </cell>
          <cell r="B62">
            <v>31300100000000</v>
          </cell>
          <cell r="C62">
            <v>393</v>
          </cell>
          <cell r="D62">
            <v>393</v>
          </cell>
          <cell r="E62">
            <v>313001000000</v>
          </cell>
          <cell r="F62">
            <v>2</v>
          </cell>
          <cell r="G62" t="str">
            <v>P</v>
          </cell>
          <cell r="H62" t="str">
            <v>A</v>
          </cell>
          <cell r="I62" t="str">
            <v>GUARD. Y JARD. INF. LA HORMIGUITA</v>
          </cell>
          <cell r="J62" t="str">
            <v>IRINA APARICIO RODRIGUEZ</v>
          </cell>
          <cell r="K62">
            <v>45457332</v>
          </cell>
          <cell r="L62">
            <v>30434</v>
          </cell>
          <cell r="M62" t="str">
            <v>0000-00-00</v>
          </cell>
          <cell r="N62" t="str">
            <v>SANTA CLARA</v>
          </cell>
          <cell r="O62" t="str">
            <v>URB SANTA CLARA MZ T LT 30</v>
          </cell>
          <cell r="P62">
            <v>6674065</v>
          </cell>
          <cell r="Q62" t="str">
            <v>irinaparicio1963@hotmail.com</v>
          </cell>
          <cell r="S62" t="str">
            <v>aparicioirina1963@hotmail.com</v>
          </cell>
          <cell r="T62">
            <v>11</v>
          </cell>
          <cell r="U62" t="str">
            <v>N</v>
          </cell>
          <cell r="V62">
            <v>5</v>
          </cell>
          <cell r="W62" t="str">
            <v>IRINA APARICIO RODRIGUEZ</v>
          </cell>
          <cell r="Y62">
            <v>45457332</v>
          </cell>
          <cell r="Z62" t="str">
            <v>3156281352 -3135105728</v>
          </cell>
          <cell r="AA62" t="str">
            <v>irinaparicio1963@hotmail.com</v>
          </cell>
          <cell r="AB62" t="str">
            <v>3156281352- 3135105728</v>
          </cell>
          <cell r="AC62">
            <v>42479</v>
          </cell>
          <cell r="AD62" t="str">
            <v>./resoluciones/313001009034.pdf</v>
          </cell>
          <cell r="AE62">
            <v>1</v>
          </cell>
        </row>
        <row r="63">
          <cell r="A63">
            <v>578</v>
          </cell>
          <cell r="B63">
            <v>31300100000000</v>
          </cell>
          <cell r="C63">
            <v>578</v>
          </cell>
          <cell r="D63">
            <v>578</v>
          </cell>
          <cell r="E63">
            <v>313001000000</v>
          </cell>
          <cell r="F63">
            <v>2</v>
          </cell>
          <cell r="G63" t="str">
            <v>P</v>
          </cell>
          <cell r="H63" t="str">
            <v>A</v>
          </cell>
          <cell r="I63" t="str">
            <v>COL. COMUNITARIO CAMINO DE LUZ Y ESPERANZA</v>
          </cell>
          <cell r="J63" t="str">
            <v>BLANCA CELORIO VALENCIA</v>
          </cell>
          <cell r="K63">
            <v>31303270</v>
          </cell>
          <cell r="L63">
            <v>28285</v>
          </cell>
          <cell r="M63">
            <v>21346</v>
          </cell>
          <cell r="N63" t="str">
            <v>SUCRE</v>
          </cell>
          <cell r="O63" t="str">
            <v>SUCRE SC VILLA ROSA MZ Q LT 13</v>
          </cell>
          <cell r="P63">
            <v>6572156</v>
          </cell>
          <cell r="Q63" t="str">
            <v>celorio50@hotmail.com</v>
          </cell>
          <cell r="T63">
            <v>11</v>
          </cell>
          <cell r="U63" t="str">
            <v>N</v>
          </cell>
          <cell r="V63">
            <v>1</v>
          </cell>
          <cell r="W63" t="str">
            <v>SOFIA CANO</v>
          </cell>
          <cell r="Y63">
            <v>1047376244</v>
          </cell>
          <cell r="Z63">
            <v>3017665691</v>
          </cell>
          <cell r="AA63" t="str">
            <v>celorio50@hotmail.com</v>
          </cell>
          <cell r="AB63">
            <v>3104487357</v>
          </cell>
          <cell r="AC63">
            <v>41897</v>
          </cell>
          <cell r="AE63">
            <v>1</v>
          </cell>
        </row>
        <row r="64">
          <cell r="A64">
            <v>604</v>
          </cell>
          <cell r="B64">
            <v>31300100000000</v>
          </cell>
          <cell r="C64">
            <v>604</v>
          </cell>
          <cell r="D64">
            <v>604</v>
          </cell>
          <cell r="E64">
            <v>313001000000</v>
          </cell>
          <cell r="F64">
            <v>2</v>
          </cell>
          <cell r="G64" t="str">
            <v>P</v>
          </cell>
          <cell r="H64" t="str">
            <v>A</v>
          </cell>
          <cell r="I64" t="str">
            <v>INST. EDUCATIVO CELESTIN FREINET</v>
          </cell>
          <cell r="J64" t="str">
            <v xml:space="preserve">CLAUDIA STELLA OSORIO BORDA </v>
          </cell>
          <cell r="K64">
            <v>33101390</v>
          </cell>
          <cell r="L64" t="str">
            <v>0000-00-00</v>
          </cell>
          <cell r="M64">
            <v>28832</v>
          </cell>
          <cell r="N64" t="str">
            <v>POLICARPA</v>
          </cell>
          <cell r="O64" t="str">
            <v>POLICARPA CLLE 73 No 60-06</v>
          </cell>
          <cell r="P64" t="str">
            <v>6438158 - 3008103883</v>
          </cell>
          <cell r="Q64" t="str">
            <v>cstellaosobo@hotmail.com</v>
          </cell>
          <cell r="T64">
            <v>11</v>
          </cell>
          <cell r="U64" t="str">
            <v>S</v>
          </cell>
          <cell r="V64">
            <v>5</v>
          </cell>
          <cell r="W64" t="str">
            <v>CLAUDIA OSORIO BORDA</v>
          </cell>
          <cell r="Y64">
            <v>33101390</v>
          </cell>
          <cell r="Z64">
            <v>3008026395</v>
          </cell>
          <cell r="AA64" t="str">
            <v>cstellaosobo@hotmail.com</v>
          </cell>
          <cell r="AB64" t="str">
            <v>3008026395 - 3008103883</v>
          </cell>
          <cell r="AC64">
            <v>42106</v>
          </cell>
          <cell r="AD64" t="str">
            <v>./resoluciones/313001027997.pdf</v>
          </cell>
          <cell r="AE64">
            <v>1</v>
          </cell>
        </row>
        <row r="65">
          <cell r="A65">
            <v>721</v>
          </cell>
          <cell r="B65">
            <v>31300100000000</v>
          </cell>
          <cell r="C65">
            <v>721</v>
          </cell>
          <cell r="D65">
            <v>721</v>
          </cell>
          <cell r="E65">
            <v>313001000000</v>
          </cell>
          <cell r="F65">
            <v>2</v>
          </cell>
          <cell r="G65" t="str">
            <v>P</v>
          </cell>
          <cell r="H65" t="str">
            <v>A</v>
          </cell>
          <cell r="I65" t="str">
            <v>I.E COMUNITARIA LIRIO DE LOS VALLES</v>
          </cell>
          <cell r="J65" t="str">
            <v>GUILLERMINA PAJARO CHIQUILLO</v>
          </cell>
          <cell r="K65">
            <v>45475997</v>
          </cell>
          <cell r="L65" t="str">
            <v>0000-00-00</v>
          </cell>
          <cell r="M65" t="str">
            <v>0000-00-00</v>
          </cell>
          <cell r="N65" t="str">
            <v>BELLAVISTA</v>
          </cell>
          <cell r="O65" t="str">
            <v>BELLAVISTA MZ 2 LT M CALLE 7 No 57 A 111</v>
          </cell>
          <cell r="P65">
            <v>6674025</v>
          </cell>
          <cell r="Q65" t="str">
            <v>guipachi@hotmail.com</v>
          </cell>
          <cell r="T65">
            <v>11</v>
          </cell>
          <cell r="U65" t="str">
            <v>S</v>
          </cell>
          <cell r="V65">
            <v>5</v>
          </cell>
          <cell r="W65" t="str">
            <v>BIANIS MARIA TAPIA ROMERO</v>
          </cell>
          <cell r="X65" t="str">
            <v>BIANIS MARIA TAPIA ROMERO</v>
          </cell>
          <cell r="Y65">
            <v>64680182</v>
          </cell>
          <cell r="Z65">
            <v>3135529799</v>
          </cell>
          <cell r="AA65" t="str">
            <v>elim-25@hotmail.com</v>
          </cell>
          <cell r="AB65">
            <v>3205784004</v>
          </cell>
          <cell r="AC65">
            <v>42339</v>
          </cell>
          <cell r="AD65" t="str">
            <v>./resoluciones/313001029116.pdf</v>
          </cell>
          <cell r="AE65">
            <v>1</v>
          </cell>
        </row>
        <row r="66">
          <cell r="A66">
            <v>825</v>
          </cell>
          <cell r="B66">
            <v>31300100000000</v>
          </cell>
          <cell r="C66">
            <v>825</v>
          </cell>
          <cell r="D66">
            <v>825</v>
          </cell>
          <cell r="E66">
            <v>313001000000</v>
          </cell>
          <cell r="F66">
            <v>2</v>
          </cell>
          <cell r="G66" t="str">
            <v>P</v>
          </cell>
          <cell r="H66" t="str">
            <v>A</v>
          </cell>
          <cell r="I66" t="str">
            <v>CENT. EDUC. SANTA CLARA</v>
          </cell>
          <cell r="J66" t="str">
            <v>GLORIA ELENA PINEDA MONTIEL</v>
          </cell>
          <cell r="K66">
            <v>45465623</v>
          </cell>
          <cell r="L66">
            <v>30862</v>
          </cell>
          <cell r="M66">
            <v>24104</v>
          </cell>
          <cell r="N66" t="str">
            <v>SANTA CLARA</v>
          </cell>
          <cell r="O66" t="str">
            <v>URB SANTA CLARA MZ D LT 21</v>
          </cell>
          <cell r="P66" t="str">
            <v>6673250 - 3106623270</v>
          </cell>
          <cell r="Q66" t="str">
            <v>centroeducativosantaclara@hotmail.com</v>
          </cell>
          <cell r="R66" t="str">
            <v>gloria.pine@hotmail.com</v>
          </cell>
          <cell r="S66" t="str">
            <v>rafaeleliecerdominguez@hotmail.com</v>
          </cell>
          <cell r="T66">
            <v>11</v>
          </cell>
          <cell r="U66" t="str">
            <v>N</v>
          </cell>
          <cell r="V66">
            <v>5</v>
          </cell>
          <cell r="W66" t="str">
            <v>RAFAEL ELIECER  DOMINGUEZ ANAYA</v>
          </cell>
          <cell r="X66" t="str">
            <v>GLORIA ELENA PINEDA MONTIEL</v>
          </cell>
          <cell r="Y66">
            <v>73072656</v>
          </cell>
          <cell r="Z66" t="str">
            <v>3116672778 -3004399907</v>
          </cell>
          <cell r="AA66" t="str">
            <v>rafaeleliecerdominguez@hotmail.com</v>
          </cell>
          <cell r="AB66">
            <v>3106623270</v>
          </cell>
          <cell r="AC66">
            <v>42478</v>
          </cell>
          <cell r="AD66" t="str">
            <v>./resoluciones/313001029701.pdf</v>
          </cell>
          <cell r="AE66">
            <v>1</v>
          </cell>
        </row>
        <row r="67">
          <cell r="A67">
            <v>861</v>
          </cell>
          <cell r="B67">
            <v>31300100000000</v>
          </cell>
          <cell r="C67">
            <v>861</v>
          </cell>
          <cell r="D67">
            <v>861</v>
          </cell>
          <cell r="E67">
            <v>313001000000</v>
          </cell>
          <cell r="F67">
            <v>2</v>
          </cell>
          <cell r="G67" t="str">
            <v>P</v>
          </cell>
          <cell r="H67" t="str">
            <v>A</v>
          </cell>
          <cell r="I67" t="str">
            <v>INSTITUTO EDUCATIVO LINDO AMANECER</v>
          </cell>
          <cell r="J67" t="str">
            <v>TEMILDA MARTELO MARTELO</v>
          </cell>
          <cell r="K67">
            <v>45692966</v>
          </cell>
          <cell r="L67">
            <v>35502</v>
          </cell>
          <cell r="M67">
            <v>28186</v>
          </cell>
          <cell r="N67" t="str">
            <v>SANTA CLARA</v>
          </cell>
          <cell r="O67" t="str">
            <v>MANZANA M L 8</v>
          </cell>
          <cell r="P67">
            <v>6907726</v>
          </cell>
          <cell r="Q67" t="str">
            <v>martelomar.temi@hotmail.com</v>
          </cell>
          <cell r="T67">
            <v>11</v>
          </cell>
          <cell r="U67" t="str">
            <v>N</v>
          </cell>
          <cell r="V67">
            <v>5</v>
          </cell>
          <cell r="W67" t="str">
            <v>JOSE LUIS SANCHEZ GUERRERO</v>
          </cell>
          <cell r="Y67">
            <v>73142777</v>
          </cell>
          <cell r="Z67">
            <v>3216880375</v>
          </cell>
          <cell r="AA67" t="str">
            <v>jlsanchez97@gmail.com</v>
          </cell>
          <cell r="AB67">
            <v>3116534990</v>
          </cell>
          <cell r="AC67">
            <v>42481</v>
          </cell>
          <cell r="AD67" t="str">
            <v>./resoluciones/313001030122.pdf</v>
          </cell>
          <cell r="AE67">
            <v>1</v>
          </cell>
        </row>
        <row r="68">
          <cell r="A68">
            <v>30</v>
          </cell>
          <cell r="B68">
            <v>11300100000000</v>
          </cell>
          <cell r="C68">
            <v>30</v>
          </cell>
          <cell r="D68">
            <v>30</v>
          </cell>
          <cell r="E68">
            <v>113001000000</v>
          </cell>
          <cell r="F68">
            <v>1</v>
          </cell>
          <cell r="G68" t="str">
            <v>P</v>
          </cell>
          <cell r="H68" t="str">
            <v>A</v>
          </cell>
          <cell r="I68" t="str">
            <v>I.E LUIS CARLOS LOPEZ</v>
          </cell>
          <cell r="J68" t="str">
            <v>GERMAN ELADIO GONIMA PINTO</v>
          </cell>
          <cell r="K68">
            <v>73089888</v>
          </cell>
          <cell r="L68" t="str">
            <v>0000-00-00</v>
          </cell>
          <cell r="M68" t="str">
            <v>0000-00-00</v>
          </cell>
          <cell r="N68" t="str">
            <v>BLAS DE LEZO</v>
          </cell>
          <cell r="O68" t="str">
            <v>BLAS DE LEZO ST CIAL MZA I LTE 11</v>
          </cell>
          <cell r="P68">
            <v>6634006</v>
          </cell>
          <cell r="Q68" t="str">
            <v>germangonima@gmail.com</v>
          </cell>
          <cell r="S68" t="str">
            <v>kamirosa2008@hotmail.com</v>
          </cell>
          <cell r="T68">
            <v>12</v>
          </cell>
          <cell r="U68" t="str">
            <v>N</v>
          </cell>
          <cell r="V68">
            <v>3</v>
          </cell>
          <cell r="W68" t="str">
            <v>OSCAR RANGEL OMEARA</v>
          </cell>
          <cell r="X68" t="str">
            <v>KATIA ROYERO</v>
          </cell>
          <cell r="Y68">
            <v>73578663</v>
          </cell>
          <cell r="Z68">
            <v>3166170231</v>
          </cell>
          <cell r="AA68" t="str">
            <v>osrangelo@hotmail.com</v>
          </cell>
          <cell r="AB68" t="str">
            <v>314-5895261</v>
          </cell>
          <cell r="AC68">
            <v>42048</v>
          </cell>
          <cell r="AD68" t="str">
            <v>./resoluciones/113001000721.pdf</v>
          </cell>
          <cell r="AE68">
            <v>1</v>
          </cell>
        </row>
        <row r="69">
          <cell r="A69">
            <v>38</v>
          </cell>
          <cell r="B69">
            <v>11300100000000</v>
          </cell>
          <cell r="C69">
            <v>38</v>
          </cell>
          <cell r="D69">
            <v>38</v>
          </cell>
          <cell r="E69">
            <v>113001000000</v>
          </cell>
          <cell r="F69">
            <v>1</v>
          </cell>
          <cell r="G69" t="str">
            <v>P</v>
          </cell>
          <cell r="H69" t="str">
            <v>A</v>
          </cell>
          <cell r="I69" t="str">
            <v>I.E JOHN F KENNEDY</v>
          </cell>
          <cell r="J69" t="str">
            <v>JOHNNY MELENDEZ BANQUEZ</v>
          </cell>
          <cell r="K69">
            <v>73139659</v>
          </cell>
          <cell r="L69" t="str">
            <v>0000-00-00</v>
          </cell>
          <cell r="M69" t="str">
            <v>0000-00-00</v>
          </cell>
          <cell r="N69" t="str">
            <v>BLAS DE LEZO</v>
          </cell>
          <cell r="O69" t="str">
            <v>BLAS DE LEZO 3A ETAPA M3 LOTE 1</v>
          </cell>
          <cell r="P69">
            <v>6632645</v>
          </cell>
          <cell r="Q69" t="str">
            <v>info@iejfk.edu.co</v>
          </cell>
          <cell r="T69">
            <v>12</v>
          </cell>
          <cell r="U69" t="str">
            <v>N</v>
          </cell>
          <cell r="V69">
            <v>3</v>
          </cell>
          <cell r="W69" t="str">
            <v>ELINA ALVEAR OYOLA</v>
          </cell>
          <cell r="X69" t="str">
            <v>NO HAY</v>
          </cell>
          <cell r="Y69">
            <v>45510391</v>
          </cell>
          <cell r="Z69" t="str">
            <v>3106393915--31859187</v>
          </cell>
          <cell r="AA69" t="str">
            <v>e.alvear_o@hotmail.com</v>
          </cell>
          <cell r="AB69" t="str">
            <v>312-6926520</v>
          </cell>
          <cell r="AC69">
            <v>42053</v>
          </cell>
          <cell r="AD69" t="str">
            <v>./resoluciones/113001001336.pdf</v>
          </cell>
          <cell r="AE69">
            <v>1</v>
          </cell>
        </row>
        <row r="70">
          <cell r="A70">
            <v>59</v>
          </cell>
          <cell r="B70">
            <v>11300100000000</v>
          </cell>
          <cell r="C70">
            <v>59</v>
          </cell>
          <cell r="D70">
            <v>59</v>
          </cell>
          <cell r="E70">
            <v>113001000000</v>
          </cell>
          <cell r="F70">
            <v>1</v>
          </cell>
          <cell r="G70" t="str">
            <v>P</v>
          </cell>
          <cell r="H70" t="str">
            <v>A</v>
          </cell>
          <cell r="I70" t="str">
            <v>I.E DE PROMOCION SOCIAL DE C/GENA</v>
          </cell>
          <cell r="J70" t="str">
            <v>JUAN GUERRERO BABILONIA</v>
          </cell>
          <cell r="K70">
            <v>9083130</v>
          </cell>
          <cell r="L70">
            <v>27056</v>
          </cell>
          <cell r="M70">
            <v>19322</v>
          </cell>
          <cell r="N70" t="str">
            <v>EL SOCORRO</v>
          </cell>
          <cell r="O70" t="str">
            <v>EL SOCORRO CL 25 # 71 - 24</v>
          </cell>
          <cell r="P70">
            <v>6634921</v>
          </cell>
          <cell r="Q70" t="str">
            <v>gbabi52@hotmail.com</v>
          </cell>
          <cell r="R70" t="str">
            <v>www.insprosocial.com.co</v>
          </cell>
          <cell r="T70">
            <v>12</v>
          </cell>
          <cell r="U70" t="str">
            <v>N</v>
          </cell>
          <cell r="V70">
            <v>3</v>
          </cell>
          <cell r="W70" t="str">
            <v>DELVIS ARROYO CASTRO</v>
          </cell>
          <cell r="Y70">
            <v>45442855</v>
          </cell>
          <cell r="Z70" t="str">
            <v>315-7547293</v>
          </cell>
          <cell r="AA70" t="str">
            <v>insprosocial2014@hotmail.com</v>
          </cell>
          <cell r="AB70" t="str">
            <v>311-414-448-8</v>
          </cell>
          <cell r="AC70">
            <v>42335</v>
          </cell>
          <cell r="AD70" t="str">
            <v>./resoluciones/113001001719.pdf</v>
          </cell>
          <cell r="AE70">
            <v>1</v>
          </cell>
        </row>
        <row r="71">
          <cell r="A71">
            <v>92</v>
          </cell>
          <cell r="B71">
            <v>11300100000000</v>
          </cell>
          <cell r="C71">
            <v>92</v>
          </cell>
          <cell r="D71">
            <v>92</v>
          </cell>
          <cell r="E71">
            <v>113001000000</v>
          </cell>
          <cell r="F71">
            <v>1</v>
          </cell>
          <cell r="G71" t="str">
            <v>P</v>
          </cell>
          <cell r="H71" t="str">
            <v>A</v>
          </cell>
          <cell r="I71" t="str">
            <v>I.E SOLEDAD ACOSTA DE SAMPER</v>
          </cell>
          <cell r="J71" t="str">
            <v>LUIS ALFONSO RAMIREZ CASTELLON</v>
          </cell>
          <cell r="K71">
            <v>9093940</v>
          </cell>
          <cell r="L71" t="str">
            <v>0000-00-00</v>
          </cell>
          <cell r="M71">
            <v>20333</v>
          </cell>
          <cell r="N71" t="str">
            <v>BLAS DE LEZO</v>
          </cell>
          <cell r="O71" t="str">
            <v>BLAS DE LEZO ST COMERCIAL</v>
          </cell>
          <cell r="P71" t="str">
            <v>6633937 6632219</v>
          </cell>
          <cell r="Q71" t="str">
            <v>luisramirezcastellon@hotmail.com</v>
          </cell>
          <cell r="T71">
            <v>12</v>
          </cell>
          <cell r="U71" t="str">
            <v>N</v>
          </cell>
          <cell r="V71">
            <v>3</v>
          </cell>
          <cell r="W71" t="str">
            <v>NUBIA ISABEL GARAVITO GONZALEZ</v>
          </cell>
          <cell r="Y71">
            <v>41619097</v>
          </cell>
          <cell r="Z71">
            <v>3157449202</v>
          </cell>
          <cell r="AA71" t="str">
            <v>ngaravito9313@hotmail.com</v>
          </cell>
          <cell r="AB71" t="str">
            <v>310-6166319</v>
          </cell>
          <cell r="AC71">
            <v>42047</v>
          </cell>
          <cell r="AE71">
            <v>1</v>
          </cell>
        </row>
        <row r="72">
          <cell r="A72">
            <v>97</v>
          </cell>
          <cell r="B72">
            <v>11300100000000</v>
          </cell>
          <cell r="C72">
            <v>97</v>
          </cell>
          <cell r="D72">
            <v>97</v>
          </cell>
          <cell r="E72">
            <v>113001000000</v>
          </cell>
          <cell r="F72">
            <v>1</v>
          </cell>
          <cell r="G72" t="str">
            <v>P</v>
          </cell>
          <cell r="H72" t="str">
            <v>A</v>
          </cell>
          <cell r="I72" t="str">
            <v>I.E JOSE MANUEL RODRIGUEZ TORICES</v>
          </cell>
          <cell r="J72" t="str">
            <v>ALVARO ANGEL BALLESTAS VARELA</v>
          </cell>
          <cell r="K72">
            <v>9076350</v>
          </cell>
          <cell r="L72" t="str">
            <v>0000-00-00</v>
          </cell>
          <cell r="M72" t="str">
            <v>0000-00-00</v>
          </cell>
          <cell r="N72" t="str">
            <v>ALMIRANTE COLON</v>
          </cell>
          <cell r="O72" t="str">
            <v>CARRET PRINCIPAL DEL BOSQUE</v>
          </cell>
          <cell r="P72" t="str">
            <v>NT</v>
          </cell>
          <cell r="Q72" t="str">
            <v>angelb51@hotmail.com</v>
          </cell>
          <cell r="T72">
            <v>12</v>
          </cell>
          <cell r="U72" t="str">
            <v>N</v>
          </cell>
          <cell r="V72">
            <v>3</v>
          </cell>
          <cell r="W72" t="str">
            <v>NELSY CASAS PACHECO</v>
          </cell>
          <cell r="Y72">
            <v>45502126</v>
          </cell>
          <cell r="Z72" t="str">
            <v>310-6435612</v>
          </cell>
          <cell r="AA72" t="str">
            <v>necapa1971@hotmail.com</v>
          </cell>
          <cell r="AB72" t="str">
            <v>310-601-917-0</v>
          </cell>
          <cell r="AC72">
            <v>42335</v>
          </cell>
          <cell r="AD72" t="str">
            <v>./resoluciones/113001003274.pdf</v>
          </cell>
          <cell r="AE72">
            <v>1</v>
          </cell>
        </row>
        <row r="73">
          <cell r="A73">
            <v>104</v>
          </cell>
          <cell r="B73">
            <v>11300100000000</v>
          </cell>
          <cell r="C73">
            <v>104</v>
          </cell>
          <cell r="D73">
            <v>104</v>
          </cell>
          <cell r="E73">
            <v>113001000000</v>
          </cell>
          <cell r="F73">
            <v>1</v>
          </cell>
          <cell r="G73" t="str">
            <v>P</v>
          </cell>
          <cell r="H73" t="str">
            <v>A</v>
          </cell>
          <cell r="I73" t="str">
            <v>I.E JUAN JOSE NIETO</v>
          </cell>
          <cell r="J73" t="str">
            <v>BENJAMIN ACEVEDO CORREA</v>
          </cell>
          <cell r="K73">
            <v>73144363</v>
          </cell>
          <cell r="L73" t="str">
            <v>0000-00-00</v>
          </cell>
          <cell r="M73" t="str">
            <v>0000-00-00</v>
          </cell>
          <cell r="N73" t="str">
            <v>EL SOCORRO</v>
          </cell>
          <cell r="O73" t="str">
            <v>EL SOCORRO CLL 25 # 71-24 ENTRADA PPAL</v>
          </cell>
          <cell r="P73" t="str">
            <v>6633688 - 6610529</v>
          </cell>
          <cell r="Q73" t="str">
            <v>bacevedo1107@hotmail.com</v>
          </cell>
          <cell r="T73">
            <v>12</v>
          </cell>
          <cell r="U73" t="str">
            <v>N</v>
          </cell>
          <cell r="V73">
            <v>3</v>
          </cell>
          <cell r="W73" t="str">
            <v>LILIANA CACERES BARBOZA</v>
          </cell>
          <cell r="Y73">
            <v>32773888</v>
          </cell>
          <cell r="Z73">
            <v>3172954963</v>
          </cell>
          <cell r="AA73" t="str">
            <v>linac1014@hotmail.com</v>
          </cell>
          <cell r="AB73">
            <v>3145843473</v>
          </cell>
          <cell r="AC73">
            <v>42109</v>
          </cell>
          <cell r="AD73" t="str">
            <v>./resoluciones/113001004149.pdf</v>
          </cell>
          <cell r="AE73">
            <v>1</v>
          </cell>
        </row>
        <row r="74">
          <cell r="A74">
            <v>107</v>
          </cell>
          <cell r="B74">
            <v>11300100000000</v>
          </cell>
          <cell r="C74">
            <v>107</v>
          </cell>
          <cell r="D74">
            <v>107</v>
          </cell>
          <cell r="E74">
            <v>113001000000</v>
          </cell>
          <cell r="F74">
            <v>1</v>
          </cell>
          <cell r="G74" t="str">
            <v>P</v>
          </cell>
          <cell r="H74" t="str">
            <v>A</v>
          </cell>
          <cell r="I74" t="str">
            <v>I.E SAN LUCAS</v>
          </cell>
          <cell r="J74" t="str">
            <v>YASMINY DEL SOCORRO GOMEZ CORONELL</v>
          </cell>
          <cell r="K74">
            <v>45422900</v>
          </cell>
          <cell r="L74">
            <v>28362</v>
          </cell>
          <cell r="M74">
            <v>21499</v>
          </cell>
          <cell r="N74" t="str">
            <v>EL MILAGRO</v>
          </cell>
          <cell r="O74" t="str">
            <v>CLL VALENCIA CON BOGOTA - EL MILAGRO CL 61-44</v>
          </cell>
          <cell r="P74" t="str">
            <v>6673484-6570957</v>
          </cell>
          <cell r="Q74" t="str">
            <v>yasminysocorro@hotmail.com</v>
          </cell>
          <cell r="T74">
            <v>12</v>
          </cell>
          <cell r="U74" t="str">
            <v>N</v>
          </cell>
          <cell r="V74">
            <v>3</v>
          </cell>
          <cell r="W74" t="str">
            <v>DIANIS DEL CARMEN MENESES MACIAS</v>
          </cell>
          <cell r="Y74">
            <v>45755301</v>
          </cell>
          <cell r="Z74">
            <v>3005023510</v>
          </cell>
          <cell r="AA74" t="str">
            <v>diamema2512@yahoo.com</v>
          </cell>
          <cell r="AB74" t="str">
            <v>300 45 22 326 -</v>
          </cell>
          <cell r="AC74">
            <v>42101</v>
          </cell>
          <cell r="AD74" t="str">
            <v>./resoluciones/113001004289.pdf</v>
          </cell>
          <cell r="AE74">
            <v>1</v>
          </cell>
        </row>
        <row r="75">
          <cell r="A75">
            <v>240</v>
          </cell>
          <cell r="B75">
            <v>31300100000000</v>
          </cell>
          <cell r="C75">
            <v>240</v>
          </cell>
          <cell r="D75">
            <v>240</v>
          </cell>
          <cell r="E75">
            <v>313001000000</v>
          </cell>
          <cell r="F75">
            <v>1</v>
          </cell>
          <cell r="G75" t="str">
            <v>P</v>
          </cell>
          <cell r="H75" t="str">
            <v>A</v>
          </cell>
          <cell r="I75" t="str">
            <v>I.E NUESTRA  SEÑORA  DE LA CONSOLATA</v>
          </cell>
          <cell r="J75" t="str">
            <v>Pbro ORLANDO ORDOSGOITIA RAMIREZ</v>
          </cell>
          <cell r="K75">
            <v>78733115</v>
          </cell>
          <cell r="L75" t="str">
            <v>0000-00-00</v>
          </cell>
          <cell r="M75" t="str">
            <v>0000-00-00</v>
          </cell>
          <cell r="N75" t="str">
            <v>BLAS DE LEZO</v>
          </cell>
          <cell r="O75" t="str">
            <v>BLAS DE LEZO AV KENEDY NO26-28</v>
          </cell>
          <cell r="P75" t="str">
            <v>6813692-6812543</v>
          </cell>
          <cell r="Q75" t="str">
            <v>colegiolaconsolata@hotmail.com</v>
          </cell>
          <cell r="T75">
            <v>12</v>
          </cell>
          <cell r="U75" t="str">
            <v>S</v>
          </cell>
          <cell r="V75">
            <v>8</v>
          </cell>
          <cell r="W75" t="str">
            <v>JORGE LUIS ALARCON YALI</v>
          </cell>
          <cell r="X75" t="str">
            <v>.</v>
          </cell>
          <cell r="Y75" t="str">
            <v>cedula_opera</v>
          </cell>
          <cell r="Z75">
            <v>3103620740</v>
          </cell>
          <cell r="AA75" t="str">
            <v>jorgeal48@hotmail.com</v>
          </cell>
          <cell r="AB75">
            <v>3145897910</v>
          </cell>
          <cell r="AC75">
            <v>42492</v>
          </cell>
          <cell r="AD75" t="str">
            <v>./resoluciones/313001001181.pdf</v>
          </cell>
          <cell r="AE75">
            <v>1</v>
          </cell>
        </row>
        <row r="76">
          <cell r="A76">
            <v>285</v>
          </cell>
          <cell r="B76">
            <v>31300100000000</v>
          </cell>
          <cell r="C76">
            <v>285</v>
          </cell>
          <cell r="D76">
            <v>285</v>
          </cell>
          <cell r="E76">
            <v>313001000000</v>
          </cell>
          <cell r="F76">
            <v>1</v>
          </cell>
          <cell r="G76" t="str">
            <v>P</v>
          </cell>
          <cell r="H76" t="str">
            <v>A</v>
          </cell>
          <cell r="I76" t="str">
            <v>COL. NAVAL DEL SOCORRO</v>
          </cell>
          <cell r="J76" t="str">
            <v>ELENIS DE LA CRUZ  ALVAREZ PEREZ</v>
          </cell>
          <cell r="K76">
            <v>45691224</v>
          </cell>
          <cell r="L76">
            <v>35461</v>
          </cell>
          <cell r="M76">
            <v>28819</v>
          </cell>
          <cell r="N76" t="str">
            <v>EL SOCORRO</v>
          </cell>
          <cell r="O76" t="str">
            <v>EL SOCORRO MZA A LOTE 1</v>
          </cell>
          <cell r="P76">
            <v>6613107</v>
          </cell>
          <cell r="Q76" t="str">
            <v>colnavbn1so@gmail.com</v>
          </cell>
          <cell r="T76">
            <v>12</v>
          </cell>
          <cell r="U76" t="str">
            <v>N</v>
          </cell>
          <cell r="V76">
            <v>7</v>
          </cell>
          <cell r="W76" t="str">
            <v>ELENA QUINTERO BUELVAS</v>
          </cell>
          <cell r="Y76">
            <v>45452553</v>
          </cell>
          <cell r="Z76" t="str">
            <v>300-8374412</v>
          </cell>
          <cell r="AA76" t="str">
            <v>elenaquinterob1@gmail.com</v>
          </cell>
          <cell r="AB76" t="str">
            <v>300-2221935, 312-6785386</v>
          </cell>
          <cell r="AC76">
            <v>42335</v>
          </cell>
          <cell r="AD76" t="str">
            <v>./resoluciones/313001005331.pdf</v>
          </cell>
          <cell r="AE76">
            <v>1</v>
          </cell>
        </row>
        <row r="77">
          <cell r="A77">
            <v>503</v>
          </cell>
          <cell r="B77">
            <v>11300100000000</v>
          </cell>
          <cell r="C77">
            <v>503</v>
          </cell>
          <cell r="D77">
            <v>503</v>
          </cell>
          <cell r="E77">
            <v>113001000000</v>
          </cell>
          <cell r="F77">
            <v>1</v>
          </cell>
          <cell r="G77" t="str">
            <v>P</v>
          </cell>
          <cell r="H77" t="str">
            <v>A</v>
          </cell>
          <cell r="I77" t="str">
            <v>I.E BERTHA GEDEON DE BALADI</v>
          </cell>
          <cell r="J77" t="str">
            <v>MANUEL AVENDAÑO MONTERO</v>
          </cell>
          <cell r="K77">
            <v>9079135</v>
          </cell>
          <cell r="L77" t="str">
            <v>0000-00-00</v>
          </cell>
          <cell r="M77" t="str">
            <v>0000-00-00</v>
          </cell>
          <cell r="N77" t="str">
            <v>EL CAMPESTRE</v>
          </cell>
          <cell r="O77" t="str">
            <v>EL CAMPESTRE 7A ETAPA CL 12 CRA 58 ESQUINA</v>
          </cell>
          <cell r="P77">
            <v>6572552</v>
          </cell>
          <cell r="Q77" t="str">
            <v>ieberthagedeon@hotmail.com</v>
          </cell>
          <cell r="S77" t="str">
            <v>marili72210@hotmail.com</v>
          </cell>
          <cell r="T77">
            <v>12</v>
          </cell>
          <cell r="U77" t="str">
            <v>N</v>
          </cell>
          <cell r="V77">
            <v>3</v>
          </cell>
          <cell r="W77" t="str">
            <v>ROCIO PEREZ ACUÑA</v>
          </cell>
          <cell r="X77" t="str">
            <v>MARILI ACUÑA MADRID</v>
          </cell>
          <cell r="Y77">
            <v>45440013</v>
          </cell>
          <cell r="Z77" t="str">
            <v>312-6301696</v>
          </cell>
          <cell r="AA77" t="str">
            <v>ieberthagedeon.edu@gmail.com</v>
          </cell>
          <cell r="AB77" t="str">
            <v>315-6557619</v>
          </cell>
          <cell r="AC77">
            <v>42472</v>
          </cell>
          <cell r="AD77" t="str">
            <v>./resoluciones/113001013814.pdf</v>
          </cell>
          <cell r="AE77">
            <v>1</v>
          </cell>
        </row>
        <row r="78">
          <cell r="A78">
            <v>260</v>
          </cell>
          <cell r="B78">
            <v>31300100000000</v>
          </cell>
          <cell r="C78">
            <v>260</v>
          </cell>
          <cell r="D78">
            <v>260</v>
          </cell>
          <cell r="E78">
            <v>313001000000</v>
          </cell>
          <cell r="F78">
            <v>2</v>
          </cell>
          <cell r="G78" t="str">
            <v>P</v>
          </cell>
          <cell r="H78" t="str">
            <v>A</v>
          </cell>
          <cell r="I78" t="str">
            <v>CORP. INST. CIRY</v>
          </cell>
          <cell r="J78" t="str">
            <v>ALCIRA BLANQUICETT VELEZ</v>
          </cell>
          <cell r="K78">
            <v>33113717</v>
          </cell>
          <cell r="L78">
            <v>23727</v>
          </cell>
          <cell r="M78">
            <v>23709</v>
          </cell>
          <cell r="N78" t="str">
            <v>EL SOCORRO</v>
          </cell>
          <cell r="O78" t="str">
            <v>EL SOCORRO PLAN 500 B MZ 69 LT 21</v>
          </cell>
          <cell r="P78" t="str">
            <v>6616948 - 6813182</v>
          </cell>
          <cell r="Q78" t="str">
            <v>corpo.institutociry@hotmail.com</v>
          </cell>
          <cell r="T78">
            <v>12</v>
          </cell>
          <cell r="U78" t="str">
            <v>S</v>
          </cell>
          <cell r="V78">
            <v>1</v>
          </cell>
          <cell r="W78" t="str">
            <v>HAROLD CAICEDO MORALES</v>
          </cell>
          <cell r="Y78">
            <v>1128057172</v>
          </cell>
          <cell r="Z78">
            <v>3215616256</v>
          </cell>
          <cell r="AA78" t="str">
            <v>hacamo2000@hotmail.com</v>
          </cell>
          <cell r="AB78">
            <v>3012444383</v>
          </cell>
          <cell r="AC78">
            <v>42401</v>
          </cell>
          <cell r="AD78" t="str">
            <v>./resoluciones/313001003117.pdf</v>
          </cell>
          <cell r="AE78">
            <v>1</v>
          </cell>
        </row>
        <row r="79">
          <cell r="A79">
            <v>274</v>
          </cell>
          <cell r="B79">
            <v>31300100000000</v>
          </cell>
          <cell r="C79">
            <v>274</v>
          </cell>
          <cell r="D79">
            <v>274</v>
          </cell>
          <cell r="E79">
            <v>313001000000</v>
          </cell>
          <cell r="F79">
            <v>2</v>
          </cell>
          <cell r="G79" t="str">
            <v>P</v>
          </cell>
          <cell r="H79" t="str">
            <v>A</v>
          </cell>
          <cell r="I79" t="str">
            <v>ESCUELA. EL SALVADOR</v>
          </cell>
          <cell r="J79" t="str">
            <v>WALTER ANTONIO ANICHIARICO SANCHEZ</v>
          </cell>
          <cell r="K79">
            <v>73148375</v>
          </cell>
          <cell r="L79">
            <v>32682</v>
          </cell>
          <cell r="M79">
            <v>26082</v>
          </cell>
          <cell r="N79" t="str">
            <v>BLAS DE LEZO</v>
          </cell>
          <cell r="O79" t="str">
            <v>BLAS DE LEZO AV KENNEDY 68 64</v>
          </cell>
          <cell r="P79">
            <v>6534139</v>
          </cell>
          <cell r="Q79" t="str">
            <v>info@fundacionelredentor.org</v>
          </cell>
          <cell r="S79" t="str">
            <v>moresept72@hotmail.com</v>
          </cell>
          <cell r="T79">
            <v>12</v>
          </cell>
          <cell r="U79" t="str">
            <v>N</v>
          </cell>
          <cell r="V79">
            <v>5</v>
          </cell>
          <cell r="W79" t="str">
            <v>GARIS OLIVERA OLIVERA</v>
          </cell>
          <cell r="X79" t="str">
            <v>MORAIMA OLAVE ROMERO</v>
          </cell>
          <cell r="Y79">
            <v>45480563</v>
          </cell>
          <cell r="Z79">
            <v>3005477524</v>
          </cell>
          <cell r="AA79" t="str">
            <v>garis-olivera@fundacionelredentor.org</v>
          </cell>
          <cell r="AB79">
            <v>3188833020</v>
          </cell>
          <cell r="AC79">
            <v>42509</v>
          </cell>
          <cell r="AD79" t="str">
            <v>./resoluciones/313001004857.pdf</v>
          </cell>
          <cell r="AE79">
            <v>1</v>
          </cell>
        </row>
        <row r="80">
          <cell r="A80">
            <v>310</v>
          </cell>
          <cell r="B80">
            <v>31300100000000</v>
          </cell>
          <cell r="C80">
            <v>310</v>
          </cell>
          <cell r="D80">
            <v>310</v>
          </cell>
          <cell r="E80">
            <v>313001000000</v>
          </cell>
          <cell r="F80">
            <v>2</v>
          </cell>
          <cell r="G80" t="str">
            <v>P</v>
          </cell>
          <cell r="H80" t="str">
            <v>A</v>
          </cell>
          <cell r="I80" t="str">
            <v>INST.  EL EDEN</v>
          </cell>
          <cell r="J80" t="str">
            <v>SANDRA ARRIETA PEDROZA</v>
          </cell>
          <cell r="K80">
            <v>45491120</v>
          </cell>
          <cell r="L80">
            <v>32462</v>
          </cell>
          <cell r="M80">
            <v>25601</v>
          </cell>
          <cell r="N80" t="str">
            <v>LOS CARACOLES</v>
          </cell>
          <cell r="O80" t="str">
            <v>CARACOLES MZ 75 LT 16 ET 1</v>
          </cell>
          <cell r="P80">
            <v>6670848</v>
          </cell>
          <cell r="Q80" t="str">
            <v>insteden@yahoo.com</v>
          </cell>
          <cell r="S80" t="str">
            <v>lindanegra0@hotmail.com</v>
          </cell>
          <cell r="T80">
            <v>12</v>
          </cell>
          <cell r="U80" t="str">
            <v>N</v>
          </cell>
          <cell r="V80">
            <v>5</v>
          </cell>
          <cell r="W80" t="str">
            <v>SANDRA ARRIETA PEDROZA</v>
          </cell>
          <cell r="X80" t="str">
            <v>CELEYNE ARRIETA</v>
          </cell>
          <cell r="Y80">
            <v>45491120</v>
          </cell>
          <cell r="Z80">
            <v>3126524107</v>
          </cell>
          <cell r="AA80" t="str">
            <v>insteden@yahoo.com</v>
          </cell>
          <cell r="AB80">
            <v>3126524107</v>
          </cell>
          <cell r="AC80">
            <v>42488</v>
          </cell>
          <cell r="AD80" t="str">
            <v>./resoluciones/313001006621.pdf</v>
          </cell>
          <cell r="AE80">
            <v>1</v>
          </cell>
        </row>
        <row r="81">
          <cell r="A81">
            <v>313</v>
          </cell>
          <cell r="B81">
            <v>31300100000000</v>
          </cell>
          <cell r="C81">
            <v>313</v>
          </cell>
          <cell r="D81">
            <v>313</v>
          </cell>
          <cell r="E81">
            <v>313001000000</v>
          </cell>
          <cell r="F81">
            <v>2</v>
          </cell>
          <cell r="G81" t="str">
            <v>P</v>
          </cell>
          <cell r="H81" t="str">
            <v>A</v>
          </cell>
          <cell r="I81" t="str">
            <v>COLEGIO  EL DIVINO SALVADOR</v>
          </cell>
          <cell r="J81" t="str">
            <v>NORA MENDOZA REYES</v>
          </cell>
          <cell r="K81">
            <v>33139760</v>
          </cell>
          <cell r="L81">
            <v>23201</v>
          </cell>
          <cell r="M81">
            <v>18979</v>
          </cell>
          <cell r="N81" t="str">
            <v>EL SOCORRO</v>
          </cell>
          <cell r="O81" t="str">
            <v>EL SOCORRO MZ 45 LT 4 PLAN 332A</v>
          </cell>
          <cell r="P81">
            <v>6631911</v>
          </cell>
          <cell r="Q81" t="str">
            <v>coleldivinosalvador@yahoo.com</v>
          </cell>
          <cell r="S81" t="str">
            <v>coleldivinosalvador@yahoo.com</v>
          </cell>
          <cell r="T81">
            <v>12</v>
          </cell>
          <cell r="U81" t="str">
            <v>N</v>
          </cell>
          <cell r="V81">
            <v>5</v>
          </cell>
          <cell r="W81" t="str">
            <v>KAREN MONSALVE</v>
          </cell>
          <cell r="X81" t="str">
            <v>DANIELA BRAVO CUADRADO</v>
          </cell>
          <cell r="Y81">
            <v>45576633</v>
          </cell>
          <cell r="Z81">
            <v>3157720207</v>
          </cell>
          <cell r="AA81" t="str">
            <v>karenmh16@yahoo.es</v>
          </cell>
          <cell r="AB81">
            <v>3174399062</v>
          </cell>
          <cell r="AC81">
            <v>42107</v>
          </cell>
          <cell r="AD81" t="str">
            <v>./resoluciones/313001006698.pdf</v>
          </cell>
          <cell r="AE81">
            <v>1</v>
          </cell>
        </row>
        <row r="82">
          <cell r="A82">
            <v>314</v>
          </cell>
          <cell r="B82">
            <v>31300100000000</v>
          </cell>
          <cell r="C82">
            <v>314</v>
          </cell>
          <cell r="D82">
            <v>314</v>
          </cell>
          <cell r="E82">
            <v>313001000000</v>
          </cell>
          <cell r="F82">
            <v>2</v>
          </cell>
          <cell r="G82" t="str">
            <v>P</v>
          </cell>
          <cell r="H82" t="str">
            <v>A</v>
          </cell>
          <cell r="I82" t="str">
            <v>COL. MIL. ALMIRANTE COLON</v>
          </cell>
          <cell r="J82" t="str">
            <v>JORGE ISAAC CORREA JIMENEZ</v>
          </cell>
          <cell r="K82">
            <v>73079395</v>
          </cell>
          <cell r="L82">
            <v>28361</v>
          </cell>
          <cell r="M82">
            <v>19623</v>
          </cell>
          <cell r="N82" t="str">
            <v>ALMIRANTE COLON</v>
          </cell>
          <cell r="O82" t="str">
            <v>ALMIRANTE COLON MZ Y LT 1 ET 2</v>
          </cell>
          <cell r="P82" t="str">
            <v>6570210 - 6573378</v>
          </cell>
          <cell r="Q82" t="str">
            <v>colemilitar3105@hotmail.com</v>
          </cell>
          <cell r="S82" t="str">
            <v>itodarlin21-10@hotmail.com</v>
          </cell>
          <cell r="T82">
            <v>12</v>
          </cell>
          <cell r="U82" t="str">
            <v>S</v>
          </cell>
          <cell r="V82">
            <v>1</v>
          </cell>
          <cell r="W82" t="str">
            <v>MARCIAL RUIZ TORO</v>
          </cell>
          <cell r="X82" t="str">
            <v>DARLYN VIVIANA ITURRIAGO</v>
          </cell>
          <cell r="Y82">
            <v>73574229</v>
          </cell>
          <cell r="Z82">
            <v>3106028095</v>
          </cell>
          <cell r="AA82" t="str">
            <v>marcial_0413@hotmail.com</v>
          </cell>
          <cell r="AB82" t="str">
            <v>6573378 -6570210</v>
          </cell>
          <cell r="AC82">
            <v>42335</v>
          </cell>
          <cell r="AD82" t="str">
            <v>./resoluciones/313001006701.pdf</v>
          </cell>
          <cell r="AE82">
            <v>1</v>
          </cell>
        </row>
        <row r="83">
          <cell r="A83">
            <v>315</v>
          </cell>
          <cell r="B83">
            <v>31300100000000</v>
          </cell>
          <cell r="C83">
            <v>315</v>
          </cell>
          <cell r="D83">
            <v>315</v>
          </cell>
          <cell r="E83">
            <v>313001000000</v>
          </cell>
          <cell r="F83">
            <v>2</v>
          </cell>
          <cell r="G83" t="str">
            <v>P</v>
          </cell>
          <cell r="H83" t="str">
            <v>A</v>
          </cell>
          <cell r="I83" t="str">
            <v>CORPORACION LICEO SAN FERNANDO</v>
          </cell>
          <cell r="J83" t="str">
            <v>ALVARO VALENCIA VARGAS</v>
          </cell>
          <cell r="K83">
            <v>9093772</v>
          </cell>
          <cell r="L83">
            <v>27976</v>
          </cell>
          <cell r="M83">
            <v>21115</v>
          </cell>
          <cell r="N83" t="str">
            <v>LA CENTRAL Y HENEQUEN</v>
          </cell>
          <cell r="O83" t="str">
            <v>LA CENTRAL CRA 65 Nº 20 A 51 Y HENEQUEN CL DEL COLEGIO MZ 2 LT. 7 Y 8</v>
          </cell>
          <cell r="P83" t="str">
            <v xml:space="preserve"> 6458934 -  3005456886</v>
          </cell>
          <cell r="Q83" t="str">
            <v>lisanfer85@hotmail.com</v>
          </cell>
          <cell r="T83">
            <v>12</v>
          </cell>
          <cell r="U83" t="str">
            <v>S</v>
          </cell>
          <cell r="V83">
            <v>5</v>
          </cell>
          <cell r="W83" t="str">
            <v>BERENICE BUSTAMANTE POLO</v>
          </cell>
          <cell r="Y83">
            <v>45474852</v>
          </cell>
          <cell r="Z83">
            <v>3005456886</v>
          </cell>
          <cell r="AA83" t="str">
            <v>BEREBUS2@HOTMAIL.COM</v>
          </cell>
          <cell r="AB83">
            <v>3173735927</v>
          </cell>
          <cell r="AC83">
            <v>42502</v>
          </cell>
          <cell r="AD83" t="str">
            <v>./resoluciones/313001006736.pdf</v>
          </cell>
          <cell r="AE83">
            <v>1</v>
          </cell>
        </row>
        <row r="84">
          <cell r="A84">
            <v>327</v>
          </cell>
          <cell r="B84">
            <v>31300100000000</v>
          </cell>
          <cell r="C84">
            <v>327</v>
          </cell>
          <cell r="D84">
            <v>327</v>
          </cell>
          <cell r="E84">
            <v>313001000000</v>
          </cell>
          <cell r="F84">
            <v>2</v>
          </cell>
          <cell r="G84" t="str">
            <v>P</v>
          </cell>
          <cell r="H84" t="str">
            <v>A</v>
          </cell>
          <cell r="I84" t="str">
            <v>INST. JUAN JACOBO ROUSSEAU</v>
          </cell>
          <cell r="J84" t="str">
            <v>RAMON ALFONSO PEREZ</v>
          </cell>
          <cell r="K84">
            <v>9054659</v>
          </cell>
          <cell r="L84">
            <v>23845</v>
          </cell>
          <cell r="M84">
            <v>15044</v>
          </cell>
          <cell r="N84" t="str">
            <v>VILLA LORENA</v>
          </cell>
          <cell r="O84" t="str">
            <v>URB VILLA LORENA MZ C LOTE 1 DIAG 4A ETAPA EL CAMP</v>
          </cell>
          <cell r="P84" t="str">
            <v>6671666-6812910</v>
          </cell>
          <cell r="Q84" t="str">
            <v>perezgulfo@hotmail.com</v>
          </cell>
          <cell r="S84" t="str">
            <v>sidiestrada1989@hotmail.com</v>
          </cell>
          <cell r="T84">
            <v>12</v>
          </cell>
          <cell r="U84" t="str">
            <v>S</v>
          </cell>
          <cell r="V84">
            <v>1</v>
          </cell>
          <cell r="W84" t="str">
            <v>RAMON ALFONSO PEREZ GULFO</v>
          </cell>
          <cell r="X84" t="str">
            <v>SINDY DEL CARMEN DIAZ ESTRADA</v>
          </cell>
          <cell r="Y84">
            <v>73581124</v>
          </cell>
          <cell r="Z84">
            <v>3145078124</v>
          </cell>
          <cell r="AA84" t="str">
            <v>perezgulfo@hotmail.com</v>
          </cell>
          <cell r="AB84">
            <v>3103688815</v>
          </cell>
          <cell r="AC84">
            <v>42455</v>
          </cell>
          <cell r="AD84" t="str">
            <v>./resoluciones/313001007244.pdf</v>
          </cell>
          <cell r="AE84">
            <v>1</v>
          </cell>
        </row>
        <row r="85">
          <cell r="A85">
            <v>335</v>
          </cell>
          <cell r="B85">
            <v>31300100000000</v>
          </cell>
          <cell r="C85">
            <v>335</v>
          </cell>
          <cell r="D85">
            <v>335</v>
          </cell>
          <cell r="E85">
            <v>313001000000</v>
          </cell>
          <cell r="F85">
            <v>2</v>
          </cell>
          <cell r="G85" t="str">
            <v>P</v>
          </cell>
          <cell r="H85" t="str">
            <v>A</v>
          </cell>
          <cell r="I85" t="str">
            <v>CORP. INST. EDUC. DEL SOCORRO</v>
          </cell>
          <cell r="J85" t="str">
            <v>CORNELIA RUIZ IGLESIAS</v>
          </cell>
          <cell r="K85">
            <v>45473117</v>
          </cell>
          <cell r="L85">
            <v>31271</v>
          </cell>
          <cell r="M85">
            <v>24009</v>
          </cell>
          <cell r="N85" t="str">
            <v>EL SOCORRO</v>
          </cell>
          <cell r="O85" t="str">
            <v>EL SOCORRO PL 500 B MZ 77 LT 6</v>
          </cell>
          <cell r="P85">
            <v>6617429</v>
          </cell>
          <cell r="Q85" t="str">
            <v>corne24@hotmail.es</v>
          </cell>
          <cell r="S85" t="str">
            <v>elizabeth.rios.al@hotmail.es</v>
          </cell>
          <cell r="T85">
            <v>12</v>
          </cell>
          <cell r="U85" t="str">
            <v>S</v>
          </cell>
          <cell r="V85">
            <v>1</v>
          </cell>
          <cell r="W85" t="str">
            <v>ELIZABETH RIOS ALMANZA</v>
          </cell>
          <cell r="X85" t="str">
            <v>Elizabeth Navarro Coneo</v>
          </cell>
          <cell r="Y85">
            <v>1128048970</v>
          </cell>
          <cell r="Z85">
            <v>3004470900</v>
          </cell>
          <cell r="AA85" t="str">
            <v>institutocies@hotmail.com</v>
          </cell>
          <cell r="AB85">
            <v>3114033411</v>
          </cell>
          <cell r="AC85">
            <v>42488</v>
          </cell>
          <cell r="AD85" t="str">
            <v>./resoluciones/313001007619.pdf</v>
          </cell>
          <cell r="AE85">
            <v>1</v>
          </cell>
        </row>
        <row r="86">
          <cell r="A86">
            <v>340</v>
          </cell>
          <cell r="B86">
            <v>31300100000000</v>
          </cell>
          <cell r="C86">
            <v>340</v>
          </cell>
          <cell r="D86">
            <v>340</v>
          </cell>
          <cell r="E86">
            <v>313001000000</v>
          </cell>
          <cell r="F86">
            <v>2</v>
          </cell>
          <cell r="G86" t="str">
            <v>P</v>
          </cell>
          <cell r="H86" t="str">
            <v>A</v>
          </cell>
          <cell r="I86" t="str">
            <v>GIMN. CREATIVO JUAN PABLO</v>
          </cell>
          <cell r="J86" t="str">
            <v>MARTHA ARAUJO DEL RIO</v>
          </cell>
          <cell r="L86" t="str">
            <v>0000-00-00</v>
          </cell>
          <cell r="M86" t="str">
            <v>0000-00-00</v>
          </cell>
          <cell r="N86" t="str">
            <v>EL CAMPESTRE</v>
          </cell>
          <cell r="O86" t="str">
            <v>EL CAMPESTRE Mz 74 LT 2 ETAPA 7</v>
          </cell>
          <cell r="P86">
            <v>6671854</v>
          </cell>
          <cell r="Q86" t="str">
            <v>mardelrioa@gmail.com</v>
          </cell>
          <cell r="T86">
            <v>12</v>
          </cell>
          <cell r="U86" t="str">
            <v>N</v>
          </cell>
          <cell r="V86">
            <v>5</v>
          </cell>
          <cell r="W86" t="str">
            <v>TATIANA CECILIA TORRES</v>
          </cell>
          <cell r="Z86">
            <v>3173104363</v>
          </cell>
          <cell r="AA86" t="str">
            <v>antatisaraujo@hotmail.com</v>
          </cell>
          <cell r="AB86">
            <v>3157410557</v>
          </cell>
          <cell r="AE86">
            <v>1</v>
          </cell>
        </row>
        <row r="87">
          <cell r="A87">
            <v>359</v>
          </cell>
          <cell r="B87">
            <v>31300100000000</v>
          </cell>
          <cell r="C87">
            <v>359</v>
          </cell>
          <cell r="D87">
            <v>359</v>
          </cell>
          <cell r="E87">
            <v>313001000000</v>
          </cell>
          <cell r="F87">
            <v>2</v>
          </cell>
          <cell r="G87" t="str">
            <v>P</v>
          </cell>
          <cell r="H87" t="str">
            <v>A</v>
          </cell>
          <cell r="I87" t="str">
            <v>CORP. EDUCATIVA COLEGIO ALTER - ALTERIS</v>
          </cell>
          <cell r="J87" t="str">
            <v>LUIS ALFREDO ALVAREZ MANTILLA</v>
          </cell>
          <cell r="K87">
            <v>73113831</v>
          </cell>
          <cell r="L87">
            <v>31213</v>
          </cell>
          <cell r="M87">
            <v>23761</v>
          </cell>
          <cell r="N87" t="str">
            <v>SANTA CLARA</v>
          </cell>
          <cell r="O87" t="str">
            <v>URB SANTA CLARA MZ Q LOTES 1-2-3-4</v>
          </cell>
          <cell r="P87" t="str">
            <v>6674111 - 6431083</v>
          </cell>
          <cell r="Q87" t="str">
            <v>info@colegioalteralteris.edu.co</v>
          </cell>
          <cell r="R87" t="str">
            <v>www.colegioalteralteris.com.edu.co</v>
          </cell>
          <cell r="T87">
            <v>12</v>
          </cell>
          <cell r="U87" t="str">
            <v>N</v>
          </cell>
          <cell r="V87">
            <v>5</v>
          </cell>
          <cell r="W87" t="str">
            <v>YESSICA GARCES MORALES</v>
          </cell>
          <cell r="Y87">
            <v>45539406</v>
          </cell>
          <cell r="Z87">
            <v>3005993831</v>
          </cell>
          <cell r="AA87" t="str">
            <v>yessicagarces@colegioalteralteris.edu.co</v>
          </cell>
          <cell r="AB87">
            <v>3104028298</v>
          </cell>
          <cell r="AC87">
            <v>42492</v>
          </cell>
          <cell r="AD87" t="str">
            <v>./resoluciones/313001006485.pdf</v>
          </cell>
          <cell r="AE87">
            <v>1</v>
          </cell>
        </row>
        <row r="88">
          <cell r="A88">
            <v>366</v>
          </cell>
          <cell r="B88">
            <v>31300100000000</v>
          </cell>
          <cell r="C88">
            <v>366</v>
          </cell>
          <cell r="D88">
            <v>366</v>
          </cell>
          <cell r="E88">
            <v>313001000000</v>
          </cell>
          <cell r="F88">
            <v>2</v>
          </cell>
          <cell r="G88" t="str">
            <v>P</v>
          </cell>
          <cell r="H88" t="str">
            <v>A</v>
          </cell>
          <cell r="I88" t="str">
            <v>INST. JORGE LUIS BORGES</v>
          </cell>
          <cell r="J88" t="str">
            <v>DENNIS PEREZ GONZALEZ</v>
          </cell>
          <cell r="K88">
            <v>45438173</v>
          </cell>
          <cell r="L88" t="str">
            <v>0000-00-00</v>
          </cell>
          <cell r="M88" t="str">
            <v>0000-00-00</v>
          </cell>
          <cell r="N88" t="str">
            <v>BLAS DE LEZO</v>
          </cell>
          <cell r="O88" t="str">
            <v>BLAS DE LEZO MZ 5 LOTE 3 - 3ERA ETAPA</v>
          </cell>
          <cell r="P88">
            <v>6615713</v>
          </cell>
          <cell r="Q88" t="str">
            <v>institutojorgeluisborges@gmail.com</v>
          </cell>
          <cell r="T88">
            <v>12</v>
          </cell>
          <cell r="U88" t="str">
            <v>N</v>
          </cell>
          <cell r="V88">
            <v>5</v>
          </cell>
          <cell r="W88" t="str">
            <v>GIOMARY FABRA PEREZ</v>
          </cell>
          <cell r="Y88">
            <v>1143330536</v>
          </cell>
          <cell r="Z88">
            <v>3017195089</v>
          </cell>
          <cell r="AA88" t="str">
            <v>gio_fabry@hotmail.com</v>
          </cell>
          <cell r="AB88" t="str">
            <v>3013548020-3017195089</v>
          </cell>
          <cell r="AC88">
            <v>42465</v>
          </cell>
          <cell r="AD88" t="str">
            <v>./resoluciones/313001008542.pdf</v>
          </cell>
          <cell r="AE88">
            <v>1</v>
          </cell>
        </row>
        <row r="89">
          <cell r="A89">
            <v>419</v>
          </cell>
          <cell r="B89">
            <v>31300100000000</v>
          </cell>
          <cell r="C89">
            <v>419</v>
          </cell>
          <cell r="D89">
            <v>419</v>
          </cell>
          <cell r="E89">
            <v>313001000000</v>
          </cell>
          <cell r="F89">
            <v>2</v>
          </cell>
          <cell r="G89" t="str">
            <v>P</v>
          </cell>
          <cell r="H89" t="str">
            <v>A</v>
          </cell>
          <cell r="I89" t="str">
            <v>INST. JESUS DE LA DIVINA MISERICORDIA</v>
          </cell>
          <cell r="J89" t="str">
            <v>ELADIA VIDES HERNANDEZ</v>
          </cell>
          <cell r="K89">
            <v>22991446</v>
          </cell>
          <cell r="L89" t="str">
            <v>0000-00-00</v>
          </cell>
          <cell r="M89" t="str">
            <v>0000-00-00</v>
          </cell>
          <cell r="N89" t="str">
            <v>EL SOCORRO</v>
          </cell>
          <cell r="O89" t="str">
            <v>EL SOCORRO PLAN 554 PLAN 554 MZ 12 LT 2</v>
          </cell>
          <cell r="P89">
            <v>6631929</v>
          </cell>
          <cell r="Q89" t="str">
            <v>ijdivmis@hotmail.com</v>
          </cell>
          <cell r="S89" t="str">
            <v>pr_adf@hotmail.com</v>
          </cell>
          <cell r="T89">
            <v>12</v>
          </cell>
          <cell r="U89" t="str">
            <v>N</v>
          </cell>
          <cell r="V89">
            <v>5</v>
          </cell>
          <cell r="W89" t="str">
            <v>AQUILES DONADO FERNANDEZ</v>
          </cell>
          <cell r="Y89">
            <v>73575669</v>
          </cell>
          <cell r="Z89">
            <v>3107148144</v>
          </cell>
          <cell r="AA89" t="str">
            <v>aquilesdonado290@hotmail.com</v>
          </cell>
          <cell r="AB89">
            <v>3126139523</v>
          </cell>
          <cell r="AC89">
            <v>42338</v>
          </cell>
          <cell r="AD89" t="str">
            <v>./resoluciones/313001012353.pdf</v>
          </cell>
          <cell r="AE89">
            <v>1</v>
          </cell>
        </row>
        <row r="90">
          <cell r="A90">
            <v>420</v>
          </cell>
          <cell r="B90">
            <v>31300100000000</v>
          </cell>
          <cell r="C90">
            <v>420</v>
          </cell>
          <cell r="D90">
            <v>420</v>
          </cell>
          <cell r="E90">
            <v>313001000000</v>
          </cell>
          <cell r="F90">
            <v>2</v>
          </cell>
          <cell r="G90" t="str">
            <v>P</v>
          </cell>
          <cell r="H90" t="str">
            <v>A</v>
          </cell>
          <cell r="I90" t="str">
            <v>CORP. EDUCATIVA LA CONCEPCION</v>
          </cell>
          <cell r="J90" t="str">
            <v>GLORIA INES ALVAREZ MANTILLA</v>
          </cell>
          <cell r="K90">
            <v>6673449</v>
          </cell>
          <cell r="L90" t="str">
            <v>0000-00-00</v>
          </cell>
          <cell r="M90" t="str">
            <v>0000-00-00</v>
          </cell>
          <cell r="N90" t="str">
            <v>LOS CORALES</v>
          </cell>
          <cell r="O90" t="str">
            <v>LOS CORALES MZ Q LT 8</v>
          </cell>
          <cell r="P90">
            <v>6673449</v>
          </cell>
          <cell r="Q90" t="str">
            <v>info@colegiolaconcepcion.com.co</v>
          </cell>
          <cell r="S90" t="str">
            <v>jhva26@gmail.com</v>
          </cell>
          <cell r="T90">
            <v>12</v>
          </cell>
          <cell r="U90" t="str">
            <v>N</v>
          </cell>
          <cell r="V90">
            <v>5</v>
          </cell>
          <cell r="W90" t="str">
            <v>YAZMIN DIAZ PEREZ</v>
          </cell>
          <cell r="X90" t="str">
            <v>Luz Marina Nieto Burgos</v>
          </cell>
          <cell r="Y90">
            <v>45514981</v>
          </cell>
          <cell r="Z90">
            <v>3128834380</v>
          </cell>
          <cell r="AA90" t="str">
            <v>yasmindiazperez@colegiolaconcepcion.com.co</v>
          </cell>
          <cell r="AB90">
            <v>3008437489</v>
          </cell>
          <cell r="AC90">
            <v>42478</v>
          </cell>
          <cell r="AD90" t="str">
            <v>./resoluciones/313001012515.pdf</v>
          </cell>
          <cell r="AE90">
            <v>1</v>
          </cell>
        </row>
        <row r="91">
          <cell r="A91">
            <v>421</v>
          </cell>
          <cell r="B91">
            <v>41300100000000</v>
          </cell>
          <cell r="C91">
            <v>421</v>
          </cell>
          <cell r="D91">
            <v>421</v>
          </cell>
          <cell r="E91">
            <v>413001000000</v>
          </cell>
          <cell r="F91">
            <v>2</v>
          </cell>
          <cell r="G91" t="str">
            <v>P</v>
          </cell>
          <cell r="H91" t="str">
            <v>A</v>
          </cell>
          <cell r="I91" t="str">
            <v>INST. Y JARD. INF. ANGELICA</v>
          </cell>
          <cell r="J91" t="str">
            <v>LUIS EUGENIO GOMEZ FLOREZ</v>
          </cell>
          <cell r="K91">
            <v>9091649</v>
          </cell>
          <cell r="L91" t="str">
            <v>0000-00-00</v>
          </cell>
          <cell r="M91" t="str">
            <v>0000-00-00</v>
          </cell>
          <cell r="N91" t="str">
            <v>EL CARMELO</v>
          </cell>
          <cell r="O91" t="str">
            <v>EL CARMELO CLL COLOMBIA MZ 3 LOTE 4</v>
          </cell>
          <cell r="P91">
            <v>6718575</v>
          </cell>
          <cell r="Q91" t="str">
            <v>jardininfantilangelica@hotmail.com</v>
          </cell>
          <cell r="T91">
            <v>12</v>
          </cell>
          <cell r="U91" t="str">
            <v>N</v>
          </cell>
          <cell r="V91">
            <v>5</v>
          </cell>
          <cell r="W91" t="str">
            <v>JOSE ABEL NORIEGA BRAVO</v>
          </cell>
          <cell r="Y91">
            <v>10942759</v>
          </cell>
          <cell r="Z91">
            <v>3107034762</v>
          </cell>
          <cell r="AA91" t="str">
            <v>noriegabravo1@hotmail.com</v>
          </cell>
          <cell r="AB91">
            <v>3126022772</v>
          </cell>
          <cell r="AC91">
            <v>42474</v>
          </cell>
          <cell r="AD91" t="str">
            <v>./resoluciones/413001008121.pdf</v>
          </cell>
          <cell r="AE91">
            <v>1</v>
          </cell>
        </row>
        <row r="92">
          <cell r="A92">
            <v>422</v>
          </cell>
          <cell r="B92">
            <v>31300100000000</v>
          </cell>
          <cell r="C92">
            <v>422</v>
          </cell>
          <cell r="D92">
            <v>422</v>
          </cell>
          <cell r="E92">
            <v>313001000000</v>
          </cell>
          <cell r="F92">
            <v>2</v>
          </cell>
          <cell r="G92" t="str">
            <v>P</v>
          </cell>
          <cell r="H92" t="str">
            <v>A</v>
          </cell>
          <cell r="I92" t="str">
            <v>INST. DE EDUCACION BONSAY DE CARTAGENA</v>
          </cell>
          <cell r="J92" t="str">
            <v>YANETH DELGADO ALVAREZ</v>
          </cell>
          <cell r="K92">
            <v>40977157</v>
          </cell>
          <cell r="L92">
            <v>29837</v>
          </cell>
          <cell r="M92">
            <v>22768</v>
          </cell>
          <cell r="N92" t="str">
            <v>SANTA MONICA</v>
          </cell>
          <cell r="O92" t="str">
            <v>SANTA MONICA KR 3 Nº 2 - 71</v>
          </cell>
          <cell r="P92" t="str">
            <v>6618491-6426287</v>
          </cell>
          <cell r="Q92" t="str">
            <v>instituto.bonsay@gmail.com</v>
          </cell>
          <cell r="R92" t="str">
            <v>www.institutobonsay.edu.co</v>
          </cell>
          <cell r="T92">
            <v>12</v>
          </cell>
          <cell r="U92" t="str">
            <v>N</v>
          </cell>
          <cell r="V92">
            <v>5</v>
          </cell>
          <cell r="W92" t="str">
            <v>ELIANA GONZALEZ ROMERO</v>
          </cell>
          <cell r="Y92">
            <v>32937406</v>
          </cell>
          <cell r="Z92">
            <v>3004218072</v>
          </cell>
          <cell r="AA92" t="str">
            <v>instituto.bonsay@gmail.com</v>
          </cell>
          <cell r="AB92">
            <v>3145520759</v>
          </cell>
          <cell r="AC92">
            <v>42535</v>
          </cell>
          <cell r="AD92" t="str">
            <v>./resoluciones/313001012540.pdf</v>
          </cell>
          <cell r="AE92">
            <v>1</v>
          </cell>
        </row>
        <row r="93">
          <cell r="A93">
            <v>433</v>
          </cell>
          <cell r="B93">
            <v>31300100000000</v>
          </cell>
          <cell r="C93">
            <v>433</v>
          </cell>
          <cell r="D93">
            <v>433</v>
          </cell>
          <cell r="E93">
            <v>313001000000</v>
          </cell>
          <cell r="F93">
            <v>2</v>
          </cell>
          <cell r="G93" t="str">
            <v>P</v>
          </cell>
          <cell r="H93" t="str">
            <v>A</v>
          </cell>
          <cell r="I93" t="str">
            <v>INST. EDUCATIVO  PRINCIPE DE PAZ</v>
          </cell>
          <cell r="J93" t="str">
            <v>GILDA MARIA LLAMAS RUIZ</v>
          </cell>
          <cell r="K93">
            <v>45434075</v>
          </cell>
          <cell r="L93">
            <v>22273</v>
          </cell>
          <cell r="M93">
            <v>28994</v>
          </cell>
          <cell r="N93" t="str">
            <v>BLAS DE LEZO</v>
          </cell>
          <cell r="O93" t="str">
            <v>BLAS DE LEZO M 36 LOTE 3 - 4TA ETAPA</v>
          </cell>
          <cell r="P93" t="str">
            <v>6718287-6756907</v>
          </cell>
          <cell r="Q93" t="str">
            <v>p.v.m2007@hotmail.com</v>
          </cell>
          <cell r="T93">
            <v>12</v>
          </cell>
          <cell r="U93" t="str">
            <v>N</v>
          </cell>
          <cell r="V93">
            <v>5</v>
          </cell>
          <cell r="W93" t="str">
            <v>PATRICIA VALLE MORILLO</v>
          </cell>
          <cell r="Y93">
            <v>45492085</v>
          </cell>
          <cell r="Z93">
            <v>3176245045</v>
          </cell>
          <cell r="AA93" t="str">
            <v>p.v.m2007@hotmail.com</v>
          </cell>
          <cell r="AB93">
            <v>3005326256</v>
          </cell>
          <cell r="AC93">
            <v>42247</v>
          </cell>
          <cell r="AD93" t="str">
            <v>./resoluciones/313001012833.pdf</v>
          </cell>
          <cell r="AE93">
            <v>1</v>
          </cell>
        </row>
        <row r="94">
          <cell r="A94">
            <v>434</v>
          </cell>
          <cell r="B94">
            <v>31300100000000</v>
          </cell>
          <cell r="C94">
            <v>434</v>
          </cell>
          <cell r="D94">
            <v>434</v>
          </cell>
          <cell r="E94">
            <v>313001000000</v>
          </cell>
          <cell r="F94">
            <v>2</v>
          </cell>
          <cell r="G94" t="str">
            <v>P</v>
          </cell>
          <cell r="H94" t="str">
            <v>A</v>
          </cell>
          <cell r="I94" t="str">
            <v>INST. INF PICARDIAS</v>
          </cell>
          <cell r="J94" t="str">
            <v>DARLING TOVAR O.</v>
          </cell>
          <cell r="K94">
            <v>45475951</v>
          </cell>
          <cell r="L94">
            <v>31390</v>
          </cell>
          <cell r="M94">
            <v>24339</v>
          </cell>
          <cell r="N94" t="str">
            <v>BLAS DE LEZO</v>
          </cell>
          <cell r="O94" t="str">
            <v>BLAS DE LEZO M 40 L3 4TA ETAPA</v>
          </cell>
          <cell r="P94">
            <v>6615745</v>
          </cell>
          <cell r="Q94" t="str">
            <v>institutoinfantilpicardias@hotmail.com</v>
          </cell>
          <cell r="R94" t="str">
            <v>X</v>
          </cell>
          <cell r="T94">
            <v>12</v>
          </cell>
          <cell r="U94" t="str">
            <v>N</v>
          </cell>
          <cell r="V94">
            <v>5</v>
          </cell>
          <cell r="W94" t="str">
            <v>lelia maria heredia orozco</v>
          </cell>
          <cell r="Y94">
            <v>33333773</v>
          </cell>
          <cell r="Z94">
            <v>3012861300</v>
          </cell>
          <cell r="AA94" t="str">
            <v>lemari77@hotmail.com</v>
          </cell>
          <cell r="AB94">
            <v>3145783475</v>
          </cell>
          <cell r="AC94">
            <v>42467</v>
          </cell>
          <cell r="AD94" t="str">
            <v>./resoluciones/313001012841.pdf</v>
          </cell>
          <cell r="AE94">
            <v>1</v>
          </cell>
        </row>
        <row r="95">
          <cell r="A95">
            <v>436</v>
          </cell>
          <cell r="B95">
            <v>31300100000000</v>
          </cell>
          <cell r="C95">
            <v>436</v>
          </cell>
          <cell r="D95">
            <v>436</v>
          </cell>
          <cell r="E95">
            <v>313001000000</v>
          </cell>
          <cell r="F95">
            <v>2</v>
          </cell>
          <cell r="G95" t="str">
            <v>P</v>
          </cell>
          <cell r="H95" t="str">
            <v>A</v>
          </cell>
          <cell r="I95" t="str">
            <v>INST. GUADALUPE</v>
          </cell>
          <cell r="J95" t="str">
            <v>IRINA BABILONIA IBARRA</v>
          </cell>
          <cell r="K95">
            <v>45470532</v>
          </cell>
          <cell r="L95">
            <v>31106</v>
          </cell>
          <cell r="M95">
            <v>24000</v>
          </cell>
          <cell r="N95" t="str">
            <v>BLAS DE LEZO</v>
          </cell>
          <cell r="O95" t="str">
            <v>BLAS DE LEZO MZ 10S # 15 ETAPA 4</v>
          </cell>
          <cell r="P95">
            <v>6431331</v>
          </cell>
          <cell r="T95">
            <v>12</v>
          </cell>
          <cell r="U95" t="str">
            <v>N</v>
          </cell>
          <cell r="V95">
            <v>5</v>
          </cell>
          <cell r="W95" t="str">
            <v>YERLIS PIÑA MOGOLLON</v>
          </cell>
          <cell r="Y95">
            <v>1143348107</v>
          </cell>
          <cell r="AA95" t="str">
            <v>institutoguadalupe@hotmail.com</v>
          </cell>
          <cell r="AB95">
            <v>3185455551</v>
          </cell>
          <cell r="AC95">
            <v>41890</v>
          </cell>
          <cell r="AE95">
            <v>1</v>
          </cell>
        </row>
        <row r="96">
          <cell r="A96">
            <v>439</v>
          </cell>
          <cell r="B96">
            <v>31300100000000</v>
          </cell>
          <cell r="C96">
            <v>439</v>
          </cell>
          <cell r="D96">
            <v>439</v>
          </cell>
          <cell r="E96">
            <v>313001000000</v>
          </cell>
          <cell r="F96">
            <v>2</v>
          </cell>
          <cell r="G96" t="str">
            <v>P</v>
          </cell>
          <cell r="H96" t="str">
            <v>A</v>
          </cell>
          <cell r="I96" t="str">
            <v>INST. LOS CORALES (JARD. INF. LOS CORALES)</v>
          </cell>
          <cell r="J96" t="str">
            <v>MIRNA CABEZA MARTINEZ</v>
          </cell>
          <cell r="K96">
            <v>33150207</v>
          </cell>
          <cell r="L96" t="str">
            <v>0000-00-00</v>
          </cell>
          <cell r="M96" t="str">
            <v>0000-00-00</v>
          </cell>
          <cell r="N96" t="str">
            <v>LOS CORALES</v>
          </cell>
          <cell r="O96" t="str">
            <v>URB LOS CORALES MZ N LT 5</v>
          </cell>
          <cell r="P96">
            <v>6673314</v>
          </cell>
          <cell r="Q96" t="str">
            <v>ilcorales@hotmail.com</v>
          </cell>
          <cell r="T96">
            <v>12</v>
          </cell>
          <cell r="U96" t="str">
            <v>N</v>
          </cell>
          <cell r="V96">
            <v>5</v>
          </cell>
          <cell r="W96" t="str">
            <v>ANGELICA CABEZA ESQUIVIA</v>
          </cell>
          <cell r="Y96">
            <v>1143344892</v>
          </cell>
          <cell r="Z96">
            <v>3013288849</v>
          </cell>
          <cell r="AA96" t="str">
            <v>angelicacabezaesquivia@hotmail.com</v>
          </cell>
          <cell r="AB96">
            <v>3004920724</v>
          </cell>
          <cell r="AC96">
            <v>42349</v>
          </cell>
          <cell r="AD96" t="str">
            <v>./resoluciones/313001012931.pdf</v>
          </cell>
          <cell r="AE96">
            <v>1</v>
          </cell>
        </row>
        <row r="97">
          <cell r="A97">
            <v>476</v>
          </cell>
          <cell r="B97">
            <v>31300100000000</v>
          </cell>
          <cell r="C97">
            <v>476</v>
          </cell>
          <cell r="D97">
            <v>476</v>
          </cell>
          <cell r="E97">
            <v>313001000000</v>
          </cell>
          <cell r="F97">
            <v>2</v>
          </cell>
          <cell r="G97" t="str">
            <v>P</v>
          </cell>
          <cell r="H97" t="str">
            <v>A</v>
          </cell>
          <cell r="I97" t="str">
            <v>C.E INTEGRAL COLOMBIA CEICOL</v>
          </cell>
          <cell r="J97" t="str">
            <v>GEOCONIS IRIARTE ESCOBAR</v>
          </cell>
          <cell r="K97">
            <v>45448156</v>
          </cell>
          <cell r="L97">
            <v>29762</v>
          </cell>
          <cell r="M97">
            <v>22718</v>
          </cell>
          <cell r="N97" t="str">
            <v>EL CAMPESTRE</v>
          </cell>
          <cell r="O97" t="str">
            <v>CAMPESTRE MZ 66 LT 1 ET 7</v>
          </cell>
          <cell r="P97">
            <v>6676042</v>
          </cell>
          <cell r="Q97" t="str">
            <v>ceicol@hotmail.com</v>
          </cell>
          <cell r="T97">
            <v>12</v>
          </cell>
          <cell r="U97" t="str">
            <v>N</v>
          </cell>
          <cell r="V97">
            <v>5</v>
          </cell>
          <cell r="W97" t="str">
            <v>ISABEL CECILIA FLOREZ BARRIOS</v>
          </cell>
          <cell r="Y97">
            <v>33104908</v>
          </cell>
          <cell r="Z97">
            <v>3187928835</v>
          </cell>
          <cell r="AA97" t="str">
            <v>ceicol@hotmail.com</v>
          </cell>
          <cell r="AB97">
            <v>3178664266</v>
          </cell>
          <cell r="AC97">
            <v>42335</v>
          </cell>
          <cell r="AD97" t="str">
            <v>./resoluciones/313001013635.pdf</v>
          </cell>
          <cell r="AE97">
            <v>1</v>
          </cell>
        </row>
        <row r="98">
          <cell r="A98">
            <v>477</v>
          </cell>
          <cell r="B98">
            <v>31300100000000</v>
          </cell>
          <cell r="C98">
            <v>477</v>
          </cell>
          <cell r="D98">
            <v>477</v>
          </cell>
          <cell r="E98">
            <v>313001000000</v>
          </cell>
          <cell r="F98">
            <v>2</v>
          </cell>
          <cell r="G98" t="str">
            <v>P</v>
          </cell>
          <cell r="H98" t="str">
            <v>A</v>
          </cell>
          <cell r="I98" t="str">
            <v>INST. SAN ANTONIO DEL CAMPESTRES(ANTESDE CARTAGENA FUND)</v>
          </cell>
          <cell r="J98" t="str">
            <v>LUIS EDUARDO CAMACHO GONZALEZ</v>
          </cell>
          <cell r="K98">
            <v>73144712</v>
          </cell>
          <cell r="L98" t="str">
            <v>0000-00-00</v>
          </cell>
          <cell r="M98">
            <v>25894</v>
          </cell>
          <cell r="N98" t="str">
            <v>EL CAMPESTRE</v>
          </cell>
          <cell r="O98" t="str">
            <v>CAMPESTRE MZ 75 A LT 6 7 Y 10 ET 8</v>
          </cell>
          <cell r="P98">
            <v>6571975</v>
          </cell>
          <cell r="Q98" t="str">
            <v>dawcamacho@hotmail.com</v>
          </cell>
          <cell r="T98">
            <v>12</v>
          </cell>
          <cell r="U98" t="str">
            <v>N</v>
          </cell>
          <cell r="V98">
            <v>5</v>
          </cell>
          <cell r="W98" t="str">
            <v>ANGELICA CAMACHO GONZALEZ</v>
          </cell>
          <cell r="Y98">
            <v>45692222</v>
          </cell>
          <cell r="Z98">
            <v>3045383333</v>
          </cell>
          <cell r="AA98" t="str">
            <v>dawcamacho@hotmail.com</v>
          </cell>
          <cell r="AB98">
            <v>3045383333</v>
          </cell>
          <cell r="AC98">
            <v>42496</v>
          </cell>
          <cell r="AD98" t="str">
            <v>./resoluciones/313001013457.pdf</v>
          </cell>
          <cell r="AE98">
            <v>1</v>
          </cell>
        </row>
        <row r="99">
          <cell r="A99">
            <v>478</v>
          </cell>
          <cell r="B99">
            <v>31300100000000</v>
          </cell>
          <cell r="C99">
            <v>478</v>
          </cell>
          <cell r="D99">
            <v>478</v>
          </cell>
          <cell r="E99">
            <v>313001000000</v>
          </cell>
          <cell r="F99">
            <v>2</v>
          </cell>
          <cell r="G99" t="str">
            <v>P</v>
          </cell>
          <cell r="H99" t="str">
            <v>A</v>
          </cell>
          <cell r="I99" t="str">
            <v>CORP. EDUCATIVA INST. FROBEL</v>
          </cell>
          <cell r="J99" t="str">
            <v>MARIELA OSORIO DE GANEM</v>
          </cell>
          <cell r="K99">
            <v>33138782</v>
          </cell>
          <cell r="L99">
            <v>26794</v>
          </cell>
          <cell r="M99">
            <v>18863</v>
          </cell>
          <cell r="N99" t="str">
            <v>ALTOS DEL CAMPESTRE</v>
          </cell>
          <cell r="O99" t="str">
            <v xml:space="preserve"> MZ 10 LT 7</v>
          </cell>
          <cell r="P99">
            <v>6572082</v>
          </cell>
          <cell r="Q99" t="str">
            <v>marielaosoriot@hotmail.com</v>
          </cell>
          <cell r="S99" t="str">
            <v>institutofrobel2010@hotmail.com</v>
          </cell>
          <cell r="T99">
            <v>12</v>
          </cell>
          <cell r="U99" t="str">
            <v>N</v>
          </cell>
          <cell r="V99">
            <v>5</v>
          </cell>
          <cell r="W99" t="str">
            <v>LESVIA REYES BENAVIDES</v>
          </cell>
          <cell r="Y99">
            <v>26159275</v>
          </cell>
          <cell r="Z99">
            <v>3162297031</v>
          </cell>
          <cell r="AA99" t="str">
            <v>colosina@gmail.com</v>
          </cell>
          <cell r="AB99">
            <v>3007192775</v>
          </cell>
          <cell r="AC99">
            <v>42478</v>
          </cell>
          <cell r="AD99" t="str">
            <v>./resoluciones/313001013465.pdf</v>
          </cell>
          <cell r="AE99">
            <v>1</v>
          </cell>
        </row>
        <row r="100">
          <cell r="A100">
            <v>489</v>
          </cell>
          <cell r="B100">
            <v>31300100000000</v>
          </cell>
          <cell r="C100">
            <v>489</v>
          </cell>
          <cell r="D100">
            <v>489</v>
          </cell>
          <cell r="E100">
            <v>313001000000</v>
          </cell>
          <cell r="F100">
            <v>2</v>
          </cell>
          <cell r="G100" t="str">
            <v>P</v>
          </cell>
          <cell r="H100" t="str">
            <v>A</v>
          </cell>
          <cell r="I100" t="str">
            <v>INST. SONRISITAS ALEGRES</v>
          </cell>
          <cell r="J100" t="str">
            <v>ARMIDA JIMENEZ DIAZ</v>
          </cell>
          <cell r="K100">
            <v>45428519</v>
          </cell>
          <cell r="L100" t="str">
            <v>0000-00-00</v>
          </cell>
          <cell r="M100" t="str">
            <v>0000-00-00</v>
          </cell>
          <cell r="N100" t="str">
            <v>LOS CORALES</v>
          </cell>
          <cell r="O100" t="str">
            <v>LOS CORALES MZ F LT 23</v>
          </cell>
          <cell r="P100">
            <v>6675016</v>
          </cell>
          <cell r="Q100" t="str">
            <v>institutosonrisitasalegres@hotmail.com</v>
          </cell>
          <cell r="T100">
            <v>12</v>
          </cell>
          <cell r="U100" t="str">
            <v>N</v>
          </cell>
          <cell r="V100">
            <v>5</v>
          </cell>
          <cell r="W100" t="str">
            <v>JESSICA CASTRO JIMENEZ</v>
          </cell>
          <cell r="Y100">
            <v>1128045282</v>
          </cell>
          <cell r="Z100">
            <v>3007897726</v>
          </cell>
          <cell r="AA100" t="str">
            <v>jessica_castrojimenez@hotmail.com</v>
          </cell>
          <cell r="AB100">
            <v>3015573130</v>
          </cell>
          <cell r="AC100">
            <v>42481</v>
          </cell>
          <cell r="AD100" t="str">
            <v>./resoluciones/313001013589.pdf</v>
          </cell>
          <cell r="AE100">
            <v>1</v>
          </cell>
        </row>
        <row r="101">
          <cell r="A101">
            <v>496</v>
          </cell>
          <cell r="B101">
            <v>41300100000000</v>
          </cell>
          <cell r="C101">
            <v>496</v>
          </cell>
          <cell r="D101">
            <v>496</v>
          </cell>
          <cell r="E101">
            <v>413001000000</v>
          </cell>
          <cell r="F101">
            <v>2</v>
          </cell>
          <cell r="G101" t="str">
            <v>P</v>
          </cell>
          <cell r="H101" t="str">
            <v>A</v>
          </cell>
          <cell r="I101" t="str">
            <v>INST. CARTAGENA DE INDIAS</v>
          </cell>
          <cell r="J101" t="str">
            <v>MYRIAM GARCIA GONZALEZ</v>
          </cell>
          <cell r="K101">
            <v>45444629</v>
          </cell>
          <cell r="L101">
            <v>29622</v>
          </cell>
          <cell r="M101">
            <v>22559</v>
          </cell>
          <cell r="N101" t="str">
            <v>EL CAMPESTRE</v>
          </cell>
          <cell r="O101" t="str">
            <v>CAMPESTRE MZ 45 LT 16 ET 5</v>
          </cell>
          <cell r="P101">
            <v>6675155</v>
          </cell>
          <cell r="Q101" t="str">
            <v>myriam5_2@hotmail.com</v>
          </cell>
          <cell r="T101">
            <v>12</v>
          </cell>
          <cell r="U101" t="str">
            <v>N</v>
          </cell>
          <cell r="V101">
            <v>5</v>
          </cell>
          <cell r="W101" t="str">
            <v>MYRIAM GARCIA GONZALEZ</v>
          </cell>
          <cell r="Y101">
            <v>45444629</v>
          </cell>
          <cell r="Z101">
            <v>3002222267</v>
          </cell>
          <cell r="AA101" t="str">
            <v>institutocartagenadeindias.inci@hotmail.com</v>
          </cell>
          <cell r="AB101">
            <v>3002222267</v>
          </cell>
          <cell r="AC101">
            <v>42039</v>
          </cell>
          <cell r="AD101" t="str">
            <v>./resoluciones/413001007982.pdf</v>
          </cell>
          <cell r="AE101">
            <v>1</v>
          </cell>
        </row>
        <row r="102">
          <cell r="A102">
            <v>581</v>
          </cell>
          <cell r="B102">
            <v>31300100000000</v>
          </cell>
          <cell r="C102">
            <v>581</v>
          </cell>
          <cell r="D102">
            <v>581</v>
          </cell>
          <cell r="E102">
            <v>313001000000</v>
          </cell>
          <cell r="F102">
            <v>2</v>
          </cell>
          <cell r="G102" t="str">
            <v>P</v>
          </cell>
          <cell r="H102" t="str">
            <v>A</v>
          </cell>
          <cell r="I102" t="str">
            <v>C.E INTEGRAL APRENDER CON ALEGRIA</v>
          </cell>
          <cell r="J102" t="str">
            <v>FELICIANA BARRIOS TORRES</v>
          </cell>
          <cell r="K102">
            <v>34970586</v>
          </cell>
          <cell r="L102" t="str">
            <v>0000-00-00</v>
          </cell>
          <cell r="M102" t="str">
            <v>0000-00-00</v>
          </cell>
          <cell r="N102" t="str">
            <v>EL SOCORRO</v>
          </cell>
          <cell r="O102" t="str">
            <v>EL SOCORRO MZA 40 LTE 2 PLAN 250</v>
          </cell>
          <cell r="P102">
            <v>6631589</v>
          </cell>
          <cell r="Q102" t="str">
            <v>aprenderconalegria@hotmail.com</v>
          </cell>
          <cell r="T102">
            <v>12</v>
          </cell>
          <cell r="U102" t="str">
            <v>S</v>
          </cell>
          <cell r="V102">
            <v>1</v>
          </cell>
          <cell r="W102" t="str">
            <v>LESBIA HERRERA PAYARES</v>
          </cell>
          <cell r="Y102">
            <v>30660119</v>
          </cell>
          <cell r="Z102">
            <v>3126379652</v>
          </cell>
          <cell r="AA102" t="str">
            <v>aprenderconalegria@hotmail.com</v>
          </cell>
          <cell r="AB102">
            <v>3012000118</v>
          </cell>
          <cell r="AC102">
            <v>42530</v>
          </cell>
          <cell r="AD102" t="str">
            <v>./resoluciones/313001028012.pdf</v>
          </cell>
          <cell r="AE102">
            <v>1</v>
          </cell>
        </row>
        <row r="103">
          <cell r="A103">
            <v>582</v>
          </cell>
          <cell r="B103">
            <v>31300100000000</v>
          </cell>
          <cell r="C103">
            <v>582</v>
          </cell>
          <cell r="D103">
            <v>582</v>
          </cell>
          <cell r="E103">
            <v>313001000000</v>
          </cell>
          <cell r="F103">
            <v>2</v>
          </cell>
          <cell r="G103" t="str">
            <v>P</v>
          </cell>
          <cell r="H103" t="str">
            <v>A</v>
          </cell>
          <cell r="I103" t="str">
            <v>INST. EDUCATIVO PEQUEÑOS GIGANTES</v>
          </cell>
          <cell r="J103" t="str">
            <v>LEYSI VILLERO ALVARADO</v>
          </cell>
          <cell r="L103" t="str">
            <v>0000-00-00</v>
          </cell>
          <cell r="M103" t="str">
            <v>0000-00-00</v>
          </cell>
          <cell r="N103" t="str">
            <v>EL CARMELO</v>
          </cell>
          <cell r="O103" t="str">
            <v>EL CARMELO KR 65 14 A 25 CL PANAMA</v>
          </cell>
          <cell r="P103">
            <v>6616083</v>
          </cell>
          <cell r="Q103" t="str">
            <v>dannypao21@hotmail.com</v>
          </cell>
          <cell r="T103">
            <v>12</v>
          </cell>
          <cell r="U103" t="str">
            <v>N</v>
          </cell>
          <cell r="V103">
            <v>5</v>
          </cell>
          <cell r="AA103" t="str">
            <v>aprendergigantes@hotmail.com</v>
          </cell>
          <cell r="AC103">
            <v>41547</v>
          </cell>
          <cell r="AE103">
            <v>1</v>
          </cell>
        </row>
        <row r="104">
          <cell r="A104">
            <v>610</v>
          </cell>
          <cell r="B104">
            <v>31300100000000</v>
          </cell>
          <cell r="C104">
            <v>610</v>
          </cell>
          <cell r="D104">
            <v>610</v>
          </cell>
          <cell r="E104">
            <v>313001000000</v>
          </cell>
          <cell r="F104">
            <v>2</v>
          </cell>
          <cell r="G104" t="str">
            <v>P</v>
          </cell>
          <cell r="H104" t="str">
            <v>A</v>
          </cell>
          <cell r="I104" t="str">
            <v>INST. SAN JUAN DE DIOS</v>
          </cell>
          <cell r="J104" t="str">
            <v>ARACELYS APARICIO RIOS</v>
          </cell>
          <cell r="L104" t="str">
            <v>0000-00-00</v>
          </cell>
          <cell r="M104" t="str">
            <v>0000-00-00</v>
          </cell>
          <cell r="N104" t="str">
            <v>BLAS DE LEZO</v>
          </cell>
          <cell r="O104" t="str">
            <v>BLAS DE LEZO MZ J LT 1 ET 1</v>
          </cell>
          <cell r="P104">
            <v>6904333</v>
          </cell>
          <cell r="Q104" t="str">
            <v>juanita-sanjuan@hotmail.com</v>
          </cell>
          <cell r="T104">
            <v>12</v>
          </cell>
          <cell r="U104" t="str">
            <v>N</v>
          </cell>
          <cell r="V104">
            <v>5</v>
          </cell>
          <cell r="W104" t="str">
            <v>SANDRA GONZALEZ SAN JUAN</v>
          </cell>
          <cell r="Y104">
            <v>45531261</v>
          </cell>
          <cell r="Z104">
            <v>3178388960</v>
          </cell>
          <cell r="AA104" t="str">
            <v>samygonza_14@hotmail.com</v>
          </cell>
          <cell r="AB104">
            <v>3205074513</v>
          </cell>
          <cell r="AC104">
            <v>42031</v>
          </cell>
          <cell r="AE104">
            <v>1</v>
          </cell>
        </row>
        <row r="105">
          <cell r="A105">
            <v>618</v>
          </cell>
          <cell r="B105">
            <v>31300100000000</v>
          </cell>
          <cell r="C105">
            <v>618</v>
          </cell>
          <cell r="D105">
            <v>618</v>
          </cell>
          <cell r="E105">
            <v>313001000000</v>
          </cell>
          <cell r="F105">
            <v>2</v>
          </cell>
          <cell r="G105" t="str">
            <v>P</v>
          </cell>
          <cell r="H105" t="str">
            <v>A</v>
          </cell>
          <cell r="I105" t="str">
            <v>JARD. INF.  LOS ANGELES</v>
          </cell>
          <cell r="J105" t="str">
            <v>KATIA LARA PORRAS</v>
          </cell>
          <cell r="K105">
            <v>60261808</v>
          </cell>
          <cell r="L105" t="str">
            <v>0000-00-00</v>
          </cell>
          <cell r="M105" t="str">
            <v>0000-00-00</v>
          </cell>
          <cell r="N105" t="str">
            <v>LOS CARACOLES</v>
          </cell>
          <cell r="O105" t="str">
            <v>CARACOLES MZ 2 LT 2 ET2</v>
          </cell>
          <cell r="P105">
            <v>6679425</v>
          </cell>
          <cell r="Q105" t="str">
            <v>katiaangel1223@hotmail.com</v>
          </cell>
          <cell r="T105">
            <v>12</v>
          </cell>
          <cell r="U105" t="str">
            <v>N</v>
          </cell>
          <cell r="V105">
            <v>5</v>
          </cell>
          <cell r="W105" t="str">
            <v>HENRY ESQUIVIA QUIÑONES</v>
          </cell>
          <cell r="Y105">
            <v>73169814</v>
          </cell>
          <cell r="Z105">
            <v>3004167088</v>
          </cell>
          <cell r="AA105" t="str">
            <v>hesquivia@hotmail.com</v>
          </cell>
          <cell r="AB105">
            <v>3165333763</v>
          </cell>
          <cell r="AC105">
            <v>42108</v>
          </cell>
          <cell r="AD105" t="str">
            <v>./resoluciones/313001028098.pdf</v>
          </cell>
          <cell r="AE105">
            <v>1</v>
          </cell>
        </row>
        <row r="106">
          <cell r="A106">
            <v>622</v>
          </cell>
          <cell r="B106">
            <v>31300100000000</v>
          </cell>
          <cell r="C106">
            <v>622</v>
          </cell>
          <cell r="D106">
            <v>622</v>
          </cell>
          <cell r="E106">
            <v>313001000000</v>
          </cell>
          <cell r="F106">
            <v>2</v>
          </cell>
          <cell r="G106" t="str">
            <v>P</v>
          </cell>
          <cell r="H106" t="str">
            <v>A</v>
          </cell>
          <cell r="I106" t="str">
            <v>CENT. ESTIMULACION MANITAS CREATIVAS</v>
          </cell>
          <cell r="J106" t="str">
            <v>JUANA MATILDE MEJIA FUENTES</v>
          </cell>
          <cell r="K106">
            <v>56076320</v>
          </cell>
          <cell r="L106" t="str">
            <v>0000-00-00</v>
          </cell>
          <cell r="M106" t="str">
            <v>0000-00-00</v>
          </cell>
          <cell r="N106" t="str">
            <v>EL SOCORRO</v>
          </cell>
          <cell r="O106" t="str">
            <v>SOCORRO PLAN 554 M 89 L 18</v>
          </cell>
          <cell r="P106" t="str">
            <v>6813451-6901344</v>
          </cell>
          <cell r="Q106" t="str">
            <v>cdimanitoscreativas@hotmail.com</v>
          </cell>
          <cell r="S106" t="str">
            <v>millime29@hotmail.com</v>
          </cell>
          <cell r="T106">
            <v>12</v>
          </cell>
          <cell r="U106" t="str">
            <v>N</v>
          </cell>
          <cell r="V106">
            <v>5</v>
          </cell>
          <cell r="W106" t="str">
            <v xml:space="preserve">INGRIS FUENTES </v>
          </cell>
          <cell r="X106" t="str">
            <v>MILAGRO  MEJIA FUENTES</v>
          </cell>
          <cell r="Y106">
            <v>45551044</v>
          </cell>
          <cell r="Z106">
            <v>3017326606</v>
          </cell>
          <cell r="AA106" t="str">
            <v>tatafue@yahoo.es</v>
          </cell>
          <cell r="AB106">
            <v>3157881416</v>
          </cell>
          <cell r="AC106">
            <v>42460</v>
          </cell>
          <cell r="AD106" t="str">
            <v>./resoluciones/313001028021.pdf</v>
          </cell>
          <cell r="AE106">
            <v>1</v>
          </cell>
        </row>
        <row r="107">
          <cell r="A107">
            <v>626</v>
          </cell>
          <cell r="B107">
            <v>31300100000000</v>
          </cell>
          <cell r="C107">
            <v>626</v>
          </cell>
          <cell r="D107">
            <v>626</v>
          </cell>
          <cell r="E107">
            <v>313001000000</v>
          </cell>
          <cell r="F107">
            <v>2</v>
          </cell>
          <cell r="G107" t="str">
            <v>P</v>
          </cell>
          <cell r="H107" t="str">
            <v>A</v>
          </cell>
          <cell r="I107" t="str">
            <v>JARD. MAGICO DE LOS NIÑOS</v>
          </cell>
          <cell r="J107" t="str">
            <v>ZORAIDA BARRIOS TEJEDA</v>
          </cell>
          <cell r="K107">
            <v>45686318</v>
          </cell>
          <cell r="L107" t="str">
            <v>0000-00-00</v>
          </cell>
          <cell r="M107">
            <v>27766</v>
          </cell>
          <cell r="N107" t="str">
            <v>EL SOCORRO</v>
          </cell>
          <cell r="O107" t="str">
            <v>EL SOCORRO MZ 106 LT 5 PLAN 554</v>
          </cell>
          <cell r="P107">
            <v>6458142</v>
          </cell>
          <cell r="Q107" t="str">
            <v>jardin_magico10@hotmail.com</v>
          </cell>
          <cell r="T107">
            <v>12</v>
          </cell>
          <cell r="U107" t="str">
            <v>N</v>
          </cell>
          <cell r="V107">
            <v>5</v>
          </cell>
          <cell r="W107" t="str">
            <v>CARMEN CEBALLOS PACCINI</v>
          </cell>
          <cell r="Y107">
            <v>45528512</v>
          </cell>
          <cell r="Z107">
            <v>3017255128</v>
          </cell>
          <cell r="AA107" t="str">
            <v>secreroja@hotmail.com</v>
          </cell>
          <cell r="AB107">
            <v>3042473477</v>
          </cell>
          <cell r="AC107">
            <v>42116</v>
          </cell>
          <cell r="AD107" t="str">
            <v>./resoluciones/313001028741.pdf</v>
          </cell>
          <cell r="AE107">
            <v>1</v>
          </cell>
        </row>
        <row r="108">
          <cell r="A108">
            <v>630</v>
          </cell>
          <cell r="B108">
            <v>31300100000000</v>
          </cell>
          <cell r="C108">
            <v>630</v>
          </cell>
          <cell r="D108">
            <v>630</v>
          </cell>
          <cell r="E108">
            <v>313001000000</v>
          </cell>
          <cell r="F108">
            <v>2</v>
          </cell>
          <cell r="G108" t="str">
            <v>P</v>
          </cell>
          <cell r="H108" t="str">
            <v>A</v>
          </cell>
          <cell r="I108" t="str">
            <v>CORP. DE EDUCACION  ESPECIAL MENTE ACTIVA</v>
          </cell>
          <cell r="J108" t="str">
            <v>BETTY PINTO LEONES</v>
          </cell>
          <cell r="K108">
            <v>45758484</v>
          </cell>
          <cell r="L108">
            <v>34372</v>
          </cell>
          <cell r="M108">
            <v>27404</v>
          </cell>
          <cell r="N108" t="str">
            <v>EL CARMELO</v>
          </cell>
          <cell r="O108" t="str">
            <v>CL COLOMBIA MZ B LT 20</v>
          </cell>
          <cell r="P108">
            <v>6511255</v>
          </cell>
          <cell r="Q108" t="str">
            <v>corpmenteactiva@hotmail.com</v>
          </cell>
          <cell r="T108">
            <v>12</v>
          </cell>
          <cell r="U108" t="str">
            <v>S</v>
          </cell>
          <cell r="V108">
            <v>1</v>
          </cell>
          <cell r="W108" t="str">
            <v>MARELVIS MIELES ATENCIA</v>
          </cell>
          <cell r="Y108">
            <v>45470585</v>
          </cell>
          <cell r="Z108" t="str">
            <v>3005779145, 3116867096</v>
          </cell>
          <cell r="AA108" t="str">
            <v>corpmenteactiva@hotmail.com</v>
          </cell>
          <cell r="AB108">
            <v>3148737455</v>
          </cell>
          <cell r="AC108">
            <v>42335</v>
          </cell>
          <cell r="AD108" t="str">
            <v>./resoluciones/313001028789.pdf</v>
          </cell>
          <cell r="AE108">
            <v>1</v>
          </cell>
        </row>
        <row r="109">
          <cell r="A109">
            <v>748</v>
          </cell>
          <cell r="B109">
            <v>31300100000000</v>
          </cell>
          <cell r="C109">
            <v>748</v>
          </cell>
          <cell r="D109">
            <v>748</v>
          </cell>
          <cell r="E109">
            <v>313001000000</v>
          </cell>
          <cell r="F109">
            <v>2</v>
          </cell>
          <cell r="G109" t="str">
            <v>P</v>
          </cell>
          <cell r="H109" t="str">
            <v>A</v>
          </cell>
          <cell r="I109" t="str">
            <v>COLEGIO GORETTI</v>
          </cell>
          <cell r="J109" t="str">
            <v>GLADYS DEL RIO RODRIGUEZ</v>
          </cell>
          <cell r="K109">
            <v>45461445</v>
          </cell>
          <cell r="L109">
            <v>30620</v>
          </cell>
          <cell r="M109">
            <v>23699</v>
          </cell>
          <cell r="N109" t="str">
            <v>SANTA MÓNICA</v>
          </cell>
          <cell r="O109" t="str">
            <v>SANTA MONICA KR 30 B 79 26</v>
          </cell>
          <cell r="P109" t="str">
            <v>6617831-6616186-6618857</v>
          </cell>
          <cell r="Q109" t="str">
            <v>colegiogoretticartagena@hotmail.com</v>
          </cell>
          <cell r="T109">
            <v>12</v>
          </cell>
          <cell r="U109" t="str">
            <v>N</v>
          </cell>
          <cell r="V109">
            <v>5</v>
          </cell>
          <cell r="W109" t="str">
            <v>GLADYS DEL RIO RODRIGUEZ</v>
          </cell>
          <cell r="Y109">
            <v>45461445</v>
          </cell>
          <cell r="Z109">
            <v>3013360461</v>
          </cell>
          <cell r="AA109" t="str">
            <v>gladelri@hotmail.com</v>
          </cell>
          <cell r="AB109">
            <v>3013360461</v>
          </cell>
          <cell r="AC109">
            <v>42492</v>
          </cell>
          <cell r="AD109" t="str">
            <v>./resoluciones/313001029337.pdf</v>
          </cell>
          <cell r="AE109">
            <v>1</v>
          </cell>
        </row>
        <row r="110">
          <cell r="A110">
            <v>816</v>
          </cell>
          <cell r="B110">
            <v>31300100000000</v>
          </cell>
          <cell r="C110">
            <v>816</v>
          </cell>
          <cell r="D110">
            <v>816</v>
          </cell>
          <cell r="E110">
            <v>313001000000</v>
          </cell>
          <cell r="F110">
            <v>2</v>
          </cell>
          <cell r="G110" t="str">
            <v>P</v>
          </cell>
          <cell r="H110" t="str">
            <v>A</v>
          </cell>
          <cell r="I110" t="str">
            <v>COLEGIO PITAGORAS</v>
          </cell>
          <cell r="J110" t="str">
            <v>ERIKA JIMENEZ TOLEDO</v>
          </cell>
          <cell r="K110">
            <v>45515318</v>
          </cell>
          <cell r="L110" t="str">
            <v>0000-00-00</v>
          </cell>
          <cell r="M110">
            <v>27209</v>
          </cell>
          <cell r="N110" t="str">
            <v>EL SOCORRO</v>
          </cell>
          <cell r="O110" t="str">
            <v>SOCORRO  MZ 110 LT 15 PLAN 554</v>
          </cell>
          <cell r="P110" t="str">
            <v>6619427 - 6616915</v>
          </cell>
          <cell r="Q110" t="str">
            <v>colegio-pitagoras@hotmail.com</v>
          </cell>
          <cell r="S110" t="str">
            <v>rangelcol@hotmail.com</v>
          </cell>
          <cell r="T110">
            <v>12</v>
          </cell>
          <cell r="U110" t="str">
            <v>N</v>
          </cell>
          <cell r="V110">
            <v>5</v>
          </cell>
          <cell r="W110" t="str">
            <v>ERIKA JIMENEZ TOLEDO</v>
          </cell>
          <cell r="X110" t="str">
            <v>Luis Eduardo Rangel Osorio</v>
          </cell>
          <cell r="Y110">
            <v>45515318</v>
          </cell>
          <cell r="Z110" t="str">
            <v>3012090560 - 3182964891</v>
          </cell>
          <cell r="AA110" t="str">
            <v>ejimeneztolran@hotmail.com</v>
          </cell>
          <cell r="AB110">
            <v>3012090560</v>
          </cell>
          <cell r="AC110">
            <v>42383</v>
          </cell>
          <cell r="AD110" t="str">
            <v>./resoluciones/313001029540.pdf</v>
          </cell>
          <cell r="AE110">
            <v>1</v>
          </cell>
        </row>
        <row r="111">
          <cell r="A111">
            <v>820</v>
          </cell>
          <cell r="B111">
            <v>31300100000000</v>
          </cell>
          <cell r="C111">
            <v>820</v>
          </cell>
          <cell r="D111">
            <v>820</v>
          </cell>
          <cell r="E111">
            <v>313001000000</v>
          </cell>
          <cell r="F111">
            <v>2</v>
          </cell>
          <cell r="G111" t="str">
            <v>P</v>
          </cell>
          <cell r="H111" t="str">
            <v>A</v>
          </cell>
          <cell r="I111" t="str">
            <v>CORPORACION INSTITUTO MI PRIMERA ESTACION</v>
          </cell>
          <cell r="J111" t="str">
            <v>CLAUDIA TORRES MARTINEZ</v>
          </cell>
          <cell r="K111">
            <v>39549185</v>
          </cell>
          <cell r="L111" t="str">
            <v>0000-00-00</v>
          </cell>
          <cell r="M111" t="str">
            <v>0000-00-00</v>
          </cell>
          <cell r="N111" t="str">
            <v>EL CAMPESTRE</v>
          </cell>
          <cell r="O111" t="str">
            <v>URB EL CAMPESTRE MZ 15 LT 13 ET 2</v>
          </cell>
          <cell r="P111">
            <v>6676386</v>
          </cell>
          <cell r="Q111" t="str">
            <v>institutomiprimeraestacion@hotmail.com</v>
          </cell>
          <cell r="T111">
            <v>12</v>
          </cell>
          <cell r="U111" t="str">
            <v>N</v>
          </cell>
          <cell r="V111">
            <v>5</v>
          </cell>
          <cell r="W111" t="str">
            <v>JENNY PINEDO MARTÍNEZ</v>
          </cell>
          <cell r="Y111">
            <v>45563385</v>
          </cell>
          <cell r="Z111">
            <v>3163856452</v>
          </cell>
          <cell r="AA111" t="str">
            <v>institutomiprimeraestacion@hotmail.com</v>
          </cell>
          <cell r="AB111">
            <v>3163856452</v>
          </cell>
          <cell r="AC111">
            <v>42341</v>
          </cell>
          <cell r="AD111" t="str">
            <v>./resoluciones/313001029655.pdf</v>
          </cell>
          <cell r="AE111">
            <v>1</v>
          </cell>
        </row>
        <row r="112">
          <cell r="A112">
            <v>822</v>
          </cell>
          <cell r="B112">
            <v>31300100000000</v>
          </cell>
          <cell r="C112">
            <v>822</v>
          </cell>
          <cell r="D112">
            <v>822</v>
          </cell>
          <cell r="E112">
            <v>313001000000</v>
          </cell>
          <cell r="F112">
            <v>2</v>
          </cell>
          <cell r="G112" t="str">
            <v>P</v>
          </cell>
          <cell r="H112" t="str">
            <v>A</v>
          </cell>
          <cell r="I112" t="str">
            <v>INST. EDUC. CAMINO AL SABER</v>
          </cell>
          <cell r="J112" t="str">
            <v>NELLY YOHANA JAIMES LOZANO</v>
          </cell>
          <cell r="K112">
            <v>45527770</v>
          </cell>
          <cell r="L112">
            <v>36390</v>
          </cell>
          <cell r="M112">
            <v>29573</v>
          </cell>
          <cell r="N112" t="str">
            <v>CAMPESTRE</v>
          </cell>
          <cell r="O112" t="str">
            <v xml:space="preserve"> MZ 70 LT 11 ET 7</v>
          </cell>
          <cell r="P112" t="str">
            <v>6766615-3005230398</v>
          </cell>
          <cell r="Q112" t="str">
            <v>iecasdocentes@hotmail.com</v>
          </cell>
          <cell r="T112">
            <v>12</v>
          </cell>
          <cell r="U112" t="str">
            <v>N</v>
          </cell>
          <cell r="V112">
            <v>5</v>
          </cell>
          <cell r="W112" t="str">
            <v>KAROLAY JAIMES LOZANO</v>
          </cell>
          <cell r="Y112">
            <v>1128044379</v>
          </cell>
          <cell r="Z112">
            <v>3005230398</v>
          </cell>
          <cell r="AA112" t="str">
            <v>iecasdocentes@hotmail.com</v>
          </cell>
          <cell r="AB112">
            <v>315575994</v>
          </cell>
          <cell r="AC112">
            <v>42415</v>
          </cell>
          <cell r="AD112" t="str">
            <v>./resoluciones/313001029752.pdf</v>
          </cell>
          <cell r="AE112">
            <v>1</v>
          </cell>
        </row>
        <row r="113">
          <cell r="A113">
            <v>824</v>
          </cell>
          <cell r="B113">
            <v>31300100000000</v>
          </cell>
          <cell r="C113">
            <v>824</v>
          </cell>
          <cell r="D113">
            <v>824</v>
          </cell>
          <cell r="E113">
            <v>313001000000</v>
          </cell>
          <cell r="F113">
            <v>2</v>
          </cell>
          <cell r="G113" t="str">
            <v>P</v>
          </cell>
          <cell r="H113" t="str">
            <v>A</v>
          </cell>
          <cell r="I113" t="str">
            <v>MIMOS ESCUELA INFANTIL</v>
          </cell>
          <cell r="J113" t="str">
            <v>DANIA CECILIA SOTO CASTILLO</v>
          </cell>
          <cell r="K113">
            <v>22729483</v>
          </cell>
          <cell r="L113">
            <v>33919</v>
          </cell>
          <cell r="M113">
            <v>27054</v>
          </cell>
          <cell r="N113" t="str">
            <v>EL CAMPESTRE</v>
          </cell>
          <cell r="O113" t="str">
            <v>URB EL CAMPESTRE MZ 64 LT 1 ET 7</v>
          </cell>
          <cell r="P113">
            <v>6571449</v>
          </cell>
          <cell r="Q113" t="str">
            <v>cecilia.soto.castillo@hotmail.com</v>
          </cell>
          <cell r="S113" t="str">
            <v>cecilia.soto.castillo@hotmail.com</v>
          </cell>
          <cell r="T113">
            <v>12</v>
          </cell>
          <cell r="U113" t="str">
            <v>N</v>
          </cell>
          <cell r="V113">
            <v>5</v>
          </cell>
          <cell r="W113" t="str">
            <v>AQUILES DONADO FERNANDEZ</v>
          </cell>
          <cell r="X113" t="str">
            <v>DANIA SOTO CASTILLO</v>
          </cell>
          <cell r="Y113">
            <v>73575669</v>
          </cell>
          <cell r="Z113">
            <v>3184815076</v>
          </cell>
          <cell r="AA113" t="str">
            <v>aquilesdonado290@hotmail.com</v>
          </cell>
          <cell r="AB113">
            <v>3114331791</v>
          </cell>
          <cell r="AC113">
            <v>41953</v>
          </cell>
          <cell r="AE113">
            <v>1</v>
          </cell>
        </row>
        <row r="114">
          <cell r="A114">
            <v>834</v>
          </cell>
          <cell r="B114">
            <v>31300100000000</v>
          </cell>
          <cell r="C114">
            <v>834</v>
          </cell>
          <cell r="D114">
            <v>834</v>
          </cell>
          <cell r="E114">
            <v>313001000000</v>
          </cell>
          <cell r="F114">
            <v>2</v>
          </cell>
          <cell r="G114" t="str">
            <v>P</v>
          </cell>
          <cell r="H114" t="str">
            <v>A</v>
          </cell>
          <cell r="I114" t="str">
            <v>INSTITUTO EDUCATIVO MUNDO HACIA EL FUTURO</v>
          </cell>
          <cell r="J114" t="str">
            <v>BERTHA MEÑACA CAPARROSO</v>
          </cell>
          <cell r="K114">
            <v>45527394</v>
          </cell>
          <cell r="L114">
            <v>36375</v>
          </cell>
          <cell r="M114">
            <v>28999</v>
          </cell>
          <cell r="N114" t="str">
            <v>ALMIRANTE COLON</v>
          </cell>
          <cell r="O114" t="str">
            <v>ALMIRANTE COLON MZA T LOTE 1 2DA ETAPA</v>
          </cell>
          <cell r="P114">
            <v>6673006</v>
          </cell>
          <cell r="Q114" t="str">
            <v>berty20_20@hotmail.com</v>
          </cell>
          <cell r="T114">
            <v>12</v>
          </cell>
          <cell r="U114" t="str">
            <v>N</v>
          </cell>
          <cell r="V114">
            <v>5</v>
          </cell>
          <cell r="W114" t="str">
            <v>YESENIA GARCIA RUIZ</v>
          </cell>
          <cell r="Y114">
            <v>45693306</v>
          </cell>
          <cell r="Z114" t="str">
            <v>3156622194 -3005117404</v>
          </cell>
          <cell r="AA114" t="str">
            <v>yesegarciaruiz@hotmail.com</v>
          </cell>
          <cell r="AB114">
            <v>3004403838</v>
          </cell>
          <cell r="AC114">
            <v>42478</v>
          </cell>
          <cell r="AD114" t="str">
            <v>./resoluciones/313001029671.pdf</v>
          </cell>
          <cell r="AE114">
            <v>1</v>
          </cell>
        </row>
        <row r="115">
          <cell r="A115">
            <v>843</v>
          </cell>
          <cell r="B115">
            <v>31300100000000</v>
          </cell>
          <cell r="C115">
            <v>843</v>
          </cell>
          <cell r="D115">
            <v>843</v>
          </cell>
          <cell r="E115">
            <v>313001000000</v>
          </cell>
          <cell r="F115">
            <v>2</v>
          </cell>
          <cell r="G115" t="str">
            <v>P</v>
          </cell>
          <cell r="H115" t="str">
            <v>A</v>
          </cell>
          <cell r="I115" t="str">
            <v>CORPORACIÓN EDUCATIVA PARQUE DE LOS NIÑOS</v>
          </cell>
          <cell r="J115" t="str">
            <v>LEONOR PINEDO PACHECO</v>
          </cell>
          <cell r="K115">
            <v>33138459</v>
          </cell>
          <cell r="L115" t="str">
            <v>0000-00-00</v>
          </cell>
          <cell r="M115" t="str">
            <v>0000-00-00</v>
          </cell>
          <cell r="N115" t="str">
            <v>SANTA MONICA</v>
          </cell>
          <cell r="O115" t="str">
            <v>CL 30 B 7572</v>
          </cell>
          <cell r="P115">
            <v>6436466</v>
          </cell>
          <cell r="Q115" t="str">
            <v>preschoolparque@hotmail.com</v>
          </cell>
          <cell r="R115" t="str">
            <v>www.parquedelosninos.com</v>
          </cell>
          <cell r="S115" t="str">
            <v>bm.ga@hotmail.com</v>
          </cell>
          <cell r="T115">
            <v>12</v>
          </cell>
          <cell r="U115" t="str">
            <v>N</v>
          </cell>
          <cell r="V115">
            <v>5</v>
          </cell>
          <cell r="W115" t="str">
            <v>BETTY GARCIA ARRIETA</v>
          </cell>
          <cell r="Y115">
            <v>30777161</v>
          </cell>
          <cell r="Z115">
            <v>3012169216</v>
          </cell>
          <cell r="AA115" t="str">
            <v>preschoolparque@hotmail.com</v>
          </cell>
          <cell r="AB115">
            <v>3013266444</v>
          </cell>
          <cell r="AC115">
            <v>42110</v>
          </cell>
          <cell r="AD115" t="str">
            <v>./resoluciones/313001029876.pdf</v>
          </cell>
          <cell r="AE115">
            <v>1</v>
          </cell>
        </row>
        <row r="116">
          <cell r="A116">
            <v>844</v>
          </cell>
          <cell r="B116">
            <v>31300100000000</v>
          </cell>
          <cell r="C116">
            <v>844</v>
          </cell>
          <cell r="D116">
            <v>844</v>
          </cell>
          <cell r="E116">
            <v>313001000000</v>
          </cell>
          <cell r="F116">
            <v>2</v>
          </cell>
          <cell r="G116" t="str">
            <v>P</v>
          </cell>
          <cell r="H116" t="str">
            <v>A</v>
          </cell>
          <cell r="I116" t="str">
            <v>INSTITUTO EDUCATIVO BRUNER</v>
          </cell>
          <cell r="J116" t="str">
            <v>YENEDITH ALVAREZ CABARCAS</v>
          </cell>
          <cell r="K116">
            <v>45452116</v>
          </cell>
          <cell r="L116">
            <v>30161</v>
          </cell>
          <cell r="M116">
            <v>23016</v>
          </cell>
          <cell r="N116" t="str">
            <v>BLAS DE LEZO</v>
          </cell>
          <cell r="O116" t="str">
            <v xml:space="preserve"> PLAN 400 MZ 5 LT 6</v>
          </cell>
          <cell r="P116">
            <v>6512493</v>
          </cell>
          <cell r="Q116" t="str">
            <v>calma83@hotmail.com</v>
          </cell>
          <cell r="S116" t="str">
            <v>calma83@hotmail.com</v>
          </cell>
          <cell r="T116">
            <v>12</v>
          </cell>
          <cell r="U116" t="str">
            <v>N</v>
          </cell>
          <cell r="V116">
            <v>5</v>
          </cell>
          <cell r="W116" t="str">
            <v>CAROLINA ALVAREZ MARRUGO</v>
          </cell>
          <cell r="X116" t="str">
            <v>carolina alvarez</v>
          </cell>
          <cell r="Y116">
            <v>45546134</v>
          </cell>
          <cell r="Z116" t="str">
            <v>312 6912385</v>
          </cell>
          <cell r="AA116" t="str">
            <v>calma83@hotmail.com</v>
          </cell>
          <cell r="AB116" t="str">
            <v>310 3536195</v>
          </cell>
          <cell r="AC116">
            <v>42530</v>
          </cell>
          <cell r="AD116" t="str">
            <v>./resoluciones/313001029884.pdf</v>
          </cell>
          <cell r="AE116">
            <v>1</v>
          </cell>
        </row>
        <row r="117">
          <cell r="A117">
            <v>847</v>
          </cell>
          <cell r="B117">
            <v>31300100000000</v>
          </cell>
          <cell r="C117">
            <v>847</v>
          </cell>
          <cell r="D117">
            <v>847</v>
          </cell>
          <cell r="E117">
            <v>313001000000</v>
          </cell>
          <cell r="F117">
            <v>2</v>
          </cell>
          <cell r="G117" t="str">
            <v>P</v>
          </cell>
          <cell r="H117" t="str">
            <v>A</v>
          </cell>
          <cell r="I117" t="str">
            <v>COLEGIO JOSE MARIA GARCIA  TOLEDO</v>
          </cell>
          <cell r="J117" t="str">
            <v>JAIME ZUÑIGA SALGADO</v>
          </cell>
          <cell r="K117">
            <v>9151388</v>
          </cell>
          <cell r="L117">
            <v>28298</v>
          </cell>
          <cell r="M117">
            <v>20588</v>
          </cell>
          <cell r="N117" t="str">
            <v>SAN FERNANDO</v>
          </cell>
          <cell r="O117" t="str">
            <v>SAN FERNANDO KR 83 22 - 101</v>
          </cell>
          <cell r="P117" t="str">
            <v>6469978-3126559558 - 315281886</v>
          </cell>
          <cell r="Q117" t="str">
            <v>foreducsas@hotmail.com</v>
          </cell>
          <cell r="S117" t="str">
            <v>edli12031@hotmail.com-foreducsas@hotmail.com</v>
          </cell>
          <cell r="T117">
            <v>12</v>
          </cell>
          <cell r="U117" t="str">
            <v>N</v>
          </cell>
          <cell r="V117">
            <v>5</v>
          </cell>
          <cell r="W117" t="str">
            <v>LILIANA DE AVILA VANEGAS</v>
          </cell>
          <cell r="Y117">
            <v>45759439</v>
          </cell>
          <cell r="Z117">
            <v>3126559558</v>
          </cell>
          <cell r="AA117" t="str">
            <v>foreducsas@hotmail.com</v>
          </cell>
          <cell r="AB117">
            <v>3114031231</v>
          </cell>
          <cell r="AC117">
            <v>42480</v>
          </cell>
          <cell r="AD117" t="str">
            <v>./resoluciones/313001029981.pdf</v>
          </cell>
          <cell r="AE117">
            <v>1</v>
          </cell>
        </row>
        <row r="118">
          <cell r="A118">
            <v>849</v>
          </cell>
          <cell r="B118">
            <v>31300100000000</v>
          </cell>
          <cell r="C118">
            <v>849</v>
          </cell>
          <cell r="D118">
            <v>849</v>
          </cell>
          <cell r="E118">
            <v>313001000000</v>
          </cell>
          <cell r="F118">
            <v>2</v>
          </cell>
          <cell r="G118" t="str">
            <v>P</v>
          </cell>
          <cell r="H118" t="str">
            <v>A</v>
          </cell>
          <cell r="I118" t="str">
            <v>INSTITUTO EL MANANTIAL</v>
          </cell>
          <cell r="J118" t="str">
            <v>DENIS SAN MARTIN TERAN</v>
          </cell>
          <cell r="K118">
            <v>30771804</v>
          </cell>
          <cell r="L118" t="str">
            <v>0000-00-00</v>
          </cell>
          <cell r="M118" t="str">
            <v>0000-00-00</v>
          </cell>
          <cell r="N118" t="str">
            <v>ALTOS DE LOS JARDINES</v>
          </cell>
          <cell r="O118" t="str">
            <v>ALTOS DE LOS JARDINES MZ F LOTE 2</v>
          </cell>
          <cell r="P118">
            <v>6812611</v>
          </cell>
          <cell r="Q118" t="str">
            <v>institutoelmanantial@hotmail.com</v>
          </cell>
          <cell r="T118">
            <v>12</v>
          </cell>
          <cell r="U118" t="str">
            <v>N</v>
          </cell>
          <cell r="V118">
            <v>5</v>
          </cell>
          <cell r="W118" t="str">
            <v>ROSIRIS TORRES POTES</v>
          </cell>
          <cell r="Y118">
            <v>45525259</v>
          </cell>
          <cell r="Z118">
            <v>3167884263</v>
          </cell>
          <cell r="AA118" t="str">
            <v>institutoelmanantial@hotmail.com</v>
          </cell>
          <cell r="AB118" t="str">
            <v>3106726023-3156356609</v>
          </cell>
          <cell r="AC118">
            <v>42443</v>
          </cell>
          <cell r="AD118" t="str">
            <v>./resoluciones/313001029973.pdf</v>
          </cell>
          <cell r="AE118">
            <v>1</v>
          </cell>
        </row>
        <row r="119">
          <cell r="A119">
            <v>853</v>
          </cell>
          <cell r="B119">
            <v>31300100000000</v>
          </cell>
          <cell r="C119">
            <v>853</v>
          </cell>
          <cell r="D119">
            <v>853</v>
          </cell>
          <cell r="E119">
            <v>313001000000</v>
          </cell>
          <cell r="F119">
            <v>2</v>
          </cell>
          <cell r="G119" t="str">
            <v>P</v>
          </cell>
          <cell r="H119" t="str">
            <v>A</v>
          </cell>
          <cell r="I119" t="str">
            <v>JARDIN INFANTIL MIS TRAZOS MAGICOS</v>
          </cell>
          <cell r="J119" t="str">
            <v>LEXCY RODRIGUEZ AGUILAR</v>
          </cell>
          <cell r="K119">
            <v>45519682</v>
          </cell>
          <cell r="L119" t="str">
            <v>0000-00-00</v>
          </cell>
          <cell r="M119" t="str">
            <v>0000-00-00</v>
          </cell>
          <cell r="N119" t="str">
            <v>LOS CARACOLES</v>
          </cell>
          <cell r="O119" t="str">
            <v>IND MZ 61 LOTE 12 PRIMERA ETAPA</v>
          </cell>
          <cell r="P119">
            <v>6670749</v>
          </cell>
          <cell r="Q119" t="str">
            <v>mistrazosm@hotmail.com</v>
          </cell>
          <cell r="T119">
            <v>12</v>
          </cell>
          <cell r="U119" t="str">
            <v>N</v>
          </cell>
          <cell r="V119">
            <v>5</v>
          </cell>
          <cell r="W119" t="str">
            <v>LEXCY RODRIGUEZ AGUILAR</v>
          </cell>
          <cell r="Y119">
            <v>45519682</v>
          </cell>
          <cell r="Z119">
            <v>3215324381</v>
          </cell>
          <cell r="AA119" t="str">
            <v>mistrazosm@hotmail.com</v>
          </cell>
          <cell r="AB119">
            <v>3215324381</v>
          </cell>
          <cell r="AC119">
            <v>42353</v>
          </cell>
          <cell r="AD119" t="str">
            <v>./resoluciones/313001030009.pdf</v>
          </cell>
          <cell r="AE119">
            <v>1</v>
          </cell>
        </row>
        <row r="120">
          <cell r="A120">
            <v>22</v>
          </cell>
          <cell r="B120">
            <v>11300100000000</v>
          </cell>
          <cell r="C120">
            <v>22</v>
          </cell>
          <cell r="D120">
            <v>22</v>
          </cell>
          <cell r="E120">
            <v>113001000000</v>
          </cell>
          <cell r="F120">
            <v>1</v>
          </cell>
          <cell r="G120" t="str">
            <v>P</v>
          </cell>
          <cell r="H120" t="str">
            <v>A</v>
          </cell>
          <cell r="I120" t="str">
            <v>I.E AMBIENTALISTA DE CARTAGENA</v>
          </cell>
          <cell r="J120" t="str">
            <v>MARIA AUXILIADORA BANDA</v>
          </cell>
          <cell r="K120">
            <v>33151894</v>
          </cell>
          <cell r="L120">
            <v>27776</v>
          </cell>
          <cell r="M120">
            <v>19599</v>
          </cell>
          <cell r="N120" t="str">
            <v>SAN JOSE DE LOS CAMPANOS</v>
          </cell>
          <cell r="O120" t="str">
            <v>SAN JOSE DE LOS CAMPANOS MZA 31 No9 4a AVE</v>
          </cell>
          <cell r="P120">
            <v>6536695</v>
          </cell>
          <cell r="Q120" t="str">
            <v>mauxbanet@gmail.com</v>
          </cell>
          <cell r="S120" t="str">
            <v>mariauxi15@hotmail.com</v>
          </cell>
          <cell r="T120">
            <v>13</v>
          </cell>
          <cell r="U120" t="str">
            <v>N</v>
          </cell>
          <cell r="V120">
            <v>3</v>
          </cell>
          <cell r="W120" t="str">
            <v>JULIO CESAR ORTIZ LIGARDO</v>
          </cell>
          <cell r="Y120">
            <v>73088143</v>
          </cell>
          <cell r="Z120">
            <v>3106217771</v>
          </cell>
          <cell r="AA120" t="str">
            <v>julioregistro2008@hotmail.com</v>
          </cell>
          <cell r="AB120" t="str">
            <v>300-846-693-4</v>
          </cell>
          <cell r="AC120">
            <v>42335</v>
          </cell>
          <cell r="AD120" t="str">
            <v>./resoluciones/113001000348.pdf</v>
          </cell>
          <cell r="AE120">
            <v>1</v>
          </cell>
        </row>
        <row r="121">
          <cell r="A121">
            <v>25</v>
          </cell>
          <cell r="B121">
            <v>11300100000000</v>
          </cell>
          <cell r="C121">
            <v>25</v>
          </cell>
          <cell r="D121">
            <v>25</v>
          </cell>
          <cell r="E121">
            <v>113001000000</v>
          </cell>
          <cell r="F121">
            <v>1</v>
          </cell>
          <cell r="G121" t="str">
            <v>P</v>
          </cell>
          <cell r="H121" t="str">
            <v>A</v>
          </cell>
          <cell r="I121" t="str">
            <v>I.E REPUBLICA DE ARGENTINA</v>
          </cell>
          <cell r="J121" t="str">
            <v>HAROLDO JOSE BONFANTE MOLINARES</v>
          </cell>
          <cell r="K121">
            <v>73128132</v>
          </cell>
          <cell r="L121" t="str">
            <v>0000-00-00</v>
          </cell>
          <cell r="M121" t="str">
            <v>0000-00-00</v>
          </cell>
          <cell r="N121" t="str">
            <v>URB. VILLA ROSITA</v>
          </cell>
          <cell r="O121" t="str">
            <v>MZ 18 A  LT 1</v>
          </cell>
          <cell r="P121">
            <v>6533789</v>
          </cell>
          <cell r="Q121" t="str">
            <v>rectoriera@gmail.com</v>
          </cell>
          <cell r="T121">
            <v>13</v>
          </cell>
          <cell r="U121" t="str">
            <v>N</v>
          </cell>
          <cell r="V121">
            <v>3</v>
          </cell>
          <cell r="W121" t="str">
            <v>EDELCY TURIZO REINEL</v>
          </cell>
          <cell r="Y121">
            <v>33203437</v>
          </cell>
          <cell r="Z121">
            <v>3107457866</v>
          </cell>
          <cell r="AA121" t="str">
            <v>administrativo@ierepublicadeargentina.edu.co</v>
          </cell>
          <cell r="AB121">
            <v>3106760039</v>
          </cell>
          <cell r="AC121">
            <v>42530</v>
          </cell>
          <cell r="AD121" t="str">
            <v>./resoluciones/113001000437.pdf</v>
          </cell>
          <cell r="AE121">
            <v>1</v>
          </cell>
        </row>
        <row r="122">
          <cell r="A122">
            <v>89</v>
          </cell>
          <cell r="B122">
            <v>11300100000000</v>
          </cell>
          <cell r="C122">
            <v>89</v>
          </cell>
          <cell r="D122">
            <v>89</v>
          </cell>
          <cell r="E122">
            <v>113001000000</v>
          </cell>
          <cell r="F122">
            <v>1</v>
          </cell>
          <cell r="G122" t="str">
            <v>P</v>
          </cell>
          <cell r="H122" t="str">
            <v>A</v>
          </cell>
          <cell r="I122" t="str">
            <v>I.E DE TERNERA</v>
          </cell>
          <cell r="J122" t="str">
            <v>LUZ ELENA OCAMPO MADRID</v>
          </cell>
          <cell r="K122">
            <v>41915391</v>
          </cell>
          <cell r="L122" t="str">
            <v>0000-00-00</v>
          </cell>
          <cell r="M122" t="str">
            <v>0000-00-00</v>
          </cell>
          <cell r="N122" t="str">
            <v>TERNERA</v>
          </cell>
          <cell r="O122" t="str">
            <v>carreterra troncal de occidente (cl81) # 82-95</v>
          </cell>
          <cell r="P122">
            <v>3012023381</v>
          </cell>
          <cell r="Q122" t="str">
            <v>rectoria@ieternera.edu.co</v>
          </cell>
          <cell r="S122" t="str">
            <v>secretaria@iternera.edu.co</v>
          </cell>
          <cell r="T122">
            <v>13</v>
          </cell>
          <cell r="U122" t="str">
            <v>N</v>
          </cell>
          <cell r="V122">
            <v>3</v>
          </cell>
          <cell r="W122" t="str">
            <v>MARQUESA ISABEL DIAZ MARTINEZ</v>
          </cell>
          <cell r="X122" t="str">
            <v>nasly castillo arnedo</v>
          </cell>
          <cell r="Y122">
            <v>45466314</v>
          </cell>
          <cell r="Z122">
            <v>3205308834</v>
          </cell>
          <cell r="AA122" t="str">
            <v>marquesaisabel@gmail.com</v>
          </cell>
          <cell r="AB122" t="str">
            <v>300-3198205</v>
          </cell>
          <cell r="AC122">
            <v>42395</v>
          </cell>
          <cell r="AD122" t="str">
            <v>./resoluciones/113001002952.pdf</v>
          </cell>
          <cell r="AE122">
            <v>1</v>
          </cell>
        </row>
        <row r="123">
          <cell r="A123">
            <v>248</v>
          </cell>
          <cell r="B123">
            <v>31300100000000</v>
          </cell>
          <cell r="C123">
            <v>248</v>
          </cell>
          <cell r="D123">
            <v>248</v>
          </cell>
          <cell r="E123">
            <v>313001000000</v>
          </cell>
          <cell r="F123">
            <v>1</v>
          </cell>
          <cell r="G123" t="str">
            <v>P</v>
          </cell>
          <cell r="H123" t="str">
            <v>A</v>
          </cell>
          <cell r="I123" t="str">
            <v>COL. NTRA. SRA. DE FATIMA DE LA POL NAL</v>
          </cell>
          <cell r="J123" t="str">
            <v>TE. YAMID FERNANDO VERDUGO CRISTANCHO</v>
          </cell>
          <cell r="K123">
            <v>74084692</v>
          </cell>
          <cell r="L123" t="str">
            <v>0000-00-00</v>
          </cell>
          <cell r="M123">
            <v>31219</v>
          </cell>
          <cell r="N123" t="str">
            <v>TERNERA</v>
          </cell>
          <cell r="O123" t="str">
            <v>TERNERA CARRET TRONCAL</v>
          </cell>
          <cell r="P123" t="str">
            <v>6539979 - 6524869</v>
          </cell>
          <cell r="Q123" t="str">
            <v>mecar.nusefa@policia.gov.co</v>
          </cell>
          <cell r="T123">
            <v>13</v>
          </cell>
          <cell r="U123" t="str">
            <v>N</v>
          </cell>
          <cell r="V123">
            <v>7</v>
          </cell>
          <cell r="W123" t="str">
            <v>CRISTIAN CAMILO VERGARA ESTRADA</v>
          </cell>
          <cell r="Y123">
            <v>1128047590</v>
          </cell>
          <cell r="Z123">
            <v>3008098487</v>
          </cell>
          <cell r="AA123" t="str">
            <v>cristian.vergara@correo.policia.gov.co</v>
          </cell>
          <cell r="AB123">
            <v>3106420787</v>
          </cell>
          <cell r="AC123">
            <v>42220</v>
          </cell>
          <cell r="AD123" t="str">
            <v>./resoluciones/313001002251.pdf</v>
          </cell>
          <cell r="AE123">
            <v>1</v>
          </cell>
        </row>
        <row r="124">
          <cell r="A124">
            <v>233</v>
          </cell>
          <cell r="B124">
            <v>31300100000000</v>
          </cell>
          <cell r="C124">
            <v>233</v>
          </cell>
          <cell r="D124">
            <v>233</v>
          </cell>
          <cell r="E124">
            <v>313001000000</v>
          </cell>
          <cell r="F124">
            <v>2</v>
          </cell>
          <cell r="G124" t="str">
            <v>P</v>
          </cell>
          <cell r="H124" t="str">
            <v>A</v>
          </cell>
          <cell r="I124" t="str">
            <v>COL. BIFFI</v>
          </cell>
          <cell r="J124" t="str">
            <v>HNA.ALICIA RUIZ RIVERA</v>
          </cell>
          <cell r="K124">
            <v>28284767</v>
          </cell>
          <cell r="L124">
            <v>29934</v>
          </cell>
          <cell r="M124">
            <v>23132</v>
          </cell>
          <cell r="N124" t="str">
            <v>PROVIDENCIA</v>
          </cell>
          <cell r="O124" t="str">
            <v>LA PROVIDENCIA KR 71 31 A 372</v>
          </cell>
          <cell r="P124" t="str">
            <v>6534700-6534264 EXT</v>
          </cell>
          <cell r="Q124" t="str">
            <v>colbifficartagena@yahoo.es</v>
          </cell>
          <cell r="T124">
            <v>13</v>
          </cell>
          <cell r="U124" t="str">
            <v>N</v>
          </cell>
          <cell r="V124">
            <v>5</v>
          </cell>
          <cell r="W124" t="str">
            <v>ANA MARGARITA MARRUGO</v>
          </cell>
          <cell r="Y124">
            <v>33247678</v>
          </cell>
          <cell r="Z124">
            <v>3168291647</v>
          </cell>
          <cell r="AA124" t="str">
            <v>anamar66220@yahoo.com</v>
          </cell>
          <cell r="AB124">
            <v>3176382693</v>
          </cell>
          <cell r="AC124">
            <v>42479</v>
          </cell>
          <cell r="AD124" t="str">
            <v>./resoluciones/313001001050.pdf</v>
          </cell>
          <cell r="AE124">
            <v>1</v>
          </cell>
        </row>
        <row r="125">
          <cell r="A125">
            <v>263</v>
          </cell>
          <cell r="B125">
            <v>31300100000000</v>
          </cell>
          <cell r="C125">
            <v>263</v>
          </cell>
          <cell r="D125">
            <v>263</v>
          </cell>
          <cell r="E125">
            <v>313001000000</v>
          </cell>
          <cell r="F125">
            <v>2</v>
          </cell>
          <cell r="G125" t="str">
            <v>P</v>
          </cell>
          <cell r="H125" t="str">
            <v>A</v>
          </cell>
          <cell r="I125" t="str">
            <v>LIC. PEDRO DE HEREDIA</v>
          </cell>
          <cell r="J125" t="str">
            <v>RUTH GONZALEZ CASTILLA</v>
          </cell>
          <cell r="K125">
            <v>45485297</v>
          </cell>
          <cell r="L125" t="str">
            <v>0000-00-00</v>
          </cell>
          <cell r="M125" t="str">
            <v>0000-00-00</v>
          </cell>
          <cell r="N125" t="str">
            <v>SAN JOSE DE LOS CAMPANOS</v>
          </cell>
          <cell r="O125" t="str">
            <v>SAN JOSE DE LOS CAMPANOS KR 100 31 A 343</v>
          </cell>
          <cell r="P125">
            <v>6619153</v>
          </cell>
          <cell r="Q125" t="str">
            <v>li.ruth@hotmail.com</v>
          </cell>
          <cell r="T125">
            <v>13</v>
          </cell>
          <cell r="U125" t="str">
            <v>S</v>
          </cell>
          <cell r="V125">
            <v>5</v>
          </cell>
          <cell r="W125" t="str">
            <v>DAVID CASTILLA CUADRO</v>
          </cell>
          <cell r="Y125">
            <v>15242340</v>
          </cell>
          <cell r="Z125">
            <v>3215019930</v>
          </cell>
          <cell r="AA125" t="str">
            <v>liphermixto@hotmail.es -davidcastilla1@hotmail.com</v>
          </cell>
          <cell r="AB125">
            <v>3103556801</v>
          </cell>
          <cell r="AC125">
            <v>41807</v>
          </cell>
          <cell r="AE125">
            <v>1</v>
          </cell>
        </row>
        <row r="126">
          <cell r="A126">
            <v>283</v>
          </cell>
          <cell r="B126">
            <v>31300100000000</v>
          </cell>
          <cell r="C126">
            <v>283</v>
          </cell>
          <cell r="D126">
            <v>283</v>
          </cell>
          <cell r="E126">
            <v>313001000000</v>
          </cell>
          <cell r="F126">
            <v>2</v>
          </cell>
          <cell r="G126" t="str">
            <v>P</v>
          </cell>
          <cell r="H126" t="str">
            <v>A</v>
          </cell>
          <cell r="I126" t="str">
            <v>I.E COMFAMILIAR</v>
          </cell>
          <cell r="J126" t="str">
            <v>TILSON ENRIQUE MEDINA VERGARA</v>
          </cell>
          <cell r="K126">
            <v>73226960</v>
          </cell>
          <cell r="L126">
            <v>32853</v>
          </cell>
          <cell r="M126">
            <v>26221</v>
          </cell>
          <cell r="N126" t="str">
            <v>SAN JOSE DE LOS CAMPANOS</v>
          </cell>
          <cell r="O126" t="str">
            <v>carrera 103 #35-151</v>
          </cell>
          <cell r="P126" t="str">
            <v>6536825 - 6539213-6536686</v>
          </cell>
          <cell r="Q126" t="str">
            <v>rectorie@comfamiliar.org.co</v>
          </cell>
          <cell r="R126" t="str">
            <v>www.comfamiliar.org</v>
          </cell>
          <cell r="S126" t="str">
            <v>secretariaie@comfamiliar.org</v>
          </cell>
          <cell r="T126">
            <v>13</v>
          </cell>
          <cell r="U126" t="str">
            <v>N</v>
          </cell>
          <cell r="V126">
            <v>5</v>
          </cell>
          <cell r="W126" t="str">
            <v xml:space="preserve">Tatiana Carrasquilla Ruiz </v>
          </cell>
          <cell r="X126" t="str">
            <v>secretariaie@comfamiliar.org.co</v>
          </cell>
          <cell r="Y126">
            <v>26136346</v>
          </cell>
          <cell r="Z126">
            <v>3005503497</v>
          </cell>
          <cell r="AA126" t="str">
            <v>secretariaie@comfamiliar.org.co</v>
          </cell>
          <cell r="AB126">
            <v>3215469334</v>
          </cell>
          <cell r="AC126">
            <v>42515</v>
          </cell>
          <cell r="AD126" t="str">
            <v>./resoluciones/313001005276.pdf</v>
          </cell>
          <cell r="AE126">
            <v>1</v>
          </cell>
        </row>
        <row r="127">
          <cell r="A127">
            <v>298</v>
          </cell>
          <cell r="B127">
            <v>31300100000000</v>
          </cell>
          <cell r="C127">
            <v>298</v>
          </cell>
          <cell r="D127">
            <v>298</v>
          </cell>
          <cell r="E127">
            <v>313001000000</v>
          </cell>
          <cell r="F127">
            <v>2</v>
          </cell>
          <cell r="G127" t="str">
            <v>P</v>
          </cell>
          <cell r="H127" t="str">
            <v>A</v>
          </cell>
          <cell r="I127" t="str">
            <v>COL. EL PILAR DEL SABER</v>
          </cell>
          <cell r="J127" t="str">
            <v>SORAYA ABUCHAR CURI</v>
          </cell>
          <cell r="K127">
            <v>33159818</v>
          </cell>
          <cell r="L127">
            <v>28296</v>
          </cell>
          <cell r="M127">
            <v>21452</v>
          </cell>
          <cell r="N127" t="str">
            <v>LA CONCEPCION</v>
          </cell>
          <cell r="O127" t="str">
            <v>LA CONCEPCION CL 1 1 A 41</v>
          </cell>
          <cell r="P127" t="str">
            <v>6816460 - 6817077</v>
          </cell>
          <cell r="Q127" t="str">
            <v>elpilardelsaber@gmail.com</v>
          </cell>
          <cell r="R127" t="str">
            <v>http://www.colegioelpilardelsaber.edu.co/</v>
          </cell>
          <cell r="S127" t="str">
            <v>elpilardelsaber@gmail.com</v>
          </cell>
          <cell r="T127">
            <v>13</v>
          </cell>
          <cell r="U127" t="str">
            <v>N</v>
          </cell>
          <cell r="V127">
            <v>5</v>
          </cell>
          <cell r="W127" t="str">
            <v>LAURA DEL CARMEN LOPEZ ABUCHAR</v>
          </cell>
          <cell r="X127" t="str">
            <v>LAURA DEL CARMEN LOPEZ ABUCHAR</v>
          </cell>
          <cell r="Y127">
            <v>1128054662</v>
          </cell>
          <cell r="Z127">
            <v>3017221362</v>
          </cell>
          <cell r="AA127" t="str">
            <v>lauralabuchar@gmail.com</v>
          </cell>
          <cell r="AB127">
            <v>3004375720</v>
          </cell>
          <cell r="AC127">
            <v>42335</v>
          </cell>
          <cell r="AD127" t="str">
            <v>./resoluciones/313001005845.pdf</v>
          </cell>
          <cell r="AE127">
            <v>1</v>
          </cell>
        </row>
        <row r="128">
          <cell r="A128">
            <v>321</v>
          </cell>
          <cell r="B128">
            <v>31300100000000</v>
          </cell>
          <cell r="C128">
            <v>321</v>
          </cell>
          <cell r="D128">
            <v>321</v>
          </cell>
          <cell r="E128">
            <v>313001000000</v>
          </cell>
          <cell r="F128">
            <v>2</v>
          </cell>
          <cell r="G128" t="str">
            <v>P</v>
          </cell>
          <cell r="H128" t="str">
            <v>A</v>
          </cell>
          <cell r="I128" t="str">
            <v>CENT. DE EDUCACIÓN EL RECREO (ANTES I.E. EL RECREO)</v>
          </cell>
          <cell r="J128" t="str">
            <v>JORGE ELIECER GUARDO GONZALEZ</v>
          </cell>
          <cell r="K128">
            <v>73109661</v>
          </cell>
          <cell r="L128" t="str">
            <v>0000-00-00</v>
          </cell>
          <cell r="M128">
            <v>23258</v>
          </cell>
          <cell r="N128" t="str">
            <v>EL RECREO</v>
          </cell>
          <cell r="O128" t="str">
            <v>EL RECREO CL 2 AV 7 No.80 D 54</v>
          </cell>
          <cell r="P128" t="str">
            <v>6903987 - 3175612095</v>
          </cell>
          <cell r="Q128" t="str">
            <v>joego@hotmail.es</v>
          </cell>
          <cell r="R128" t="str">
            <v>www.cedurecreo.edu.co</v>
          </cell>
          <cell r="T128">
            <v>13</v>
          </cell>
          <cell r="U128" t="str">
            <v>N</v>
          </cell>
          <cell r="V128">
            <v>5</v>
          </cell>
          <cell r="W128" t="str">
            <v>HERMI PEREZ CASTRO</v>
          </cell>
          <cell r="Y128">
            <v>45759427</v>
          </cell>
          <cell r="Z128">
            <v>3157344844</v>
          </cell>
          <cell r="AA128" t="str">
            <v>hermip_04@hotmail.com</v>
          </cell>
          <cell r="AB128">
            <v>3174045495</v>
          </cell>
          <cell r="AC128">
            <v>42479</v>
          </cell>
          <cell r="AD128" t="str">
            <v>./resoluciones/313001007058.pdf</v>
          </cell>
          <cell r="AE128">
            <v>1</v>
          </cell>
        </row>
        <row r="129">
          <cell r="A129">
            <v>387</v>
          </cell>
          <cell r="B129">
            <v>31300100000000</v>
          </cell>
          <cell r="C129">
            <v>387</v>
          </cell>
          <cell r="D129">
            <v>387</v>
          </cell>
          <cell r="E129">
            <v>313001000000</v>
          </cell>
          <cell r="F129">
            <v>2</v>
          </cell>
          <cell r="G129" t="str">
            <v>P</v>
          </cell>
          <cell r="H129" t="str">
            <v>A</v>
          </cell>
          <cell r="I129" t="str">
            <v>CENTRO EDUCATIVO  DE NIVELACION C.E.N.</v>
          </cell>
          <cell r="J129" t="str">
            <v>KETTY ALICIA ACUÑA COCK</v>
          </cell>
          <cell r="K129" t="str">
            <v>41.610.803 d</v>
          </cell>
          <cell r="L129">
            <v>27517</v>
          </cell>
          <cell r="M129" t="str">
            <v>0000-00-00</v>
          </cell>
          <cell r="N129" t="str">
            <v>TERNERA</v>
          </cell>
          <cell r="O129" t="str">
            <v>BARRIO TERNERA DIAGONAL 31 N 83 -128</v>
          </cell>
          <cell r="P129">
            <v>6539620</v>
          </cell>
          <cell r="Q129" t="str">
            <v>cen.cartagena@hotmail.com</v>
          </cell>
          <cell r="S129" t="str">
            <v>jenniferrdriguez_22@hotmail.com</v>
          </cell>
          <cell r="T129">
            <v>13</v>
          </cell>
          <cell r="U129" t="str">
            <v>S</v>
          </cell>
          <cell r="V129">
            <v>1</v>
          </cell>
          <cell r="W129" t="str">
            <v xml:space="preserve">JENNIFER RODRIGUEZ BELTRAN </v>
          </cell>
          <cell r="X129" t="str">
            <v xml:space="preserve">jennifer rodriguez beltran </v>
          </cell>
          <cell r="Y129">
            <v>1047470165</v>
          </cell>
          <cell r="Z129">
            <v>3016838274</v>
          </cell>
          <cell r="AA129" t="str">
            <v>jenniferrdriguez_22@hotmail.com</v>
          </cell>
          <cell r="AB129">
            <v>3114369040</v>
          </cell>
          <cell r="AC129">
            <v>42397</v>
          </cell>
          <cell r="AD129" t="str">
            <v>./resoluciones/313001008941.pdf</v>
          </cell>
          <cell r="AE129">
            <v>1</v>
          </cell>
        </row>
        <row r="130">
          <cell r="A130">
            <v>450</v>
          </cell>
          <cell r="B130">
            <v>31300100000000</v>
          </cell>
          <cell r="C130">
            <v>450</v>
          </cell>
          <cell r="D130">
            <v>450</v>
          </cell>
          <cell r="E130">
            <v>313001000000</v>
          </cell>
          <cell r="F130">
            <v>2</v>
          </cell>
          <cell r="G130" t="str">
            <v>P</v>
          </cell>
          <cell r="H130" t="str">
            <v>A</v>
          </cell>
          <cell r="I130" t="str">
            <v>COL. SAN JOSE DE LOS CAMPANOS</v>
          </cell>
          <cell r="J130" t="str">
            <v>VIANNEY CASTILLO HERRERA</v>
          </cell>
          <cell r="K130">
            <v>6150380</v>
          </cell>
          <cell r="L130" t="str">
            <v>0000-00-00</v>
          </cell>
          <cell r="M130" t="str">
            <v>0000-00-00</v>
          </cell>
          <cell r="N130" t="str">
            <v>SAN JOSE DE LOS CAMPANOS</v>
          </cell>
          <cell r="O130" t="str">
            <v>SAN JOSE DE LOS CAMPANOS KR 101 38 51</v>
          </cell>
          <cell r="P130">
            <v>6900450</v>
          </cell>
          <cell r="Q130" t="str">
            <v>colegiosjcampanos@gmail.com</v>
          </cell>
          <cell r="S130" t="str">
            <v>marthi_castro@hotmail.com</v>
          </cell>
          <cell r="T130">
            <v>13</v>
          </cell>
          <cell r="U130" t="str">
            <v>N</v>
          </cell>
          <cell r="V130">
            <v>5</v>
          </cell>
          <cell r="W130" t="str">
            <v>MARTHA CASTRO CASARRUBIA</v>
          </cell>
          <cell r="Y130">
            <v>34968240</v>
          </cell>
          <cell r="Z130">
            <v>3108265051</v>
          </cell>
          <cell r="AA130" t="str">
            <v>marthi_castro@hotmail.com</v>
          </cell>
          <cell r="AB130" t="str">
            <v>3156993625 / 3108265051</v>
          </cell>
          <cell r="AC130">
            <v>41389</v>
          </cell>
          <cell r="AE130">
            <v>1</v>
          </cell>
        </row>
        <row r="131">
          <cell r="A131">
            <v>485</v>
          </cell>
          <cell r="B131">
            <v>31300100000000</v>
          </cell>
          <cell r="C131">
            <v>485</v>
          </cell>
          <cell r="D131">
            <v>485</v>
          </cell>
          <cell r="E131">
            <v>313001000000</v>
          </cell>
          <cell r="F131">
            <v>2</v>
          </cell>
          <cell r="G131" t="str">
            <v>P</v>
          </cell>
          <cell r="H131" t="str">
            <v>A</v>
          </cell>
          <cell r="I131" t="str">
            <v>CORPORACION EDUCATIVA SAN JOSE</v>
          </cell>
          <cell r="J131" t="str">
            <v>IVON CAMARGO PAZ</v>
          </cell>
          <cell r="K131">
            <v>45503197</v>
          </cell>
          <cell r="L131">
            <v>33270</v>
          </cell>
          <cell r="M131">
            <v>25927</v>
          </cell>
          <cell r="N131" t="str">
            <v>SAN JOSE DE LOS CAMPANOS</v>
          </cell>
          <cell r="O131" t="str">
            <v>San  Jose de los Campanos  Cra. 101 NO 39 A 210</v>
          </cell>
          <cell r="P131">
            <v>6524249</v>
          </cell>
          <cell r="Q131" t="str">
            <v>cedsaj@hotmail.com</v>
          </cell>
          <cell r="S131" t="str">
            <v>shuranisfuentes@hotmail.com</v>
          </cell>
          <cell r="T131">
            <v>13</v>
          </cell>
          <cell r="U131" t="str">
            <v>S</v>
          </cell>
          <cell r="V131">
            <v>1</v>
          </cell>
          <cell r="W131" t="str">
            <v>RAFAEL ROMERO SALCEDO</v>
          </cell>
          <cell r="X131" t="str">
            <v>YURANIS FUENTES BRAVO</v>
          </cell>
          <cell r="Y131">
            <v>7921901</v>
          </cell>
          <cell r="Z131">
            <v>3007088809</v>
          </cell>
          <cell r="AA131" t="str">
            <v>farra_ml@hotmail.com</v>
          </cell>
          <cell r="AB131">
            <v>3145393268</v>
          </cell>
          <cell r="AC131">
            <v>42404</v>
          </cell>
          <cell r="AD131" t="str">
            <v>./resoluciones/313001013538.pdf</v>
          </cell>
          <cell r="AE131">
            <v>1</v>
          </cell>
        </row>
        <row r="132">
          <cell r="A132">
            <v>495</v>
          </cell>
          <cell r="B132">
            <v>41300100000000</v>
          </cell>
          <cell r="C132">
            <v>495</v>
          </cell>
          <cell r="D132">
            <v>495</v>
          </cell>
          <cell r="E132">
            <v>413001000000</v>
          </cell>
          <cell r="F132">
            <v>2</v>
          </cell>
          <cell r="G132" t="str">
            <v>P</v>
          </cell>
          <cell r="H132" t="str">
            <v>A</v>
          </cell>
          <cell r="I132" t="str">
            <v>COL. CARIBE REAL</v>
          </cell>
          <cell r="J132" t="str">
            <v>LUIS ANTONIO  FERREIRA VIAÃ‘A</v>
          </cell>
          <cell r="K132" t="str">
            <v>73 573090</v>
          </cell>
          <cell r="L132" t="str">
            <v>0000-00-00</v>
          </cell>
          <cell r="M132" t="str">
            <v>0000-00-00</v>
          </cell>
          <cell r="N132" t="str">
            <v>TERNERA</v>
          </cell>
          <cell r="O132" t="str">
            <v>TERNERA CRA TRONCAL # 82-95</v>
          </cell>
          <cell r="P132">
            <v>6618180</v>
          </cell>
          <cell r="Q132" t="str">
            <v>colegiocaribereal@hotmail.com</v>
          </cell>
          <cell r="T132">
            <v>13</v>
          </cell>
          <cell r="U132" t="str">
            <v>S</v>
          </cell>
          <cell r="V132">
            <v>5</v>
          </cell>
          <cell r="W132" t="str">
            <v>ISABEL OROZCO MARTINEZZ</v>
          </cell>
          <cell r="X132" t="str">
            <v>NO</v>
          </cell>
          <cell r="Y132">
            <v>45689454</v>
          </cell>
          <cell r="Z132">
            <v>3107394332</v>
          </cell>
          <cell r="AA132" t="str">
            <v>colegiocaribereal@hotmail.com</v>
          </cell>
          <cell r="AB132">
            <v>3176415624</v>
          </cell>
          <cell r="AC132">
            <v>42341</v>
          </cell>
          <cell r="AD132" t="str">
            <v>./resoluciones/413001007630.pdf</v>
          </cell>
          <cell r="AE132">
            <v>1</v>
          </cell>
        </row>
        <row r="133">
          <cell r="A133">
            <v>526</v>
          </cell>
          <cell r="B133">
            <v>31300100000000</v>
          </cell>
          <cell r="C133">
            <v>526</v>
          </cell>
          <cell r="D133">
            <v>526</v>
          </cell>
          <cell r="E133">
            <v>313001000000</v>
          </cell>
          <cell r="F133">
            <v>2</v>
          </cell>
          <cell r="G133" t="str">
            <v>P</v>
          </cell>
          <cell r="H133" t="str">
            <v>A</v>
          </cell>
          <cell r="I133" t="str">
            <v>COL. INTEGRAL DEL NORTE ( ANTES INST. CLASE INFANTIL)</v>
          </cell>
          <cell r="J133" t="str">
            <v>YOLEIDA BARRIOS GUARNIZO</v>
          </cell>
          <cell r="K133">
            <v>33339041</v>
          </cell>
          <cell r="L133">
            <v>31238</v>
          </cell>
          <cell r="M133">
            <v>24475</v>
          </cell>
          <cell r="N133" t="str">
            <v>EL RECREO</v>
          </cell>
          <cell r="O133" t="str">
            <v>EL RECREO CL 5 80 A 42</v>
          </cell>
          <cell r="P133" t="str">
            <v>6431762-6817211</v>
          </cell>
          <cell r="Q133" t="str">
            <v>yoleidabarriosg@colegiointegraldelnorte.edu.co</v>
          </cell>
          <cell r="R133" t="str">
            <v>www.colegiointegraldelnorte.edu.co</v>
          </cell>
          <cell r="T133">
            <v>13</v>
          </cell>
          <cell r="U133" t="str">
            <v>N</v>
          </cell>
          <cell r="V133">
            <v>5</v>
          </cell>
          <cell r="W133" t="str">
            <v>YUDALIS BARRIOS GUARNIZO</v>
          </cell>
          <cell r="Y133">
            <v>45780540</v>
          </cell>
          <cell r="Z133">
            <v>3156530116</v>
          </cell>
          <cell r="AA133" t="str">
            <v>yudalisbarriosg@colegiointegraldelnorte.edu.co</v>
          </cell>
          <cell r="AB133">
            <v>3008167427</v>
          </cell>
          <cell r="AC133">
            <v>42480</v>
          </cell>
          <cell r="AD133" t="str">
            <v>./resoluciones/313001013651.pdf</v>
          </cell>
          <cell r="AE133">
            <v>1</v>
          </cell>
        </row>
        <row r="134">
          <cell r="A134">
            <v>534</v>
          </cell>
          <cell r="B134">
            <v>31300100000000</v>
          </cell>
          <cell r="C134">
            <v>534</v>
          </cell>
          <cell r="D134">
            <v>534</v>
          </cell>
          <cell r="E134">
            <v>313001000000</v>
          </cell>
          <cell r="F134">
            <v>2</v>
          </cell>
          <cell r="G134" t="str">
            <v>P</v>
          </cell>
          <cell r="H134" t="str">
            <v>A</v>
          </cell>
          <cell r="I134" t="str">
            <v>CORP. EDUC. LOS PEQUEÑOS SABIOS</v>
          </cell>
          <cell r="J134" t="str">
            <v>ANA TERESA OROZCO DE SIERRA</v>
          </cell>
          <cell r="K134">
            <v>73092751</v>
          </cell>
          <cell r="L134" t="str">
            <v>0000-00-00</v>
          </cell>
          <cell r="M134" t="str">
            <v>0000-00-00</v>
          </cell>
          <cell r="N134" t="str">
            <v>SAN JOSE DE LOS CAMPANOS</v>
          </cell>
          <cell r="O134" t="str">
            <v>SAN JOSE DE LOS CAMPANOS SC LOS COCOS MZ 4 LT 1</v>
          </cell>
          <cell r="P134">
            <v>6450716</v>
          </cell>
          <cell r="Q134" t="str">
            <v>corpoedu.losgrandessabios@hotmail.com</v>
          </cell>
          <cell r="T134">
            <v>13</v>
          </cell>
          <cell r="U134" t="str">
            <v>N</v>
          </cell>
          <cell r="V134">
            <v>1</v>
          </cell>
          <cell r="W134" t="str">
            <v>TANIA VANEGAS VANEGAS</v>
          </cell>
          <cell r="Y134">
            <v>12345</v>
          </cell>
          <cell r="Z134">
            <v>3135077554</v>
          </cell>
          <cell r="AA134" t="str">
            <v>corpoedu.losgrandessabios@hotmail.com</v>
          </cell>
          <cell r="AB134">
            <v>3006429300</v>
          </cell>
          <cell r="AC134">
            <v>42445</v>
          </cell>
          <cell r="AD134" t="str">
            <v>./resoluciones/313001013937.pdf</v>
          </cell>
          <cell r="AE134">
            <v>1</v>
          </cell>
        </row>
        <row r="135">
          <cell r="A135">
            <v>574</v>
          </cell>
          <cell r="B135">
            <v>31300100000000</v>
          </cell>
          <cell r="C135">
            <v>574</v>
          </cell>
          <cell r="D135">
            <v>574</v>
          </cell>
          <cell r="E135">
            <v>313001000000</v>
          </cell>
          <cell r="F135">
            <v>2</v>
          </cell>
          <cell r="G135" t="str">
            <v>P</v>
          </cell>
          <cell r="H135" t="str">
            <v>A</v>
          </cell>
          <cell r="I135" t="str">
            <v>CORP. C.E. COMUNITARIO AMOR A MI PATRIA</v>
          </cell>
          <cell r="J135" t="str">
            <v>CECILIA DEL CARMEN ROMERO DE SUAREZ</v>
          </cell>
          <cell r="K135">
            <v>33134253</v>
          </cell>
          <cell r="L135" t="str">
            <v>0000-00-00</v>
          </cell>
          <cell r="M135" t="str">
            <v>0000-00-00</v>
          </cell>
          <cell r="N135" t="str">
            <v>SAN JOSE DE LOS CAMPANOS</v>
          </cell>
          <cell r="O135" t="str">
            <v>SAN JOSE DE LOS CAMPANOS SC MARTA CURI MZ A LT 35</v>
          </cell>
          <cell r="P135">
            <v>3135485296</v>
          </cell>
          <cell r="Q135" t="str">
            <v>corpoamor@hotmail.com</v>
          </cell>
          <cell r="T135">
            <v>13</v>
          </cell>
          <cell r="U135" t="str">
            <v>S</v>
          </cell>
          <cell r="V135">
            <v>1</v>
          </cell>
          <cell r="W135" t="str">
            <v>YENITH MELGAREJO MURGUEITIO</v>
          </cell>
          <cell r="Y135">
            <v>1077437765</v>
          </cell>
          <cell r="Z135">
            <v>3045615272</v>
          </cell>
          <cell r="AA135" t="str">
            <v>corpoamor@hotmail.com</v>
          </cell>
          <cell r="AB135">
            <v>3135485296</v>
          </cell>
          <cell r="AC135">
            <v>42513</v>
          </cell>
          <cell r="AD135" t="str">
            <v>./resoluciones/313001027237.pdf</v>
          </cell>
          <cell r="AE135">
            <v>1</v>
          </cell>
        </row>
        <row r="136">
          <cell r="A136">
            <v>602</v>
          </cell>
          <cell r="B136">
            <v>31300100000000</v>
          </cell>
          <cell r="C136">
            <v>602</v>
          </cell>
          <cell r="D136">
            <v>602</v>
          </cell>
          <cell r="E136">
            <v>313001000000</v>
          </cell>
          <cell r="F136">
            <v>2</v>
          </cell>
          <cell r="G136" t="str">
            <v>P</v>
          </cell>
          <cell r="H136" t="str">
            <v>A</v>
          </cell>
          <cell r="I136" t="str">
            <v xml:space="preserve">CENTRO EDUCATIVO EDUCANDO PARA LA PAZ </v>
          </cell>
          <cell r="J136" t="str">
            <v>AVIDIS JAVIER GARCIA BETTIN</v>
          </cell>
          <cell r="K136">
            <v>73575175</v>
          </cell>
          <cell r="L136">
            <v>34515</v>
          </cell>
          <cell r="M136">
            <v>27436</v>
          </cell>
          <cell r="N136" t="str">
            <v>URB HUELLAS JUAN PABLO II</v>
          </cell>
          <cell r="O136" t="str">
            <v>MZA V LTE 01</v>
          </cell>
          <cell r="P136">
            <v>3017428272</v>
          </cell>
          <cell r="Q136" t="str">
            <v>avigabe@hotmail.com</v>
          </cell>
          <cell r="S136" t="str">
            <v>XXXXXXX</v>
          </cell>
          <cell r="T136">
            <v>13</v>
          </cell>
          <cell r="U136" t="str">
            <v>S</v>
          </cell>
          <cell r="V136">
            <v>5</v>
          </cell>
          <cell r="W136" t="str">
            <v>GINA PAOLA DÍAZ  SILGADO</v>
          </cell>
          <cell r="X136" t="str">
            <v>XXXXXXX</v>
          </cell>
          <cell r="Y136">
            <v>45540193</v>
          </cell>
          <cell r="Z136">
            <v>3045654910</v>
          </cell>
          <cell r="AA136" t="str">
            <v>gipadisil@hotmail.com</v>
          </cell>
          <cell r="AB136">
            <v>3017428272</v>
          </cell>
          <cell r="AC136">
            <v>42339</v>
          </cell>
          <cell r="AD136" t="str">
            <v>./resoluciones/313001027539.pdf</v>
          </cell>
          <cell r="AE136">
            <v>1</v>
          </cell>
        </row>
        <row r="137">
          <cell r="A137">
            <v>611</v>
          </cell>
          <cell r="B137">
            <v>31300100000000</v>
          </cell>
          <cell r="C137">
            <v>611</v>
          </cell>
          <cell r="D137">
            <v>611</v>
          </cell>
          <cell r="E137">
            <v>313001000000</v>
          </cell>
          <cell r="F137">
            <v>2</v>
          </cell>
          <cell r="G137" t="str">
            <v>P</v>
          </cell>
          <cell r="H137" t="str">
            <v>A</v>
          </cell>
          <cell r="I137" t="str">
            <v>INST. EDUC. LA EDAD DE ORO</v>
          </cell>
          <cell r="J137" t="str">
            <v>DINORATH E. RODRIGUEZ ESCOBAR</v>
          </cell>
          <cell r="K137">
            <v>45477314</v>
          </cell>
          <cell r="L137" t="str">
            <v>0000-00-00</v>
          </cell>
          <cell r="M137" t="str">
            <v>0000-00-00</v>
          </cell>
          <cell r="N137" t="str">
            <v>SAN JOSE DE LOS CAMPANOS</v>
          </cell>
          <cell r="O137" t="str">
            <v>SAN JOSE DE LOS CAMPANOS KR 101 39 D 03</v>
          </cell>
          <cell r="P137">
            <v>6528629</v>
          </cell>
          <cell r="Q137" t="str">
            <v>hectorman54@hotmail.com</v>
          </cell>
          <cell r="T137">
            <v>13</v>
          </cell>
          <cell r="U137" t="str">
            <v>N</v>
          </cell>
          <cell r="V137">
            <v>5</v>
          </cell>
          <cell r="W137" t="str">
            <v>JESUS CASTILLO GOMEZ</v>
          </cell>
          <cell r="Y137">
            <v>73087017</v>
          </cell>
          <cell r="Z137">
            <v>3006834789</v>
          </cell>
          <cell r="AA137" t="str">
            <v>hectorman54@hotmail.com</v>
          </cell>
          <cell r="AB137">
            <v>3007228556</v>
          </cell>
          <cell r="AC137">
            <v>42411</v>
          </cell>
          <cell r="AD137" t="str">
            <v>./resoluciones/313001028110.pdf</v>
          </cell>
          <cell r="AE137">
            <v>1</v>
          </cell>
        </row>
        <row r="138">
          <cell r="A138">
            <v>620</v>
          </cell>
          <cell r="B138">
            <v>31300100000000</v>
          </cell>
          <cell r="C138">
            <v>620</v>
          </cell>
          <cell r="D138">
            <v>620</v>
          </cell>
          <cell r="E138">
            <v>313001000000</v>
          </cell>
          <cell r="F138">
            <v>2</v>
          </cell>
          <cell r="G138" t="str">
            <v>P</v>
          </cell>
          <cell r="H138" t="str">
            <v>A</v>
          </cell>
          <cell r="I138" t="str">
            <v>FUDACION INSTITUCIÓN EDUCATIVA FUNASER</v>
          </cell>
          <cell r="J138" t="str">
            <v>ORFELINA MORALES FAJARDO</v>
          </cell>
          <cell r="K138">
            <v>45444022</v>
          </cell>
          <cell r="L138">
            <v>29892</v>
          </cell>
          <cell r="M138">
            <v>22322</v>
          </cell>
          <cell r="N138" t="str">
            <v>SAN JOSE DE LOS CAMPANOS</v>
          </cell>
          <cell r="O138" t="str">
            <v>SAN JOSE DE LOS CAMPANOS SC MARTA CURI MZ F LT 8</v>
          </cell>
          <cell r="P138">
            <v>6719432</v>
          </cell>
          <cell r="Q138" t="str">
            <v>funaramorservicio72@hotmail.com</v>
          </cell>
          <cell r="T138">
            <v>13</v>
          </cell>
          <cell r="U138" t="str">
            <v>S</v>
          </cell>
          <cell r="V138">
            <v>1</v>
          </cell>
          <cell r="W138" t="str">
            <v>ORFELINA MORALES FAJARDO</v>
          </cell>
          <cell r="Y138">
            <v>45444022</v>
          </cell>
          <cell r="Z138">
            <v>3106947064</v>
          </cell>
          <cell r="AA138" t="str">
            <v>funaramorservicio72@hotmail.com</v>
          </cell>
          <cell r="AB138">
            <v>3106947064</v>
          </cell>
          <cell r="AC138">
            <v>42492</v>
          </cell>
          <cell r="AD138" t="str">
            <v>./resoluciones/313001028829.pdf</v>
          </cell>
          <cell r="AE138">
            <v>1</v>
          </cell>
        </row>
        <row r="139">
          <cell r="A139">
            <v>621</v>
          </cell>
          <cell r="B139">
            <v>31300100000000</v>
          </cell>
          <cell r="C139">
            <v>621</v>
          </cell>
          <cell r="D139">
            <v>621</v>
          </cell>
          <cell r="E139">
            <v>313001000000</v>
          </cell>
          <cell r="F139">
            <v>2</v>
          </cell>
          <cell r="G139" t="str">
            <v>P</v>
          </cell>
          <cell r="H139" t="str">
            <v>A</v>
          </cell>
          <cell r="I139" t="str">
            <v>JARD. INF. MI PEQUEï¿½O ARTISTA</v>
          </cell>
          <cell r="J139" t="str">
            <v>VICTORIA GARCIA JIMENEZ</v>
          </cell>
          <cell r="K139">
            <v>50845955</v>
          </cell>
          <cell r="L139" t="str">
            <v>0000-00-00</v>
          </cell>
          <cell r="M139">
            <v>22972</v>
          </cell>
          <cell r="N139" t="str">
            <v>EL RECREO</v>
          </cell>
          <cell r="O139" t="str">
            <v>BR EL RECREO CL 6 80 B 61</v>
          </cell>
          <cell r="P139">
            <v>6617961</v>
          </cell>
          <cell r="Q139" t="str">
            <v>mipequenoartista@gmail.com</v>
          </cell>
          <cell r="T139">
            <v>13</v>
          </cell>
          <cell r="U139" t="str">
            <v>N</v>
          </cell>
          <cell r="V139">
            <v>5</v>
          </cell>
          <cell r="W139" t="str">
            <v>ALEXANDRA GARCIA JIMENEZ</v>
          </cell>
          <cell r="X139" t="str">
            <v>no hay</v>
          </cell>
          <cell r="Y139">
            <v>50848308</v>
          </cell>
          <cell r="Z139">
            <v>3006550250</v>
          </cell>
          <cell r="AA139" t="str">
            <v>alexandra.garcia18@hotmail.com</v>
          </cell>
          <cell r="AB139">
            <v>3003002773</v>
          </cell>
          <cell r="AC139">
            <v>42478</v>
          </cell>
          <cell r="AD139" t="str">
            <v>./resoluciones/313001028055.pdf</v>
          </cell>
          <cell r="AE139">
            <v>1</v>
          </cell>
        </row>
        <row r="140">
          <cell r="A140">
            <v>642</v>
          </cell>
          <cell r="B140">
            <v>31300100000000</v>
          </cell>
          <cell r="C140">
            <v>642</v>
          </cell>
          <cell r="D140">
            <v>642</v>
          </cell>
          <cell r="E140">
            <v>313001000000</v>
          </cell>
          <cell r="F140">
            <v>2</v>
          </cell>
          <cell r="G140" t="str">
            <v>P</v>
          </cell>
          <cell r="H140" t="str">
            <v>A</v>
          </cell>
          <cell r="I140" t="str">
            <v>COL. MANUEL ELKIN PATARROYO</v>
          </cell>
          <cell r="J140" t="str">
            <v>JACQUELINE OSORIO MERCADO</v>
          </cell>
          <cell r="K140">
            <v>32660755</v>
          </cell>
          <cell r="L140" t="str">
            <v>0000-00-00</v>
          </cell>
          <cell r="M140" t="str">
            <v>0000-00-00</v>
          </cell>
          <cell r="N140" t="str">
            <v>VILLA DEL SOL</v>
          </cell>
          <cell r="O140" t="str">
            <v>URB VILLAS DEL SOL M J LOTE 7</v>
          </cell>
          <cell r="P140">
            <v>6813759</v>
          </cell>
          <cell r="Q140" t="str">
            <v>colmepa_2003@hotmail.com</v>
          </cell>
          <cell r="T140">
            <v>13</v>
          </cell>
          <cell r="U140" t="str">
            <v>N</v>
          </cell>
          <cell r="V140">
            <v>5</v>
          </cell>
          <cell r="W140" t="str">
            <v>JACQUELINE OSORIO MERCADO</v>
          </cell>
          <cell r="Y140">
            <v>32660755</v>
          </cell>
          <cell r="Z140" t="str">
            <v>3156515609-3218959106</v>
          </cell>
          <cell r="AA140" t="str">
            <v>colmepa_2003@hotmail.com</v>
          </cell>
          <cell r="AB140" t="str">
            <v>3218959106-6813759</v>
          </cell>
          <cell r="AC140">
            <v>42341</v>
          </cell>
          <cell r="AD140" t="str">
            <v>./resoluciones/313001028811.pdf</v>
          </cell>
          <cell r="AE140">
            <v>1</v>
          </cell>
        </row>
        <row r="141">
          <cell r="A141">
            <v>719</v>
          </cell>
          <cell r="B141">
            <v>31300100000000</v>
          </cell>
          <cell r="C141">
            <v>719</v>
          </cell>
          <cell r="D141">
            <v>719</v>
          </cell>
          <cell r="E141">
            <v>313001000000</v>
          </cell>
          <cell r="F141">
            <v>2</v>
          </cell>
          <cell r="G141" t="str">
            <v>P</v>
          </cell>
          <cell r="H141" t="str">
            <v>A</v>
          </cell>
          <cell r="I141" t="str">
            <v>JARD. INF. ANCHILA</v>
          </cell>
          <cell r="J141" t="str">
            <v>ERICKA ANCHILA DIMAS</v>
          </cell>
          <cell r="K141">
            <v>45517806</v>
          </cell>
          <cell r="L141">
            <v>34052</v>
          </cell>
          <cell r="M141">
            <v>27119</v>
          </cell>
          <cell r="N141" t="str">
            <v>Colina de Villa Barraza MzG L</v>
          </cell>
          <cell r="O141" t="str">
            <v>COLINAS DE VILLA BARRAZA MZ G LT 8</v>
          </cell>
          <cell r="P141" t="str">
            <v>6675188-3116669925</v>
          </cell>
          <cell r="Q141" t="str">
            <v>anchiladi48@gmail.com</v>
          </cell>
          <cell r="S141" t="str">
            <v>ramonaanchila@hotmail.com</v>
          </cell>
          <cell r="T141">
            <v>13</v>
          </cell>
          <cell r="U141" t="str">
            <v>N</v>
          </cell>
          <cell r="V141">
            <v>5</v>
          </cell>
          <cell r="W141" t="str">
            <v>Ramona Anchila Dimas</v>
          </cell>
          <cell r="X141" t="str">
            <v>Ramona Anchila</v>
          </cell>
          <cell r="Y141">
            <v>45482579</v>
          </cell>
          <cell r="Z141">
            <v>3126109229</v>
          </cell>
          <cell r="AA141" t="str">
            <v>ramonaanchila@hotmail.com</v>
          </cell>
          <cell r="AB141">
            <v>3116669925</v>
          </cell>
          <cell r="AC141">
            <v>42539</v>
          </cell>
          <cell r="AD141" t="str">
            <v>./resoluciones/313001029060.pdf</v>
          </cell>
          <cell r="AE141">
            <v>1</v>
          </cell>
        </row>
        <row r="142">
          <cell r="A142">
            <v>725</v>
          </cell>
          <cell r="B142">
            <v>31300100000000</v>
          </cell>
          <cell r="C142">
            <v>725</v>
          </cell>
          <cell r="D142">
            <v>725</v>
          </cell>
          <cell r="E142">
            <v>313001000000</v>
          </cell>
          <cell r="F142">
            <v>2</v>
          </cell>
          <cell r="G142" t="str">
            <v>P</v>
          </cell>
          <cell r="H142" t="str">
            <v>A</v>
          </cell>
          <cell r="I142" t="str">
            <v>COL. MARIANO DE CARTAGENA</v>
          </cell>
          <cell r="J142" t="str">
            <v>PEDRO DE AVILA</v>
          </cell>
          <cell r="K142">
            <v>73127373</v>
          </cell>
          <cell r="L142" t="str">
            <v>0000-00-00</v>
          </cell>
          <cell r="M142" t="str">
            <v>0000-00-00</v>
          </cell>
          <cell r="N142" t="str">
            <v>Terrazas de granada</v>
          </cell>
          <cell r="O142" t="str">
            <v>PROVIDENCIA MZ A LT -24-25</v>
          </cell>
          <cell r="P142">
            <v>6418803</v>
          </cell>
          <cell r="Q142" t="str">
            <v>titaherrera2012@hotmail.com</v>
          </cell>
          <cell r="R142" t="str">
            <v>no aplica</v>
          </cell>
          <cell r="T142">
            <v>13</v>
          </cell>
          <cell r="U142" t="str">
            <v>N</v>
          </cell>
          <cell r="V142">
            <v>5</v>
          </cell>
          <cell r="W142" t="str">
            <v>VILMA HERRERA PADILLA</v>
          </cell>
          <cell r="X142" t="str">
            <v>no aplica</v>
          </cell>
          <cell r="Y142">
            <v>33125215</v>
          </cell>
          <cell r="Z142">
            <v>3005250186</v>
          </cell>
          <cell r="AA142" t="str">
            <v>juanitabarcasnegras@hotmail.com</v>
          </cell>
          <cell r="AB142">
            <v>3158940785</v>
          </cell>
          <cell r="AC142">
            <v>42457</v>
          </cell>
          <cell r="AD142" t="str">
            <v>./resoluciones/313001029213.pdf</v>
          </cell>
          <cell r="AE142">
            <v>1</v>
          </cell>
        </row>
        <row r="143">
          <cell r="A143">
            <v>727</v>
          </cell>
          <cell r="B143">
            <v>31300100000000</v>
          </cell>
          <cell r="C143">
            <v>727</v>
          </cell>
          <cell r="D143">
            <v>727</v>
          </cell>
          <cell r="E143">
            <v>313001000000</v>
          </cell>
          <cell r="F143">
            <v>2</v>
          </cell>
          <cell r="G143" t="str">
            <v>P</v>
          </cell>
          <cell r="H143" t="str">
            <v>A</v>
          </cell>
          <cell r="I143" t="str">
            <v>CENT. DE ESTIMULACION Y JARDIN INFANTIL EL PINAR</v>
          </cell>
          <cell r="J143" t="str">
            <v>ANA VICTORIA SANTANA YEPES</v>
          </cell>
          <cell r="K143">
            <v>45496231</v>
          </cell>
          <cell r="L143" t="str">
            <v>0000-00-00</v>
          </cell>
          <cell r="M143" t="str">
            <v>0000-00-00</v>
          </cell>
          <cell r="N143" t="str">
            <v>EL RECREO</v>
          </cell>
          <cell r="O143" t="str">
            <v>EL RECREO CL 4 4 41 DG 37</v>
          </cell>
          <cell r="P143">
            <v>6817370</v>
          </cell>
          <cell r="Q143" t="str">
            <v>centro_elpinar@hotmail.com</v>
          </cell>
          <cell r="T143">
            <v>13</v>
          </cell>
          <cell r="U143" t="str">
            <v>N</v>
          </cell>
          <cell r="V143">
            <v>5</v>
          </cell>
          <cell r="W143" t="str">
            <v>ANA SANTANA YEPES</v>
          </cell>
          <cell r="Y143">
            <v>45496231</v>
          </cell>
          <cell r="Z143">
            <v>3205718664</v>
          </cell>
          <cell r="AA143" t="str">
            <v>centro_elpinar@hotmail.com</v>
          </cell>
          <cell r="AB143">
            <v>3205718664</v>
          </cell>
          <cell r="AC143">
            <v>42436</v>
          </cell>
          <cell r="AD143" t="str">
            <v>./resoluciones/313001029205.pdf</v>
          </cell>
          <cell r="AE143">
            <v>1</v>
          </cell>
        </row>
        <row r="144">
          <cell r="A144">
            <v>801</v>
          </cell>
          <cell r="B144">
            <v>31300100000000</v>
          </cell>
          <cell r="C144">
            <v>801</v>
          </cell>
          <cell r="D144">
            <v>801</v>
          </cell>
          <cell r="E144">
            <v>313001000000</v>
          </cell>
          <cell r="F144">
            <v>2</v>
          </cell>
          <cell r="G144" t="str">
            <v>P</v>
          </cell>
          <cell r="H144" t="str">
            <v>A</v>
          </cell>
          <cell r="I144" t="str">
            <v>INST. MI ABCDARIO</v>
          </cell>
          <cell r="J144" t="str">
            <v>EMPERATRIZ QUINTERO RICARDO</v>
          </cell>
          <cell r="K144">
            <v>32906867</v>
          </cell>
          <cell r="L144" t="str">
            <v>0000-00-00</v>
          </cell>
          <cell r="M144" t="str">
            <v>0000-00-00</v>
          </cell>
          <cell r="N144" t="str">
            <v>LA PRINCESA</v>
          </cell>
          <cell r="O144" t="str">
            <v>URB LA PRINCESA MZ 9 LT 6</v>
          </cell>
          <cell r="P144" t="str">
            <v>6523760-6537773</v>
          </cell>
          <cell r="Q144" t="str">
            <v>empequin@hotmail.com</v>
          </cell>
          <cell r="T144">
            <v>13</v>
          </cell>
          <cell r="U144" t="str">
            <v>N</v>
          </cell>
          <cell r="V144">
            <v>5</v>
          </cell>
          <cell r="W144" t="str">
            <v>EMPERATRIZ QUINTERO RICARDO</v>
          </cell>
          <cell r="Y144">
            <v>32906867</v>
          </cell>
          <cell r="Z144">
            <v>3008092356</v>
          </cell>
          <cell r="AA144" t="str">
            <v>empequin@hotmail.com</v>
          </cell>
          <cell r="AB144">
            <v>3008092356</v>
          </cell>
          <cell r="AC144">
            <v>42496</v>
          </cell>
          <cell r="AD144" t="str">
            <v>./resoluciones/313001029469.pdf</v>
          </cell>
          <cell r="AE144">
            <v>1</v>
          </cell>
        </row>
        <row r="145">
          <cell r="A145">
            <v>806</v>
          </cell>
          <cell r="B145">
            <v>31300100000000</v>
          </cell>
          <cell r="C145">
            <v>806</v>
          </cell>
          <cell r="D145">
            <v>806</v>
          </cell>
          <cell r="E145">
            <v>313001000000</v>
          </cell>
          <cell r="F145">
            <v>2</v>
          </cell>
          <cell r="G145" t="str">
            <v>P</v>
          </cell>
          <cell r="H145" t="str">
            <v>A</v>
          </cell>
          <cell r="I145" t="str">
            <v>CORP. BEVERLY HILLS</v>
          </cell>
          <cell r="J145" t="str">
            <v>DOUGLAS FREDY CARBONELL DURAN</v>
          </cell>
          <cell r="K145">
            <v>3746298</v>
          </cell>
          <cell r="L145">
            <v>31376</v>
          </cell>
          <cell r="M145">
            <v>24620</v>
          </cell>
          <cell r="N145" t="str">
            <v>CRESPO</v>
          </cell>
          <cell r="O145" t="str">
            <v xml:space="preserve">Av 9 No 70-56 </v>
          </cell>
          <cell r="P145" t="str">
            <v>6816298-6666725</v>
          </cell>
          <cell r="Q145" t="str">
            <v>infocoordinacionbhs@gmail.com</v>
          </cell>
          <cell r="S145" t="str">
            <v>vanessa84_1@hotmail.com</v>
          </cell>
          <cell r="T145">
            <v>13</v>
          </cell>
          <cell r="U145" t="str">
            <v>N</v>
          </cell>
          <cell r="V145">
            <v>5</v>
          </cell>
          <cell r="W145" t="str">
            <v>CAROLINA TABOADA PEDROZO</v>
          </cell>
          <cell r="X145" t="str">
            <v xml:space="preserve">VANESA VAHOS RUIZ </v>
          </cell>
          <cell r="Y145">
            <v>22477174</v>
          </cell>
          <cell r="Z145">
            <v>3205152890</v>
          </cell>
          <cell r="AA145" t="str">
            <v>karitotp@hotmail.com</v>
          </cell>
          <cell r="AB145">
            <v>3105025208</v>
          </cell>
          <cell r="AC145">
            <v>42094</v>
          </cell>
          <cell r="AD145" t="str">
            <v>./resoluciones/313001029353.pdf</v>
          </cell>
          <cell r="AE145">
            <v>1</v>
          </cell>
        </row>
        <row r="146">
          <cell r="A146">
            <v>817</v>
          </cell>
          <cell r="B146">
            <v>31300100000000</v>
          </cell>
          <cell r="C146">
            <v>817</v>
          </cell>
          <cell r="D146">
            <v>817</v>
          </cell>
          <cell r="E146">
            <v>313001000000</v>
          </cell>
          <cell r="F146">
            <v>2</v>
          </cell>
          <cell r="G146" t="str">
            <v>P</v>
          </cell>
          <cell r="H146" t="str">
            <v>A</v>
          </cell>
          <cell r="I146" t="str">
            <v>INST. EDUCATIVO NUEVA LUZ</v>
          </cell>
          <cell r="J146" t="str">
            <v>DINEY VALENZUELA SANCHEZ</v>
          </cell>
          <cell r="K146">
            <v>45757651</v>
          </cell>
          <cell r="L146">
            <v>34277</v>
          </cell>
          <cell r="M146">
            <v>27682</v>
          </cell>
          <cell r="N146" t="str">
            <v>URB LA PRINCESA</v>
          </cell>
          <cell r="O146" t="str">
            <v>URB LA PRINCESA MZ 9 LT 4</v>
          </cell>
          <cell r="P146">
            <v>6718821</v>
          </cell>
          <cell r="Q146" t="str">
            <v>institutoeducativonuevaluz@hotmail.com</v>
          </cell>
          <cell r="T146">
            <v>13</v>
          </cell>
          <cell r="U146" t="str">
            <v>N</v>
          </cell>
          <cell r="V146">
            <v>5</v>
          </cell>
          <cell r="W146" t="str">
            <v>DUBYS VALENZUELA SANCHEZ</v>
          </cell>
          <cell r="Y146">
            <v>32939942</v>
          </cell>
          <cell r="Z146">
            <v>3114046077</v>
          </cell>
          <cell r="AA146" t="str">
            <v>dubys19@hotmail.com</v>
          </cell>
          <cell r="AB146">
            <v>3205547717</v>
          </cell>
          <cell r="AC146">
            <v>42459</v>
          </cell>
          <cell r="AD146" t="str">
            <v>./resoluciones/313001029531.pdf</v>
          </cell>
          <cell r="AE146">
            <v>1</v>
          </cell>
        </row>
        <row r="147">
          <cell r="A147">
            <v>819</v>
          </cell>
          <cell r="B147">
            <v>31300100000000</v>
          </cell>
          <cell r="C147">
            <v>819</v>
          </cell>
          <cell r="D147">
            <v>819</v>
          </cell>
          <cell r="E147">
            <v>313001000000</v>
          </cell>
          <cell r="F147">
            <v>2</v>
          </cell>
          <cell r="G147" t="str">
            <v>P</v>
          </cell>
          <cell r="H147" t="str">
            <v>A</v>
          </cell>
          <cell r="I147" t="str">
            <v>CENT. EDUC. INTEGRAL MODERNO</v>
          </cell>
          <cell r="J147" t="str">
            <v>MARIA IRIS RAMOS RIOS</v>
          </cell>
          <cell r="K147">
            <v>30646495</v>
          </cell>
          <cell r="L147">
            <v>28882</v>
          </cell>
          <cell r="M147">
            <v>21597</v>
          </cell>
          <cell r="N147" t="str">
            <v>PROVIDENCIA</v>
          </cell>
          <cell r="O147" t="str">
            <v>LA PROVIDENCIA DIAG 32A Nï¿½71-25</v>
          </cell>
          <cell r="P147">
            <v>6436098</v>
          </cell>
          <cell r="Q147" t="str">
            <v>ceim509@hotmail.com</v>
          </cell>
          <cell r="T147">
            <v>13</v>
          </cell>
          <cell r="U147" t="str">
            <v>N</v>
          </cell>
          <cell r="V147">
            <v>5</v>
          </cell>
          <cell r="W147" t="str">
            <v>YEIMI MADIEDO GONZALEZ</v>
          </cell>
          <cell r="Y147">
            <v>45550430</v>
          </cell>
          <cell r="Z147">
            <v>3014723544</v>
          </cell>
          <cell r="AA147" t="str">
            <v>profeyei@hotmail.es</v>
          </cell>
          <cell r="AB147">
            <v>3106175739</v>
          </cell>
          <cell r="AC147">
            <v>42418</v>
          </cell>
          <cell r="AD147" t="str">
            <v>./resoluciones/313001029680.pdf</v>
          </cell>
          <cell r="AE147">
            <v>1</v>
          </cell>
        </row>
        <row r="148">
          <cell r="A148">
            <v>821</v>
          </cell>
          <cell r="B148">
            <v>31300100000000</v>
          </cell>
          <cell r="C148">
            <v>821</v>
          </cell>
          <cell r="D148">
            <v>821</v>
          </cell>
          <cell r="E148">
            <v>313001000000</v>
          </cell>
          <cell r="F148">
            <v>2</v>
          </cell>
          <cell r="G148" t="str">
            <v>P</v>
          </cell>
          <cell r="H148" t="str">
            <v>A</v>
          </cell>
          <cell r="I148" t="str">
            <v>INST. EDUC. QUERIDO AMIGO</v>
          </cell>
          <cell r="J148" t="str">
            <v>OLIVA CORONADO DAZA</v>
          </cell>
          <cell r="K148">
            <v>45422430</v>
          </cell>
          <cell r="L148">
            <v>28386</v>
          </cell>
          <cell r="M148">
            <v>20974</v>
          </cell>
          <cell r="N148" t="str">
            <v>SAN JOSE DE LOS CAMPANOS</v>
          </cell>
          <cell r="O148" t="str">
            <v>SAN JOSE DE LOS CAMPANOS KR 100 39 33</v>
          </cell>
          <cell r="P148">
            <v>6522709</v>
          </cell>
          <cell r="Q148" t="str">
            <v>olivacd@gmail.com</v>
          </cell>
          <cell r="T148">
            <v>13</v>
          </cell>
          <cell r="U148" t="str">
            <v>N</v>
          </cell>
          <cell r="V148">
            <v>5</v>
          </cell>
          <cell r="W148" t="str">
            <v>GLENDA LIZZETE PATERNINA KLEBER</v>
          </cell>
          <cell r="Y148">
            <v>64744201</v>
          </cell>
          <cell r="Z148">
            <v>3153553950</v>
          </cell>
          <cell r="AA148" t="str">
            <v>glendapkleber@hotmail.com</v>
          </cell>
          <cell r="AB148">
            <v>3016379857</v>
          </cell>
          <cell r="AC148">
            <v>42335</v>
          </cell>
          <cell r="AD148" t="str">
            <v>./resoluciones/313001029698.pdf</v>
          </cell>
          <cell r="AE148">
            <v>1</v>
          </cell>
        </row>
        <row r="149">
          <cell r="A149">
            <v>836</v>
          </cell>
          <cell r="B149">
            <v>31300100000000</v>
          </cell>
          <cell r="C149">
            <v>836</v>
          </cell>
          <cell r="D149">
            <v>836</v>
          </cell>
          <cell r="E149">
            <v>313001000000</v>
          </cell>
          <cell r="F149">
            <v>2</v>
          </cell>
          <cell r="G149" t="str">
            <v>P</v>
          </cell>
          <cell r="H149" t="str">
            <v>A</v>
          </cell>
          <cell r="I149" t="str">
            <v>INSTITUTO EDUCATIVO SANTA LUCIA</v>
          </cell>
          <cell r="J149" t="str">
            <v>WENDY TUÑON ARROYO</v>
          </cell>
          <cell r="K149">
            <v>45554406</v>
          </cell>
          <cell r="L149">
            <v>37203</v>
          </cell>
          <cell r="M149">
            <v>30620</v>
          </cell>
          <cell r="N149" t="str">
            <v>SANTA LUCIA</v>
          </cell>
          <cell r="O149" t="str">
            <v>SANTA LUCIA CL 3 MZ F LT 19</v>
          </cell>
          <cell r="P149">
            <v>6908103</v>
          </cell>
          <cell r="Q149" t="str">
            <v>instedusantalucia@outlook.com</v>
          </cell>
          <cell r="S149" t="str">
            <v>instedusantalucia@outlook.com</v>
          </cell>
          <cell r="T149">
            <v>13</v>
          </cell>
          <cell r="U149" t="str">
            <v>N</v>
          </cell>
          <cell r="V149">
            <v>5</v>
          </cell>
          <cell r="W149" t="str">
            <v>WENDY TUÑON ARROYO</v>
          </cell>
          <cell r="X149" t="str">
            <v>na</v>
          </cell>
          <cell r="Y149">
            <v>45554406</v>
          </cell>
          <cell r="Z149">
            <v>3004858360</v>
          </cell>
          <cell r="AA149" t="str">
            <v>instedusantalucia@outlook.com</v>
          </cell>
          <cell r="AB149">
            <v>3004858360</v>
          </cell>
          <cell r="AC149">
            <v>42340</v>
          </cell>
          <cell r="AD149" t="str">
            <v>./resoluciones/313001029833.pdf</v>
          </cell>
          <cell r="AE149">
            <v>1</v>
          </cell>
        </row>
        <row r="150">
          <cell r="A150">
            <v>860</v>
          </cell>
          <cell r="B150">
            <v>31300100000000</v>
          </cell>
          <cell r="C150">
            <v>860</v>
          </cell>
          <cell r="D150">
            <v>860</v>
          </cell>
          <cell r="E150">
            <v>313001000000</v>
          </cell>
          <cell r="F150">
            <v>2</v>
          </cell>
          <cell r="G150" t="str">
            <v>P</v>
          </cell>
          <cell r="H150" t="str">
            <v>A</v>
          </cell>
          <cell r="I150" t="str">
            <v>CORPORACION EDUCATIVA CONSTRUYENDO SUEÑOS</v>
          </cell>
          <cell r="J150" t="str">
            <v>IGLIANA SOFIA ROCHA JIMENEZ</v>
          </cell>
          <cell r="K150">
            <v>33332389</v>
          </cell>
          <cell r="L150">
            <v>34990</v>
          </cell>
          <cell r="M150">
            <v>28343</v>
          </cell>
          <cell r="N150" t="str">
            <v>SAN JOSE DE LOS CAMPANOS</v>
          </cell>
          <cell r="O150" t="str">
            <v>SAN JOSE DE LOS CAMPANOS CRA 104 CLL 37 LT 27</v>
          </cell>
          <cell r="P150">
            <v>6719562</v>
          </cell>
          <cell r="Q150" t="str">
            <v>construyendosuenos2011@hotmail.com</v>
          </cell>
          <cell r="R150" t="str">
            <v>X</v>
          </cell>
          <cell r="S150" t="str">
            <v>X</v>
          </cell>
          <cell r="T150">
            <v>13</v>
          </cell>
          <cell r="U150" t="str">
            <v>N</v>
          </cell>
          <cell r="V150">
            <v>5</v>
          </cell>
          <cell r="W150" t="str">
            <v>IGLIANA SOFIA ROCHA JIMENEZ</v>
          </cell>
          <cell r="X150" t="str">
            <v>X</v>
          </cell>
          <cell r="Y150">
            <v>33332389</v>
          </cell>
          <cell r="Z150">
            <v>3205707185</v>
          </cell>
          <cell r="AA150" t="str">
            <v>iglianarocha@gmail.com</v>
          </cell>
          <cell r="AB150">
            <v>3205707185</v>
          </cell>
          <cell r="AC150">
            <v>42494</v>
          </cell>
          <cell r="AD150" t="str">
            <v>./resoluciones/313001030114.pdf</v>
          </cell>
          <cell r="AE150">
            <v>1</v>
          </cell>
        </row>
        <row r="151">
          <cell r="A151">
            <v>867</v>
          </cell>
          <cell r="B151">
            <v>41300100000000</v>
          </cell>
          <cell r="C151">
            <v>867</v>
          </cell>
          <cell r="D151">
            <v>867</v>
          </cell>
          <cell r="E151">
            <v>413001000000</v>
          </cell>
          <cell r="F151">
            <v>2</v>
          </cell>
          <cell r="G151" t="str">
            <v>P</v>
          </cell>
          <cell r="H151" t="str">
            <v>A</v>
          </cell>
          <cell r="I151" t="str">
            <v>CENTRO EDUCATIVO EL MANANTIAL</v>
          </cell>
          <cell r="J151" t="str">
            <v>ROSA AMIRA GRACIA ARRIETA</v>
          </cell>
          <cell r="K151">
            <v>33334411</v>
          </cell>
          <cell r="L151">
            <v>35081</v>
          </cell>
          <cell r="M151">
            <v>28082</v>
          </cell>
          <cell r="N151" t="str">
            <v>RECREO</v>
          </cell>
          <cell r="O151" t="str">
            <v xml:space="preserve">RECREO DIAGONAL 31F #80B-49 </v>
          </cell>
          <cell r="P151">
            <v>6469021</v>
          </cell>
          <cell r="Q151" t="str">
            <v>elmanantialcentroeducativo@gmail.com</v>
          </cell>
          <cell r="R151" t="str">
            <v>www.centroeducativoelmanatial.com</v>
          </cell>
          <cell r="S151" t="str">
            <v>construnet23@gmail.com</v>
          </cell>
          <cell r="T151">
            <v>13</v>
          </cell>
          <cell r="U151" t="str">
            <v>N</v>
          </cell>
          <cell r="V151">
            <v>5</v>
          </cell>
          <cell r="W151" t="str">
            <v>Rosa Amira Garcia Arrieta</v>
          </cell>
          <cell r="X151" t="str">
            <v>jose alexander maza salazar</v>
          </cell>
          <cell r="Y151">
            <v>33334411</v>
          </cell>
          <cell r="Z151">
            <v>3114105472</v>
          </cell>
          <cell r="AA151" t="str">
            <v>construnetcartagena@gmail.com</v>
          </cell>
          <cell r="AB151">
            <v>3114105472</v>
          </cell>
          <cell r="AC151">
            <v>42338</v>
          </cell>
          <cell r="AD151" t="str">
            <v>./resoluciones/413001030178.pdf</v>
          </cell>
          <cell r="AE151">
            <v>1</v>
          </cell>
        </row>
        <row r="152">
          <cell r="A152">
            <v>868</v>
          </cell>
          <cell r="B152">
            <v>31300100000000</v>
          </cell>
          <cell r="C152">
            <v>868</v>
          </cell>
          <cell r="D152">
            <v>868</v>
          </cell>
          <cell r="E152">
            <v>313001000000</v>
          </cell>
          <cell r="F152">
            <v>2</v>
          </cell>
          <cell r="G152" t="str">
            <v>P</v>
          </cell>
          <cell r="H152" t="str">
            <v>A</v>
          </cell>
          <cell r="I152" t="str">
            <v>CORPORACION EDUCATIVA INSTITUTO PITALUA</v>
          </cell>
          <cell r="J152" t="str">
            <v>WILTON POSADA BERNAL</v>
          </cell>
          <cell r="T152">
            <v>13</v>
          </cell>
          <cell r="U152" t="str">
            <v>N</v>
          </cell>
          <cell r="V152">
            <v>5</v>
          </cell>
          <cell r="AE152">
            <v>1</v>
          </cell>
        </row>
        <row r="153">
          <cell r="A153">
            <v>869</v>
          </cell>
          <cell r="B153">
            <v>31300100000000</v>
          </cell>
          <cell r="C153">
            <v>869</v>
          </cell>
          <cell r="D153">
            <v>869</v>
          </cell>
          <cell r="E153">
            <v>313001000000</v>
          </cell>
          <cell r="F153">
            <v>2</v>
          </cell>
          <cell r="G153" t="str">
            <v>P</v>
          </cell>
          <cell r="H153" t="str">
            <v>A</v>
          </cell>
          <cell r="I153" t="str">
            <v>GIMNASIO CREATIVO NIÑOS SABIOS</v>
          </cell>
          <cell r="J153" t="str">
            <v>ZAIDA MILENA ALVAREZ CAUSADO</v>
          </cell>
          <cell r="K153">
            <v>22788880</v>
          </cell>
          <cell r="L153">
            <v>34849</v>
          </cell>
          <cell r="M153">
            <v>27946</v>
          </cell>
          <cell r="N153" t="str">
            <v>Alameda La Victoria</v>
          </cell>
          <cell r="O153" t="str">
            <v>Cr. 21 -80C 40L. 3ª Mz. C</v>
          </cell>
          <cell r="P153">
            <v>6425190</v>
          </cell>
          <cell r="Q153" t="str">
            <v>gimnasiocreativo@hotmail.com</v>
          </cell>
          <cell r="R153" t="str">
            <v>X</v>
          </cell>
          <cell r="T153">
            <v>13</v>
          </cell>
          <cell r="U153" t="str">
            <v>N</v>
          </cell>
          <cell r="V153">
            <v>5</v>
          </cell>
          <cell r="W153" t="str">
            <v>ROCIO RUIZ CHARRiS</v>
          </cell>
          <cell r="Y153">
            <v>22802510</v>
          </cell>
          <cell r="Z153" t="str">
            <v>314 5029610</v>
          </cell>
          <cell r="AA153" t="str">
            <v>rocy1322@hotmail.com</v>
          </cell>
          <cell r="AB153">
            <v>3157331422</v>
          </cell>
          <cell r="AC153">
            <v>42167</v>
          </cell>
          <cell r="AD153" t="str">
            <v>./resoluciones/313001030041.pdf</v>
          </cell>
          <cell r="AE153">
            <v>1</v>
          </cell>
        </row>
        <row r="154">
          <cell r="A154">
            <v>870</v>
          </cell>
          <cell r="B154">
            <v>31300100000000</v>
          </cell>
          <cell r="C154">
            <v>870</v>
          </cell>
          <cell r="D154">
            <v>870</v>
          </cell>
          <cell r="E154">
            <v>313001000000</v>
          </cell>
          <cell r="F154">
            <v>2</v>
          </cell>
          <cell r="G154" t="str">
            <v>P</v>
          </cell>
          <cell r="H154" t="str">
            <v>A</v>
          </cell>
          <cell r="I154" t="str">
            <v>INSTITUTO EDUCATIVO ALAMEDA LA VICTORIA</v>
          </cell>
          <cell r="J154" t="str">
            <v>MISLEIDY PEREIRA HOYOS</v>
          </cell>
          <cell r="K154">
            <v>45521117</v>
          </cell>
          <cell r="L154">
            <v>36159</v>
          </cell>
          <cell r="M154">
            <v>29329</v>
          </cell>
          <cell r="N154" t="str">
            <v>ALAMEDA LA VICTORIA</v>
          </cell>
          <cell r="O154" t="str">
            <v>MANZANA Q LOTE 7</v>
          </cell>
          <cell r="P154">
            <v>6907245</v>
          </cell>
          <cell r="Q154" t="str">
            <v>mileydis_pereira@hotmail.com</v>
          </cell>
          <cell r="T154">
            <v>13</v>
          </cell>
          <cell r="U154" t="str">
            <v>N</v>
          </cell>
          <cell r="V154">
            <v>5</v>
          </cell>
          <cell r="W154" t="str">
            <v>MILEYDIS PEREIRA HOYOS</v>
          </cell>
          <cell r="Y154">
            <v>45521117</v>
          </cell>
          <cell r="Z154">
            <v>3003984913</v>
          </cell>
          <cell r="AA154" t="str">
            <v>mileydis_pereira@hotmail.com</v>
          </cell>
          <cell r="AB154">
            <v>3003984913</v>
          </cell>
          <cell r="AC154">
            <v>42144</v>
          </cell>
          <cell r="AD154" t="str">
            <v>./resoluciones/313001030076.pdf</v>
          </cell>
          <cell r="AE154">
            <v>1</v>
          </cell>
        </row>
        <row r="155">
          <cell r="A155">
            <v>871</v>
          </cell>
          <cell r="B155">
            <v>31300100000000</v>
          </cell>
          <cell r="C155">
            <v>871</v>
          </cell>
          <cell r="D155">
            <v>871</v>
          </cell>
          <cell r="E155">
            <v>313001000000</v>
          </cell>
          <cell r="F155">
            <v>2</v>
          </cell>
          <cell r="G155" t="str">
            <v>P</v>
          </cell>
          <cell r="H155" t="str">
            <v>A</v>
          </cell>
          <cell r="I155" t="str">
            <v>INSTITUCION EDUCATIVA OVIDE DECROLY</v>
          </cell>
          <cell r="J155" t="str">
            <v>PATRICIA SALAZAR CABARCAS</v>
          </cell>
          <cell r="K155">
            <v>45690931</v>
          </cell>
          <cell r="L155">
            <v>35432</v>
          </cell>
          <cell r="M155">
            <v>27915</v>
          </cell>
          <cell r="N155" t="str">
            <v>EL RECREO</v>
          </cell>
          <cell r="O155" t="str">
            <v>calle 9 # 80A -42</v>
          </cell>
          <cell r="P155">
            <v>6816819</v>
          </cell>
          <cell r="Q155" t="str">
            <v>insovidedecroly@hotmail.com</v>
          </cell>
          <cell r="T155">
            <v>13</v>
          </cell>
          <cell r="U155" t="str">
            <v>N</v>
          </cell>
          <cell r="V155">
            <v>5</v>
          </cell>
          <cell r="W155" t="str">
            <v xml:space="preserve">paula villarreal herrera </v>
          </cell>
          <cell r="Y155">
            <v>1143373934</v>
          </cell>
          <cell r="Z155">
            <v>3046326545</v>
          </cell>
          <cell r="AA155" t="str">
            <v>insovidedecroly@hotmail.com</v>
          </cell>
          <cell r="AB155">
            <v>3008047728</v>
          </cell>
          <cell r="AC155">
            <v>42482</v>
          </cell>
          <cell r="AD155" t="str">
            <v>./resoluciones/313001030190.pdf</v>
          </cell>
          <cell r="AE155">
            <v>1</v>
          </cell>
        </row>
        <row r="156">
          <cell r="A156">
            <v>44</v>
          </cell>
          <cell r="B156">
            <v>11300100000000</v>
          </cell>
          <cell r="C156">
            <v>44</v>
          </cell>
          <cell r="D156">
            <v>44</v>
          </cell>
          <cell r="E156">
            <v>113001000000</v>
          </cell>
          <cell r="F156">
            <v>1</v>
          </cell>
          <cell r="G156" t="str">
            <v>P</v>
          </cell>
          <cell r="H156" t="str">
            <v>A</v>
          </cell>
          <cell r="I156" t="str">
            <v>I.E MERCEDES ABREGO</v>
          </cell>
          <cell r="J156" t="str">
            <v>ALBERTO RENTERIA MENA</v>
          </cell>
          <cell r="K156">
            <v>11789339</v>
          </cell>
          <cell r="L156" t="str">
            <v>0000-00-00</v>
          </cell>
          <cell r="M156" t="str">
            <v>0000-00-00</v>
          </cell>
          <cell r="N156" t="str">
            <v>SAN FERNANDO</v>
          </cell>
          <cell r="O156" t="str">
            <v>SAN FERNANDO SECT KALAMARY CALLE 2A</v>
          </cell>
          <cell r="P156" t="str">
            <v>6901616-6521095</v>
          </cell>
          <cell r="Q156" t="str">
            <v>alberente98@hotmail.com</v>
          </cell>
          <cell r="S156" t="str">
            <v>iemercedesabrego@hotmail.es</v>
          </cell>
          <cell r="T156">
            <v>14</v>
          </cell>
          <cell r="U156" t="str">
            <v>N</v>
          </cell>
          <cell r="V156">
            <v>3</v>
          </cell>
          <cell r="W156" t="str">
            <v>RICHARD JOSE ARIAS MANJARREZ</v>
          </cell>
          <cell r="Y156">
            <v>77030581</v>
          </cell>
          <cell r="Z156" t="str">
            <v>310-3636884</v>
          </cell>
          <cell r="AA156" t="str">
            <v>rarias2003@hotmail.com</v>
          </cell>
          <cell r="AB156" t="str">
            <v>313-5468432</v>
          </cell>
          <cell r="AC156">
            <v>42047</v>
          </cell>
          <cell r="AE156">
            <v>1</v>
          </cell>
        </row>
        <row r="157">
          <cell r="A157">
            <v>148</v>
          </cell>
          <cell r="B157">
            <v>11300100000000</v>
          </cell>
          <cell r="C157">
            <v>148</v>
          </cell>
          <cell r="D157">
            <v>148</v>
          </cell>
          <cell r="E157">
            <v>113001000000</v>
          </cell>
          <cell r="F157">
            <v>1</v>
          </cell>
          <cell r="G157" t="str">
            <v>P</v>
          </cell>
          <cell r="H157" t="str">
            <v>A</v>
          </cell>
          <cell r="I157" t="str">
            <v>I.E MARIA CANO</v>
          </cell>
          <cell r="J157" t="str">
            <v>JORGE LUIS IMBETT RODRIGUEZ</v>
          </cell>
          <cell r="K157">
            <v>9094879</v>
          </cell>
          <cell r="L157" t="str">
            <v>0000-00-00</v>
          </cell>
          <cell r="M157" t="str">
            <v>0000-00-00</v>
          </cell>
          <cell r="N157" t="str">
            <v>MARIA CANO</v>
          </cell>
          <cell r="O157" t="str">
            <v>MARIA CANO CLL 4B # 80 B 37</v>
          </cell>
          <cell r="P157">
            <v>6437828</v>
          </cell>
          <cell r="Q157" t="str">
            <v>iemariacano@hotmail.com</v>
          </cell>
          <cell r="T157">
            <v>14</v>
          </cell>
          <cell r="U157" t="str">
            <v>N</v>
          </cell>
          <cell r="V157">
            <v>3</v>
          </cell>
          <cell r="W157" t="str">
            <v>TANIA MARIA DIAZ GUTIERREZ</v>
          </cell>
          <cell r="Y157">
            <v>45753111</v>
          </cell>
          <cell r="Z157">
            <v>3106538518</v>
          </cell>
          <cell r="AA157" t="str">
            <v>taniadiazg1@yahoo.es</v>
          </cell>
          <cell r="AB157">
            <v>3106018655</v>
          </cell>
          <cell r="AC157">
            <v>42048</v>
          </cell>
          <cell r="AE157">
            <v>1</v>
          </cell>
        </row>
        <row r="158">
          <cell r="A158">
            <v>543</v>
          </cell>
          <cell r="B158">
            <v>31300100000000</v>
          </cell>
          <cell r="C158">
            <v>543</v>
          </cell>
          <cell r="D158">
            <v>543</v>
          </cell>
          <cell r="E158">
            <v>313001000000</v>
          </cell>
          <cell r="F158">
            <v>1</v>
          </cell>
          <cell r="G158" t="str">
            <v>P</v>
          </cell>
          <cell r="H158" t="str">
            <v>A</v>
          </cell>
          <cell r="I158" t="str">
            <v>I.E BERNARDO FOEGEN</v>
          </cell>
          <cell r="J158" t="str">
            <v>HNA. MARIA MIRTA SILVA RUBIO</v>
          </cell>
          <cell r="K158">
            <v>23229865</v>
          </cell>
          <cell r="L158">
            <v>26603</v>
          </cell>
          <cell r="M158">
            <v>18661</v>
          </cell>
          <cell r="N158" t="str">
            <v>NELSON MANDELA</v>
          </cell>
          <cell r="O158" t="str">
            <v>NELSON MANDELA SECT LAS VEGAS MZ Q LOTE 1</v>
          </cell>
          <cell r="P158">
            <v>3114067739</v>
          </cell>
          <cell r="Q158" t="str">
            <v>hsilva.mirta@gmail.com</v>
          </cell>
          <cell r="S158" t="str">
            <v>stefanyuliett@hotmail.com</v>
          </cell>
          <cell r="T158">
            <v>14</v>
          </cell>
          <cell r="U158" t="str">
            <v>S</v>
          </cell>
          <cell r="V158">
            <v>8</v>
          </cell>
          <cell r="W158" t="str">
            <v>DORIS ORTEGA ALVAREZ</v>
          </cell>
          <cell r="X158" t="str">
            <v>STEFANY ARROYO FERNANDEZ</v>
          </cell>
          <cell r="Y158">
            <v>45422351</v>
          </cell>
          <cell r="Z158" t="str">
            <v>314-5835474-3008088969</v>
          </cell>
          <cell r="AA158" t="str">
            <v>dortega_foegen@hotmail.com</v>
          </cell>
          <cell r="AB158">
            <v>3158817931</v>
          </cell>
          <cell r="AC158">
            <v>42444</v>
          </cell>
          <cell r="AD158" t="str">
            <v>./resoluciones/313001013783.pdf</v>
          </cell>
          <cell r="AE158">
            <v>1</v>
          </cell>
        </row>
        <row r="159">
          <cell r="A159">
            <v>556</v>
          </cell>
          <cell r="B159">
            <v>31300100000000</v>
          </cell>
          <cell r="C159">
            <v>556</v>
          </cell>
          <cell r="D159">
            <v>556</v>
          </cell>
          <cell r="E159">
            <v>313001000000</v>
          </cell>
          <cell r="F159">
            <v>1</v>
          </cell>
          <cell r="G159" t="str">
            <v>P</v>
          </cell>
          <cell r="H159" t="str">
            <v>A</v>
          </cell>
          <cell r="I159" t="str">
            <v>I.E BERTHA SUTTNER</v>
          </cell>
          <cell r="J159" t="str">
            <v>HNA MARIA MIRTA SILVA RUBIO</v>
          </cell>
          <cell r="K159">
            <v>23229865</v>
          </cell>
          <cell r="L159">
            <v>26603</v>
          </cell>
          <cell r="M159">
            <v>18661</v>
          </cell>
          <cell r="N159" t="str">
            <v>NELSON MANDELA</v>
          </cell>
          <cell r="O159" t="str">
            <v>SECTOR  VILLA GLORIA M 2 L 1</v>
          </cell>
          <cell r="P159">
            <v>3017320872</v>
          </cell>
          <cell r="Q159" t="str">
            <v>i.e.bertha.suttner@hotmail.com</v>
          </cell>
          <cell r="S159" t="str">
            <v>berthasimancas@hotmail.com</v>
          </cell>
          <cell r="T159">
            <v>14</v>
          </cell>
          <cell r="U159" t="str">
            <v>S</v>
          </cell>
          <cell r="V159">
            <v>8</v>
          </cell>
          <cell r="W159" t="str">
            <v>ANTONIO IGLESIAS SIMANCAS</v>
          </cell>
          <cell r="Y159">
            <v>73199312</v>
          </cell>
          <cell r="Z159">
            <v>3145072278</v>
          </cell>
          <cell r="AA159" t="str">
            <v>i.e.bertha.suttner@hotmail.com</v>
          </cell>
          <cell r="AB159">
            <v>3104971604</v>
          </cell>
          <cell r="AC159">
            <v>42433</v>
          </cell>
          <cell r="AD159" t="str">
            <v>./resoluciones/313001027059.pdf</v>
          </cell>
          <cell r="AE159">
            <v>1</v>
          </cell>
        </row>
        <row r="160">
          <cell r="A160">
            <v>558</v>
          </cell>
          <cell r="B160">
            <v>31300100000000</v>
          </cell>
          <cell r="C160">
            <v>558</v>
          </cell>
          <cell r="D160">
            <v>558</v>
          </cell>
          <cell r="E160">
            <v>313001000000</v>
          </cell>
          <cell r="F160">
            <v>1</v>
          </cell>
          <cell r="G160" t="str">
            <v>P</v>
          </cell>
          <cell r="H160" t="str">
            <v>A</v>
          </cell>
          <cell r="I160" t="str">
            <v>I.E EL SALVADOR</v>
          </cell>
          <cell r="J160" t="str">
            <v>WALTER ANTONIO ANICHIARICO SANCHEZ</v>
          </cell>
          <cell r="K160">
            <v>73148375</v>
          </cell>
          <cell r="L160">
            <v>32682</v>
          </cell>
          <cell r="M160">
            <v>26082</v>
          </cell>
          <cell r="N160" t="str">
            <v>NELSON MANDELA</v>
          </cell>
          <cell r="O160" t="str">
            <v>NELSON MANDELA SECT EL OLIVO M J L 12</v>
          </cell>
          <cell r="P160">
            <v>3017305174</v>
          </cell>
          <cell r="Q160" t="str">
            <v>info@fundacionelredentor.org</v>
          </cell>
          <cell r="S160" t="str">
            <v>moresept27@hotmail.com</v>
          </cell>
          <cell r="T160">
            <v>14</v>
          </cell>
          <cell r="U160" t="str">
            <v>S</v>
          </cell>
          <cell r="V160">
            <v>8</v>
          </cell>
          <cell r="W160" t="str">
            <v>GARIS OLIVERA OLIVERA</v>
          </cell>
          <cell r="X160" t="str">
            <v>MORAIMA OLAVE</v>
          </cell>
          <cell r="Y160">
            <v>45480563</v>
          </cell>
          <cell r="Z160">
            <v>3005477524</v>
          </cell>
          <cell r="AA160" t="str">
            <v>garis-olivera@fundacionelredentor.org</v>
          </cell>
          <cell r="AB160">
            <v>3188833020</v>
          </cell>
          <cell r="AC160">
            <v>42513</v>
          </cell>
          <cell r="AD160" t="str">
            <v>./resoluciones/313001027075.pdf</v>
          </cell>
          <cell r="AE160">
            <v>1</v>
          </cell>
        </row>
        <row r="161">
          <cell r="A161">
            <v>566</v>
          </cell>
          <cell r="B161">
            <v>31300100000000</v>
          </cell>
          <cell r="C161">
            <v>566</v>
          </cell>
          <cell r="D161">
            <v>566</v>
          </cell>
          <cell r="E161">
            <v>313001000000</v>
          </cell>
          <cell r="F161">
            <v>1</v>
          </cell>
          <cell r="G161" t="str">
            <v>P</v>
          </cell>
          <cell r="H161" t="str">
            <v>A</v>
          </cell>
          <cell r="I161" t="str">
            <v>COL. SUEÑOS Y OPORTUNIDADES JESUS MAESTRO</v>
          </cell>
          <cell r="J161" t="str">
            <v>BLANCA ESTHER PORTILLA GARCIA</v>
          </cell>
          <cell r="K161">
            <v>94173</v>
          </cell>
          <cell r="L161" t="str">
            <v>0000-00-00</v>
          </cell>
          <cell r="M161" t="str">
            <v>0000-00-00</v>
          </cell>
          <cell r="N161" t="str">
            <v>NELSON MANDELA</v>
          </cell>
          <cell r="O161" t="str">
            <v>NELSON MANDELA SECT LOS OLIVOS</v>
          </cell>
          <cell r="P161">
            <v>6730064</v>
          </cell>
          <cell r="Q161" t="str">
            <v>blancae42@hotmail.com</v>
          </cell>
          <cell r="T161">
            <v>14</v>
          </cell>
          <cell r="U161" t="str">
            <v>S</v>
          </cell>
          <cell r="V161">
            <v>6</v>
          </cell>
          <cell r="W161" t="str">
            <v>VICTOR MANUEL CASTRO FLEREZ</v>
          </cell>
          <cell r="X161">
            <v>0</v>
          </cell>
          <cell r="Y161">
            <v>9147003</v>
          </cell>
          <cell r="Z161">
            <v>3175617678</v>
          </cell>
          <cell r="AA161" t="str">
            <v>victorflerez@hotmail.com</v>
          </cell>
          <cell r="AB161">
            <v>3145580079</v>
          </cell>
          <cell r="AC161">
            <v>42073</v>
          </cell>
          <cell r="AD161" t="str">
            <v>./resoluciones/313001027199.pdf</v>
          </cell>
          <cell r="AE161">
            <v>1</v>
          </cell>
        </row>
        <row r="162">
          <cell r="A162">
            <v>577</v>
          </cell>
          <cell r="B162">
            <v>31300100000000</v>
          </cell>
          <cell r="C162">
            <v>577</v>
          </cell>
          <cell r="D162">
            <v>577</v>
          </cell>
          <cell r="E162">
            <v>313001000000</v>
          </cell>
          <cell r="F162">
            <v>1</v>
          </cell>
          <cell r="G162" t="str">
            <v>P</v>
          </cell>
          <cell r="H162" t="str">
            <v>A</v>
          </cell>
          <cell r="I162" t="str">
            <v>COL. JUAN BAUTISTA SCALABRINI</v>
          </cell>
          <cell r="J162" t="str">
            <v>LUIS DARWIN DIAZ MACIA</v>
          </cell>
          <cell r="K162">
            <v>73128423</v>
          </cell>
          <cell r="L162">
            <v>31376</v>
          </cell>
          <cell r="M162">
            <v>35426</v>
          </cell>
          <cell r="N162" t="str">
            <v>NELSON MANDELA</v>
          </cell>
          <cell r="O162" t="str">
            <v>VILLA HERMOSA SECT CENTRAL 1 LTE 10-78</v>
          </cell>
          <cell r="P162" t="str">
            <v>314-5700109</v>
          </cell>
          <cell r="Q162" t="str">
            <v>colegioseminariodecartagena@gmail.com</v>
          </cell>
          <cell r="T162">
            <v>14</v>
          </cell>
          <cell r="U162" t="str">
            <v>S</v>
          </cell>
          <cell r="V162">
            <v>8</v>
          </cell>
          <cell r="W162" t="str">
            <v>JORGE VARGAS</v>
          </cell>
          <cell r="Y162">
            <v>73008617</v>
          </cell>
          <cell r="Z162" t="str">
            <v>314-5700109</v>
          </cell>
          <cell r="AA162" t="str">
            <v>jorvan02@yahoo.es</v>
          </cell>
          <cell r="AB162">
            <v>3116803638</v>
          </cell>
          <cell r="AC162">
            <v>42345</v>
          </cell>
          <cell r="AD162" t="str">
            <v>./resoluciones/313001027253.pdf</v>
          </cell>
          <cell r="AE162">
            <v>1</v>
          </cell>
        </row>
        <row r="163">
          <cell r="A163">
            <v>663</v>
          </cell>
          <cell r="B163">
            <v>11300100000000</v>
          </cell>
          <cell r="C163">
            <v>663</v>
          </cell>
          <cell r="D163">
            <v>663</v>
          </cell>
          <cell r="E163">
            <v>113001000000</v>
          </cell>
          <cell r="F163">
            <v>1</v>
          </cell>
          <cell r="G163" t="str">
            <v>P</v>
          </cell>
          <cell r="H163" t="str">
            <v>A</v>
          </cell>
          <cell r="I163" t="str">
            <v>I.E CIUDADELA 2000</v>
          </cell>
          <cell r="J163" t="str">
            <v>PBRO. LUIS CASTELLAR HERNANDEZ</v>
          </cell>
          <cell r="K163">
            <v>73271102</v>
          </cell>
          <cell r="L163" t="str">
            <v>0000-00-00</v>
          </cell>
          <cell r="M163" t="str">
            <v>0000-00-00</v>
          </cell>
          <cell r="N163" t="str">
            <v>SAN FERNANDO</v>
          </cell>
          <cell r="O163" t="str">
            <v>TERNERA ST SANTA ELENA</v>
          </cell>
          <cell r="P163">
            <v>6632764</v>
          </cell>
          <cell r="Q163" t="str">
            <v>angeloluigi80@hotmail.com</v>
          </cell>
          <cell r="S163" t="str">
            <v>ieciudadela2000@hotmail.com</v>
          </cell>
          <cell r="T163">
            <v>14</v>
          </cell>
          <cell r="U163" t="str">
            <v>S</v>
          </cell>
          <cell r="V163">
            <v>6</v>
          </cell>
          <cell r="W163" t="str">
            <v>LUIS EDUARDO MACIAS ROQUEME</v>
          </cell>
          <cell r="X163" t="str">
            <v>NN</v>
          </cell>
          <cell r="Y163" t="str">
            <v>cedula_opera</v>
          </cell>
          <cell r="Z163" t="str">
            <v>321 586 62 03 - 317 542 69 08</v>
          </cell>
          <cell r="AA163" t="str">
            <v>luiseduardomacias@hotmail.com</v>
          </cell>
          <cell r="AB163">
            <v>3046573171</v>
          </cell>
          <cell r="AC163">
            <v>42404</v>
          </cell>
          <cell r="AD163" t="str">
            <v>./resoluciones/113001028927.pdf</v>
          </cell>
          <cell r="AE163">
            <v>1</v>
          </cell>
        </row>
        <row r="164">
          <cell r="A164">
            <v>842</v>
          </cell>
          <cell r="B164">
            <v>11300100000000</v>
          </cell>
          <cell r="C164">
            <v>842</v>
          </cell>
          <cell r="D164">
            <v>842</v>
          </cell>
          <cell r="E164">
            <v>113001000000</v>
          </cell>
          <cell r="F164">
            <v>1</v>
          </cell>
          <cell r="G164" t="str">
            <v>P</v>
          </cell>
          <cell r="H164" t="str">
            <v>A</v>
          </cell>
          <cell r="I164" t="str">
            <v>I.E ROSEDAL</v>
          </cell>
          <cell r="J164" t="str">
            <v>ELVIRA MENDOZA ROMERO</v>
          </cell>
          <cell r="K164">
            <v>22999897</v>
          </cell>
          <cell r="L164" t="str">
            <v>0000-00-00</v>
          </cell>
          <cell r="M164" t="str">
            <v>0000-00-00</v>
          </cell>
          <cell r="N164" t="str">
            <v>SAN PEDRO MARTIR</v>
          </cell>
          <cell r="O164" t="str">
            <v>SECTOR ROSEDAL N</v>
          </cell>
          <cell r="P164">
            <v>3112435917</v>
          </cell>
          <cell r="Q164" t="str">
            <v>elvira.mendoza.romero@hotmail.com</v>
          </cell>
          <cell r="S164" t="str">
            <v>maria13lourdes@yahoo.es</v>
          </cell>
          <cell r="T164">
            <v>14</v>
          </cell>
          <cell r="U164" t="str">
            <v>S</v>
          </cell>
          <cell r="V164">
            <v>9</v>
          </cell>
          <cell r="W164" t="str">
            <v xml:space="preserve">CLARA INES SALAZAR TOUS </v>
          </cell>
          <cell r="X164" t="str">
            <v>MARIA LOURDES ELLES PATERNINA</v>
          </cell>
          <cell r="Y164">
            <v>3155242719</v>
          </cell>
          <cell r="Z164">
            <v>3112435917</v>
          </cell>
          <cell r="AA164" t="str">
            <v>salazartous@hotmail.com</v>
          </cell>
          <cell r="AB164">
            <v>3187414182</v>
          </cell>
          <cell r="AC164">
            <v>42054</v>
          </cell>
          <cell r="AD164" t="str">
            <v>./resoluciones/113001029893.pdf</v>
          </cell>
          <cell r="AE164">
            <v>1</v>
          </cell>
        </row>
        <row r="165">
          <cell r="A165">
            <v>858</v>
          </cell>
          <cell r="B165">
            <v>11300100000000</v>
          </cell>
          <cell r="C165">
            <v>858</v>
          </cell>
          <cell r="D165">
            <v>858</v>
          </cell>
          <cell r="E165">
            <v>113001000000</v>
          </cell>
          <cell r="F165">
            <v>1</v>
          </cell>
          <cell r="G165" t="str">
            <v>P</v>
          </cell>
          <cell r="H165" t="str">
            <v>A</v>
          </cell>
          <cell r="I165" t="str">
            <v>I.E MANDELA</v>
          </cell>
          <cell r="J165" t="str">
            <v>ELIZABETH UNAMUNO SOTOMAYOR</v>
          </cell>
          <cell r="K165">
            <v>30292306</v>
          </cell>
          <cell r="L165">
            <v>33155</v>
          </cell>
          <cell r="M165">
            <v>26442</v>
          </cell>
          <cell r="N165" t="str">
            <v>NELSON MANDELA</v>
          </cell>
          <cell r="O165" t="str">
            <v>NELSON MANDELA CLL 76A 510</v>
          </cell>
          <cell r="P165">
            <v>3104906818</v>
          </cell>
          <cell r="Q165" t="str">
            <v>elizabeth.unamuno@pinoverde.co</v>
          </cell>
          <cell r="S165" t="str">
            <v>adriana.aristizabal@pinoverde.edu.co</v>
          </cell>
          <cell r="T165">
            <v>14</v>
          </cell>
          <cell r="U165" t="str">
            <v>S</v>
          </cell>
          <cell r="V165">
            <v>9</v>
          </cell>
          <cell r="W165" t="str">
            <v>CLAUDIA INES PACHECO ORTEGA</v>
          </cell>
          <cell r="X165" t="str">
            <v>Adriana Aristizabal</v>
          </cell>
          <cell r="Y165">
            <v>45505328</v>
          </cell>
          <cell r="Z165">
            <v>3116651329</v>
          </cell>
          <cell r="AA165" t="str">
            <v>claudia.pacheco.o@pinoverde.co</v>
          </cell>
          <cell r="AB165">
            <v>3002022644</v>
          </cell>
          <cell r="AC165">
            <v>42472</v>
          </cell>
          <cell r="AD165" t="str">
            <v>./resoluciones/113001030085.pdf</v>
          </cell>
          <cell r="AE165">
            <v>1</v>
          </cell>
        </row>
        <row r="166">
          <cell r="A166">
            <v>276</v>
          </cell>
          <cell r="B166">
            <v>31300100000000</v>
          </cell>
          <cell r="C166">
            <v>276</v>
          </cell>
          <cell r="D166">
            <v>276</v>
          </cell>
          <cell r="E166">
            <v>313001000000</v>
          </cell>
          <cell r="F166">
            <v>2</v>
          </cell>
          <cell r="G166" t="str">
            <v>P</v>
          </cell>
          <cell r="H166" t="str">
            <v>A</v>
          </cell>
          <cell r="I166" t="str">
            <v>COL. TRINITARIO</v>
          </cell>
          <cell r="J166" t="str">
            <v>FLOR DELIS GIRALDO GIRALDO</v>
          </cell>
          <cell r="K166">
            <v>43593365</v>
          </cell>
          <cell r="L166" t="str">
            <v>0000-00-00</v>
          </cell>
          <cell r="M166">
            <v>27312</v>
          </cell>
          <cell r="N166" t="str">
            <v>SAN FERNANDO</v>
          </cell>
          <cell r="O166" t="str">
            <v>SAN FERNANDO CL LA BOMBA KR 82 22 124</v>
          </cell>
          <cell r="P166" t="str">
            <v>6539572-6907272</v>
          </cell>
          <cell r="Q166" t="str">
            <v>flormedallo27@yahoo.com</v>
          </cell>
          <cell r="S166" t="str">
            <v>flormedallo27@yahoo.com</v>
          </cell>
          <cell r="T166">
            <v>14</v>
          </cell>
          <cell r="U166" t="str">
            <v>N</v>
          </cell>
          <cell r="V166">
            <v>5</v>
          </cell>
          <cell r="W166" t="str">
            <v>FLOR DELIS GIRALDO</v>
          </cell>
          <cell r="X166">
            <v>6539572</v>
          </cell>
          <cell r="Y166">
            <v>43593365</v>
          </cell>
          <cell r="Z166">
            <v>3104054352</v>
          </cell>
          <cell r="AA166" t="str">
            <v>colegiotriniti@hotmail.com</v>
          </cell>
          <cell r="AB166">
            <v>3104054352</v>
          </cell>
          <cell r="AC166">
            <v>42479</v>
          </cell>
          <cell r="AD166" t="str">
            <v>./resoluciones/313001005098.pdf</v>
          </cell>
          <cell r="AE166">
            <v>1</v>
          </cell>
        </row>
        <row r="167">
          <cell r="A167">
            <v>337</v>
          </cell>
          <cell r="B167">
            <v>31300100000000</v>
          </cell>
          <cell r="C167">
            <v>337</v>
          </cell>
          <cell r="D167">
            <v>337</v>
          </cell>
          <cell r="E167">
            <v>313001000000</v>
          </cell>
          <cell r="F167">
            <v>2</v>
          </cell>
          <cell r="G167" t="str">
            <v>P</v>
          </cell>
          <cell r="H167" t="str">
            <v>A</v>
          </cell>
          <cell r="I167" t="str">
            <v>INST. METROPOLITANO DE C/GENA.</v>
          </cell>
          <cell r="J167" t="str">
            <v>ORFELINA NARVAEZ DEL RIO</v>
          </cell>
          <cell r="K167">
            <v>33136686</v>
          </cell>
          <cell r="L167" t="str">
            <v>0000-00-00</v>
          </cell>
          <cell r="M167" t="str">
            <v>0000-00-00</v>
          </cell>
          <cell r="N167" t="str">
            <v>VILLA HERMOSA</v>
          </cell>
          <cell r="O167" t="str">
            <v>BARRIO VILLA HERMOSA SECTOR VALENTINA MZ 26 LOTE 10</v>
          </cell>
          <cell r="P167" t="str">
            <v>No tiene</v>
          </cell>
          <cell r="Q167" t="str">
            <v>orfenarvaez@gmail.com</v>
          </cell>
          <cell r="S167" t="str">
            <v>insmecar1@hotmail.com, insmecar3@hotmail.com</v>
          </cell>
          <cell r="T167">
            <v>14</v>
          </cell>
          <cell r="U167" t="str">
            <v>S</v>
          </cell>
          <cell r="V167">
            <v>1</v>
          </cell>
          <cell r="W167" t="str">
            <v>JAIRO MORENO</v>
          </cell>
          <cell r="Y167">
            <v>73207738</v>
          </cell>
          <cell r="Z167" t="str">
            <v>3007084357 - 3174979789-</v>
          </cell>
          <cell r="AA167" t="str">
            <v>seintjairo2020@gmail.com</v>
          </cell>
          <cell r="AB167" t="str">
            <v>3008165209 - 3157883449</v>
          </cell>
          <cell r="AC167">
            <v>42220</v>
          </cell>
          <cell r="AD167" t="str">
            <v>./resoluciones/313001007651.pdf</v>
          </cell>
          <cell r="AE167">
            <v>1</v>
          </cell>
        </row>
        <row r="168">
          <cell r="A168">
            <v>349</v>
          </cell>
          <cell r="B168">
            <v>31300100000000</v>
          </cell>
          <cell r="C168">
            <v>349</v>
          </cell>
          <cell r="D168">
            <v>349</v>
          </cell>
          <cell r="E168">
            <v>313001000000</v>
          </cell>
          <cell r="F168">
            <v>2</v>
          </cell>
          <cell r="G168" t="str">
            <v>P</v>
          </cell>
          <cell r="H168" t="str">
            <v>A</v>
          </cell>
          <cell r="I168" t="str">
            <v>CORP. C.E MARIA DE NAZARETH</v>
          </cell>
          <cell r="J168" t="str">
            <v>DANEISSY MARIN JIMENEZ</v>
          </cell>
          <cell r="L168" t="str">
            <v>0000-00-00</v>
          </cell>
          <cell r="M168" t="str">
            <v>0000-00-00</v>
          </cell>
          <cell r="N168" t="str">
            <v>SAN FERNANDO</v>
          </cell>
          <cell r="O168" t="str">
            <v>SAN FERNANDO CRA 81 # 20-25</v>
          </cell>
          <cell r="P168">
            <v>6907169</v>
          </cell>
          <cell r="T168">
            <v>14</v>
          </cell>
          <cell r="U168" t="str">
            <v>N</v>
          </cell>
          <cell r="V168">
            <v>5</v>
          </cell>
          <cell r="W168" t="str">
            <v>DANEISSY MARIN JIMENEZ</v>
          </cell>
          <cell r="Z168">
            <v>3116860171</v>
          </cell>
          <cell r="AA168" t="str">
            <v>days38@hotmail.com</v>
          </cell>
          <cell r="AB168">
            <v>3116860171</v>
          </cell>
          <cell r="AE168">
            <v>1</v>
          </cell>
        </row>
        <row r="169">
          <cell r="A169">
            <v>386</v>
          </cell>
          <cell r="B169">
            <v>31300100000000</v>
          </cell>
          <cell r="C169">
            <v>386</v>
          </cell>
          <cell r="D169">
            <v>386</v>
          </cell>
          <cell r="E169">
            <v>313001000000</v>
          </cell>
          <cell r="F169">
            <v>2</v>
          </cell>
          <cell r="G169" t="str">
            <v>P</v>
          </cell>
          <cell r="H169" t="str">
            <v>A</v>
          </cell>
          <cell r="I169" t="str">
            <v>INST. COLOMBO HOLANDES</v>
          </cell>
          <cell r="J169" t="str">
            <v>EVELIA PEREIRA DE VEGA</v>
          </cell>
          <cell r="K169">
            <v>33142721</v>
          </cell>
          <cell r="L169" t="str">
            <v>0000-00-00</v>
          </cell>
          <cell r="M169" t="str">
            <v>0000-00-00</v>
          </cell>
          <cell r="N169" t="str">
            <v>NELSON MANDELA</v>
          </cell>
          <cell r="O169" t="str">
            <v>NELSON MANDELA SECTOR SIERRITA No 4C - 31</v>
          </cell>
          <cell r="P169">
            <v>6616863</v>
          </cell>
          <cell r="Q169" t="str">
            <v>incohol@hotmail.com</v>
          </cell>
          <cell r="T169">
            <v>14</v>
          </cell>
          <cell r="U169" t="str">
            <v>S</v>
          </cell>
          <cell r="V169">
            <v>5</v>
          </cell>
          <cell r="W169" t="str">
            <v>MAIRA GARCIA TORRES</v>
          </cell>
          <cell r="Y169">
            <v>45529373</v>
          </cell>
          <cell r="Z169">
            <v>3103660607</v>
          </cell>
          <cell r="AA169" t="str">
            <v>incohol@hotmail.com</v>
          </cell>
          <cell r="AB169">
            <v>3145889913</v>
          </cell>
          <cell r="AC169">
            <v>42502</v>
          </cell>
          <cell r="AD169" t="str">
            <v>./resoluciones/313001008933.pdf</v>
          </cell>
          <cell r="AE169">
            <v>1</v>
          </cell>
        </row>
        <row r="170">
          <cell r="A170">
            <v>417</v>
          </cell>
          <cell r="B170">
            <v>31300100000000</v>
          </cell>
          <cell r="C170">
            <v>417</v>
          </cell>
          <cell r="D170">
            <v>417</v>
          </cell>
          <cell r="E170">
            <v>313001000000</v>
          </cell>
          <cell r="F170">
            <v>2</v>
          </cell>
          <cell r="G170" t="str">
            <v>P</v>
          </cell>
          <cell r="H170" t="str">
            <v>A</v>
          </cell>
          <cell r="I170" t="str">
            <v>COL. LA SABIDURIA</v>
          </cell>
          <cell r="J170" t="str">
            <v>CARLINA HERNANDEZ HERNANDEZ</v>
          </cell>
          <cell r="K170">
            <v>0</v>
          </cell>
          <cell r="L170" t="str">
            <v>0000-00-00</v>
          </cell>
          <cell r="M170" t="str">
            <v>0000-00-00</v>
          </cell>
          <cell r="N170" t="str">
            <v>SAN FERNANDO</v>
          </cell>
          <cell r="O170" t="str">
            <v>SAN FERNANDO CLL 15 # 81B-08</v>
          </cell>
          <cell r="P170">
            <v>6619463</v>
          </cell>
          <cell r="Q170" t="str">
            <v>colegio_lasabiduria@hotmail.com</v>
          </cell>
          <cell r="T170">
            <v>14</v>
          </cell>
          <cell r="U170" t="str">
            <v>S</v>
          </cell>
          <cell r="V170">
            <v>1</v>
          </cell>
          <cell r="W170" t="str">
            <v>RITA HERNANDEZ HERNANDEZ</v>
          </cell>
          <cell r="Y170">
            <v>0</v>
          </cell>
          <cell r="Z170">
            <v>0</v>
          </cell>
          <cell r="AA170" t="str">
            <v>colegio_lasabiduria@hotmail.com</v>
          </cell>
          <cell r="AB170">
            <v>3135197206</v>
          </cell>
          <cell r="AC170">
            <v>42445</v>
          </cell>
          <cell r="AD170" t="str">
            <v>./resoluciones/313001012264.pdf</v>
          </cell>
          <cell r="AE170">
            <v>1</v>
          </cell>
        </row>
        <row r="171">
          <cell r="A171">
            <v>418</v>
          </cell>
          <cell r="B171">
            <v>31300100000000</v>
          </cell>
          <cell r="C171">
            <v>418</v>
          </cell>
          <cell r="D171">
            <v>418</v>
          </cell>
          <cell r="E171">
            <v>313001000000</v>
          </cell>
          <cell r="F171">
            <v>2</v>
          </cell>
          <cell r="G171" t="str">
            <v>P</v>
          </cell>
          <cell r="H171" t="str">
            <v>A</v>
          </cell>
          <cell r="I171" t="str">
            <v>COL. SANTO TOMAS DE AQUINO</v>
          </cell>
          <cell r="J171" t="str">
            <v>DALIA ALCALA ZARANTE</v>
          </cell>
          <cell r="K171">
            <v>33133434</v>
          </cell>
          <cell r="L171">
            <v>26255</v>
          </cell>
          <cell r="M171">
            <v>18034</v>
          </cell>
          <cell r="N171" t="str">
            <v>SANTA MONICA</v>
          </cell>
          <cell r="O171" t="str">
            <v>SANTA MONICA CL 30 B 78 85</v>
          </cell>
          <cell r="P171" t="str">
            <v>6901120 - 6617393</v>
          </cell>
          <cell r="Q171" t="str">
            <v>santotomasdeaquino_1@hotmail.com</v>
          </cell>
          <cell r="S171" t="str">
            <v xml:space="preserve">notipadres2014@hotmail.com	</v>
          </cell>
          <cell r="T171">
            <v>14</v>
          </cell>
          <cell r="U171" t="str">
            <v>N</v>
          </cell>
          <cell r="V171">
            <v>5</v>
          </cell>
          <cell r="W171" t="str">
            <v>MILENA HERNANDEZ ALCALA</v>
          </cell>
          <cell r="X171" t="str">
            <v>ROSAURA CASTELLAR</v>
          </cell>
          <cell r="Y171">
            <v>45691517</v>
          </cell>
          <cell r="Z171" t="str">
            <v>3008619722 - 3008866762</v>
          </cell>
          <cell r="AA171" t="str">
            <v>milenasofiahernandez@hotmail.com</v>
          </cell>
          <cell r="AB171" t="str">
            <v>3008619722 - 3008866762</v>
          </cell>
          <cell r="AC171">
            <v>42487</v>
          </cell>
          <cell r="AD171" t="str">
            <v>./resoluciones/313001012281.pdf</v>
          </cell>
          <cell r="AE171">
            <v>1</v>
          </cell>
        </row>
        <row r="172">
          <cell r="A172">
            <v>474</v>
          </cell>
          <cell r="B172">
            <v>31300100000000</v>
          </cell>
          <cell r="C172">
            <v>474</v>
          </cell>
          <cell r="D172">
            <v>474</v>
          </cell>
          <cell r="E172">
            <v>313001000000</v>
          </cell>
          <cell r="F172">
            <v>2</v>
          </cell>
          <cell r="G172" t="str">
            <v>P</v>
          </cell>
          <cell r="H172" t="str">
            <v>A</v>
          </cell>
          <cell r="I172" t="str">
            <v>CORP. EDUC. SAN AGUSTIN</v>
          </cell>
          <cell r="J172" t="str">
            <v>MILENA ALVAREZ VASQUEZ</v>
          </cell>
          <cell r="K172">
            <v>1128057126</v>
          </cell>
          <cell r="L172">
            <v>38664</v>
          </cell>
          <cell r="M172">
            <v>32013</v>
          </cell>
          <cell r="N172" t="str">
            <v>SAN FERNANDO</v>
          </cell>
          <cell r="O172" t="str">
            <v>SAN FERNANDO SC SIMON BOLIVAR KR 81 4 E 61</v>
          </cell>
          <cell r="P172">
            <v>3135256723</v>
          </cell>
          <cell r="Q172" t="str">
            <v>corporacioneducativasanagustin@hotmail.com</v>
          </cell>
          <cell r="T172">
            <v>14</v>
          </cell>
          <cell r="U172" t="str">
            <v>S</v>
          </cell>
          <cell r="V172">
            <v>1</v>
          </cell>
          <cell r="W172" t="str">
            <v>MILENA ALVAREZ VASQUEZ</v>
          </cell>
          <cell r="Y172">
            <v>1128057126</v>
          </cell>
          <cell r="Z172">
            <v>3135256723</v>
          </cell>
          <cell r="AA172" t="str">
            <v>corporacioneducativasanagustin@hotmail.com</v>
          </cell>
          <cell r="AB172">
            <v>3135256723</v>
          </cell>
          <cell r="AC172">
            <v>42507</v>
          </cell>
          <cell r="AD172" t="str">
            <v>./resoluciones/313001013422.pdf</v>
          </cell>
          <cell r="AE172">
            <v>1</v>
          </cell>
        </row>
        <row r="173">
          <cell r="A173">
            <v>480</v>
          </cell>
          <cell r="B173">
            <v>31300100000000</v>
          </cell>
          <cell r="C173">
            <v>480</v>
          </cell>
          <cell r="D173">
            <v>480</v>
          </cell>
          <cell r="E173">
            <v>313001000000</v>
          </cell>
          <cell r="F173">
            <v>2</v>
          </cell>
          <cell r="G173" t="str">
            <v>P</v>
          </cell>
          <cell r="H173" t="str">
            <v>A</v>
          </cell>
          <cell r="I173" t="str">
            <v>C.E COMUNITARIO LOS ROBLES</v>
          </cell>
          <cell r="J173" t="str">
            <v>DORILZA MARTINEZ MONCARIS</v>
          </cell>
          <cell r="K173">
            <v>45480946</v>
          </cell>
          <cell r="L173" t="str">
            <v>0000-00-00</v>
          </cell>
          <cell r="M173">
            <v>25405</v>
          </cell>
          <cell r="N173" t="str">
            <v>NELSON MANDELA</v>
          </cell>
          <cell r="O173" t="str">
            <v>NELSON MANDELA SECT LOS ROBLES</v>
          </cell>
          <cell r="P173">
            <v>3114166125</v>
          </cell>
          <cell r="Q173" t="str">
            <v>vivecristo28@hotmail.com</v>
          </cell>
          <cell r="T173">
            <v>14</v>
          </cell>
          <cell r="U173" t="str">
            <v>S</v>
          </cell>
          <cell r="V173">
            <v>5</v>
          </cell>
          <cell r="W173" t="str">
            <v>CLAUDIA ACOSTA BATISTA</v>
          </cell>
          <cell r="Y173">
            <v>33266349</v>
          </cell>
          <cell r="Z173">
            <v>3042121712</v>
          </cell>
          <cell r="AA173" t="str">
            <v>Clacoba2007@hotmail.com</v>
          </cell>
          <cell r="AB173">
            <v>3126577501</v>
          </cell>
          <cell r="AC173">
            <v>42335</v>
          </cell>
          <cell r="AD173" t="str">
            <v>./resoluciones/313001013481.pdf</v>
          </cell>
          <cell r="AE173">
            <v>1</v>
          </cell>
        </row>
        <row r="174">
          <cell r="A174">
            <v>481</v>
          </cell>
          <cell r="B174">
            <v>31300100000000</v>
          </cell>
          <cell r="C174">
            <v>481</v>
          </cell>
          <cell r="D174">
            <v>481</v>
          </cell>
          <cell r="E174">
            <v>313001000000</v>
          </cell>
          <cell r="F174">
            <v>2</v>
          </cell>
          <cell r="G174" t="str">
            <v>P</v>
          </cell>
          <cell r="H174" t="str">
            <v>A</v>
          </cell>
          <cell r="I174" t="str">
            <v>ESCUELA MIXTA COMUNITARIA 7 DE DICIEMBRE</v>
          </cell>
          <cell r="J174" t="str">
            <v>CRISTINA MACHUCA OVIEDO</v>
          </cell>
          <cell r="K174">
            <v>49655340</v>
          </cell>
          <cell r="L174" t="str">
            <v>0000-00-00</v>
          </cell>
          <cell r="M174" t="str">
            <v>0000-00-00</v>
          </cell>
          <cell r="N174" t="str">
            <v>NELSON MANDELA</v>
          </cell>
          <cell r="O174" t="str">
            <v>NELSON MANDELA SECTOR NUEVA VENECIA MZ A L 2A</v>
          </cell>
          <cell r="P174">
            <v>6612314</v>
          </cell>
          <cell r="Q174" t="str">
            <v>escuelamixta7dediciembre@gmail.com</v>
          </cell>
          <cell r="S174" t="str">
            <v>escuelamixta7dediciembre@gmail.com</v>
          </cell>
          <cell r="T174">
            <v>14</v>
          </cell>
          <cell r="U174" t="str">
            <v>S</v>
          </cell>
          <cell r="V174">
            <v>5</v>
          </cell>
          <cell r="W174" t="str">
            <v>ALVARO ENRIQUE MACHUCA OVIEDO</v>
          </cell>
          <cell r="Y174">
            <v>18918301</v>
          </cell>
          <cell r="Z174">
            <v>6612314</v>
          </cell>
          <cell r="AA174" t="str">
            <v>escuelamixta7dediciembre@gmail.com</v>
          </cell>
          <cell r="AB174">
            <v>3116811790</v>
          </cell>
          <cell r="AC174">
            <v>42338</v>
          </cell>
          <cell r="AD174" t="str">
            <v>./resoluciones/313001013490.pdf</v>
          </cell>
          <cell r="AE174">
            <v>1</v>
          </cell>
        </row>
        <row r="175">
          <cell r="A175">
            <v>486</v>
          </cell>
          <cell r="B175">
            <v>31300100000000</v>
          </cell>
          <cell r="C175">
            <v>486</v>
          </cell>
          <cell r="D175">
            <v>486</v>
          </cell>
          <cell r="E175">
            <v>313001000000</v>
          </cell>
          <cell r="F175">
            <v>2</v>
          </cell>
          <cell r="G175" t="str">
            <v>P</v>
          </cell>
          <cell r="H175" t="str">
            <v>A</v>
          </cell>
          <cell r="I175" t="str">
            <v>FUND. EDUC. INST. TECNICO EL REDENTOR</v>
          </cell>
          <cell r="J175" t="str">
            <v>MAGALIS GUTIERREZ PADILLA</v>
          </cell>
          <cell r="K175">
            <v>45454635</v>
          </cell>
          <cell r="L175">
            <v>30285</v>
          </cell>
          <cell r="M175">
            <v>22243</v>
          </cell>
          <cell r="N175" t="str">
            <v>NELSON MANDELA</v>
          </cell>
          <cell r="O175" t="str">
            <v>BR NELSON MANDELA SC LAS COLINAS MZ 32 LT 2</v>
          </cell>
          <cell r="P175">
            <v>6710895</v>
          </cell>
          <cell r="Q175" t="str">
            <v>colegiomixtoelredentor@hotmail.com</v>
          </cell>
          <cell r="S175" t="str">
            <v>magupa@hotmail.com</v>
          </cell>
          <cell r="T175">
            <v>14</v>
          </cell>
          <cell r="U175" t="str">
            <v>S</v>
          </cell>
          <cell r="V175">
            <v>1</v>
          </cell>
          <cell r="W175" t="str">
            <v>YARLINES TORRES MEDRANO</v>
          </cell>
          <cell r="X175" t="str">
            <v>ELOY EALO GUTIERREZ</v>
          </cell>
          <cell r="Y175">
            <v>45548355</v>
          </cell>
          <cell r="Z175">
            <v>3043614248</v>
          </cell>
          <cell r="AA175" t="str">
            <v>yartome@yahoo.es</v>
          </cell>
          <cell r="AB175">
            <v>3164525461</v>
          </cell>
          <cell r="AC175">
            <v>42401</v>
          </cell>
          <cell r="AD175" t="str">
            <v>./resoluciones/313001013546.pdf</v>
          </cell>
          <cell r="AE175">
            <v>1</v>
          </cell>
        </row>
        <row r="176">
          <cell r="A176">
            <v>488</v>
          </cell>
          <cell r="B176">
            <v>31300100000000</v>
          </cell>
          <cell r="C176">
            <v>488</v>
          </cell>
          <cell r="D176">
            <v>488</v>
          </cell>
          <cell r="E176">
            <v>313001000000</v>
          </cell>
          <cell r="F176">
            <v>2</v>
          </cell>
          <cell r="G176" t="str">
            <v>P</v>
          </cell>
          <cell r="H176" t="str">
            <v>A</v>
          </cell>
          <cell r="I176" t="str">
            <v>C.E  NELSON MANDELA</v>
          </cell>
          <cell r="J176" t="str">
            <v>YEIZENIA PATRICIA RAMOS BETANCOURT</v>
          </cell>
          <cell r="K176">
            <v>30574943</v>
          </cell>
          <cell r="L176">
            <v>34638</v>
          </cell>
          <cell r="M176">
            <v>28001</v>
          </cell>
          <cell r="N176" t="str">
            <v>NELSON MANDELA</v>
          </cell>
          <cell r="O176" t="str">
            <v>NELSON MANDELA SECT SAN FRANCISCO DE PAULA M C L 1</v>
          </cell>
          <cell r="P176">
            <v>6438179</v>
          </cell>
          <cell r="Q176" t="str">
            <v>FUNDENEM@HOTMAIL.COM</v>
          </cell>
          <cell r="T176">
            <v>14</v>
          </cell>
          <cell r="U176" t="str">
            <v>S</v>
          </cell>
          <cell r="V176">
            <v>1</v>
          </cell>
          <cell r="W176" t="str">
            <v>ROSIRIS DEVOZ BARAJAS</v>
          </cell>
          <cell r="Y176">
            <v>45467436</v>
          </cell>
          <cell r="Z176" t="str">
            <v>3004420631 - 3205939549</v>
          </cell>
          <cell r="AA176" t="str">
            <v>fundenem@hotmail.com</v>
          </cell>
          <cell r="AB176" t="str">
            <v xml:space="preserve"> 3106527782 - 3215201531</v>
          </cell>
          <cell r="AC176">
            <v>42335</v>
          </cell>
          <cell r="AD176" t="str">
            <v>./resoluciones/313001013571.pdf</v>
          </cell>
          <cell r="AE176">
            <v>1</v>
          </cell>
        </row>
        <row r="177">
          <cell r="A177">
            <v>498</v>
          </cell>
          <cell r="B177">
            <v>41300100000000</v>
          </cell>
          <cell r="C177">
            <v>498</v>
          </cell>
          <cell r="D177">
            <v>498</v>
          </cell>
          <cell r="E177">
            <v>413001000000</v>
          </cell>
          <cell r="F177">
            <v>2</v>
          </cell>
          <cell r="G177" t="str">
            <v>P</v>
          </cell>
          <cell r="H177" t="str">
            <v>A</v>
          </cell>
          <cell r="I177" t="str">
            <v>INST.  EDUCATIVO  EL PARAISO</v>
          </cell>
          <cell r="J177" t="str">
            <v>ISABEL EUCARIS ROJANO HERNANDEZ</v>
          </cell>
          <cell r="K177">
            <v>45489249</v>
          </cell>
          <cell r="L177">
            <v>32381</v>
          </cell>
          <cell r="M177">
            <v>25599</v>
          </cell>
          <cell r="N177" t="str">
            <v>SAN FERNANDO</v>
          </cell>
          <cell r="O177" t="str">
            <v>SAN FERNANDO KR 81 22 A 05</v>
          </cell>
          <cell r="P177">
            <v>6619013</v>
          </cell>
          <cell r="Q177" t="str">
            <v>institutoeducativoelparaiso@hotmail.com</v>
          </cell>
          <cell r="S177" t="str">
            <v xml:space="preserve">dalila0126@hotmail.com </v>
          </cell>
          <cell r="T177">
            <v>14</v>
          </cell>
          <cell r="U177" t="str">
            <v>N</v>
          </cell>
          <cell r="V177">
            <v>5</v>
          </cell>
          <cell r="W177" t="str">
            <v>ISABEL ROJANO HERNANDEZ</v>
          </cell>
          <cell r="X177" t="str">
            <v xml:space="preserve">Dalila Julio </v>
          </cell>
          <cell r="Y177">
            <v>45489249</v>
          </cell>
          <cell r="Z177">
            <v>3106020566</v>
          </cell>
          <cell r="AA177" t="str">
            <v>isabeleucarisrojanoh@hotmail.com</v>
          </cell>
          <cell r="AB177">
            <v>3106020566</v>
          </cell>
          <cell r="AC177">
            <v>42484</v>
          </cell>
          <cell r="AD177" t="str">
            <v>./resoluciones/413001008024.pdf</v>
          </cell>
          <cell r="AE177">
            <v>1</v>
          </cell>
        </row>
        <row r="178">
          <cell r="A178">
            <v>500</v>
          </cell>
          <cell r="B178">
            <v>41300100000000</v>
          </cell>
          <cell r="C178">
            <v>500</v>
          </cell>
          <cell r="D178">
            <v>500</v>
          </cell>
          <cell r="E178">
            <v>413001000000</v>
          </cell>
          <cell r="F178">
            <v>2</v>
          </cell>
          <cell r="G178" t="str">
            <v>P</v>
          </cell>
          <cell r="H178" t="str">
            <v>A</v>
          </cell>
          <cell r="I178" t="str">
            <v>COL. CAMINO DEL CORAL DE CARTAGENA</v>
          </cell>
          <cell r="J178" t="str">
            <v>REINA PEREZ CUELLO</v>
          </cell>
          <cell r="K178">
            <v>33148783</v>
          </cell>
          <cell r="L178" t="str">
            <v>0000-00-00</v>
          </cell>
          <cell r="M178" t="str">
            <v>0000-00-00</v>
          </cell>
          <cell r="N178" t="str">
            <v>ALAMEDA LA VICTORIA</v>
          </cell>
          <cell r="O178" t="str">
            <v>ALAMEDA LA VICTORIA MZ B LOTE 8</v>
          </cell>
          <cell r="P178" t="str">
            <v>6816211-6816391</v>
          </cell>
          <cell r="Q178" t="str">
            <v>corporacionidet@hotmail.com</v>
          </cell>
          <cell r="R178" t="str">
            <v>www.caminodelcoral.edu.co</v>
          </cell>
          <cell r="S178" t="str">
            <v>anamariamarrugo2395@gmail.com</v>
          </cell>
          <cell r="T178">
            <v>14</v>
          </cell>
          <cell r="U178" t="str">
            <v>N</v>
          </cell>
          <cell r="V178">
            <v>5</v>
          </cell>
          <cell r="W178" t="str">
            <v>ANA MARIA MARRUGO MASSIRIS</v>
          </cell>
          <cell r="X178" t="str">
            <v xml:space="preserve">MIYERLIS BELEÑO </v>
          </cell>
          <cell r="Y178">
            <v>1047480824</v>
          </cell>
          <cell r="Z178">
            <v>3147399723</v>
          </cell>
          <cell r="AA178" t="str">
            <v>anamariamarrugo9513@hotmail.com</v>
          </cell>
          <cell r="AB178">
            <v>6816663</v>
          </cell>
          <cell r="AC178">
            <v>42503</v>
          </cell>
          <cell r="AD178" t="str">
            <v>./resoluciones/413001007648.pdf</v>
          </cell>
          <cell r="AE178">
            <v>1</v>
          </cell>
        </row>
        <row r="179">
          <cell r="A179">
            <v>524</v>
          </cell>
          <cell r="B179">
            <v>31300100000000</v>
          </cell>
          <cell r="C179">
            <v>524</v>
          </cell>
          <cell r="D179">
            <v>524</v>
          </cell>
          <cell r="E179">
            <v>313001000000</v>
          </cell>
          <cell r="F179">
            <v>2</v>
          </cell>
          <cell r="G179" t="str">
            <v>P</v>
          </cell>
          <cell r="H179" t="str">
            <v>A</v>
          </cell>
          <cell r="I179" t="str">
            <v>CORP. C.E. INTEGRAL EL RODEO</v>
          </cell>
          <cell r="J179" t="str">
            <v>ELEIDES VILORIA VILLALBA</v>
          </cell>
          <cell r="K179">
            <v>23220022</v>
          </cell>
          <cell r="L179" t="str">
            <v>0000-00-00</v>
          </cell>
          <cell r="M179" t="str">
            <v>0000-00-00</v>
          </cell>
          <cell r="N179" t="str">
            <v>EL RODEO-OLAYA</v>
          </cell>
          <cell r="O179" t="str">
            <v>Olaya HERRERA SEC PUNTILLA CLLE SANMARTIN NUM 58A 33</v>
          </cell>
          <cell r="P179">
            <v>6613541</v>
          </cell>
          <cell r="Q179" t="str">
            <v>alviz52@hotmail.com</v>
          </cell>
          <cell r="S179" t="str">
            <v>alviz52@hotmail.com</v>
          </cell>
          <cell r="T179">
            <v>14</v>
          </cell>
          <cell r="U179" t="str">
            <v>S</v>
          </cell>
          <cell r="V179">
            <v>1</v>
          </cell>
          <cell r="W179" t="str">
            <v>MAUREEN ALVIZ BERMUDEZ</v>
          </cell>
          <cell r="X179" t="str">
            <v>alviz52@hotmail.com</v>
          </cell>
          <cell r="Y179">
            <v>1143325837</v>
          </cell>
          <cell r="Z179">
            <v>3014351833</v>
          </cell>
          <cell r="AA179" t="str">
            <v>alviz52@hotmail.com</v>
          </cell>
          <cell r="AB179">
            <v>3147725164</v>
          </cell>
          <cell r="AC179">
            <v>42342</v>
          </cell>
          <cell r="AD179" t="str">
            <v>./resoluciones/313001013643.pdf</v>
          </cell>
          <cell r="AE179">
            <v>1</v>
          </cell>
        </row>
        <row r="180">
          <cell r="A180">
            <v>528</v>
          </cell>
          <cell r="B180">
            <v>31300100000000</v>
          </cell>
          <cell r="C180">
            <v>528</v>
          </cell>
          <cell r="D180">
            <v>528</v>
          </cell>
          <cell r="E180">
            <v>313001000000</v>
          </cell>
          <cell r="F180">
            <v>2</v>
          </cell>
          <cell r="G180" t="str">
            <v>P</v>
          </cell>
          <cell r="H180" t="str">
            <v>A</v>
          </cell>
          <cell r="I180" t="str">
            <v>INST. EDUC. LOS CREADORES</v>
          </cell>
          <cell r="J180" t="str">
            <v>YADIRA REYES BALANTA</v>
          </cell>
          <cell r="K180">
            <v>45489272</v>
          </cell>
          <cell r="L180">
            <v>32381</v>
          </cell>
          <cell r="M180">
            <v>25647</v>
          </cell>
          <cell r="N180" t="str">
            <v xml:space="preserve">SAN FERNANDO </v>
          </cell>
          <cell r="O180" t="str">
            <v>SAN FERNANDO ST SIMON BOLIVAR CL 5 81 B 24</v>
          </cell>
          <cell r="P180">
            <v>6520107</v>
          </cell>
          <cell r="Q180" t="str">
            <v>yadi67@hotmail.es</v>
          </cell>
          <cell r="T180">
            <v>14</v>
          </cell>
          <cell r="U180" t="str">
            <v>N</v>
          </cell>
          <cell r="V180">
            <v>5</v>
          </cell>
          <cell r="W180" t="str">
            <v>YADIRA REYES BALANTA</v>
          </cell>
          <cell r="Y180">
            <v>45489272</v>
          </cell>
          <cell r="Z180">
            <v>3157058376</v>
          </cell>
          <cell r="AA180" t="str">
            <v>yadi67@hotmail.es</v>
          </cell>
          <cell r="AB180">
            <v>3157058376</v>
          </cell>
          <cell r="AC180">
            <v>42335</v>
          </cell>
          <cell r="AD180" t="str">
            <v>./resoluciones/313001013805.pdf</v>
          </cell>
          <cell r="AE180">
            <v>1</v>
          </cell>
        </row>
        <row r="181">
          <cell r="A181">
            <v>529</v>
          </cell>
          <cell r="B181">
            <v>31300100000000</v>
          </cell>
          <cell r="C181">
            <v>529</v>
          </cell>
          <cell r="D181">
            <v>529</v>
          </cell>
          <cell r="E181">
            <v>313001000000</v>
          </cell>
          <cell r="F181">
            <v>2</v>
          </cell>
          <cell r="G181" t="str">
            <v>P</v>
          </cell>
          <cell r="H181" t="str">
            <v>A</v>
          </cell>
          <cell r="I181" t="str">
            <v>FUND. EDUC. REY NEPTUNO</v>
          </cell>
          <cell r="J181" t="str">
            <v>DORYS CARO BUELVAS</v>
          </cell>
          <cell r="K181">
            <v>33105452</v>
          </cell>
          <cell r="L181">
            <v>28972</v>
          </cell>
          <cell r="M181">
            <v>21903</v>
          </cell>
          <cell r="N181" t="str">
            <v>NELSON MANDELA</v>
          </cell>
          <cell r="O181" t="str">
            <v>NELSON MANDELA SC LA PRIMAVERA MZ C 1 LT 62</v>
          </cell>
          <cell r="P181">
            <v>6616173</v>
          </cell>
          <cell r="Q181" t="str">
            <v>fundacioneducativareyneptuno@hotmail.com</v>
          </cell>
          <cell r="S181" t="str">
            <v>doryscaro@hotmail.com</v>
          </cell>
          <cell r="T181">
            <v>14</v>
          </cell>
          <cell r="U181" t="str">
            <v>S</v>
          </cell>
          <cell r="V181">
            <v>1</v>
          </cell>
          <cell r="W181" t="str">
            <v>LIZETH VERGARA CARO</v>
          </cell>
          <cell r="X181" t="str">
            <v>DORYS CARO BUELVAS</v>
          </cell>
          <cell r="Y181">
            <v>1143338306</v>
          </cell>
          <cell r="Z181">
            <v>3104466987</v>
          </cell>
          <cell r="AA181" t="str">
            <v>lize11_12@hotmail.com</v>
          </cell>
          <cell r="AB181">
            <v>3127774056</v>
          </cell>
          <cell r="AC181">
            <v>42488</v>
          </cell>
          <cell r="AD181" t="str">
            <v>./resoluciones/313001013791.pdf</v>
          </cell>
          <cell r="AE181">
            <v>1</v>
          </cell>
        </row>
        <row r="182">
          <cell r="A182">
            <v>530</v>
          </cell>
          <cell r="B182">
            <v>31300100000000</v>
          </cell>
          <cell r="C182">
            <v>530</v>
          </cell>
          <cell r="D182">
            <v>530</v>
          </cell>
          <cell r="E182">
            <v>313001000000</v>
          </cell>
          <cell r="F182">
            <v>2</v>
          </cell>
          <cell r="G182" t="str">
            <v>P</v>
          </cell>
          <cell r="H182" t="str">
            <v>A</v>
          </cell>
          <cell r="I182" t="str">
            <v>CORPORACION CENTRO EDUCATIVO RABY</v>
          </cell>
          <cell r="J182" t="str">
            <v>ALVARO ENRIQUE  MACHUCA OVIEDO</v>
          </cell>
          <cell r="K182">
            <v>18918301</v>
          </cell>
          <cell r="L182" t="str">
            <v>0000-00-00</v>
          </cell>
          <cell r="M182" t="str">
            <v>0000-00-00</v>
          </cell>
          <cell r="N182" t="str">
            <v>NELSON MANDELA</v>
          </cell>
          <cell r="O182" t="str">
            <v>NELSON MANDELA SEC ANDRÉS PASTRANA MZ 17 LT 1, 2</v>
          </cell>
          <cell r="P182">
            <v>6617479</v>
          </cell>
          <cell r="Q182" t="str">
            <v>centroeduraby@hotmail.es</v>
          </cell>
          <cell r="S182" t="str">
            <v>centroeduraby@hotmail.es</v>
          </cell>
          <cell r="T182">
            <v>14</v>
          </cell>
          <cell r="U182" t="str">
            <v>S</v>
          </cell>
          <cell r="V182">
            <v>5</v>
          </cell>
          <cell r="W182" t="str">
            <v>MARIAM MACHUCA BARRIOS</v>
          </cell>
          <cell r="Y182">
            <v>1143338305</v>
          </cell>
          <cell r="Z182">
            <v>3116863807</v>
          </cell>
          <cell r="AA182" t="str">
            <v>centroeduraby@hotmail.es</v>
          </cell>
          <cell r="AB182">
            <v>3103616929</v>
          </cell>
          <cell r="AC182">
            <v>42338</v>
          </cell>
          <cell r="AD182" t="str">
            <v>./resoluciones/313001013775.pdf</v>
          </cell>
          <cell r="AE182">
            <v>1</v>
          </cell>
        </row>
        <row r="183">
          <cell r="A183">
            <v>536</v>
          </cell>
          <cell r="B183">
            <v>31300100000000</v>
          </cell>
          <cell r="C183">
            <v>536</v>
          </cell>
          <cell r="D183">
            <v>536</v>
          </cell>
          <cell r="E183">
            <v>313001000000</v>
          </cell>
          <cell r="F183">
            <v>2</v>
          </cell>
          <cell r="G183" t="str">
            <v>P</v>
          </cell>
          <cell r="H183" t="str">
            <v>A</v>
          </cell>
          <cell r="I183" t="str">
            <v>INST. EL RODEO</v>
          </cell>
          <cell r="J183" t="str">
            <v>NARLY VALENZUELA GARCIA</v>
          </cell>
          <cell r="K183">
            <v>45761103</v>
          </cell>
          <cell r="L183" t="str">
            <v>0000-00-00</v>
          </cell>
          <cell r="M183" t="str">
            <v>0000-00-00</v>
          </cell>
          <cell r="N183" t="str">
            <v>EL RODEO</v>
          </cell>
          <cell r="O183" t="str">
            <v>EL RODEO MZ 15 LT 8 ST 1</v>
          </cell>
          <cell r="P183">
            <v>6523926</v>
          </cell>
          <cell r="Q183" t="str">
            <v>insrodeo@hotmail.com</v>
          </cell>
          <cell r="T183">
            <v>14</v>
          </cell>
          <cell r="U183" t="str">
            <v>N</v>
          </cell>
          <cell r="V183">
            <v>5</v>
          </cell>
          <cell r="W183" t="str">
            <v>ADA ISABEL MOLINA VALENZUELA</v>
          </cell>
          <cell r="Y183">
            <v>1100546190</v>
          </cell>
          <cell r="Z183">
            <v>3008061280</v>
          </cell>
          <cell r="AA183" t="str">
            <v>advalenzuela91@hotmail.com</v>
          </cell>
          <cell r="AB183">
            <v>3106027707</v>
          </cell>
          <cell r="AC183">
            <v>42486</v>
          </cell>
          <cell r="AD183" t="str">
            <v>./resoluciones/313001013945.pdf</v>
          </cell>
          <cell r="AE183">
            <v>1</v>
          </cell>
        </row>
        <row r="184">
          <cell r="A184">
            <v>537</v>
          </cell>
          <cell r="B184">
            <v>31300100000000</v>
          </cell>
          <cell r="C184">
            <v>537</v>
          </cell>
          <cell r="D184">
            <v>537</v>
          </cell>
          <cell r="E184">
            <v>313001000000</v>
          </cell>
          <cell r="F184">
            <v>2</v>
          </cell>
          <cell r="G184" t="str">
            <v>P</v>
          </cell>
          <cell r="H184" t="str">
            <v>A</v>
          </cell>
          <cell r="I184" t="str">
            <v>FUND. ED. JHON DEWEY ( ANTES FUND. INST. RONDA MAGICA)</v>
          </cell>
          <cell r="J184" t="str">
            <v>ALTAIR PEREZ FRIAS</v>
          </cell>
          <cell r="K184">
            <v>45472014</v>
          </cell>
          <cell r="L184">
            <v>31182</v>
          </cell>
          <cell r="M184">
            <v>23283</v>
          </cell>
          <cell r="N184" t="str">
            <v>NAZARENO</v>
          </cell>
          <cell r="O184" t="str">
            <v xml:space="preserve"> MZ D LT  16 18</v>
          </cell>
          <cell r="P184">
            <v>6521267</v>
          </cell>
          <cell r="Q184" t="str">
            <v>fundewey@hotmail.com</v>
          </cell>
          <cell r="T184">
            <v>14</v>
          </cell>
          <cell r="U184" t="str">
            <v>N</v>
          </cell>
          <cell r="V184">
            <v>5</v>
          </cell>
          <cell r="W184" t="str">
            <v>YELINEIS DEL CARMEN BARROSO PEREZ</v>
          </cell>
          <cell r="Y184">
            <v>45553863</v>
          </cell>
          <cell r="Z184">
            <v>3015920263</v>
          </cell>
          <cell r="AA184" t="str">
            <v>yelineisbarroso@hotmail.com</v>
          </cell>
          <cell r="AB184">
            <v>3004054160</v>
          </cell>
          <cell r="AC184">
            <v>42479</v>
          </cell>
          <cell r="AD184" t="str">
            <v>./resoluciones/313001013856.pdf</v>
          </cell>
          <cell r="AE184">
            <v>1</v>
          </cell>
        </row>
        <row r="185">
          <cell r="A185">
            <v>544</v>
          </cell>
          <cell r="B185">
            <v>11300100000000</v>
          </cell>
          <cell r="C185">
            <v>544</v>
          </cell>
          <cell r="D185">
            <v>544</v>
          </cell>
          <cell r="E185">
            <v>113001000000</v>
          </cell>
          <cell r="F185">
            <v>2</v>
          </cell>
          <cell r="G185" t="str">
            <v>P</v>
          </cell>
          <cell r="H185" t="str">
            <v>A</v>
          </cell>
          <cell r="I185" t="str">
            <v>FUNDACION INSTITUTO DE HABILITACION EL ROSARIO</v>
          </cell>
          <cell r="J185" t="str">
            <v>ISABEL CRISTINA LARA OSPINO</v>
          </cell>
          <cell r="K185">
            <v>51593335</v>
          </cell>
          <cell r="L185">
            <v>29024</v>
          </cell>
          <cell r="M185">
            <v>22037</v>
          </cell>
          <cell r="N185" t="str">
            <v>SAN FERNANDO</v>
          </cell>
          <cell r="O185" t="str">
            <v>CRA 81 #22-229</v>
          </cell>
          <cell r="P185" t="str">
            <v>6816687 - 6522948</v>
          </cell>
          <cell r="Q185" t="str">
            <v>fundacionelrosario@hotmail.com</v>
          </cell>
          <cell r="S185" t="str">
            <v>fundacionelrosario@hotmail.com</v>
          </cell>
          <cell r="T185">
            <v>14</v>
          </cell>
          <cell r="U185" t="str">
            <v>S</v>
          </cell>
          <cell r="V185">
            <v>1</v>
          </cell>
          <cell r="W185" t="str">
            <v>YULENIS GONZALEZ BETTIN</v>
          </cell>
          <cell r="Y185">
            <v>1102803748</v>
          </cell>
          <cell r="Z185">
            <v>3007212357</v>
          </cell>
          <cell r="AA185" t="str">
            <v>yule_gon@hotmail.com</v>
          </cell>
          <cell r="AB185">
            <v>3107213382</v>
          </cell>
          <cell r="AC185">
            <v>42335</v>
          </cell>
          <cell r="AD185" t="str">
            <v>./resoluciones/113001012583.pdf</v>
          </cell>
          <cell r="AE185">
            <v>1</v>
          </cell>
        </row>
        <row r="186">
          <cell r="A186">
            <v>567</v>
          </cell>
          <cell r="B186">
            <v>31300100000000</v>
          </cell>
          <cell r="C186">
            <v>567</v>
          </cell>
          <cell r="D186">
            <v>567</v>
          </cell>
          <cell r="E186">
            <v>313001000000</v>
          </cell>
          <cell r="F186">
            <v>2</v>
          </cell>
          <cell r="G186" t="str">
            <v>P</v>
          </cell>
          <cell r="H186" t="str">
            <v>A</v>
          </cell>
          <cell r="I186" t="str">
            <v xml:space="preserve">CORP.EDUC. SANTA MAGDALENA DE LINZ </v>
          </cell>
          <cell r="J186" t="str">
            <v>ADELAIDA PALACIOS DURAN</v>
          </cell>
          <cell r="K186">
            <v>54257862</v>
          </cell>
          <cell r="L186" t="str">
            <v>0000-00-00</v>
          </cell>
          <cell r="M186" t="str">
            <v>0000-00-00</v>
          </cell>
          <cell r="N186" t="str">
            <v>NELSON MANDELA</v>
          </cell>
          <cell r="O186" t="str">
            <v>NELSON MANDELA SC LA CONQUISTA MZ 3 LT 33</v>
          </cell>
          <cell r="P186">
            <v>0</v>
          </cell>
          <cell r="Q186" t="str">
            <v>adelaidapaz@hotmail.es</v>
          </cell>
          <cell r="T186">
            <v>14</v>
          </cell>
          <cell r="U186" t="str">
            <v>S</v>
          </cell>
          <cell r="V186">
            <v>5</v>
          </cell>
          <cell r="W186" t="str">
            <v>ERICK SANCHEZ PALACIOS</v>
          </cell>
          <cell r="Y186">
            <v>1049937539</v>
          </cell>
          <cell r="Z186">
            <v>3215877498</v>
          </cell>
          <cell r="AA186" t="str">
            <v>esanchez1992@outlook.com</v>
          </cell>
          <cell r="AB186">
            <v>3215100101</v>
          </cell>
          <cell r="AC186">
            <v>42390</v>
          </cell>
          <cell r="AD186" t="str">
            <v>./resoluciones/313001027202.pdf</v>
          </cell>
          <cell r="AE186">
            <v>1</v>
          </cell>
        </row>
        <row r="187">
          <cell r="A187">
            <v>573</v>
          </cell>
          <cell r="B187">
            <v>31300100000000</v>
          </cell>
          <cell r="C187">
            <v>573</v>
          </cell>
          <cell r="D187">
            <v>573</v>
          </cell>
          <cell r="E187">
            <v>313001000000</v>
          </cell>
          <cell r="F187">
            <v>2</v>
          </cell>
          <cell r="G187" t="str">
            <v>P</v>
          </cell>
          <cell r="H187" t="str">
            <v>A</v>
          </cell>
          <cell r="I187" t="str">
            <v>CORP. EDUC NAZARETH</v>
          </cell>
          <cell r="J187" t="str">
            <v>MARIA SANCHEZ ALEMAN</v>
          </cell>
          <cell r="K187">
            <v>45469268</v>
          </cell>
          <cell r="L187" t="str">
            <v>0000-00-00</v>
          </cell>
          <cell r="M187" t="str">
            <v>0000-00-00</v>
          </cell>
          <cell r="N187" t="str">
            <v>BARRIO NUEVO-COLOMBIATON</v>
          </cell>
          <cell r="O187" t="str">
            <v xml:space="preserve"> BR NUEVO MZ C LOTE 8</v>
          </cell>
          <cell r="P187" t="str">
            <v>6616942-3008057956</v>
          </cell>
          <cell r="Q187" t="str">
            <v>coredunaz@hotmail.com</v>
          </cell>
          <cell r="T187">
            <v>14</v>
          </cell>
          <cell r="U187" t="str">
            <v>S</v>
          </cell>
          <cell r="V187">
            <v>1</v>
          </cell>
          <cell r="W187" t="str">
            <v>MARINELA EMERY GARCIA</v>
          </cell>
          <cell r="X187">
            <v>3135627955</v>
          </cell>
          <cell r="Y187">
            <v>45766328</v>
          </cell>
          <cell r="Z187">
            <v>3006062995</v>
          </cell>
          <cell r="AA187" t="str">
            <v>corponazz@hotmail.com</v>
          </cell>
          <cell r="AB187">
            <v>3008057956</v>
          </cell>
          <cell r="AC187">
            <v>42488</v>
          </cell>
          <cell r="AD187" t="str">
            <v>./resoluciones/313001027229.pdf</v>
          </cell>
          <cell r="AE187">
            <v>1</v>
          </cell>
        </row>
        <row r="188">
          <cell r="A188">
            <v>580</v>
          </cell>
          <cell r="B188">
            <v>31300100000000</v>
          </cell>
          <cell r="C188">
            <v>580</v>
          </cell>
          <cell r="D188">
            <v>580</v>
          </cell>
          <cell r="E188">
            <v>313001000000</v>
          </cell>
          <cell r="F188">
            <v>2</v>
          </cell>
          <cell r="G188" t="str">
            <v>P</v>
          </cell>
          <cell r="H188" t="str">
            <v>A</v>
          </cell>
          <cell r="I188" t="str">
            <v>C.E DIVINO MAESTRO EDUCADOR</v>
          </cell>
          <cell r="J188" t="str">
            <v>CARLOS EDUARDO CASTRO SILVA</v>
          </cell>
          <cell r="K188">
            <v>73162054</v>
          </cell>
          <cell r="L188">
            <v>33672</v>
          </cell>
          <cell r="M188">
            <v>28771</v>
          </cell>
          <cell r="N188" t="str">
            <v>NELSON MANDELA</v>
          </cell>
          <cell r="O188" t="str">
            <v>NELSON MANDELA SC LOS DESEOS MZ 7 LT 31</v>
          </cell>
          <cell r="P188" t="str">
            <v>3145428016-3217026724</v>
          </cell>
          <cell r="Q188" t="str">
            <v>divimar09@hotmail.com</v>
          </cell>
          <cell r="S188" t="str">
            <v>lewis-sos@hotmail.com -fundimar10@gmail.com</v>
          </cell>
          <cell r="T188">
            <v>14</v>
          </cell>
          <cell r="U188" t="str">
            <v>S</v>
          </cell>
          <cell r="V188">
            <v>1</v>
          </cell>
          <cell r="W188" t="str">
            <v>LEWIS RAVELES PADILLA</v>
          </cell>
          <cell r="Y188">
            <v>1036144888</v>
          </cell>
          <cell r="Z188">
            <v>3217026724</v>
          </cell>
          <cell r="AA188" t="str">
            <v>lewis-sos@hotmail.com</v>
          </cell>
          <cell r="AB188">
            <v>3153116709</v>
          </cell>
          <cell r="AC188">
            <v>42417</v>
          </cell>
          <cell r="AD188" t="str">
            <v>./resoluciones/313001027288.pdf</v>
          </cell>
          <cell r="AE188">
            <v>1</v>
          </cell>
        </row>
        <row r="189">
          <cell r="A189">
            <v>608</v>
          </cell>
          <cell r="B189">
            <v>31300100000000</v>
          </cell>
          <cell r="C189">
            <v>608</v>
          </cell>
          <cell r="D189">
            <v>608</v>
          </cell>
          <cell r="E189">
            <v>313001000000</v>
          </cell>
          <cell r="F189">
            <v>2</v>
          </cell>
          <cell r="G189" t="str">
            <v>P</v>
          </cell>
          <cell r="H189" t="str">
            <v>A</v>
          </cell>
          <cell r="I189" t="str">
            <v>C.E CRISTIANO CAMINO DE ESPERANZA INS 1NVA LUZ DE ESPER.</v>
          </cell>
          <cell r="J189" t="str">
            <v>NELSON ENRIQUE ROMERO OSORIO</v>
          </cell>
          <cell r="K189">
            <v>98649945</v>
          </cell>
          <cell r="L189" t="str">
            <v>0000-00-00</v>
          </cell>
          <cell r="M189" t="str">
            <v>0000-00-00</v>
          </cell>
          <cell r="N189" t="str">
            <v>NELSON MANDELA</v>
          </cell>
          <cell r="O189" t="str">
            <v>NELSON MANDELA SECT FCO DE PAULA MZ 5 L 70 II ETAP</v>
          </cell>
          <cell r="P189">
            <v>3116622828</v>
          </cell>
          <cell r="Q189" t="str">
            <v>unamanoamigasecr@live.com</v>
          </cell>
          <cell r="T189">
            <v>14</v>
          </cell>
          <cell r="U189" t="str">
            <v>S</v>
          </cell>
          <cell r="V189">
            <v>1</v>
          </cell>
          <cell r="W189" t="str">
            <v>DERLYS LOPEZ RODRIGUEZ</v>
          </cell>
          <cell r="Y189">
            <v>22801655</v>
          </cell>
          <cell r="Z189" t="str">
            <v>3106243052-3168468280</v>
          </cell>
          <cell r="AA189" t="str">
            <v>unamanoamigasecr@live.com</v>
          </cell>
          <cell r="AB189">
            <v>3116622828</v>
          </cell>
          <cell r="AC189">
            <v>42466</v>
          </cell>
          <cell r="AD189" t="str">
            <v>./resoluciones/313001028692.pdf</v>
          </cell>
          <cell r="AE189">
            <v>1</v>
          </cell>
        </row>
        <row r="190">
          <cell r="A190">
            <v>619</v>
          </cell>
          <cell r="B190">
            <v>31300100000000</v>
          </cell>
          <cell r="C190">
            <v>619</v>
          </cell>
          <cell r="D190">
            <v>619</v>
          </cell>
          <cell r="E190">
            <v>313001000000</v>
          </cell>
          <cell r="F190">
            <v>2</v>
          </cell>
          <cell r="G190" t="str">
            <v>P</v>
          </cell>
          <cell r="H190" t="str">
            <v>A</v>
          </cell>
          <cell r="I190" t="str">
            <v>CENTRO EDUCATIVO AMOR SIN FRONTERAS</v>
          </cell>
          <cell r="J190" t="str">
            <v>JUAN AGUSTIN CUERO VILLAREAL</v>
          </cell>
          <cell r="K190">
            <v>12951664</v>
          </cell>
          <cell r="L190" t="str">
            <v>0000-00-00</v>
          </cell>
          <cell r="M190">
            <v>17658</v>
          </cell>
          <cell r="N190" t="str">
            <v>SIMON BOLIVAR</v>
          </cell>
          <cell r="O190" t="str">
            <v>ST MZ 39 LT 14</v>
          </cell>
          <cell r="P190">
            <v>6539498</v>
          </cell>
          <cell r="Q190" t="str">
            <v>juancuerovillareal@hotmail.com</v>
          </cell>
          <cell r="T190">
            <v>14</v>
          </cell>
          <cell r="U190" t="str">
            <v>N</v>
          </cell>
          <cell r="V190">
            <v>5</v>
          </cell>
          <cell r="W190" t="str">
            <v>LUCIRIS MORALES DEVOZ</v>
          </cell>
          <cell r="Z190">
            <v>3012917260</v>
          </cell>
          <cell r="AB190">
            <v>3008379884</v>
          </cell>
          <cell r="AC190">
            <v>41744</v>
          </cell>
          <cell r="AE190">
            <v>1</v>
          </cell>
        </row>
        <row r="191">
          <cell r="A191">
            <v>823</v>
          </cell>
          <cell r="B191">
            <v>31300100000000</v>
          </cell>
          <cell r="C191">
            <v>823</v>
          </cell>
          <cell r="D191">
            <v>823</v>
          </cell>
          <cell r="E191">
            <v>313001000000</v>
          </cell>
          <cell r="F191">
            <v>2</v>
          </cell>
          <cell r="G191" t="str">
            <v>P</v>
          </cell>
          <cell r="H191" t="str">
            <v>A</v>
          </cell>
          <cell r="I191" t="str">
            <v>CORPORACION EDUCATIVA RONDA MAGICA REAL</v>
          </cell>
          <cell r="J191" t="str">
            <v>BONIBE GONZALEZ MAZA</v>
          </cell>
          <cell r="K191">
            <v>45439603</v>
          </cell>
          <cell r="L191" t="str">
            <v>0000-00-00</v>
          </cell>
          <cell r="M191" t="str">
            <v>0000-00-00</v>
          </cell>
          <cell r="N191" t="str">
            <v>VILLA RUBIA</v>
          </cell>
          <cell r="O191" t="str">
            <v>URB VILLA RUBIA MZ L LT 8</v>
          </cell>
          <cell r="P191">
            <v>6522063</v>
          </cell>
          <cell r="Q191" t="str">
            <v>jirondamagica@hotmail.com</v>
          </cell>
          <cell r="T191">
            <v>14</v>
          </cell>
          <cell r="U191" t="str">
            <v>N</v>
          </cell>
          <cell r="V191">
            <v>5</v>
          </cell>
          <cell r="W191" t="str">
            <v>SILENIA PITALUA GONZALEZ</v>
          </cell>
          <cell r="Y191">
            <v>1128062033</v>
          </cell>
          <cell r="Z191">
            <v>3157094043</v>
          </cell>
          <cell r="AA191" t="str">
            <v>lchvirgo@hotmail.com</v>
          </cell>
          <cell r="AB191">
            <v>3103628114</v>
          </cell>
          <cell r="AC191">
            <v>42254</v>
          </cell>
          <cell r="AD191" t="str">
            <v>./resoluciones/313001029728.pdf</v>
          </cell>
          <cell r="AE191">
            <v>1</v>
          </cell>
        </row>
        <row r="192">
          <cell r="A192">
            <v>827</v>
          </cell>
          <cell r="B192">
            <v>31300100000000</v>
          </cell>
          <cell r="C192">
            <v>827</v>
          </cell>
          <cell r="D192">
            <v>827</v>
          </cell>
          <cell r="E192">
            <v>313001000000</v>
          </cell>
          <cell r="F192">
            <v>2</v>
          </cell>
          <cell r="G192" t="str">
            <v>P</v>
          </cell>
          <cell r="H192" t="str">
            <v>A</v>
          </cell>
          <cell r="I192" t="str">
            <v>INST. EDUC ISAVIDA</v>
          </cell>
          <cell r="J192" t="str">
            <v>OSLENNY CABEZA MORALES</v>
          </cell>
          <cell r="K192">
            <v>45507868</v>
          </cell>
          <cell r="L192">
            <v>33434</v>
          </cell>
          <cell r="M192">
            <v>26771</v>
          </cell>
          <cell r="N192" t="str">
            <v>EL SILENCIO</v>
          </cell>
          <cell r="O192" t="str">
            <v>EL SILENCIO MZ 3 LT 3</v>
          </cell>
          <cell r="P192">
            <v>6521721</v>
          </cell>
          <cell r="Q192" t="str">
            <v>oslenny17@hotmail.com</v>
          </cell>
          <cell r="S192" t="str">
            <v>caesso1785@gmail.com</v>
          </cell>
          <cell r="T192">
            <v>14</v>
          </cell>
          <cell r="U192" t="str">
            <v>N</v>
          </cell>
          <cell r="V192">
            <v>5</v>
          </cell>
          <cell r="W192" t="str">
            <v>CAROLINA ESCANDON SOSSA</v>
          </cell>
          <cell r="Y192">
            <v>1128045663</v>
          </cell>
          <cell r="Z192">
            <v>3114362377</v>
          </cell>
          <cell r="AA192" t="str">
            <v>institutoisavida@hotmail.com</v>
          </cell>
          <cell r="AB192">
            <v>3166131763</v>
          </cell>
          <cell r="AC192">
            <v>42336</v>
          </cell>
          <cell r="AD192" t="str">
            <v>./resoluciones/313001029710.pdf</v>
          </cell>
          <cell r="AE192">
            <v>1</v>
          </cell>
        </row>
        <row r="193">
          <cell r="A193">
            <v>841</v>
          </cell>
          <cell r="B193">
            <v>31300100000000</v>
          </cell>
          <cell r="C193">
            <v>841</v>
          </cell>
          <cell r="D193">
            <v>841</v>
          </cell>
          <cell r="E193">
            <v>313001000000</v>
          </cell>
          <cell r="F193">
            <v>2</v>
          </cell>
          <cell r="G193" t="str">
            <v>P</v>
          </cell>
          <cell r="H193" t="str">
            <v>A</v>
          </cell>
          <cell r="I193" t="str">
            <v>INSTITUTO EDUCATIVO TECNOCIENCIA REGION CARIBE</v>
          </cell>
          <cell r="J193" t="str">
            <v>FARYS RAMOS RESTAN</v>
          </cell>
          <cell r="K193">
            <v>73571163</v>
          </cell>
          <cell r="L193">
            <v>34255</v>
          </cell>
          <cell r="M193">
            <v>27680</v>
          </cell>
          <cell r="N193" t="str">
            <v>CONCEPCION</v>
          </cell>
          <cell r="O193" t="str">
            <v>LA CONCEPCION CL 3 1-24</v>
          </cell>
          <cell r="P193">
            <v>6436275</v>
          </cell>
          <cell r="Q193" t="str">
            <v>tecnocienciasrc@hotmail.com</v>
          </cell>
          <cell r="R193" t="str">
            <v xml:space="preserve">facebook   tecnociencias </v>
          </cell>
          <cell r="S193" t="str">
            <v>farysramos@gmail.com</v>
          </cell>
          <cell r="T193">
            <v>14</v>
          </cell>
          <cell r="U193" t="str">
            <v>N</v>
          </cell>
          <cell r="V193">
            <v>5</v>
          </cell>
          <cell r="W193" t="str">
            <v>FARYS RAMOS RESTAN</v>
          </cell>
          <cell r="X193" t="str">
            <v>farys ramos</v>
          </cell>
          <cell r="Y193">
            <v>73571163</v>
          </cell>
          <cell r="Z193">
            <v>3173521189</v>
          </cell>
          <cell r="AA193" t="str">
            <v>tecnocienciasrc@hotmail.com</v>
          </cell>
          <cell r="AB193">
            <v>3173521189</v>
          </cell>
          <cell r="AC193">
            <v>42387</v>
          </cell>
          <cell r="AD193" t="str">
            <v>./resoluciones/313001029868.pdf</v>
          </cell>
          <cell r="AE193">
            <v>1</v>
          </cell>
        </row>
        <row r="194">
          <cell r="A194">
            <v>159</v>
          </cell>
          <cell r="B194">
            <v>11300100000000</v>
          </cell>
          <cell r="C194">
            <v>159</v>
          </cell>
          <cell r="D194">
            <v>159</v>
          </cell>
          <cell r="E194">
            <v>113001000000</v>
          </cell>
          <cell r="F194">
            <v>1</v>
          </cell>
          <cell r="G194" t="str">
            <v>P</v>
          </cell>
          <cell r="H194" t="str">
            <v>A</v>
          </cell>
          <cell r="I194" t="str">
            <v>I.E MANUELA VERGARA DE CURI</v>
          </cell>
          <cell r="J194" t="str">
            <v>MARIA EDILSA HOYOS DE SILGADO</v>
          </cell>
          <cell r="K194">
            <v>33149205</v>
          </cell>
          <cell r="L194">
            <v>27544</v>
          </cell>
          <cell r="M194">
            <v>19571</v>
          </cell>
          <cell r="N194" t="str">
            <v>MANUELA VERGARA DE CURI</v>
          </cell>
          <cell r="O194" t="str">
            <v>LA GAITANA  CL PPAL MZA E LT 5</v>
          </cell>
          <cell r="P194">
            <v>6617411</v>
          </cell>
          <cell r="Q194" t="str">
            <v>mariaedilsahoyos@hotmail.com</v>
          </cell>
          <cell r="S194" t="str">
            <v>mayorios20@hotmail.com</v>
          </cell>
          <cell r="T194">
            <v>15</v>
          </cell>
          <cell r="U194" t="str">
            <v>N</v>
          </cell>
          <cell r="V194">
            <v>3</v>
          </cell>
          <cell r="W194" t="str">
            <v>MURIEL OTERO MONTERROZA</v>
          </cell>
          <cell r="X194" t="str">
            <v>MARIA EUGENIA RIOS RIOS</v>
          </cell>
          <cell r="Y194">
            <v>45503469</v>
          </cell>
          <cell r="Z194">
            <v>3012795485</v>
          </cell>
          <cell r="AA194" t="str">
            <v>murieloteromonterroza@gmail.com</v>
          </cell>
          <cell r="AB194" t="str">
            <v>313-5482005</v>
          </cell>
          <cell r="AC194">
            <v>42335</v>
          </cell>
          <cell r="AD194" t="str">
            <v>./resoluciones/113001012427.pdf</v>
          </cell>
          <cell r="AE194">
            <v>1</v>
          </cell>
        </row>
        <row r="195">
          <cell r="A195">
            <v>355</v>
          </cell>
          <cell r="B195">
            <v>31300100000000</v>
          </cell>
          <cell r="C195">
            <v>355</v>
          </cell>
          <cell r="D195">
            <v>355</v>
          </cell>
          <cell r="E195">
            <v>313001000000</v>
          </cell>
          <cell r="F195">
            <v>1</v>
          </cell>
          <cell r="G195" t="str">
            <v>P</v>
          </cell>
          <cell r="H195" t="str">
            <v>A</v>
          </cell>
          <cell r="I195" t="str">
            <v>I.E FE Y ALEGRIA EL PROGRESO</v>
          </cell>
          <cell r="J195" t="str">
            <v>BLANCA ESTELA CERRO MUÑIOZ</v>
          </cell>
          <cell r="K195">
            <v>33130038</v>
          </cell>
          <cell r="L195" t="str">
            <v>0000-00-00</v>
          </cell>
          <cell r="M195" t="str">
            <v>0000-00-00</v>
          </cell>
          <cell r="N195" t="str">
            <v>SAN PEDRO MARTIR</v>
          </cell>
          <cell r="O195" t="str">
            <v>Calle 5a. No. 68 B 25</v>
          </cell>
          <cell r="P195" t="str">
            <v>6718140 - 6710512</v>
          </cell>
          <cell r="Q195" t="str">
            <v>blancacerro28@hotmail.com</v>
          </cell>
          <cell r="T195">
            <v>15</v>
          </cell>
          <cell r="U195" t="str">
            <v>N</v>
          </cell>
          <cell r="V195">
            <v>3</v>
          </cell>
          <cell r="W195" t="str">
            <v>WALTER LUIS GREY CAMACHO</v>
          </cell>
          <cell r="Y195">
            <v>73154576</v>
          </cell>
          <cell r="Z195">
            <v>3135963005</v>
          </cell>
          <cell r="AA195" t="str">
            <v>walgreca@hotmail.com</v>
          </cell>
          <cell r="AB195">
            <v>3005459983</v>
          </cell>
          <cell r="AC195">
            <v>42387</v>
          </cell>
          <cell r="AD195" t="str">
            <v>./resoluciones/313001008411.pdf</v>
          </cell>
          <cell r="AE195">
            <v>1</v>
          </cell>
        </row>
        <row r="196">
          <cell r="A196">
            <v>207</v>
          </cell>
          <cell r="B196">
            <v>31300100000000</v>
          </cell>
          <cell r="C196">
            <v>207</v>
          </cell>
          <cell r="D196">
            <v>207</v>
          </cell>
          <cell r="E196">
            <v>313001000000</v>
          </cell>
          <cell r="F196">
            <v>2</v>
          </cell>
          <cell r="G196" t="str">
            <v>P</v>
          </cell>
          <cell r="H196" t="str">
            <v>A</v>
          </cell>
          <cell r="I196" t="str">
            <v>INST. MADRE TERESA DE CALCUTA</v>
          </cell>
          <cell r="J196" t="str">
            <v>GUILLERMO PEÑATE ZAMORA</v>
          </cell>
          <cell r="K196">
            <v>8854785</v>
          </cell>
          <cell r="L196" t="str">
            <v>0000-00-00</v>
          </cell>
          <cell r="M196" t="str">
            <v>0000-00-00</v>
          </cell>
          <cell r="N196" t="str">
            <v>EL EDUCADOR</v>
          </cell>
          <cell r="O196" t="str">
            <v>KR 75 4 E 75</v>
          </cell>
          <cell r="P196">
            <v>6634666</v>
          </cell>
          <cell r="Q196" t="str">
            <v>institutomadreteresadecalcuta@hotmail.com</v>
          </cell>
          <cell r="T196">
            <v>15</v>
          </cell>
          <cell r="U196" t="str">
            <v>S</v>
          </cell>
          <cell r="V196">
            <v>5</v>
          </cell>
          <cell r="W196" t="str">
            <v>GUILLERMO PEÑATE ZAMORA</v>
          </cell>
          <cell r="Y196">
            <v>8854785</v>
          </cell>
          <cell r="Z196" t="str">
            <v>6634666 - 301 3887438</v>
          </cell>
          <cell r="AA196" t="str">
            <v>guillo.pzamora@hotmail.com</v>
          </cell>
          <cell r="AB196">
            <v>3013887438</v>
          </cell>
          <cell r="AC196">
            <v>42450</v>
          </cell>
          <cell r="AD196" t="str">
            <v>./resoluciones/313001000142.pdf</v>
          </cell>
          <cell r="AE196">
            <v>1</v>
          </cell>
        </row>
        <row r="197">
          <cell r="A197">
            <v>320</v>
          </cell>
          <cell r="B197">
            <v>31300100000000</v>
          </cell>
          <cell r="C197">
            <v>320</v>
          </cell>
          <cell r="D197">
            <v>320</v>
          </cell>
          <cell r="E197">
            <v>313001000000</v>
          </cell>
          <cell r="F197">
            <v>2</v>
          </cell>
          <cell r="G197" t="str">
            <v>P</v>
          </cell>
          <cell r="H197" t="str">
            <v>A</v>
          </cell>
          <cell r="I197" t="str">
            <v>COL. MARIA MONTESORRI</v>
          </cell>
          <cell r="J197" t="str">
            <v>LUIS GUILLERMO CASTILLA CUADRO</v>
          </cell>
          <cell r="K197">
            <v>9065954</v>
          </cell>
          <cell r="L197" t="str">
            <v>0000-00-00</v>
          </cell>
          <cell r="M197" t="str">
            <v>0000-00-00</v>
          </cell>
          <cell r="N197" t="str">
            <v>VILLA RUBIA</v>
          </cell>
          <cell r="O197" t="str">
            <v>URB VILLA RUBIA MZ D LOTES 6-10-11</v>
          </cell>
          <cell r="P197">
            <v>6812301</v>
          </cell>
          <cell r="Q197" t="str">
            <v>colmariamontessori1@hotmail.com</v>
          </cell>
          <cell r="T197">
            <v>15</v>
          </cell>
          <cell r="U197" t="str">
            <v>S</v>
          </cell>
          <cell r="V197">
            <v>1</v>
          </cell>
          <cell r="W197" t="str">
            <v>NORVIN CASTILLA BATISTA</v>
          </cell>
          <cell r="Y197">
            <v>9097789</v>
          </cell>
          <cell r="Z197">
            <v>3192436856</v>
          </cell>
          <cell r="AA197" t="str">
            <v>norvincastillabatista@hotmail.com</v>
          </cell>
          <cell r="AB197">
            <v>3004379836</v>
          </cell>
          <cell r="AC197">
            <v>42116</v>
          </cell>
          <cell r="AD197" t="str">
            <v>./resoluciones/313001007040.pdf</v>
          </cell>
          <cell r="AE197">
            <v>1</v>
          </cell>
        </row>
        <row r="198">
          <cell r="A198">
            <v>370</v>
          </cell>
          <cell r="B198">
            <v>31300100000000</v>
          </cell>
          <cell r="C198">
            <v>370</v>
          </cell>
          <cell r="D198">
            <v>370</v>
          </cell>
          <cell r="E198">
            <v>313001000000</v>
          </cell>
          <cell r="F198">
            <v>2</v>
          </cell>
          <cell r="G198" t="str">
            <v>P</v>
          </cell>
          <cell r="H198" t="str">
            <v>A</v>
          </cell>
          <cell r="I198" t="str">
            <v>INST. JEAN ITARD</v>
          </cell>
          <cell r="J198" t="str">
            <v>VIVIANA PUPO PADILLA</v>
          </cell>
          <cell r="K198">
            <v>45473569</v>
          </cell>
          <cell r="L198">
            <v>31281</v>
          </cell>
          <cell r="M198">
            <v>24674</v>
          </cell>
          <cell r="N198" t="str">
            <v>LOS JARDINES</v>
          </cell>
          <cell r="O198" t="str">
            <v>URB LOS JARDINES II MZ B LT 1</v>
          </cell>
          <cell r="P198">
            <v>6813279</v>
          </cell>
          <cell r="Q198" t="str">
            <v>institutojeanitard@hotmail.com</v>
          </cell>
          <cell r="S198" t="str">
            <v>institutojeanitard.com</v>
          </cell>
          <cell r="T198">
            <v>15</v>
          </cell>
          <cell r="U198" t="str">
            <v>N</v>
          </cell>
          <cell r="V198">
            <v>5</v>
          </cell>
          <cell r="W198" t="str">
            <v>VIVIANA PUPO PADILLA</v>
          </cell>
          <cell r="Y198">
            <v>45473569</v>
          </cell>
          <cell r="Z198">
            <v>3163142457</v>
          </cell>
          <cell r="AA198" t="str">
            <v>vivi67@hotmail.es</v>
          </cell>
          <cell r="AB198">
            <v>3163142457</v>
          </cell>
          <cell r="AC198">
            <v>42415</v>
          </cell>
          <cell r="AD198" t="str">
            <v>./resoluciones/313001008585.pdf</v>
          </cell>
          <cell r="AE198">
            <v>1</v>
          </cell>
        </row>
        <row r="199">
          <cell r="A199">
            <v>475</v>
          </cell>
          <cell r="B199">
            <v>31300100000000</v>
          </cell>
          <cell r="C199">
            <v>475</v>
          </cell>
          <cell r="D199">
            <v>475</v>
          </cell>
          <cell r="E199">
            <v>313001000000</v>
          </cell>
          <cell r="F199">
            <v>2</v>
          </cell>
          <cell r="G199" t="str">
            <v>P</v>
          </cell>
          <cell r="H199" t="str">
            <v>A</v>
          </cell>
          <cell r="I199" t="str">
            <v>CORP. INST PROGRESO SOCIAL (ANTES INST. MIXTO LOS PAYASITOS)</v>
          </cell>
          <cell r="J199" t="str">
            <v>MONICA LOPEZ SANCHEZ</v>
          </cell>
          <cell r="K199">
            <v>45505073</v>
          </cell>
          <cell r="L199" t="str">
            <v>0000-00-00</v>
          </cell>
          <cell r="M199">
            <v>26214</v>
          </cell>
          <cell r="N199" t="str">
            <v>LA CONSOLATA</v>
          </cell>
          <cell r="O199" t="str">
            <v>CONSOLATA SECT PARAISO MZA A LTE 11</v>
          </cell>
          <cell r="P199">
            <v>6521019</v>
          </cell>
          <cell r="Q199" t="str">
            <v>coorporacion-ist@hotmail.com</v>
          </cell>
          <cell r="T199">
            <v>15</v>
          </cell>
          <cell r="U199" t="str">
            <v>S</v>
          </cell>
          <cell r="V199">
            <v>5</v>
          </cell>
          <cell r="W199" t="str">
            <v>RAQUEL MARIA RODRIGUEZ LOPEZ</v>
          </cell>
          <cell r="Y199" t="str">
            <v>1.143.377.04</v>
          </cell>
          <cell r="Z199">
            <v>3045763549</v>
          </cell>
          <cell r="AA199" t="str">
            <v>raquelita_14rl@hotmail.com</v>
          </cell>
          <cell r="AB199">
            <v>3016968080</v>
          </cell>
          <cell r="AC199">
            <v>41850</v>
          </cell>
          <cell r="AE199">
            <v>1</v>
          </cell>
        </row>
        <row r="200">
          <cell r="A200">
            <v>482</v>
          </cell>
          <cell r="B200">
            <v>31300100000000</v>
          </cell>
          <cell r="C200">
            <v>482</v>
          </cell>
          <cell r="D200">
            <v>482</v>
          </cell>
          <cell r="E200">
            <v>313001000000</v>
          </cell>
          <cell r="F200">
            <v>2</v>
          </cell>
          <cell r="G200" t="str">
            <v>P</v>
          </cell>
          <cell r="H200" t="str">
            <v>A</v>
          </cell>
          <cell r="I200" t="str">
            <v>CORP.EDUC. COL. JOSE ANTONIO GALAN</v>
          </cell>
          <cell r="J200" t="str">
            <v>BERENICE JIMENEZ PEREIRA</v>
          </cell>
          <cell r="K200">
            <v>33117877</v>
          </cell>
          <cell r="L200" t="str">
            <v>0000-00-00</v>
          </cell>
          <cell r="M200" t="str">
            <v>0000-00-00</v>
          </cell>
          <cell r="N200" t="str">
            <v>SAN PEDRO MARTIR</v>
          </cell>
          <cell r="O200" t="str">
            <v>SAN PEDRO MARTIR CLL 11 # 65-26</v>
          </cell>
          <cell r="P200">
            <v>6573785</v>
          </cell>
          <cell r="Q200" t="str">
            <v>fundahogarj@hotmail.com</v>
          </cell>
          <cell r="T200">
            <v>15</v>
          </cell>
          <cell r="U200" t="str">
            <v>N</v>
          </cell>
          <cell r="V200">
            <v>5</v>
          </cell>
          <cell r="W200" t="str">
            <v>ROSA MARIA DURAN FONTANILLA</v>
          </cell>
          <cell r="Y200">
            <v>32938922</v>
          </cell>
          <cell r="Z200">
            <v>3114067817</v>
          </cell>
          <cell r="AA200" t="str">
            <v>fundahogarj@hotmail.com</v>
          </cell>
          <cell r="AB200">
            <v>3114067817</v>
          </cell>
          <cell r="AC200">
            <v>41834</v>
          </cell>
          <cell r="AE200">
            <v>1</v>
          </cell>
        </row>
        <row r="201">
          <cell r="A201">
            <v>557</v>
          </cell>
          <cell r="B201">
            <v>31300100000000</v>
          </cell>
          <cell r="C201">
            <v>557</v>
          </cell>
          <cell r="D201">
            <v>557</v>
          </cell>
          <cell r="E201">
            <v>313001000000</v>
          </cell>
          <cell r="F201">
            <v>2</v>
          </cell>
          <cell r="G201" t="str">
            <v>P</v>
          </cell>
          <cell r="H201" t="str">
            <v>A</v>
          </cell>
          <cell r="I201" t="str">
            <v>INSTITUTO EDUCATIVO LUZ Y VERDAD (ANTES LUZ DEL SABER)</v>
          </cell>
          <cell r="J201" t="str">
            <v>YENIFER MIRANDA TABORDA</v>
          </cell>
          <cell r="K201">
            <v>1047391380</v>
          </cell>
          <cell r="L201">
            <v>38629</v>
          </cell>
          <cell r="M201" t="str">
            <v>0000-00-00</v>
          </cell>
          <cell r="N201" t="str">
            <v>SAN PEDRO MARTIR</v>
          </cell>
          <cell r="O201" t="str">
            <v>NAVAS MEISEL MZ F LOTE 8 Y 9</v>
          </cell>
          <cell r="P201">
            <v>6756600</v>
          </cell>
          <cell r="Q201" t="str">
            <v>jenniferkmt@hotmail.com</v>
          </cell>
          <cell r="T201">
            <v>15</v>
          </cell>
          <cell r="U201" t="str">
            <v>S</v>
          </cell>
          <cell r="V201">
            <v>5</v>
          </cell>
          <cell r="W201" t="str">
            <v>YENIFER MIRANDA TABORDA</v>
          </cell>
          <cell r="Y201">
            <v>1047391380</v>
          </cell>
          <cell r="Z201">
            <v>3005375345</v>
          </cell>
          <cell r="AA201" t="str">
            <v>institucioneducativaluzyverdad@hotmail.com</v>
          </cell>
          <cell r="AB201" t="str">
            <v>3005375345 3006649578</v>
          </cell>
          <cell r="AC201">
            <v>42109</v>
          </cell>
          <cell r="AD201" t="str">
            <v>./resoluciones/313001027067.pdf</v>
          </cell>
          <cell r="AE201">
            <v>1</v>
          </cell>
        </row>
        <row r="202">
          <cell r="A202">
            <v>629</v>
          </cell>
          <cell r="B202">
            <v>31300100000000</v>
          </cell>
          <cell r="C202">
            <v>629</v>
          </cell>
          <cell r="D202">
            <v>629</v>
          </cell>
          <cell r="E202">
            <v>313001000000</v>
          </cell>
          <cell r="F202">
            <v>2</v>
          </cell>
          <cell r="G202" t="str">
            <v>P</v>
          </cell>
          <cell r="H202" t="str">
            <v>A</v>
          </cell>
          <cell r="I202" t="str">
            <v>C.E GENIOS DEL MAÑANA</v>
          </cell>
          <cell r="J202" t="str">
            <v>LIDIA DIAZ DE AVILA</v>
          </cell>
          <cell r="K202">
            <v>45502038</v>
          </cell>
          <cell r="L202">
            <v>33189</v>
          </cell>
          <cell r="M202">
            <v>26427</v>
          </cell>
          <cell r="N202" t="str">
            <v>EL SOCORRO</v>
          </cell>
          <cell r="O202" t="str">
            <v>MZ 104 LT 9 PLAN 554</v>
          </cell>
          <cell r="P202">
            <v>6900310</v>
          </cell>
          <cell r="Q202" t="str">
            <v>lidiarosa05@hotmail.com</v>
          </cell>
          <cell r="T202">
            <v>15</v>
          </cell>
          <cell r="U202" t="str">
            <v>N</v>
          </cell>
          <cell r="V202">
            <v>5</v>
          </cell>
          <cell r="W202" t="str">
            <v>LIDIA DIAZ DE AVILA</v>
          </cell>
          <cell r="Y202">
            <v>45502038</v>
          </cell>
          <cell r="Z202" t="str">
            <v>318-2012160</v>
          </cell>
          <cell r="AA202" t="str">
            <v>lidiarosa05@hotmail.com</v>
          </cell>
          <cell r="AB202" t="str">
            <v>318-2012160</v>
          </cell>
          <cell r="AC202">
            <v>42404</v>
          </cell>
          <cell r="AD202" t="str">
            <v>./resoluciones/313001027989.pdf</v>
          </cell>
          <cell r="AE202">
            <v>1</v>
          </cell>
        </row>
        <row r="203">
          <cell r="A203">
            <v>829</v>
          </cell>
          <cell r="B203">
            <v>31300100000000</v>
          </cell>
          <cell r="C203">
            <v>829</v>
          </cell>
          <cell r="D203">
            <v>829</v>
          </cell>
          <cell r="E203">
            <v>313001000000</v>
          </cell>
          <cell r="F203">
            <v>2</v>
          </cell>
          <cell r="G203" t="str">
            <v>P</v>
          </cell>
          <cell r="H203" t="str">
            <v>A</v>
          </cell>
          <cell r="I203" t="str">
            <v>FUNDACION EL CREADOR</v>
          </cell>
          <cell r="J203" t="str">
            <v>MARLIN PATRICIA MARTELO CORTINA</v>
          </cell>
          <cell r="K203">
            <v>32938601</v>
          </cell>
          <cell r="L203" t="str">
            <v>0000-00-00</v>
          </cell>
          <cell r="M203" t="str">
            <v>0000-00-00</v>
          </cell>
          <cell r="N203" t="str">
            <v>SAN PEDRO MARTIR</v>
          </cell>
          <cell r="O203" t="str">
            <v>SAN PEDRO MARTIR SC EL PROGRESO CL 4 A 68 23</v>
          </cell>
          <cell r="P203">
            <v>6675221</v>
          </cell>
          <cell r="Q203" t="str">
            <v>fundacionelcreador@yahoo.es</v>
          </cell>
          <cell r="T203">
            <v>15</v>
          </cell>
          <cell r="U203" t="str">
            <v>N</v>
          </cell>
          <cell r="V203">
            <v>5</v>
          </cell>
          <cell r="W203" t="str">
            <v>YERALDIN PAOLA MERLANO HERRERA</v>
          </cell>
          <cell r="Y203">
            <v>1143365591</v>
          </cell>
          <cell r="Z203">
            <v>3007476550</v>
          </cell>
          <cell r="AA203" t="str">
            <v>fundacionelcreador@yahoo.es</v>
          </cell>
          <cell r="AB203">
            <v>3117539218</v>
          </cell>
          <cell r="AC203">
            <v>42160</v>
          </cell>
          <cell r="AD203" t="str">
            <v>./resoluciones/313001029817.pdf</v>
          </cell>
          <cell r="AE203">
            <v>1</v>
          </cell>
        </row>
        <row r="204">
          <cell r="A204">
            <v>852</v>
          </cell>
          <cell r="B204">
            <v>31300100000000</v>
          </cell>
          <cell r="C204">
            <v>852</v>
          </cell>
          <cell r="D204">
            <v>852</v>
          </cell>
          <cell r="E204">
            <v>313001000000</v>
          </cell>
          <cell r="F204">
            <v>2</v>
          </cell>
          <cell r="G204" t="str">
            <v>P</v>
          </cell>
          <cell r="H204" t="str">
            <v>A</v>
          </cell>
          <cell r="I204" t="str">
            <v>JARDIN INFANTIL Y CENTRO DE ESTIMULACION PASO A PASO</v>
          </cell>
          <cell r="J204" t="str">
            <v>YIRHA PORRAS BURGOS</v>
          </cell>
          <cell r="K204">
            <v>33335525</v>
          </cell>
          <cell r="L204" t="str">
            <v>0000-00-00</v>
          </cell>
          <cell r="M204" t="str">
            <v>0000-00-00</v>
          </cell>
          <cell r="N204" t="str">
            <v>ALAMEDA LA VICTORIA SEC NOGAL</v>
          </cell>
          <cell r="O204" t="str">
            <v>CASA 1A CL 20 80 22</v>
          </cell>
          <cell r="P204">
            <v>6456461</v>
          </cell>
          <cell r="Q204" t="str">
            <v>yiraporras2003@yahoo.es</v>
          </cell>
          <cell r="T204">
            <v>15</v>
          </cell>
          <cell r="U204" t="str">
            <v>N</v>
          </cell>
          <cell r="V204">
            <v>5</v>
          </cell>
          <cell r="W204" t="str">
            <v>YIRHA PORRAS BURGOS</v>
          </cell>
          <cell r="Y204">
            <v>33335525</v>
          </cell>
          <cell r="Z204">
            <v>3008462658</v>
          </cell>
          <cell r="AA204" t="str">
            <v>yiraporras2003@yahoo.es</v>
          </cell>
          <cell r="AB204">
            <v>3008462658</v>
          </cell>
          <cell r="AC204">
            <v>42247</v>
          </cell>
          <cell r="AD204" t="str">
            <v>./resoluciones/313001029990.pdf</v>
          </cell>
          <cell r="AE204">
            <v>1</v>
          </cell>
        </row>
        <row r="205">
          <cell r="A205">
            <v>854</v>
          </cell>
          <cell r="B205">
            <v>31300100000000</v>
          </cell>
          <cell r="C205">
            <v>854</v>
          </cell>
          <cell r="D205">
            <v>854</v>
          </cell>
          <cell r="E205">
            <v>313001000000</v>
          </cell>
          <cell r="F205">
            <v>2</v>
          </cell>
          <cell r="G205" t="str">
            <v>P</v>
          </cell>
          <cell r="H205" t="str">
            <v>A</v>
          </cell>
          <cell r="I205" t="str">
            <v>COLEGIO MANOS CREATIVAS</v>
          </cell>
          <cell r="J205" t="str">
            <v>NELSON ARANGO MONSALVE</v>
          </cell>
          <cell r="K205">
            <v>98574724</v>
          </cell>
          <cell r="L205">
            <v>31897</v>
          </cell>
          <cell r="M205">
            <v>25280</v>
          </cell>
          <cell r="N205" t="str">
            <v>EL EDUCADOR</v>
          </cell>
          <cell r="O205" t="str">
            <v>SECTOR BUENOS AIRES KR 74 B 3 19</v>
          </cell>
          <cell r="P205">
            <v>6633245</v>
          </cell>
          <cell r="Q205" t="str">
            <v>manoscreativasfund@gmail.com</v>
          </cell>
          <cell r="T205">
            <v>15</v>
          </cell>
          <cell r="U205" t="str">
            <v>N</v>
          </cell>
          <cell r="V205">
            <v>5</v>
          </cell>
          <cell r="W205" t="str">
            <v>OLGA LUCIA VASQUEZ COBO</v>
          </cell>
          <cell r="Y205">
            <v>43045988</v>
          </cell>
          <cell r="Z205">
            <v>3145593084</v>
          </cell>
          <cell r="AA205" t="str">
            <v>manoscreativasfund@gmail.com</v>
          </cell>
          <cell r="AB205">
            <v>3226551744</v>
          </cell>
          <cell r="AC205">
            <v>42437</v>
          </cell>
          <cell r="AD205" t="str">
            <v>./resoluciones/313001029931.pdf</v>
          </cell>
          <cell r="AE205">
            <v>1</v>
          </cell>
        </row>
        <row r="206">
          <cell r="A206">
            <v>855</v>
          </cell>
          <cell r="B206">
            <v>31300100000000</v>
          </cell>
          <cell r="C206">
            <v>855</v>
          </cell>
          <cell r="D206">
            <v>855</v>
          </cell>
          <cell r="E206">
            <v>313001000000</v>
          </cell>
          <cell r="F206">
            <v>2</v>
          </cell>
          <cell r="G206" t="str">
            <v>P</v>
          </cell>
          <cell r="H206" t="str">
            <v>A</v>
          </cell>
          <cell r="I206" t="str">
            <v>INSTITUTO INFANTIL LOS CISNES</v>
          </cell>
          <cell r="J206" t="str">
            <v>DELIA VISBAL OCHOA</v>
          </cell>
          <cell r="K206">
            <v>32627294</v>
          </cell>
          <cell r="L206" t="str">
            <v>0000-00-00</v>
          </cell>
          <cell r="M206" t="str">
            <v>0000-00-00</v>
          </cell>
          <cell r="N206" t="str">
            <v>VISTA HERMOSA</v>
          </cell>
          <cell r="O206" t="str">
            <v>URB VISTA HERMOSA CRA 60C No 29A-60</v>
          </cell>
          <cell r="P206">
            <v>6571233</v>
          </cell>
          <cell r="Q206" t="str">
            <v>dianamono7@hotmail.com</v>
          </cell>
          <cell r="T206">
            <v>15</v>
          </cell>
          <cell r="U206" t="str">
            <v>N</v>
          </cell>
          <cell r="V206">
            <v>5</v>
          </cell>
          <cell r="W206" t="str">
            <v>Diana Castro Visbal</v>
          </cell>
          <cell r="Y206">
            <v>1047372303</v>
          </cell>
          <cell r="Z206">
            <v>1047372303</v>
          </cell>
          <cell r="AA206" t="str">
            <v>dianamono7@hotmail.com</v>
          </cell>
          <cell r="AB206">
            <v>3103656245</v>
          </cell>
          <cell r="AC206">
            <v>42335</v>
          </cell>
          <cell r="AD206" t="str">
            <v>./resoluciones/313001029965.pdf</v>
          </cell>
          <cell r="AE206">
            <v>1</v>
          </cell>
        </row>
        <row r="207">
          <cell r="A207">
            <v>31</v>
          </cell>
          <cell r="B207">
            <v>11300100000000</v>
          </cell>
          <cell r="C207">
            <v>31</v>
          </cell>
          <cell r="D207">
            <v>31</v>
          </cell>
          <cell r="E207">
            <v>113001000000</v>
          </cell>
          <cell r="F207">
            <v>1</v>
          </cell>
          <cell r="G207" t="str">
            <v>P</v>
          </cell>
          <cell r="H207" t="str">
            <v>A</v>
          </cell>
          <cell r="I207" t="str">
            <v>I.E ANA MARIA VELEZ DE TRUJILLO</v>
          </cell>
          <cell r="J207" t="str">
            <v>RITA ROSA ROMERO SALAS</v>
          </cell>
          <cell r="K207">
            <v>22970305</v>
          </cell>
          <cell r="L207" t="str">
            <v>0000-00-00</v>
          </cell>
          <cell r="M207" t="str">
            <v>0000-00-00</v>
          </cell>
          <cell r="N207" t="str">
            <v>TORICES</v>
          </cell>
          <cell r="O207" t="str">
            <v>TORICES SECT SANTA RITA CRA 16 #17-53</v>
          </cell>
          <cell r="P207" t="str">
            <v xml:space="preserve">6581786-6580705 </v>
          </cell>
          <cell r="Q207" t="str">
            <v>anamariavelezdetrujillo@gmail.com</v>
          </cell>
          <cell r="R207" t="str">
            <v>ritarosa50@hotmail.com</v>
          </cell>
          <cell r="S207" t="str">
            <v>jane.33@hotmail.com</v>
          </cell>
          <cell r="T207">
            <v>2</v>
          </cell>
          <cell r="U207" t="str">
            <v>N</v>
          </cell>
          <cell r="V207">
            <v>3</v>
          </cell>
          <cell r="W207" t="str">
            <v>NIDIA ROSA RODRIGUEZ VICTOR</v>
          </cell>
          <cell r="X207" t="str">
            <v>janeth galvis jimenez</v>
          </cell>
          <cell r="Y207">
            <v>45691464</v>
          </cell>
          <cell r="Z207">
            <v>3015805896</v>
          </cell>
          <cell r="AA207" t="str">
            <v>nidiarodriguez1025@gmail.com</v>
          </cell>
          <cell r="AB207">
            <v>3126982141</v>
          </cell>
          <cell r="AC207">
            <v>42531</v>
          </cell>
          <cell r="AD207" t="str">
            <v>./resoluciones/113001000739.pdf</v>
          </cell>
          <cell r="AE207">
            <v>1</v>
          </cell>
        </row>
        <row r="208">
          <cell r="A208">
            <v>64</v>
          </cell>
          <cell r="B208">
            <v>11300100000000</v>
          </cell>
          <cell r="C208">
            <v>64</v>
          </cell>
          <cell r="D208">
            <v>64</v>
          </cell>
          <cell r="E208">
            <v>113001000000</v>
          </cell>
          <cell r="F208">
            <v>1</v>
          </cell>
          <cell r="G208" t="str">
            <v>P</v>
          </cell>
          <cell r="H208" t="str">
            <v>A</v>
          </cell>
          <cell r="I208" t="str">
            <v>I.E JOSE DE LA VEGA</v>
          </cell>
          <cell r="J208" t="str">
            <v>FREDIS QUINTANA DE LA ROSA</v>
          </cell>
          <cell r="K208">
            <v>9076350</v>
          </cell>
          <cell r="L208">
            <v>26606</v>
          </cell>
          <cell r="M208">
            <v>22119</v>
          </cell>
          <cell r="N208" t="str">
            <v>TORICES</v>
          </cell>
          <cell r="O208" t="str">
            <v>TORICES ST SANTA RITA No. 53-52</v>
          </cell>
          <cell r="P208">
            <v>6581347</v>
          </cell>
          <cell r="Q208" t="str">
            <v>fredisq22@hotmail.com</v>
          </cell>
          <cell r="S208" t="str">
            <v xml:space="preserve"> yepoa50@gmail.com</v>
          </cell>
          <cell r="T208">
            <v>2</v>
          </cell>
          <cell r="U208" t="str">
            <v>N</v>
          </cell>
          <cell r="V208">
            <v>3</v>
          </cell>
          <cell r="W208" t="str">
            <v>YENIS POMARES ANGULO</v>
          </cell>
          <cell r="X208" t="str">
            <v>YENIS POMARES ANGULO</v>
          </cell>
          <cell r="Y208">
            <v>45449577</v>
          </cell>
          <cell r="Z208">
            <v>3103659218</v>
          </cell>
          <cell r="AA208" t="str">
            <v>yepoan@hotmail.com</v>
          </cell>
          <cell r="AB208">
            <v>6581347</v>
          </cell>
          <cell r="AC208">
            <v>42503</v>
          </cell>
          <cell r="AD208" t="str">
            <v>./resoluciones/113001001816.pdf</v>
          </cell>
          <cell r="AE208">
            <v>1</v>
          </cell>
        </row>
        <row r="209">
          <cell r="A209">
            <v>93</v>
          </cell>
          <cell r="B209">
            <v>11300100000000</v>
          </cell>
          <cell r="C209">
            <v>93</v>
          </cell>
          <cell r="D209">
            <v>93</v>
          </cell>
          <cell r="E209">
            <v>113001000000</v>
          </cell>
          <cell r="F209">
            <v>1</v>
          </cell>
          <cell r="G209" t="str">
            <v>P</v>
          </cell>
          <cell r="H209" t="str">
            <v>A</v>
          </cell>
          <cell r="I209" t="str">
            <v>I.E HERMANO ANTONIO RAMOS DE LA SALLE</v>
          </cell>
          <cell r="J209" t="str">
            <v xml:space="preserve">HERMANO HENRY A. RAMIREZ ROMERO </v>
          </cell>
          <cell r="K209">
            <v>19463042</v>
          </cell>
          <cell r="L209">
            <v>29311</v>
          </cell>
          <cell r="M209">
            <v>22728</v>
          </cell>
          <cell r="N209" t="str">
            <v>TORICES</v>
          </cell>
          <cell r="O209" t="str">
            <v>TORICES PASEO BOLIVAR CL NVA DEL ESPINAL</v>
          </cell>
          <cell r="P209" t="str">
            <v>6909898-6909393</v>
          </cell>
          <cell r="Q209" t="str">
            <v>hno.antonioramosdelasalle@hotmail.com</v>
          </cell>
          <cell r="R209" t="str">
            <v>WWW.ARAMOS DE LA SALLE .COM</v>
          </cell>
          <cell r="T209">
            <v>2</v>
          </cell>
          <cell r="U209" t="str">
            <v>N</v>
          </cell>
          <cell r="V209">
            <v>3</v>
          </cell>
          <cell r="W209" t="str">
            <v>KAREN ROCIO MERCADO PEREZ</v>
          </cell>
          <cell r="X209" t="str">
            <v>karen mercado perez</v>
          </cell>
          <cell r="Y209">
            <v>1047425506</v>
          </cell>
          <cell r="Z209">
            <v>3008055335</v>
          </cell>
          <cell r="AA209" t="str">
            <v>karenrocio-05@hotmail.com</v>
          </cell>
          <cell r="AB209" t="str">
            <v>320-2736407</v>
          </cell>
          <cell r="AC209">
            <v>42473</v>
          </cell>
          <cell r="AD209" t="str">
            <v>./resoluciones/113001003061.pdf</v>
          </cell>
          <cell r="AE209">
            <v>1</v>
          </cell>
        </row>
        <row r="210">
          <cell r="A210">
            <v>112</v>
          </cell>
          <cell r="B210">
            <v>11300100000000</v>
          </cell>
          <cell r="C210">
            <v>112</v>
          </cell>
          <cell r="D210">
            <v>112</v>
          </cell>
          <cell r="E210">
            <v>113001000000</v>
          </cell>
          <cell r="F210">
            <v>1</v>
          </cell>
          <cell r="G210" t="str">
            <v>P</v>
          </cell>
          <cell r="H210" t="str">
            <v>A</v>
          </cell>
          <cell r="I210" t="str">
            <v>I.E ANTONIA SANTOS</v>
          </cell>
          <cell r="J210" t="str">
            <v>ALFONSO CASSIANI HERRERA</v>
          </cell>
          <cell r="K210">
            <v>73157437</v>
          </cell>
          <cell r="L210">
            <v>33365</v>
          </cell>
          <cell r="M210">
            <v>26227</v>
          </cell>
          <cell r="N210" t="str">
            <v>PIE DEL CERRO</v>
          </cell>
          <cell r="O210" t="str">
            <v>PIE DE LA POPA PLAYON GRANDE CL 31 # 18B-131</v>
          </cell>
          <cell r="P210">
            <v>6583552</v>
          </cell>
          <cell r="Q210" t="str">
            <v>ieantoniasantoscartagena@gmail.com</v>
          </cell>
          <cell r="S210" t="str">
            <v xml:space="preserve">saenz_647@hotmail.com </v>
          </cell>
          <cell r="T210">
            <v>2</v>
          </cell>
          <cell r="U210" t="str">
            <v>N</v>
          </cell>
          <cell r="V210">
            <v>3</v>
          </cell>
          <cell r="W210" t="str">
            <v xml:space="preserve">NALCY MEJIA BERMEJO </v>
          </cell>
          <cell r="X210" t="str">
            <v>HORTENSIA SAENZ ENRIQUE</v>
          </cell>
          <cell r="Y210">
            <v>33340705</v>
          </cell>
          <cell r="Z210">
            <v>3105204655</v>
          </cell>
          <cell r="AA210" t="str">
            <v>nalcymejia1201@gmail.com</v>
          </cell>
          <cell r="AB210">
            <v>3165757113</v>
          </cell>
          <cell r="AC210">
            <v>42398</v>
          </cell>
          <cell r="AD210" t="str">
            <v>./resoluciones/113001005374.pdf</v>
          </cell>
          <cell r="AE210">
            <v>1</v>
          </cell>
        </row>
        <row r="211">
          <cell r="A211">
            <v>223</v>
          </cell>
          <cell r="B211">
            <v>31300100000000</v>
          </cell>
          <cell r="C211">
            <v>223</v>
          </cell>
          <cell r="D211">
            <v>223</v>
          </cell>
          <cell r="E211">
            <v>313001000000</v>
          </cell>
          <cell r="F211">
            <v>2</v>
          </cell>
          <cell r="G211" t="str">
            <v>P</v>
          </cell>
          <cell r="H211" t="str">
            <v>A</v>
          </cell>
          <cell r="I211" t="str">
            <v>COL. DE LA SALLE</v>
          </cell>
          <cell r="J211" t="str">
            <v>HNO. FERNANDO ADOLFO LUQUE OLAYA</v>
          </cell>
          <cell r="K211">
            <v>79330692</v>
          </cell>
          <cell r="L211">
            <v>30435</v>
          </cell>
          <cell r="M211">
            <v>23586</v>
          </cell>
          <cell r="N211" t="str">
            <v>TORICES</v>
          </cell>
          <cell r="O211" t="str">
            <v>TORICES PASEO BOLIVAR</v>
          </cell>
          <cell r="P211">
            <v>6661173</v>
          </cell>
          <cell r="Q211" t="str">
            <v>colegiodelasallecartagena@hotmail.com</v>
          </cell>
          <cell r="R211" t="str">
            <v>colsallecartagena.edu.co</v>
          </cell>
          <cell r="S211" t="str">
            <v>ircio_63@hotmail.com</v>
          </cell>
          <cell r="T211">
            <v>2</v>
          </cell>
          <cell r="U211" t="str">
            <v>N</v>
          </cell>
          <cell r="V211">
            <v>5</v>
          </cell>
          <cell r="W211" t="str">
            <v>IRMA ROCIO CARMONA ROMERO</v>
          </cell>
          <cell r="X211" t="str">
            <v>IRMA ROCIO CARMONA ROMERO</v>
          </cell>
          <cell r="Y211">
            <v>33337761</v>
          </cell>
          <cell r="Z211">
            <v>3163813216</v>
          </cell>
          <cell r="AA211" t="str">
            <v>g.admisiones@colsallecartaena.edu.co</v>
          </cell>
          <cell r="AB211">
            <v>3134530238</v>
          </cell>
          <cell r="AC211">
            <v>42431</v>
          </cell>
          <cell r="AD211" t="str">
            <v>./resoluciones/313001000622.pdf</v>
          </cell>
          <cell r="AE211">
            <v>1</v>
          </cell>
        </row>
        <row r="212">
          <cell r="A212">
            <v>231</v>
          </cell>
          <cell r="B212">
            <v>31300100000000</v>
          </cell>
          <cell r="C212">
            <v>231</v>
          </cell>
          <cell r="D212">
            <v>231</v>
          </cell>
          <cell r="E212">
            <v>313001000000</v>
          </cell>
          <cell r="F212">
            <v>2</v>
          </cell>
          <cell r="G212" t="str">
            <v>P</v>
          </cell>
          <cell r="H212" t="str">
            <v>A</v>
          </cell>
          <cell r="I212" t="str">
            <v>COL. EUCARISTICO NTRA. SRA. DEL CARMEN</v>
          </cell>
          <cell r="J212" t="str">
            <v>HNA. LOURDES MARIA PERTUZ GONZALEZ</v>
          </cell>
          <cell r="K212">
            <v>32654707</v>
          </cell>
          <cell r="L212">
            <v>29425</v>
          </cell>
          <cell r="M212">
            <v>7713</v>
          </cell>
          <cell r="N212" t="str">
            <v>TORICES</v>
          </cell>
          <cell r="O212" t="str">
            <v>Torices Calle Bogotá No. 16-13</v>
          </cell>
          <cell r="P212" t="str">
            <v>6924949-6581385</v>
          </cell>
          <cell r="Q212" t="str">
            <v>Eucaristicocarmen@hotmail.com</v>
          </cell>
          <cell r="S212" t="str">
            <v>odalismirandaro@hotmail.com</v>
          </cell>
          <cell r="T212">
            <v>2</v>
          </cell>
          <cell r="U212" t="str">
            <v>N</v>
          </cell>
          <cell r="V212">
            <v>5</v>
          </cell>
          <cell r="W212" t="str">
            <v>ODALIS MIRANDA RODRIGUEZ</v>
          </cell>
          <cell r="Y212">
            <v>45755406</v>
          </cell>
          <cell r="Z212">
            <v>3178513931</v>
          </cell>
          <cell r="AA212" t="str">
            <v>oscaryernest@hotmail.com</v>
          </cell>
          <cell r="AB212">
            <v>3103529383</v>
          </cell>
          <cell r="AC212">
            <v>42478</v>
          </cell>
          <cell r="AD212" t="str">
            <v>./resoluciones/313001000975.pdf</v>
          </cell>
          <cell r="AE212">
            <v>1</v>
          </cell>
        </row>
        <row r="213">
          <cell r="A213">
            <v>246</v>
          </cell>
          <cell r="B213">
            <v>31300100000000</v>
          </cell>
          <cell r="C213">
            <v>246</v>
          </cell>
          <cell r="D213">
            <v>246</v>
          </cell>
          <cell r="E213">
            <v>313001000000</v>
          </cell>
          <cell r="F213">
            <v>2</v>
          </cell>
          <cell r="G213" t="str">
            <v>P</v>
          </cell>
          <cell r="H213" t="str">
            <v>A</v>
          </cell>
          <cell r="I213" t="str">
            <v>CORP. COL. SAN RAFAEL</v>
          </cell>
          <cell r="J213" t="str">
            <v>ALVARO LUIS TUÑON HERAS</v>
          </cell>
          <cell r="K213">
            <v>73084885</v>
          </cell>
          <cell r="L213" t="str">
            <v>0000-00-00</v>
          </cell>
          <cell r="M213" t="str">
            <v>0000-00-00</v>
          </cell>
          <cell r="N213" t="str">
            <v>TORICES</v>
          </cell>
          <cell r="O213" t="str">
            <v>TORICES KRA 16 # 47-56</v>
          </cell>
          <cell r="P213">
            <v>6561730</v>
          </cell>
          <cell r="Q213" t="str">
            <v>colegio_sanrafaelarcangel@hotmail.com</v>
          </cell>
          <cell r="S213" t="str">
            <v>amy-1401@hotmail.com</v>
          </cell>
          <cell r="T213">
            <v>2</v>
          </cell>
          <cell r="U213" t="str">
            <v>N</v>
          </cell>
          <cell r="V213">
            <v>5</v>
          </cell>
          <cell r="W213" t="str">
            <v>AMIBEL MERCEDES BLANCO FERNANDEZ</v>
          </cell>
          <cell r="X213" t="str">
            <v>AMIBEL MERCEDES BLANCO FERNANDEZ</v>
          </cell>
          <cell r="Y213">
            <v>45445775</v>
          </cell>
          <cell r="Z213">
            <v>3008825964</v>
          </cell>
          <cell r="AA213" t="str">
            <v>amy-1401@hotmail.com</v>
          </cell>
          <cell r="AB213">
            <v>3106637970</v>
          </cell>
          <cell r="AC213">
            <v>42475</v>
          </cell>
          <cell r="AD213" t="str">
            <v>./resoluciones/313001002234.pdf</v>
          </cell>
          <cell r="AE213">
            <v>1</v>
          </cell>
        </row>
        <row r="214">
          <cell r="A214">
            <v>389</v>
          </cell>
          <cell r="B214">
            <v>31300100000000</v>
          </cell>
          <cell r="C214">
            <v>389</v>
          </cell>
          <cell r="D214">
            <v>389</v>
          </cell>
          <cell r="E214">
            <v>313001000000</v>
          </cell>
          <cell r="F214">
            <v>2</v>
          </cell>
          <cell r="G214" t="str">
            <v>P</v>
          </cell>
          <cell r="H214" t="str">
            <v>A</v>
          </cell>
          <cell r="I214" t="str">
            <v>INST. EDUC. IVAN ILLICH</v>
          </cell>
          <cell r="J214" t="str">
            <v>NELCY MORALES BARRIOS</v>
          </cell>
          <cell r="K214">
            <v>45427273</v>
          </cell>
          <cell r="L214">
            <v>28481</v>
          </cell>
          <cell r="M214">
            <v>21607</v>
          </cell>
          <cell r="N214" t="str">
            <v>TORICES</v>
          </cell>
          <cell r="O214" t="str">
            <v xml:space="preserve">PASEO BOLIVAR CALLE EL PROGRESO No. 18- 67 </v>
          </cell>
          <cell r="P214">
            <v>6563243</v>
          </cell>
          <cell r="Q214" t="str">
            <v>nemoba226@hotmail.com</v>
          </cell>
          <cell r="S214" t="str">
            <v>dasanar410@hotmail.com</v>
          </cell>
          <cell r="T214">
            <v>2</v>
          </cell>
          <cell r="U214" t="str">
            <v>N</v>
          </cell>
          <cell r="V214">
            <v>5</v>
          </cell>
          <cell r="W214" t="str">
            <v>DAVID SANJUAN NARVAEZ</v>
          </cell>
          <cell r="Y214">
            <v>73121295</v>
          </cell>
          <cell r="Z214">
            <v>3188384441</v>
          </cell>
          <cell r="AA214" t="str">
            <v>dasanar410@hotmail.com</v>
          </cell>
          <cell r="AB214">
            <v>3153512165</v>
          </cell>
          <cell r="AC214">
            <v>42479</v>
          </cell>
          <cell r="AD214" t="str">
            <v>./resoluciones/313001008984.pdf</v>
          </cell>
          <cell r="AE214">
            <v>1</v>
          </cell>
        </row>
        <row r="215">
          <cell r="A215">
            <v>453</v>
          </cell>
          <cell r="B215">
            <v>31300100000000</v>
          </cell>
          <cell r="C215">
            <v>453</v>
          </cell>
          <cell r="D215">
            <v>453</v>
          </cell>
          <cell r="E215">
            <v>313001000000</v>
          </cell>
          <cell r="F215">
            <v>2</v>
          </cell>
          <cell r="G215" t="str">
            <v>P</v>
          </cell>
          <cell r="H215" t="str">
            <v>A</v>
          </cell>
          <cell r="I215" t="str">
            <v>INST. PAULO FREIRE</v>
          </cell>
          <cell r="J215" t="str">
            <v>TANIA GONZÁLEZ</v>
          </cell>
          <cell r="L215" t="str">
            <v>0000-00-00</v>
          </cell>
          <cell r="M215" t="str">
            <v>0000-00-00</v>
          </cell>
          <cell r="N215" t="str">
            <v>LO AMADOR</v>
          </cell>
          <cell r="O215" t="str">
            <v>LO AMADOR CLL 34 # 20 D 33</v>
          </cell>
          <cell r="P215">
            <v>6564268</v>
          </cell>
          <cell r="Q215" t="str">
            <v>institutopaulofre@hotmail.com</v>
          </cell>
          <cell r="T215">
            <v>2</v>
          </cell>
          <cell r="U215" t="str">
            <v>N</v>
          </cell>
          <cell r="V215">
            <v>5</v>
          </cell>
          <cell r="W215" t="str">
            <v>TANIA GONZALEZ GONZALEZ</v>
          </cell>
          <cell r="Z215">
            <v>3014120037</v>
          </cell>
          <cell r="AA215" t="str">
            <v>taniamargarita111@hotmail.com</v>
          </cell>
          <cell r="AB215">
            <v>3014120037</v>
          </cell>
          <cell r="AE215">
            <v>1</v>
          </cell>
        </row>
        <row r="216">
          <cell r="A216">
            <v>504</v>
          </cell>
          <cell r="B216">
            <v>31300100000000</v>
          </cell>
          <cell r="C216">
            <v>504</v>
          </cell>
          <cell r="D216">
            <v>504</v>
          </cell>
          <cell r="E216">
            <v>313001000000</v>
          </cell>
          <cell r="F216">
            <v>2</v>
          </cell>
          <cell r="G216" t="str">
            <v>P</v>
          </cell>
          <cell r="H216" t="str">
            <v>A</v>
          </cell>
          <cell r="I216" t="str">
            <v>GIMN. BINET DE CARTAGENA (ANTES COL. MI PEQUEÑA ILUSION)</v>
          </cell>
          <cell r="J216" t="str">
            <v>KETTY BARRIOS MARTIN</v>
          </cell>
          <cell r="K216">
            <v>45477680</v>
          </cell>
          <cell r="L216" t="str">
            <v>0000-00-00</v>
          </cell>
          <cell r="M216" t="str">
            <v>0000-00-00</v>
          </cell>
          <cell r="N216" t="str">
            <v>TORICES</v>
          </cell>
          <cell r="O216" t="str">
            <v>TORICES CRA 14 # 41-53</v>
          </cell>
          <cell r="P216">
            <v>6425820</v>
          </cell>
          <cell r="Q216" t="str">
            <v>katia_barrios_martin@hotmail.com</v>
          </cell>
          <cell r="T216">
            <v>2</v>
          </cell>
          <cell r="U216" t="str">
            <v>N</v>
          </cell>
          <cell r="V216">
            <v>5</v>
          </cell>
          <cell r="W216" t="str">
            <v>KATHIA ESTHER BARRIOS MARTIN</v>
          </cell>
          <cell r="Y216">
            <v>45463152</v>
          </cell>
          <cell r="Z216">
            <v>3106019903</v>
          </cell>
          <cell r="AA216" t="str">
            <v>katia_barrios_martin@hotmail.com</v>
          </cell>
          <cell r="AB216">
            <v>3106019903</v>
          </cell>
          <cell r="AC216">
            <v>42480</v>
          </cell>
          <cell r="AD216" t="str">
            <v>./resoluciones/313001013601.pdf</v>
          </cell>
          <cell r="AE216">
            <v>1</v>
          </cell>
        </row>
        <row r="217">
          <cell r="A217">
            <v>506</v>
          </cell>
          <cell r="B217">
            <v>31300100000000</v>
          </cell>
          <cell r="C217">
            <v>506</v>
          </cell>
          <cell r="D217">
            <v>506</v>
          </cell>
          <cell r="E217">
            <v>313001000000</v>
          </cell>
          <cell r="F217">
            <v>2</v>
          </cell>
          <cell r="G217" t="str">
            <v>P</v>
          </cell>
          <cell r="H217" t="str">
            <v>A</v>
          </cell>
          <cell r="I217" t="str">
            <v>COL. SAN RAFAEL ARCANGEL</v>
          </cell>
          <cell r="J217" t="str">
            <v>ALVARO LUIS TUÑON HERAS</v>
          </cell>
          <cell r="K217">
            <v>73084885</v>
          </cell>
          <cell r="L217">
            <v>28783</v>
          </cell>
          <cell r="M217">
            <v>21763</v>
          </cell>
          <cell r="N217" t="str">
            <v>TORICES</v>
          </cell>
          <cell r="O217" t="str">
            <v>TORICES KRA 16 # 47-56</v>
          </cell>
          <cell r="P217">
            <v>6561730</v>
          </cell>
          <cell r="Q217" t="str">
            <v>colegio_sanrafaelarcangel@hotmail.com</v>
          </cell>
          <cell r="S217" t="str">
            <v>amy-1401@hotmail.com</v>
          </cell>
          <cell r="T217">
            <v>2</v>
          </cell>
          <cell r="U217" t="str">
            <v>N</v>
          </cell>
          <cell r="V217">
            <v>5</v>
          </cell>
          <cell r="W217" t="str">
            <v>AMIBEL MERCEDES BLANCO FERNANDEZ</v>
          </cell>
          <cell r="X217" t="str">
            <v>AMIBEL MERCEDES BLANCO FERNANDEZ</v>
          </cell>
          <cell r="Y217">
            <v>45445775</v>
          </cell>
          <cell r="Z217">
            <v>3008825964</v>
          </cell>
          <cell r="AA217" t="str">
            <v>amy-1401@hotmail.com</v>
          </cell>
          <cell r="AB217">
            <v>3007192920</v>
          </cell>
          <cell r="AC217">
            <v>42474</v>
          </cell>
          <cell r="AD217" t="str">
            <v>./resoluciones/313001027351.pdf</v>
          </cell>
          <cell r="AE217">
            <v>1</v>
          </cell>
        </row>
        <row r="218">
          <cell r="A218">
            <v>594</v>
          </cell>
          <cell r="B218">
            <v>31300100000000</v>
          </cell>
          <cell r="C218">
            <v>594</v>
          </cell>
          <cell r="D218">
            <v>594</v>
          </cell>
          <cell r="E218">
            <v>313001000000</v>
          </cell>
          <cell r="F218">
            <v>2</v>
          </cell>
          <cell r="G218" t="str">
            <v>P</v>
          </cell>
          <cell r="H218" t="str">
            <v>A</v>
          </cell>
          <cell r="I218" t="str">
            <v>GIMN. CHAMBERÍ (ANTIGUO CHAMPAGNAT DE LA COSTA)</v>
          </cell>
          <cell r="J218" t="str">
            <v>ELSA CUADRO S</v>
          </cell>
          <cell r="L218" t="str">
            <v>0000-00-00</v>
          </cell>
          <cell r="M218" t="str">
            <v>0000-00-00</v>
          </cell>
          <cell r="N218" t="str">
            <v>TORICES</v>
          </cell>
          <cell r="O218" t="str">
            <v>TORICES CALLE BOGOTA # 16-22</v>
          </cell>
          <cell r="P218">
            <v>6663446</v>
          </cell>
          <cell r="Q218" t="str">
            <v>gimnasio_chamberi@hotmail.com</v>
          </cell>
          <cell r="T218">
            <v>2</v>
          </cell>
          <cell r="U218" t="str">
            <v>N</v>
          </cell>
          <cell r="V218">
            <v>5</v>
          </cell>
          <cell r="W218" t="str">
            <v>ELSA CUADRO S</v>
          </cell>
          <cell r="X218" t="str">
            <v>gimnasio_chamberi@hotmail.com</v>
          </cell>
          <cell r="Y218">
            <v>45454514</v>
          </cell>
          <cell r="Z218">
            <v>300546428</v>
          </cell>
          <cell r="AA218" t="str">
            <v>leitomur@hotmail.com</v>
          </cell>
          <cell r="AB218">
            <v>3205712259</v>
          </cell>
          <cell r="AC218">
            <v>41786</v>
          </cell>
          <cell r="AE218">
            <v>1</v>
          </cell>
        </row>
        <row r="219">
          <cell r="A219">
            <v>680</v>
          </cell>
          <cell r="B219">
            <v>31300100000000</v>
          </cell>
          <cell r="C219">
            <v>680</v>
          </cell>
          <cell r="D219">
            <v>680</v>
          </cell>
          <cell r="E219">
            <v>313001000000</v>
          </cell>
          <cell r="F219">
            <v>2</v>
          </cell>
          <cell r="G219" t="str">
            <v>P</v>
          </cell>
          <cell r="H219" t="str">
            <v>A</v>
          </cell>
          <cell r="I219" t="str">
            <v>FUND. INST. MIXTO EL NAZARENO</v>
          </cell>
          <cell r="J219" t="str">
            <v>MAYTE  CANDELARIA GAVIRIA OSPINO</v>
          </cell>
          <cell r="K219">
            <v>45500137</v>
          </cell>
          <cell r="L219">
            <v>33137</v>
          </cell>
          <cell r="M219">
            <v>26439</v>
          </cell>
          <cell r="N219" t="str">
            <v>TORICES</v>
          </cell>
          <cell r="O219" t="str">
            <v>TORICES CALLE PROGRESO # 13-140</v>
          </cell>
          <cell r="P219">
            <v>6581629</v>
          </cell>
          <cell r="Q219" t="str">
            <v>instnazareno2012@hotmail.com</v>
          </cell>
          <cell r="S219" t="str">
            <v>instnazareno2012@hotmail.com</v>
          </cell>
          <cell r="T219">
            <v>2</v>
          </cell>
          <cell r="U219" t="str">
            <v>N</v>
          </cell>
          <cell r="V219">
            <v>5</v>
          </cell>
          <cell r="W219" t="str">
            <v>KELLY JOHANA RAMOS BUELVAS</v>
          </cell>
          <cell r="X219" t="str">
            <v>MAYTE  CANDELARIA GAVIRIA OSPINO</v>
          </cell>
          <cell r="Y219">
            <v>1143340852</v>
          </cell>
          <cell r="Z219">
            <v>3135893394</v>
          </cell>
          <cell r="AA219" t="str">
            <v>heroinadelafe@hotmail.com</v>
          </cell>
          <cell r="AB219">
            <v>3015417631</v>
          </cell>
          <cell r="AC219">
            <v>42541</v>
          </cell>
          <cell r="AD219" t="str">
            <v>./resoluciones/313001063690.pdf</v>
          </cell>
          <cell r="AE219">
            <v>1</v>
          </cell>
        </row>
        <row r="220">
          <cell r="A220">
            <v>837</v>
          </cell>
          <cell r="B220">
            <v>31300100000000</v>
          </cell>
          <cell r="C220">
            <v>837</v>
          </cell>
          <cell r="D220">
            <v>837</v>
          </cell>
          <cell r="E220">
            <v>313001000000</v>
          </cell>
          <cell r="F220">
            <v>2</v>
          </cell>
          <cell r="G220" t="str">
            <v>P</v>
          </cell>
          <cell r="H220" t="str">
            <v>A</v>
          </cell>
          <cell r="I220" t="str">
            <v>COLEGIO INFANTIL INICIOS DEL ARCO IRIS</v>
          </cell>
          <cell r="J220" t="str">
            <v>SANDRA PEREZ YEPEZ</v>
          </cell>
          <cell r="K220">
            <v>45465015</v>
          </cell>
          <cell r="L220" t="str">
            <v>0000-00-00</v>
          </cell>
          <cell r="M220" t="str">
            <v>0000-00-00</v>
          </cell>
          <cell r="N220" t="str">
            <v>TORICES</v>
          </cell>
          <cell r="O220" t="str">
            <v>TORICES CALLE BOGOTA 17 -79</v>
          </cell>
          <cell r="P220">
            <v>6564988</v>
          </cell>
          <cell r="Q220" t="str">
            <v>colarcoiris@hotmail.com</v>
          </cell>
          <cell r="T220">
            <v>2</v>
          </cell>
          <cell r="U220" t="str">
            <v>N</v>
          </cell>
          <cell r="V220">
            <v>5</v>
          </cell>
          <cell r="W220" t="str">
            <v>laura caballero</v>
          </cell>
          <cell r="Y220">
            <v>1047450526</v>
          </cell>
          <cell r="Z220">
            <v>3045396195</v>
          </cell>
          <cell r="AA220" t="str">
            <v>l.au11@hotmail.com</v>
          </cell>
          <cell r="AB220">
            <v>3005641411</v>
          </cell>
          <cell r="AC220">
            <v>42486</v>
          </cell>
          <cell r="AD220" t="str">
            <v>./resoluciones/313001029841.pdf</v>
          </cell>
          <cell r="AE220">
            <v>1</v>
          </cell>
        </row>
        <row r="221">
          <cell r="A221">
            <v>838</v>
          </cell>
          <cell r="B221">
            <v>31300100000000</v>
          </cell>
          <cell r="C221">
            <v>838</v>
          </cell>
          <cell r="D221">
            <v>838</v>
          </cell>
          <cell r="E221">
            <v>313001000000</v>
          </cell>
          <cell r="F221">
            <v>2</v>
          </cell>
          <cell r="G221" t="str">
            <v>P</v>
          </cell>
          <cell r="H221" t="str">
            <v>A</v>
          </cell>
          <cell r="I221" t="str">
            <v>COLEGIO SANTISIMA TRINIDAD</v>
          </cell>
          <cell r="J221" t="str">
            <v xml:space="preserve">HNA BERTA MARINA ZULUAGA DUQUE </v>
          </cell>
          <cell r="K221">
            <v>43402957</v>
          </cell>
          <cell r="L221">
            <v>31145</v>
          </cell>
          <cell r="M221">
            <v>24446</v>
          </cell>
          <cell r="N221" t="str">
            <v>TORICES</v>
          </cell>
          <cell r="O221" t="str">
            <v>carrera 16 #45-56</v>
          </cell>
          <cell r="P221">
            <v>6431343</v>
          </cell>
          <cell r="Q221" t="str">
            <v>Hna_berta@yahoo.es</v>
          </cell>
          <cell r="S221" t="str">
            <v>elapatry2215@hotmail.com</v>
          </cell>
          <cell r="T221">
            <v>2</v>
          </cell>
          <cell r="U221" t="str">
            <v>N</v>
          </cell>
          <cell r="V221">
            <v>5</v>
          </cell>
          <cell r="W221" t="str">
            <v xml:space="preserve">ELA PATRICIA GUARDO VEGA  </v>
          </cell>
          <cell r="X221" t="str">
            <v>HNA MARIA AMANDA HENAO ZAPATA</v>
          </cell>
          <cell r="Y221">
            <v>45756011</v>
          </cell>
          <cell r="Z221">
            <v>3172415506</v>
          </cell>
          <cell r="AA221" t="str">
            <v>patriciavega2215@hotmail.com</v>
          </cell>
          <cell r="AB221">
            <v>3137411569</v>
          </cell>
          <cell r="AC221">
            <v>42466</v>
          </cell>
          <cell r="AD221" t="str">
            <v>./resoluciones/313001029647.pdf</v>
          </cell>
          <cell r="AE221">
            <v>1</v>
          </cell>
        </row>
        <row r="222">
          <cell r="A222">
            <v>862</v>
          </cell>
          <cell r="B222">
            <v>31300100000000</v>
          </cell>
          <cell r="C222">
            <v>862</v>
          </cell>
          <cell r="D222">
            <v>862</v>
          </cell>
          <cell r="E222">
            <v>313001000000</v>
          </cell>
          <cell r="F222">
            <v>2</v>
          </cell>
          <cell r="G222" t="str">
            <v>P</v>
          </cell>
          <cell r="H222" t="str">
            <v>A</v>
          </cell>
          <cell r="I222" t="str">
            <v>GIMNASIO INTEGRAL CYGNI DE CARTAGENA</v>
          </cell>
          <cell r="J222" t="str">
            <v>CLARA LUZ ZOLLMER PINO</v>
          </cell>
          <cell r="K222">
            <v>30895946</v>
          </cell>
          <cell r="L222" t="str">
            <v>0000-00-00</v>
          </cell>
          <cell r="M222" t="str">
            <v>0000-00-00</v>
          </cell>
          <cell r="N222" t="str">
            <v>PIE DE LA POPA</v>
          </cell>
          <cell r="O222" t="str">
            <v>CL 29 E 21 01</v>
          </cell>
          <cell r="P222">
            <v>6431030</v>
          </cell>
          <cell r="Q222" t="str">
            <v>gimnaciocygnidecartagena@hotmail.com</v>
          </cell>
          <cell r="R222" t="str">
            <v>www.</v>
          </cell>
          <cell r="T222">
            <v>2</v>
          </cell>
          <cell r="U222" t="str">
            <v>N</v>
          </cell>
          <cell r="V222">
            <v>5</v>
          </cell>
          <cell r="W222" t="str">
            <v>SANDRA ENITH JIMENEZ OTERO</v>
          </cell>
          <cell r="Y222">
            <v>3103578180</v>
          </cell>
          <cell r="Z222">
            <v>45495927</v>
          </cell>
          <cell r="AA222" t="str">
            <v>contabilidadcygni@hotmail.com</v>
          </cell>
          <cell r="AB222">
            <v>3104149076</v>
          </cell>
          <cell r="AC222">
            <v>42516</v>
          </cell>
          <cell r="AD222" t="str">
            <v>./resoluciones/313001030131.pdf</v>
          </cell>
          <cell r="AE222">
            <v>1</v>
          </cell>
        </row>
        <row r="223">
          <cell r="A223">
            <v>866</v>
          </cell>
          <cell r="B223">
            <v>31300100000000</v>
          </cell>
          <cell r="C223">
            <v>866</v>
          </cell>
          <cell r="D223">
            <v>866</v>
          </cell>
          <cell r="E223">
            <v>313001000000</v>
          </cell>
          <cell r="F223">
            <v>2</v>
          </cell>
          <cell r="G223" t="str">
            <v>P</v>
          </cell>
          <cell r="H223" t="str">
            <v>A</v>
          </cell>
          <cell r="I223" t="str">
            <v>CORPORACION CENTRO DE DESARROLLO INTEGRAL ARCO IRIS</v>
          </cell>
          <cell r="R223" t="str">
            <v>X</v>
          </cell>
          <cell r="T223">
            <v>2</v>
          </cell>
          <cell r="U223" t="str">
            <v>N</v>
          </cell>
          <cell r="V223">
            <v>5</v>
          </cell>
          <cell r="AE223">
            <v>1</v>
          </cell>
        </row>
        <row r="224">
          <cell r="A224">
            <v>11</v>
          </cell>
          <cell r="B224">
            <v>11300100000000</v>
          </cell>
          <cell r="C224">
            <v>11</v>
          </cell>
          <cell r="D224">
            <v>11</v>
          </cell>
          <cell r="E224">
            <v>113001000000</v>
          </cell>
          <cell r="F224">
            <v>1</v>
          </cell>
          <cell r="G224" t="str">
            <v>P</v>
          </cell>
          <cell r="H224" t="str">
            <v>A</v>
          </cell>
          <cell r="I224" t="str">
            <v>I.E CORAZON DE MARIA</v>
          </cell>
          <cell r="J224" t="str">
            <v>FELIX CABALLERO ARIAS</v>
          </cell>
          <cell r="K224">
            <v>8705392</v>
          </cell>
          <cell r="L224" t="str">
            <v>0000-00-00</v>
          </cell>
          <cell r="M224" t="str">
            <v>0000-00-00</v>
          </cell>
          <cell r="N224" t="str">
            <v>SAN FRANCISCO</v>
          </cell>
          <cell r="O224" t="str">
            <v>SAN FRANCISCO CRA 19 #77-21 AL LADO DEL CAI</v>
          </cell>
          <cell r="P224">
            <v>6562618</v>
          </cell>
          <cell r="Q224" t="str">
            <v>cordmaria@hotmail.com</v>
          </cell>
          <cell r="S224" t="str">
            <v>judialvarez80@hotmail.com</v>
          </cell>
          <cell r="T224">
            <v>3</v>
          </cell>
          <cell r="U224" t="str">
            <v>N</v>
          </cell>
          <cell r="V224">
            <v>3</v>
          </cell>
          <cell r="W224" t="str">
            <v>ELSIE GARRIDO</v>
          </cell>
          <cell r="X224" t="str">
            <v>JUDITH ALVAREZ MARTINEZ</v>
          </cell>
          <cell r="Z224">
            <v>3045946660</v>
          </cell>
          <cell r="AA224" t="str">
            <v>elsiegarrido@hotmail.com</v>
          </cell>
          <cell r="AB224">
            <v>3135121290</v>
          </cell>
          <cell r="AC224">
            <v>41724</v>
          </cell>
          <cell r="AE224">
            <v>1</v>
          </cell>
        </row>
        <row r="225">
          <cell r="A225">
            <v>37</v>
          </cell>
          <cell r="B225">
            <v>11300100000000</v>
          </cell>
          <cell r="C225">
            <v>37</v>
          </cell>
          <cell r="D225">
            <v>37</v>
          </cell>
          <cell r="E225">
            <v>113001000000</v>
          </cell>
          <cell r="F225">
            <v>1</v>
          </cell>
          <cell r="G225" t="str">
            <v>P</v>
          </cell>
          <cell r="H225" t="str">
            <v>A</v>
          </cell>
          <cell r="I225" t="str">
            <v>I.E SANTA MARIA</v>
          </cell>
          <cell r="J225" t="str">
            <v>MAGALY DE LA ROSA ESPINOSA</v>
          </cell>
          <cell r="K225">
            <v>45446086</v>
          </cell>
          <cell r="L225">
            <v>29683</v>
          </cell>
          <cell r="M225">
            <v>23073</v>
          </cell>
          <cell r="N225" t="str">
            <v>DANIEL LEMAITRE</v>
          </cell>
          <cell r="O225" t="str">
            <v>DANIEL LEMAITRE cra 17 No. 70 B 119</v>
          </cell>
          <cell r="P225">
            <v>6562509</v>
          </cell>
          <cell r="Q225" t="str">
            <v>iesantamaria@yahoo.es</v>
          </cell>
          <cell r="T225">
            <v>3</v>
          </cell>
          <cell r="U225" t="str">
            <v>N</v>
          </cell>
          <cell r="V225">
            <v>3</v>
          </cell>
          <cell r="W225" t="str">
            <v xml:space="preserve">NARGI BELTRAN BERRIO </v>
          </cell>
          <cell r="X225" t="str">
            <v>no hay</v>
          </cell>
          <cell r="Y225">
            <v>45758646</v>
          </cell>
          <cell r="Z225">
            <v>3114051469</v>
          </cell>
          <cell r="AA225" t="str">
            <v>nargi.iesantamaria@gmail.com</v>
          </cell>
          <cell r="AB225">
            <v>3173815654</v>
          </cell>
          <cell r="AC225">
            <v>42473</v>
          </cell>
          <cell r="AD225" t="str">
            <v>./resoluciones/113001000879.pdf</v>
          </cell>
          <cell r="AE225">
            <v>1</v>
          </cell>
        </row>
        <row r="226">
          <cell r="A226">
            <v>45</v>
          </cell>
          <cell r="B226">
            <v>11300100000000</v>
          </cell>
          <cell r="C226">
            <v>45</v>
          </cell>
          <cell r="D226">
            <v>45</v>
          </cell>
          <cell r="E226">
            <v>113001000000</v>
          </cell>
          <cell r="F226">
            <v>1</v>
          </cell>
          <cell r="G226" t="str">
            <v>P</v>
          </cell>
          <cell r="H226" t="str">
            <v>A</v>
          </cell>
          <cell r="I226" t="str">
            <v>I.E LICEO DE BOLIVAR</v>
          </cell>
          <cell r="J226" t="str">
            <v>DANILO ACOSTA THERAN</v>
          </cell>
          <cell r="K226">
            <v>9085693</v>
          </cell>
          <cell r="L226" t="str">
            <v>0000-00-00</v>
          </cell>
          <cell r="M226" t="str">
            <v>0000-00-00</v>
          </cell>
          <cell r="N226" t="str">
            <v>DANIEL LEMAITRE</v>
          </cell>
          <cell r="O226" t="str">
            <v>DANIEL LEMAITRE KRA 17 # 71-25</v>
          </cell>
          <cell r="P226" t="str">
            <v xml:space="preserve">6661339 - 6563660 </v>
          </cell>
          <cell r="Q226" t="str">
            <v>dacosta@hotmail.com</v>
          </cell>
          <cell r="S226" t="str">
            <v>yeniscrizon@hotmail.com</v>
          </cell>
          <cell r="T226">
            <v>3</v>
          </cell>
          <cell r="U226" t="str">
            <v>N</v>
          </cell>
          <cell r="V226">
            <v>3</v>
          </cell>
          <cell r="W226" t="str">
            <v>Rafael Silgado,</v>
          </cell>
          <cell r="X226" t="str">
            <v>yenis crizon</v>
          </cell>
          <cell r="Y226">
            <v>73103031</v>
          </cell>
          <cell r="Z226" t="str">
            <v xml:space="preserve">3107382078 - </v>
          </cell>
          <cell r="AA226" t="str">
            <v>leafar123@hotmail.es</v>
          </cell>
          <cell r="AB226">
            <v>3135121290</v>
          </cell>
          <cell r="AC226">
            <v>42332</v>
          </cell>
          <cell r="AD226" t="str">
            <v>./resoluciones/113001001492.pdf</v>
          </cell>
          <cell r="AE226">
            <v>1</v>
          </cell>
        </row>
        <row r="227">
          <cell r="A227">
            <v>857</v>
          </cell>
          <cell r="B227">
            <v>11300100000000</v>
          </cell>
          <cell r="C227">
            <v>857</v>
          </cell>
          <cell r="D227">
            <v>857</v>
          </cell>
          <cell r="E227">
            <v>113001000000</v>
          </cell>
          <cell r="F227">
            <v>1</v>
          </cell>
          <cell r="G227" t="str">
            <v>P</v>
          </cell>
          <cell r="H227" t="str">
            <v>A</v>
          </cell>
          <cell r="I227" t="str">
            <v>I.E FUNDACION PIES DESCALZOS</v>
          </cell>
          <cell r="J227" t="str">
            <v>ALFONSO MORENO GRAU</v>
          </cell>
          <cell r="K227">
            <v>9098215</v>
          </cell>
          <cell r="L227" t="str">
            <v>0000-00-00</v>
          </cell>
          <cell r="M227">
            <v>28310</v>
          </cell>
          <cell r="N227" t="str">
            <v>LOMA DE PEYE</v>
          </cell>
          <cell r="O227" t="str">
            <v>San Bernardo. Sector Lomas de Peye-Cll 52N° 33E-06</v>
          </cell>
          <cell r="P227">
            <v>3006166730</v>
          </cell>
          <cell r="Q227" t="str">
            <v>rectoriafpd@gmail.com</v>
          </cell>
          <cell r="S227" t="str">
            <v>yelkisdevoz@gmail.com</v>
          </cell>
          <cell r="T227">
            <v>3</v>
          </cell>
          <cell r="U227" t="str">
            <v>S</v>
          </cell>
          <cell r="V227">
            <v>3</v>
          </cell>
          <cell r="W227" t="str">
            <v>YELKIS  NELLIS DEVOZ ORTEGA</v>
          </cell>
          <cell r="X227" t="str">
            <v>YELKIS DEVOZ ORTEGA</v>
          </cell>
          <cell r="Y227">
            <v>1047376503</v>
          </cell>
          <cell r="Z227" t="str">
            <v>3004660756-3114307545</v>
          </cell>
          <cell r="AA227" t="str">
            <v>yenedeor@hotmail.com</v>
          </cell>
          <cell r="AB227">
            <v>3012778124</v>
          </cell>
          <cell r="AC227">
            <v>42467</v>
          </cell>
          <cell r="AD227" t="str">
            <v>./resoluciones/113001030093.pdf</v>
          </cell>
          <cell r="AE227">
            <v>1</v>
          </cell>
        </row>
        <row r="228">
          <cell r="A228">
            <v>264</v>
          </cell>
          <cell r="B228">
            <v>31300100000000</v>
          </cell>
          <cell r="C228">
            <v>264</v>
          </cell>
          <cell r="D228">
            <v>264</v>
          </cell>
          <cell r="E228">
            <v>313001000000</v>
          </cell>
          <cell r="F228">
            <v>2</v>
          </cell>
          <cell r="G228" t="str">
            <v>P</v>
          </cell>
          <cell r="H228" t="str">
            <v>A</v>
          </cell>
          <cell r="I228" t="str">
            <v>ASOC. COL. GONZALO JIMENEZ DE QUESADA</v>
          </cell>
          <cell r="J228" t="str">
            <v>LOURDES VILLADIEGO C.</v>
          </cell>
          <cell r="K228">
            <v>45446829</v>
          </cell>
          <cell r="L228">
            <v>29698</v>
          </cell>
          <cell r="M228">
            <v>23067</v>
          </cell>
          <cell r="N228" t="str">
            <v>DANIEL LEMAITRE</v>
          </cell>
          <cell r="O228" t="str">
            <v>DANIEL LEMAITRE CLL 64 # 17-09</v>
          </cell>
          <cell r="P228" t="str">
            <v>6661918 - 6663813</v>
          </cell>
          <cell r="Q228" t="str">
            <v>dra.lourdesvilladiego@hotmail.com</v>
          </cell>
          <cell r="T228">
            <v>3</v>
          </cell>
          <cell r="U228" t="str">
            <v>N</v>
          </cell>
          <cell r="V228">
            <v>5</v>
          </cell>
          <cell r="W228" t="str">
            <v>CENELIA BARCO JIMENEZ</v>
          </cell>
          <cell r="Y228" t="str">
            <v>1.047.468.43</v>
          </cell>
          <cell r="Z228">
            <v>3004694134</v>
          </cell>
          <cell r="AA228" t="str">
            <v>cgonzalojimenezdequesada@gmail.com</v>
          </cell>
          <cell r="AB228">
            <v>3008092109</v>
          </cell>
          <cell r="AC228">
            <v>42212</v>
          </cell>
          <cell r="AD228" t="str">
            <v>./resoluciones/313001003842.pdf</v>
          </cell>
          <cell r="AE228">
            <v>1</v>
          </cell>
        </row>
        <row r="229">
          <cell r="A229">
            <v>323</v>
          </cell>
          <cell r="B229">
            <v>31300100000000</v>
          </cell>
          <cell r="C229">
            <v>323</v>
          </cell>
          <cell r="D229">
            <v>323</v>
          </cell>
          <cell r="E229">
            <v>313001000000</v>
          </cell>
          <cell r="F229">
            <v>2</v>
          </cell>
          <cell r="G229" t="str">
            <v>P</v>
          </cell>
          <cell r="H229" t="str">
            <v>A</v>
          </cell>
          <cell r="I229" t="str">
            <v>CORP. INF. BLANCA NIEVES</v>
          </cell>
          <cell r="J229" t="str">
            <v>MARIA MIRNA COGOLLO JULIO</v>
          </cell>
          <cell r="K229">
            <v>45421705</v>
          </cell>
          <cell r="L229">
            <v>28344</v>
          </cell>
          <cell r="M229">
            <v>19944</v>
          </cell>
          <cell r="N229" t="str">
            <v>DANIEL LEMAITRE</v>
          </cell>
          <cell r="O229" t="str">
            <v>DANIEL LEMAITRE KRA 16 # 66-30</v>
          </cell>
          <cell r="P229">
            <v>6580319</v>
          </cell>
          <cell r="Q229" t="str">
            <v>colegioblancanieves@yahoo.com</v>
          </cell>
          <cell r="T229">
            <v>3</v>
          </cell>
          <cell r="U229" t="str">
            <v>S</v>
          </cell>
          <cell r="V229">
            <v>5</v>
          </cell>
          <cell r="W229" t="str">
            <v>ORANIS POLO VARGAS</v>
          </cell>
          <cell r="Y229">
            <v>45456929</v>
          </cell>
          <cell r="Z229">
            <v>3162727098</v>
          </cell>
          <cell r="AA229" t="str">
            <v>orapova@hotmail.com</v>
          </cell>
          <cell r="AB229">
            <v>3162720254</v>
          </cell>
          <cell r="AC229">
            <v>42474</v>
          </cell>
          <cell r="AD229" t="str">
            <v>./resoluciones/313001007074.pdf</v>
          </cell>
          <cell r="AE229">
            <v>1</v>
          </cell>
        </row>
        <row r="230">
          <cell r="A230">
            <v>378</v>
          </cell>
          <cell r="B230">
            <v>31300100000000</v>
          </cell>
          <cell r="C230">
            <v>378</v>
          </cell>
          <cell r="D230">
            <v>378</v>
          </cell>
          <cell r="E230">
            <v>313001000000</v>
          </cell>
          <cell r="F230">
            <v>2</v>
          </cell>
          <cell r="G230" t="str">
            <v>P</v>
          </cell>
          <cell r="H230" t="str">
            <v>A</v>
          </cell>
          <cell r="I230" t="str">
            <v>INST. FERNANDA BELLO</v>
          </cell>
          <cell r="J230" t="str">
            <v>MARCIA E. GONZALEZ M.</v>
          </cell>
          <cell r="K230">
            <v>45476294</v>
          </cell>
          <cell r="L230">
            <v>31390</v>
          </cell>
          <cell r="M230">
            <v>24677</v>
          </cell>
          <cell r="N230" t="str">
            <v>SIETE DE AGOSTO</v>
          </cell>
          <cell r="O230" t="str">
            <v>7 de agosto calle 77 nï¿½ 16-50</v>
          </cell>
          <cell r="P230">
            <v>6438432</v>
          </cell>
          <cell r="Q230" t="str">
            <v>fernandabello_edu@hotmail.com</v>
          </cell>
          <cell r="T230">
            <v>3</v>
          </cell>
          <cell r="U230" t="str">
            <v>N</v>
          </cell>
          <cell r="V230">
            <v>5</v>
          </cell>
          <cell r="W230" t="str">
            <v>MARCIA ELENA GONZALEZ MORALES</v>
          </cell>
          <cell r="Y230">
            <v>45476294</v>
          </cell>
          <cell r="Z230">
            <v>3114372058</v>
          </cell>
          <cell r="AA230" t="str">
            <v>margonmor@hotmail.es</v>
          </cell>
          <cell r="AB230">
            <v>3114372058</v>
          </cell>
          <cell r="AC230">
            <v>41992</v>
          </cell>
          <cell r="AE230">
            <v>1</v>
          </cell>
        </row>
        <row r="231">
          <cell r="A231">
            <v>435</v>
          </cell>
          <cell r="B231">
            <v>31300100000000</v>
          </cell>
          <cell r="C231">
            <v>435</v>
          </cell>
          <cell r="D231">
            <v>435</v>
          </cell>
          <cell r="E231">
            <v>313001000000</v>
          </cell>
          <cell r="F231">
            <v>2</v>
          </cell>
          <cell r="G231" t="str">
            <v>P</v>
          </cell>
          <cell r="H231" t="str">
            <v>A</v>
          </cell>
          <cell r="I231" t="str">
            <v>CORP. TECNICA INSTITUTO ROCHY</v>
          </cell>
          <cell r="J231" t="str">
            <v>ROSA RODRIGUEZ ARANGO</v>
          </cell>
          <cell r="K231">
            <v>45448191</v>
          </cell>
          <cell r="L231" t="str">
            <v>0000-00-00</v>
          </cell>
          <cell r="M231" t="str">
            <v>0000-00-00</v>
          </cell>
          <cell r="N231" t="str">
            <v>DANIEL LEMAITRE</v>
          </cell>
          <cell r="O231" t="str">
            <v>DANIEL LEMAITRE ST LA HEROICA CL 64 # 19-12</v>
          </cell>
          <cell r="P231">
            <v>6582503</v>
          </cell>
          <cell r="Q231" t="str">
            <v>corporrochy@hotmail.com</v>
          </cell>
          <cell r="T231">
            <v>3</v>
          </cell>
          <cell r="U231" t="str">
            <v>S</v>
          </cell>
          <cell r="V231">
            <v>5</v>
          </cell>
          <cell r="W231" t="str">
            <v>ELVIA RODRIGUEZ CABARCAS</v>
          </cell>
          <cell r="Y231">
            <v>45546339</v>
          </cell>
          <cell r="Z231">
            <v>3225588159</v>
          </cell>
          <cell r="AA231" t="str">
            <v>eterej@hotmail.com</v>
          </cell>
          <cell r="AB231">
            <v>3106277019</v>
          </cell>
          <cell r="AC231">
            <v>42220</v>
          </cell>
          <cell r="AD231" t="str">
            <v>./resoluciones/313001012868.pdf</v>
          </cell>
          <cell r="AE231">
            <v>1</v>
          </cell>
        </row>
        <row r="232">
          <cell r="A232">
            <v>441</v>
          </cell>
          <cell r="B232">
            <v>31300100000000</v>
          </cell>
          <cell r="C232">
            <v>441</v>
          </cell>
          <cell r="D232">
            <v>441</v>
          </cell>
          <cell r="E232">
            <v>313001000000</v>
          </cell>
          <cell r="F232">
            <v>2</v>
          </cell>
          <cell r="G232" t="str">
            <v>P</v>
          </cell>
          <cell r="H232" t="str">
            <v>A</v>
          </cell>
          <cell r="I232" t="str">
            <v>COL. CRISTIANO LUZ Y VERDAD</v>
          </cell>
          <cell r="J232" t="str">
            <v>LOURDES ROJAS CASTRO</v>
          </cell>
          <cell r="K232">
            <v>22510212</v>
          </cell>
          <cell r="L232">
            <v>32583</v>
          </cell>
          <cell r="M232">
            <v>25381</v>
          </cell>
          <cell r="N232" t="str">
            <v>SAN FRANCISCO</v>
          </cell>
          <cell r="O232" t="str">
            <v>SAN FRANCISCO CRA 34 # 78-26 SECT PARAISO</v>
          </cell>
          <cell r="P232">
            <v>6661992</v>
          </cell>
          <cell r="Q232" t="str">
            <v>lourdesrojas@yahoo.com</v>
          </cell>
          <cell r="S232" t="str">
            <v>j.gonzalez1105@hotmail.com</v>
          </cell>
          <cell r="T232">
            <v>3</v>
          </cell>
          <cell r="U232" t="str">
            <v>N</v>
          </cell>
          <cell r="V232">
            <v>5</v>
          </cell>
          <cell r="W232" t="str">
            <v>HUGO DIAZ</v>
          </cell>
          <cell r="X232" t="str">
            <v>Johana Gonzales</v>
          </cell>
          <cell r="Y232">
            <v>353971</v>
          </cell>
          <cell r="Z232">
            <v>3175863817</v>
          </cell>
          <cell r="AA232" t="str">
            <v>jediki@yahoo.com</v>
          </cell>
          <cell r="AB232">
            <v>3008025573</v>
          </cell>
          <cell r="AC232">
            <v>42474</v>
          </cell>
          <cell r="AD232" t="str">
            <v>./resoluciones/313001012973.pdf</v>
          </cell>
          <cell r="AE232">
            <v>1</v>
          </cell>
        </row>
        <row r="233">
          <cell r="A233">
            <v>507</v>
          </cell>
          <cell r="B233">
            <v>31300100000000</v>
          </cell>
          <cell r="C233">
            <v>507</v>
          </cell>
          <cell r="D233">
            <v>507</v>
          </cell>
          <cell r="E233">
            <v>313001000000</v>
          </cell>
          <cell r="F233">
            <v>2</v>
          </cell>
          <cell r="G233" t="str">
            <v>P</v>
          </cell>
          <cell r="H233" t="str">
            <v>A</v>
          </cell>
          <cell r="I233" t="str">
            <v>COL. DE LAS AMERICAS</v>
          </cell>
          <cell r="J233" t="str">
            <v>EDINSA MARIA CARRILLO PADILLA</v>
          </cell>
          <cell r="K233">
            <v>45506075</v>
          </cell>
          <cell r="L233">
            <v>33413</v>
          </cell>
          <cell r="M233">
            <v>26625</v>
          </cell>
          <cell r="N233" t="str">
            <v>DANIEL LEMAITRE</v>
          </cell>
          <cell r="O233" t="str">
            <v>DANIEL LEMAITRE CRA 17 # 65-08</v>
          </cell>
          <cell r="P233">
            <v>6908768</v>
          </cell>
          <cell r="Q233" t="str">
            <v>coleamericas-98@hotmail.com</v>
          </cell>
          <cell r="T233">
            <v>3</v>
          </cell>
          <cell r="U233" t="str">
            <v>N</v>
          </cell>
          <cell r="V233">
            <v>5</v>
          </cell>
          <cell r="W233" t="str">
            <v>YEYDIS  ESCALANTE PINEDA</v>
          </cell>
          <cell r="Y233">
            <v>1047370091</v>
          </cell>
          <cell r="Z233">
            <v>3205080319</v>
          </cell>
          <cell r="AA233" t="str">
            <v>j861115@hotmail.com</v>
          </cell>
          <cell r="AB233">
            <v>3045459957</v>
          </cell>
          <cell r="AC233">
            <v>42474</v>
          </cell>
          <cell r="AD233" t="str">
            <v>./resoluciones/313001013619.pdf</v>
          </cell>
          <cell r="AE233">
            <v>1</v>
          </cell>
        </row>
        <row r="234">
          <cell r="A234">
            <v>550</v>
          </cell>
          <cell r="B234">
            <v>31300100000000</v>
          </cell>
          <cell r="C234">
            <v>550</v>
          </cell>
          <cell r="D234">
            <v>550</v>
          </cell>
          <cell r="E234">
            <v>313001000000</v>
          </cell>
          <cell r="F234">
            <v>2</v>
          </cell>
          <cell r="G234" t="str">
            <v>P</v>
          </cell>
          <cell r="H234" t="str">
            <v>A</v>
          </cell>
          <cell r="I234" t="str">
            <v>FUND. REMANSO DE AMOR</v>
          </cell>
          <cell r="J234" t="str">
            <v>ELIDA SALGADO ZAPATEIRO</v>
          </cell>
          <cell r="K234">
            <v>45511348</v>
          </cell>
          <cell r="L234" t="str">
            <v>0000-00-00</v>
          </cell>
          <cell r="M234">
            <v>26498</v>
          </cell>
          <cell r="N234" t="str">
            <v>CANAPOTE</v>
          </cell>
          <cell r="O234" t="str">
            <v>CANAPOTE CALLE DE LA ROSA N</v>
          </cell>
          <cell r="P234" t="str">
            <v xml:space="preserve">6567809- 6562897 </v>
          </cell>
          <cell r="Q234" t="str">
            <v xml:space="preserve">coordinacion@fundacionremansodeamor.org </v>
          </cell>
          <cell r="R234" t="str">
            <v>www.fundacionremansodeamor.org</v>
          </cell>
          <cell r="S234" t="str">
            <v>info@fundacionremansodeamor.org</v>
          </cell>
          <cell r="T234">
            <v>3</v>
          </cell>
          <cell r="U234" t="str">
            <v>N</v>
          </cell>
          <cell r="V234">
            <v>5</v>
          </cell>
          <cell r="W234" t="str">
            <v>NADIA OSORIO GIL</v>
          </cell>
          <cell r="Y234">
            <v>32937688</v>
          </cell>
          <cell r="Z234">
            <v>3116981671</v>
          </cell>
          <cell r="AA234" t="str">
            <v>secretaria@fundacionremansodeamor.org, nlog84@hotmail.com</v>
          </cell>
          <cell r="AC234">
            <v>41724</v>
          </cell>
          <cell r="AE234">
            <v>1</v>
          </cell>
        </row>
        <row r="235">
          <cell r="A235">
            <v>653</v>
          </cell>
          <cell r="B235">
            <v>31300100000000</v>
          </cell>
          <cell r="C235">
            <v>653</v>
          </cell>
          <cell r="D235">
            <v>653</v>
          </cell>
          <cell r="E235">
            <v>313001000000</v>
          </cell>
          <cell r="F235">
            <v>2</v>
          </cell>
          <cell r="G235" t="str">
            <v>P</v>
          </cell>
          <cell r="H235" t="str">
            <v>A</v>
          </cell>
          <cell r="I235" t="str">
            <v>GUARD. Y JARD. MI MUNDO MAGICO</v>
          </cell>
          <cell r="J235" t="str">
            <v>TATIANA GARCES</v>
          </cell>
          <cell r="L235" t="str">
            <v>0000-00-00</v>
          </cell>
          <cell r="M235" t="str">
            <v>0000-00-00</v>
          </cell>
          <cell r="N235" t="str">
            <v>DANIEL LEMAITRE</v>
          </cell>
          <cell r="O235" t="str">
            <v>DANIEL LEMAITRE URB SAN JUAN BLOQUE 6 APTO 1D</v>
          </cell>
          <cell r="P235" t="str">
            <v>6582884 - 6621814</v>
          </cell>
          <cell r="Q235" t="str">
            <v>tgarcesc@yahoo.es</v>
          </cell>
          <cell r="T235">
            <v>3</v>
          </cell>
          <cell r="U235" t="str">
            <v>N</v>
          </cell>
          <cell r="V235">
            <v>5</v>
          </cell>
          <cell r="W235" t="str">
            <v>TATIANA GARCES</v>
          </cell>
          <cell r="Z235">
            <v>3103650682</v>
          </cell>
          <cell r="AA235" t="str">
            <v>tgarcesc@yahoo.es</v>
          </cell>
          <cell r="AB235">
            <v>3103650682</v>
          </cell>
          <cell r="AE235">
            <v>1</v>
          </cell>
        </row>
        <row r="236">
          <cell r="A236">
            <v>731</v>
          </cell>
          <cell r="B236">
            <v>31300100000000</v>
          </cell>
          <cell r="C236">
            <v>731</v>
          </cell>
          <cell r="D236">
            <v>731</v>
          </cell>
          <cell r="E236">
            <v>313001000000</v>
          </cell>
          <cell r="F236">
            <v>2</v>
          </cell>
          <cell r="G236" t="str">
            <v>P</v>
          </cell>
          <cell r="H236" t="str">
            <v>A</v>
          </cell>
          <cell r="I236" t="str">
            <v>CORP. INST. EDUCA.CARLOS ORTIZ SANCHEZ</v>
          </cell>
          <cell r="J236" t="str">
            <v>ROSA MAGOLA ORTIZ CARABALLO</v>
          </cell>
          <cell r="K236">
            <v>3207967902</v>
          </cell>
          <cell r="L236" t="str">
            <v>0000-00-00</v>
          </cell>
          <cell r="M236" t="str">
            <v>0000-00-00</v>
          </cell>
          <cell r="N236" t="str">
            <v>SANTA MARIA</v>
          </cell>
          <cell r="O236" t="str">
            <v>SANTA MARIA AV JUAN ANGOLA #31 - 23</v>
          </cell>
          <cell r="P236">
            <v>6565178</v>
          </cell>
          <cell r="Q236" t="str">
            <v>corporacioncarlosortizsanchez@outlook.com</v>
          </cell>
          <cell r="T236">
            <v>3</v>
          </cell>
          <cell r="U236" t="str">
            <v>N</v>
          </cell>
          <cell r="V236">
            <v>5</v>
          </cell>
          <cell r="W236" t="str">
            <v>carla paola leon ortiz</v>
          </cell>
          <cell r="Y236">
            <v>1047427135</v>
          </cell>
          <cell r="Z236">
            <v>3013422340</v>
          </cell>
          <cell r="AA236" t="str">
            <v>eneys-krla1429@hotmail.com</v>
          </cell>
          <cell r="AB236">
            <v>3177831201</v>
          </cell>
          <cell r="AC236">
            <v>42481</v>
          </cell>
          <cell r="AD236" t="str">
            <v>./resoluciones/313001029124.pdf</v>
          </cell>
          <cell r="AE236">
            <v>1</v>
          </cell>
        </row>
        <row r="237">
          <cell r="A237">
            <v>4</v>
          </cell>
          <cell r="B237">
            <v>11300100000000</v>
          </cell>
          <cell r="C237">
            <v>4</v>
          </cell>
          <cell r="D237">
            <v>4</v>
          </cell>
          <cell r="E237">
            <v>113001000000</v>
          </cell>
          <cell r="F237">
            <v>1</v>
          </cell>
          <cell r="G237" t="str">
            <v>P</v>
          </cell>
          <cell r="H237" t="str">
            <v>A</v>
          </cell>
          <cell r="I237" t="str">
            <v>I.E CIUDAD DE TUNJA</v>
          </cell>
          <cell r="J237" t="str">
            <v>MIGUEL PEREZ MARQUEZ</v>
          </cell>
          <cell r="K237">
            <v>73093001</v>
          </cell>
          <cell r="L237" t="str">
            <v>0000-00-00</v>
          </cell>
          <cell r="M237" t="str">
            <v>0000-00-00</v>
          </cell>
          <cell r="N237" t="str">
            <v>CAMINO DEL MEDIO</v>
          </cell>
          <cell r="O237" t="str">
            <v>MARIA AUXILIADORA CAMINO DEL MEDIO # 39-266</v>
          </cell>
          <cell r="P237">
            <v>6437506</v>
          </cell>
          <cell r="Q237" t="str">
            <v>ieciudaddetunja@hotmail.com</v>
          </cell>
          <cell r="S237" t="str">
            <v>mipema2260@hotmail.com</v>
          </cell>
          <cell r="T237">
            <v>4</v>
          </cell>
          <cell r="U237" t="str">
            <v>N</v>
          </cell>
          <cell r="V237">
            <v>3</v>
          </cell>
          <cell r="W237" t="str">
            <v>KETTY DEL CARMEN CONEO MEDINA</v>
          </cell>
          <cell r="X237" t="str">
            <v>kettyconeo30@gmail.com</v>
          </cell>
          <cell r="Y237">
            <v>51755383</v>
          </cell>
          <cell r="Z237">
            <v>3103149053</v>
          </cell>
          <cell r="AA237" t="str">
            <v>kettyco30@yahoo.es</v>
          </cell>
          <cell r="AB237">
            <v>3103670532</v>
          </cell>
          <cell r="AC237">
            <v>42382</v>
          </cell>
          <cell r="AD237" t="str">
            <v>./resoluciones/113001012788.pdf</v>
          </cell>
          <cell r="AE237">
            <v>1</v>
          </cell>
        </row>
        <row r="238">
          <cell r="A238">
            <v>42</v>
          </cell>
          <cell r="B238">
            <v>11300100000000</v>
          </cell>
          <cell r="C238">
            <v>42</v>
          </cell>
          <cell r="D238">
            <v>42</v>
          </cell>
          <cell r="E238">
            <v>113001000000</v>
          </cell>
          <cell r="F238">
            <v>1</v>
          </cell>
          <cell r="G238" t="str">
            <v>P</v>
          </cell>
          <cell r="H238" t="str">
            <v>A</v>
          </cell>
          <cell r="I238" t="str">
            <v>I.E PEDRO DE HEREDIA</v>
          </cell>
          <cell r="J238" t="str">
            <v>ÓSMAR DEL CRISTO CARRASCAL RODRÍGUEZ</v>
          </cell>
          <cell r="K238">
            <v>15590246</v>
          </cell>
          <cell r="L238">
            <v>29129</v>
          </cell>
          <cell r="M238">
            <v>22450</v>
          </cell>
          <cell r="N238" t="str">
            <v>ALCIBIA</v>
          </cell>
          <cell r="O238" t="str">
            <v>ALCIBIA AV PEDRO ROMERO CL 31 # 34-39</v>
          </cell>
          <cell r="P238">
            <v>6741660</v>
          </cell>
          <cell r="Q238" t="str">
            <v>oscarod04@hotmail.com</v>
          </cell>
          <cell r="S238" t="str">
            <v>iepedrodeheredia@hotmail.com</v>
          </cell>
          <cell r="T238">
            <v>4</v>
          </cell>
          <cell r="U238" t="str">
            <v>N</v>
          </cell>
          <cell r="V238">
            <v>3</v>
          </cell>
          <cell r="W238" t="str">
            <v>yaneth Beltran Olivero</v>
          </cell>
          <cell r="X238" t="str">
            <v>NO APLICA</v>
          </cell>
          <cell r="Y238">
            <v>45464741</v>
          </cell>
          <cell r="Z238">
            <v>3135815567</v>
          </cell>
          <cell r="AA238" t="str">
            <v>operadorsimatiepedrodeheredia@gmail.com</v>
          </cell>
          <cell r="AB238">
            <v>3005911330</v>
          </cell>
          <cell r="AC238">
            <v>42394</v>
          </cell>
          <cell r="AD238" t="str">
            <v>./resoluciones/113001001450.pdf</v>
          </cell>
          <cell r="AE238">
            <v>1</v>
          </cell>
        </row>
        <row r="239">
          <cell r="A239">
            <v>83</v>
          </cell>
          <cell r="B239">
            <v>11300100000000</v>
          </cell>
          <cell r="C239">
            <v>83</v>
          </cell>
          <cell r="D239">
            <v>83</v>
          </cell>
          <cell r="E239">
            <v>113001000000</v>
          </cell>
          <cell r="F239">
            <v>1</v>
          </cell>
          <cell r="G239" t="str">
            <v>P</v>
          </cell>
          <cell r="H239" t="str">
            <v>A</v>
          </cell>
          <cell r="I239" t="str">
            <v>I.E MARIA REINA</v>
          </cell>
          <cell r="J239" t="str">
            <v>HNA REBECA RUEDA VELASQUEZ</v>
          </cell>
          <cell r="K239">
            <v>32076030</v>
          </cell>
          <cell r="L239" t="str">
            <v>0000-00-00</v>
          </cell>
          <cell r="M239" t="str">
            <v>0000-00-00</v>
          </cell>
          <cell r="N239" t="str">
            <v>LA ESPERANZA</v>
          </cell>
          <cell r="O239" t="str">
            <v>LA ESPERANZA Kr. 29 # 37-38</v>
          </cell>
          <cell r="P239" t="str">
            <v>6743522-6720155</v>
          </cell>
          <cell r="Q239" t="str">
            <v>revecarueda.mr@hotmail.com</v>
          </cell>
          <cell r="S239" t="str">
            <v>ceciliaymas35@hotmail.com, andresmateo40@hotma</v>
          </cell>
          <cell r="T239">
            <v>4</v>
          </cell>
          <cell r="U239" t="str">
            <v>N</v>
          </cell>
          <cell r="V239">
            <v>3</v>
          </cell>
          <cell r="W239" t="str">
            <v>LUZ DEL MAR CASTILLO HILL</v>
          </cell>
          <cell r="Y239">
            <v>45543271</v>
          </cell>
          <cell r="Z239">
            <v>3016275955</v>
          </cell>
          <cell r="AA239" t="str">
            <v>luzcashill@gmail.com</v>
          </cell>
          <cell r="AB239">
            <v>3166662240</v>
          </cell>
          <cell r="AC239">
            <v>42458</v>
          </cell>
          <cell r="AD239" t="str">
            <v>./resoluciones/113001002812.pdf</v>
          </cell>
          <cell r="AE239">
            <v>1</v>
          </cell>
        </row>
        <row r="240">
          <cell r="A240">
            <v>90</v>
          </cell>
          <cell r="B240">
            <v>11300100000000</v>
          </cell>
          <cell r="C240">
            <v>90</v>
          </cell>
          <cell r="D240">
            <v>90</v>
          </cell>
          <cell r="E240">
            <v>113001000000</v>
          </cell>
          <cell r="F240">
            <v>1</v>
          </cell>
          <cell r="G240" t="str">
            <v>P</v>
          </cell>
          <cell r="H240" t="str">
            <v>A</v>
          </cell>
          <cell r="I240" t="str">
            <v>I.E FRANCISCO DE PAULA SANTANDER</v>
          </cell>
          <cell r="J240" t="str">
            <v>ROSA DELIA DURAN QUINTERO</v>
          </cell>
          <cell r="K240">
            <v>37887389</v>
          </cell>
          <cell r="L240" t="str">
            <v>0000-00-00</v>
          </cell>
          <cell r="M240" t="str">
            <v>0000-00-00</v>
          </cell>
          <cell r="N240" t="str">
            <v>LA MARIA</v>
          </cell>
          <cell r="O240" t="str">
            <v>LA MARIA CRA 36 # 33A 52</v>
          </cell>
          <cell r="P240">
            <v>6691386</v>
          </cell>
          <cell r="Q240" t="str">
            <v>rosadeliadq@hotmail.com</v>
          </cell>
          <cell r="T240">
            <v>4</v>
          </cell>
          <cell r="U240" t="str">
            <v>N</v>
          </cell>
          <cell r="V240">
            <v>3</v>
          </cell>
          <cell r="W240" t="str">
            <v>DEICY FONSECA</v>
          </cell>
          <cell r="Y240">
            <v>45490993</v>
          </cell>
          <cell r="Z240">
            <v>3164524691</v>
          </cell>
          <cell r="AA240" t="str">
            <v>deysif30@hotmail.com</v>
          </cell>
          <cell r="AB240">
            <v>3043495002</v>
          </cell>
          <cell r="AC240">
            <v>42473</v>
          </cell>
          <cell r="AD240" t="str">
            <v>./resoluciones/113001020969.pdf</v>
          </cell>
          <cell r="AE240">
            <v>1</v>
          </cell>
        </row>
        <row r="241">
          <cell r="A241">
            <v>113</v>
          </cell>
          <cell r="B241">
            <v>11300100000000</v>
          </cell>
          <cell r="C241">
            <v>113</v>
          </cell>
          <cell r="D241">
            <v>113</v>
          </cell>
          <cell r="E241">
            <v>113001000000</v>
          </cell>
          <cell r="F241">
            <v>1</v>
          </cell>
          <cell r="G241" t="str">
            <v>P</v>
          </cell>
          <cell r="H241" t="str">
            <v>A</v>
          </cell>
          <cell r="I241" t="str">
            <v>I.E ANTONIO NARIÑO</v>
          </cell>
          <cell r="J241" t="str">
            <v>EURIEL ARIZA CARREAZO</v>
          </cell>
          <cell r="K241">
            <v>73130175</v>
          </cell>
          <cell r="L241">
            <v>31590</v>
          </cell>
          <cell r="M241">
            <v>24852</v>
          </cell>
          <cell r="N241" t="str">
            <v>LA ESPERANZA</v>
          </cell>
          <cell r="O241" t="str">
            <v>LA ESPERANZA  CALLE ALFONSO LOPEZ No. 29-35</v>
          </cell>
          <cell r="P241">
            <v>6720569</v>
          </cell>
          <cell r="Q241" t="str">
            <v>ieantonionarino@hotmail.com</v>
          </cell>
          <cell r="R241" t="str">
            <v>aceuriel@hotmail.com</v>
          </cell>
          <cell r="S241" t="str">
            <v>pradadiazluxcarime1977@gmail.com</v>
          </cell>
          <cell r="T241">
            <v>4</v>
          </cell>
          <cell r="U241" t="str">
            <v>N</v>
          </cell>
          <cell r="V241">
            <v>3</v>
          </cell>
          <cell r="W241" t="str">
            <v>JORGE ALVARINO RIOS</v>
          </cell>
          <cell r="X241" t="str">
            <v>LUX CARIME PRADA DIAZ</v>
          </cell>
          <cell r="Y241">
            <v>73582743</v>
          </cell>
          <cell r="Z241">
            <v>3014830270</v>
          </cell>
          <cell r="AA241" t="str">
            <v>jorgea_jorgea@hotmail.com</v>
          </cell>
          <cell r="AB241">
            <v>3175909831</v>
          </cell>
          <cell r="AC241">
            <v>42538</v>
          </cell>
          <cell r="AD241" t="str">
            <v>./resoluciones/113001005544.pdf</v>
          </cell>
          <cell r="AE241">
            <v>1</v>
          </cell>
        </row>
        <row r="242">
          <cell r="A242">
            <v>120</v>
          </cell>
          <cell r="B242">
            <v>11300100000000</v>
          </cell>
          <cell r="C242">
            <v>120</v>
          </cell>
          <cell r="D242">
            <v>120</v>
          </cell>
          <cell r="E242">
            <v>113001000000</v>
          </cell>
          <cell r="F242">
            <v>1</v>
          </cell>
          <cell r="G242" t="str">
            <v>P</v>
          </cell>
          <cell r="H242" t="str">
            <v>A</v>
          </cell>
          <cell r="I242" t="str">
            <v>I.E OMAIRA SANCHEZ GARZON</v>
          </cell>
          <cell r="J242" t="str">
            <v>GUILLERMO LEON MARRUGO PERALTA</v>
          </cell>
          <cell r="K242">
            <v>9202572</v>
          </cell>
          <cell r="L242">
            <v>33387</v>
          </cell>
          <cell r="M242">
            <v>26375</v>
          </cell>
          <cell r="N242" t="str">
            <v>LA CANDELARIA</v>
          </cell>
          <cell r="O242" t="str">
            <v>CDV No. 2 LA CANDELARIA CRA 40 # 44-01</v>
          </cell>
          <cell r="P242" t="str">
            <v>6747644 - 3135819509</v>
          </cell>
          <cell r="Q242" t="str">
            <v>ineosaga@hotmail.com</v>
          </cell>
          <cell r="S242" t="str">
            <v>kattyrv3@gmail.com</v>
          </cell>
          <cell r="T242">
            <v>4</v>
          </cell>
          <cell r="U242" t="str">
            <v>N</v>
          </cell>
          <cell r="V242">
            <v>3</v>
          </cell>
          <cell r="W242" t="str">
            <v>FREDY AGAMEZ GOMEZ</v>
          </cell>
          <cell r="X242" t="str">
            <v>KATTY RODRIGUEZ VERGARA</v>
          </cell>
          <cell r="Y242">
            <v>1128045717</v>
          </cell>
          <cell r="Z242">
            <v>3215442350</v>
          </cell>
          <cell r="AA242" t="str">
            <v>fredyag030486@hotmail.com</v>
          </cell>
          <cell r="AB242">
            <v>3135819509</v>
          </cell>
          <cell r="AC242">
            <v>42474</v>
          </cell>
          <cell r="AD242" t="str">
            <v>./resoluciones/113001006711.pdf</v>
          </cell>
          <cell r="AE242">
            <v>1</v>
          </cell>
        </row>
        <row r="243">
          <cell r="A243">
            <v>839</v>
          </cell>
          <cell r="B243">
            <v>11300100000000</v>
          </cell>
          <cell r="C243">
            <v>839</v>
          </cell>
          <cell r="D243">
            <v>839</v>
          </cell>
          <cell r="E243">
            <v>113001000000</v>
          </cell>
          <cell r="F243">
            <v>1</v>
          </cell>
          <cell r="G243" t="str">
            <v>P</v>
          </cell>
          <cell r="H243" t="str">
            <v>A</v>
          </cell>
          <cell r="I243" t="str">
            <v>I.E.JORGE ARTEL</v>
          </cell>
          <cell r="J243" t="str">
            <v>JONH FREDY GALEANO PATIÑO</v>
          </cell>
          <cell r="K243">
            <v>71722675</v>
          </cell>
          <cell r="L243" t="str">
            <v>0000-00-00</v>
          </cell>
          <cell r="M243" t="str">
            <v>0000-00-00</v>
          </cell>
          <cell r="N243" t="str">
            <v>LA MARIA</v>
          </cell>
          <cell r="O243" t="str">
            <v>VIA PERIMETRAL LOTES 1A y 1B (Piscinas 11 y 12)</v>
          </cell>
          <cell r="P243" t="str">
            <v>6714839 EXT 119</v>
          </cell>
          <cell r="Q243" t="str">
            <v>iejorgeartelfya1@gmail.com</v>
          </cell>
          <cell r="S243" t="str">
            <v>NA</v>
          </cell>
          <cell r="T243">
            <v>4</v>
          </cell>
          <cell r="U243" t="str">
            <v>S</v>
          </cell>
          <cell r="V243">
            <v>9</v>
          </cell>
          <cell r="W243" t="str">
            <v xml:space="preserve">VANESSA LORYANIS CABARCAS GONZALEZ </v>
          </cell>
          <cell r="X243" t="str">
            <v>NA</v>
          </cell>
          <cell r="Y243">
            <v>1047461086</v>
          </cell>
          <cell r="Z243">
            <v>3046578862</v>
          </cell>
          <cell r="AA243" t="str">
            <v>vanekbarks@gmail.com</v>
          </cell>
          <cell r="AB243">
            <v>3006317627</v>
          </cell>
          <cell r="AC243">
            <v>42522</v>
          </cell>
          <cell r="AD243" t="str">
            <v>./resoluciones/113001029851.pdf</v>
          </cell>
          <cell r="AE243">
            <v>1</v>
          </cell>
        </row>
        <row r="244">
          <cell r="A244">
            <v>251</v>
          </cell>
          <cell r="B244">
            <v>31300100000000</v>
          </cell>
          <cell r="C244">
            <v>251</v>
          </cell>
          <cell r="D244">
            <v>251</v>
          </cell>
          <cell r="E244">
            <v>313001000000</v>
          </cell>
          <cell r="F244">
            <v>2</v>
          </cell>
          <cell r="G244" t="str">
            <v>P</v>
          </cell>
          <cell r="H244" t="str">
            <v>A</v>
          </cell>
          <cell r="I244" t="str">
            <v>COL. ADVENTISTA DE CARTAGENA</v>
          </cell>
          <cell r="J244" t="str">
            <v>EDWIN DIAZ</v>
          </cell>
          <cell r="K244">
            <v>86046744</v>
          </cell>
          <cell r="L244" t="str">
            <v>0000-00-00</v>
          </cell>
          <cell r="M244" t="str">
            <v>0000-00-00</v>
          </cell>
          <cell r="N244" t="str">
            <v>ALCIBIA</v>
          </cell>
          <cell r="O244" t="str">
            <v>AV PEDRO DE HEREDIA ST ALCIBIA # 32 - 13</v>
          </cell>
          <cell r="P244" t="str">
            <v>6693701, 6693709</v>
          </cell>
          <cell r="Q244" t="str">
            <v>viviyedwin@hotmail.com</v>
          </cell>
          <cell r="T244">
            <v>4</v>
          </cell>
          <cell r="U244" t="str">
            <v>N</v>
          </cell>
          <cell r="V244">
            <v>5</v>
          </cell>
          <cell r="W244" t="str">
            <v>EDWIN JOSE DIAZ CASTELLAR</v>
          </cell>
          <cell r="X244" t="str">
            <v>REMBERTO MUÑOZ CASTRO</v>
          </cell>
          <cell r="Y244">
            <v>86046744</v>
          </cell>
          <cell r="Z244">
            <v>3116600183</v>
          </cell>
          <cell r="AA244" t="str">
            <v>COLEGIOADVENTISTACARTAGENA@HOTMAIL.COM</v>
          </cell>
          <cell r="AB244">
            <v>3116600183</v>
          </cell>
          <cell r="AC244">
            <v>42417</v>
          </cell>
          <cell r="AD244" t="str">
            <v>./resoluciones/313001002307.pdf</v>
          </cell>
          <cell r="AE244">
            <v>1</v>
          </cell>
        </row>
        <row r="245">
          <cell r="A245">
            <v>402</v>
          </cell>
          <cell r="B245">
            <v>31300100000000</v>
          </cell>
          <cell r="C245">
            <v>402</v>
          </cell>
          <cell r="D245">
            <v>402</v>
          </cell>
          <cell r="E245">
            <v>313001000000</v>
          </cell>
          <cell r="F245">
            <v>2</v>
          </cell>
          <cell r="G245" t="str">
            <v>P</v>
          </cell>
          <cell r="H245" t="str">
            <v>A</v>
          </cell>
          <cell r="I245" t="str">
            <v>INST. INTEGRAL NUEVA COLOMBIA</v>
          </cell>
          <cell r="J245" t="str">
            <v>MIRNA RUIZ REALES</v>
          </cell>
          <cell r="K245">
            <v>30770897</v>
          </cell>
          <cell r="L245" t="str">
            <v>0000-00-00</v>
          </cell>
          <cell r="M245" t="str">
            <v>0000-00-00</v>
          </cell>
          <cell r="N245" t="str">
            <v>LA MARIA</v>
          </cell>
          <cell r="O245" t="str">
            <v>LA MARIA CL 45 # 30-34</v>
          </cell>
          <cell r="P245">
            <v>6693091</v>
          </cell>
          <cell r="Q245" t="str">
            <v>integralnuevacolombia@yahoo.es</v>
          </cell>
          <cell r="S245" t="str">
            <v>darwinreign@outlook.es</v>
          </cell>
          <cell r="T245">
            <v>4</v>
          </cell>
          <cell r="U245" t="str">
            <v>N</v>
          </cell>
          <cell r="V245">
            <v>5</v>
          </cell>
          <cell r="W245" t="str">
            <v>Mercedes Feria Reales</v>
          </cell>
          <cell r="X245" t="str">
            <v>Darwin Morales Ruiz</v>
          </cell>
          <cell r="Y245">
            <v>45514713</v>
          </cell>
          <cell r="Z245">
            <v>3135961975</v>
          </cell>
          <cell r="AA245" t="str">
            <v>integralnuevacolombia@yahoo.es</v>
          </cell>
          <cell r="AB245">
            <v>6693091</v>
          </cell>
          <cell r="AC245">
            <v>42458</v>
          </cell>
          <cell r="AD245" t="str">
            <v>./resoluciones/313001009204.pdf</v>
          </cell>
          <cell r="AE245">
            <v>1</v>
          </cell>
        </row>
        <row r="246">
          <cell r="A246">
            <v>406</v>
          </cell>
          <cell r="B246">
            <v>31300100000000</v>
          </cell>
          <cell r="C246">
            <v>406</v>
          </cell>
          <cell r="D246">
            <v>406</v>
          </cell>
          <cell r="E246">
            <v>313001000000</v>
          </cell>
          <cell r="F246">
            <v>2</v>
          </cell>
          <cell r="G246" t="str">
            <v>P</v>
          </cell>
          <cell r="H246" t="str">
            <v>A</v>
          </cell>
          <cell r="I246" t="str">
            <v>COL. ROBIN HOOD</v>
          </cell>
          <cell r="J246" t="str">
            <v>JOSEFA CARDENAS CARDENAS</v>
          </cell>
          <cell r="K246">
            <v>45431287</v>
          </cell>
          <cell r="L246">
            <v>28920</v>
          </cell>
          <cell r="M246">
            <v>20572</v>
          </cell>
          <cell r="N246" t="str">
            <v>CAMINO DEL MEDIO</v>
          </cell>
          <cell r="O246" t="str">
            <v>CAMINO DEL MEDIO CLL 2ï¿½ # 39-13</v>
          </cell>
          <cell r="P246">
            <v>6622514</v>
          </cell>
          <cell r="Q246" t="str">
            <v>colrobinhood@hotmail.com</v>
          </cell>
          <cell r="R246" t="str">
            <v>www</v>
          </cell>
          <cell r="T246">
            <v>4</v>
          </cell>
          <cell r="U246" t="str">
            <v>N</v>
          </cell>
          <cell r="V246">
            <v>5</v>
          </cell>
          <cell r="W246" t="str">
            <v>SANTIAGO ALFARO</v>
          </cell>
          <cell r="Y246">
            <v>1047421610</v>
          </cell>
          <cell r="Z246" t="str">
            <v>3216747695 - 3157346740 - 3167910323</v>
          </cell>
          <cell r="AA246" t="str">
            <v>santiman21@hotmail.com</v>
          </cell>
          <cell r="AB246">
            <v>3135639141</v>
          </cell>
          <cell r="AC246">
            <v>42485</v>
          </cell>
          <cell r="AD246" t="str">
            <v>./resoluciones/313001009247.pdf</v>
          </cell>
          <cell r="AE246">
            <v>1</v>
          </cell>
        </row>
        <row r="247">
          <cell r="A247">
            <v>428</v>
          </cell>
          <cell r="B247">
            <v>31300100000000</v>
          </cell>
          <cell r="C247">
            <v>428</v>
          </cell>
          <cell r="D247">
            <v>428</v>
          </cell>
          <cell r="E247">
            <v>313001000000</v>
          </cell>
          <cell r="F247">
            <v>2</v>
          </cell>
          <cell r="G247" t="str">
            <v>P</v>
          </cell>
          <cell r="H247" t="str">
            <v>A</v>
          </cell>
          <cell r="I247" t="str">
            <v>CENTRO EDUCATIVO LOS CHAVITOS</v>
          </cell>
          <cell r="J247" t="str">
            <v>HELEN JUDITH CAMPIS VDA. DE ARRAZOLA</v>
          </cell>
          <cell r="K247">
            <v>45454607</v>
          </cell>
          <cell r="L247">
            <v>30285</v>
          </cell>
          <cell r="M247">
            <v>22574</v>
          </cell>
          <cell r="N247" t="str">
            <v>LA ESPERANZA</v>
          </cell>
          <cell r="O247" t="str">
            <v xml:space="preserve"> CR 30 # 38-27</v>
          </cell>
          <cell r="P247" t="str">
            <v>6447987-6458108</v>
          </cell>
          <cell r="Q247" t="str">
            <v>los.chavitos@hotmail.com</v>
          </cell>
          <cell r="T247">
            <v>4</v>
          </cell>
          <cell r="U247" t="str">
            <v>N</v>
          </cell>
          <cell r="V247">
            <v>5</v>
          </cell>
          <cell r="W247" t="str">
            <v>HELLEN ARRAZOLA CAMPIS</v>
          </cell>
          <cell r="Y247">
            <v>45531185</v>
          </cell>
          <cell r="Z247">
            <v>3002433324</v>
          </cell>
          <cell r="AA247" t="str">
            <v>noryhell7181@hotmail.com</v>
          </cell>
          <cell r="AB247">
            <v>3215193544</v>
          </cell>
          <cell r="AC247">
            <v>42476</v>
          </cell>
          <cell r="AD247" t="str">
            <v>./resoluciones/313001012761.pdf</v>
          </cell>
          <cell r="AE247">
            <v>1</v>
          </cell>
        </row>
        <row r="248">
          <cell r="A248">
            <v>469</v>
          </cell>
          <cell r="B248">
            <v>31300100000000</v>
          </cell>
          <cell r="C248">
            <v>469</v>
          </cell>
          <cell r="D248">
            <v>469</v>
          </cell>
          <cell r="E248">
            <v>313001000000</v>
          </cell>
          <cell r="F248">
            <v>2</v>
          </cell>
          <cell r="G248" t="str">
            <v>P</v>
          </cell>
          <cell r="H248" t="str">
            <v>A</v>
          </cell>
          <cell r="I248" t="str">
            <v>INST. COM. BOLIVAR</v>
          </cell>
          <cell r="J248" t="str">
            <v>MARLENE SALGADO TEJEDOR</v>
          </cell>
          <cell r="K248">
            <v>45460241</v>
          </cell>
          <cell r="L248" t="str">
            <v>0000-00-00</v>
          </cell>
          <cell r="M248" t="str">
            <v>0000-00-00</v>
          </cell>
          <cell r="N248" t="str">
            <v>LA CANDELARIA</v>
          </cell>
          <cell r="O248" t="str">
            <v>LA CANDELARIA CRA 37 # 32 D 71</v>
          </cell>
          <cell r="P248">
            <v>6720009</v>
          </cell>
          <cell r="Q248" t="str">
            <v>salteje@yahoo.es</v>
          </cell>
          <cell r="T248">
            <v>4</v>
          </cell>
          <cell r="U248" t="str">
            <v>N</v>
          </cell>
          <cell r="V248">
            <v>5</v>
          </cell>
          <cell r="W248" t="str">
            <v>YUCELIS PADILLA SALGADO</v>
          </cell>
          <cell r="Y248">
            <v>1143339386</v>
          </cell>
          <cell r="Z248">
            <v>3137126350</v>
          </cell>
          <cell r="AA248" t="str">
            <v>y.u.celis@hotmail.com</v>
          </cell>
          <cell r="AB248">
            <v>3137126350</v>
          </cell>
          <cell r="AC248">
            <v>42483</v>
          </cell>
          <cell r="AD248" t="str">
            <v>./resoluciones/313001013376.pdf</v>
          </cell>
          <cell r="AE248">
            <v>1</v>
          </cell>
        </row>
        <row r="249">
          <cell r="A249">
            <v>562</v>
          </cell>
          <cell r="B249">
            <v>31300100000000</v>
          </cell>
          <cell r="C249">
            <v>562</v>
          </cell>
          <cell r="D249">
            <v>562</v>
          </cell>
          <cell r="E249">
            <v>313001000000</v>
          </cell>
          <cell r="F249">
            <v>2</v>
          </cell>
          <cell r="G249" t="str">
            <v>P</v>
          </cell>
          <cell r="H249" t="str">
            <v>A</v>
          </cell>
          <cell r="I249" t="str">
            <v>COL. BAUTISTA DIOS ES AMOR</v>
          </cell>
          <cell r="J249" t="str">
            <v>CANDELARIA BERMUDEZ</v>
          </cell>
          <cell r="K249">
            <v>22774898</v>
          </cell>
          <cell r="L249">
            <v>22572</v>
          </cell>
          <cell r="M249">
            <v>12087</v>
          </cell>
          <cell r="N249" t="str">
            <v>LA QUINTA</v>
          </cell>
          <cell r="O249" t="str">
            <v>LA QUINTA CLL 1 DE LAS FLORES # 24-05</v>
          </cell>
          <cell r="P249">
            <v>6626653</v>
          </cell>
          <cell r="Q249" t="str">
            <v>colegiobautistadiosesamor@gmail.com</v>
          </cell>
          <cell r="S249" t="str">
            <v>nepope28@hotmail.com</v>
          </cell>
          <cell r="T249">
            <v>4</v>
          </cell>
          <cell r="U249" t="str">
            <v>N</v>
          </cell>
          <cell r="V249">
            <v>5</v>
          </cell>
          <cell r="W249" t="str">
            <v>JOSELIN GASTELBONDO SANCHEZ</v>
          </cell>
          <cell r="X249" t="str">
            <v>NELLY POSSO PEÃ‘ATE</v>
          </cell>
          <cell r="Y249">
            <v>1143356378</v>
          </cell>
          <cell r="Z249" t="str">
            <v>3145614922 - 3117993942</v>
          </cell>
          <cell r="AA249" t="str">
            <v>colegiobautistadiosesamor@gmail.com</v>
          </cell>
          <cell r="AB249" t="str">
            <v>3126060640 - 3106155907</v>
          </cell>
          <cell r="AC249">
            <v>42474</v>
          </cell>
          <cell r="AD249" t="str">
            <v>./resoluciones/313001013961.pdf</v>
          </cell>
          <cell r="AE249">
            <v>1</v>
          </cell>
        </row>
        <row r="250">
          <cell r="A250">
            <v>591</v>
          </cell>
          <cell r="B250">
            <v>31300100000000</v>
          </cell>
          <cell r="C250">
            <v>591</v>
          </cell>
          <cell r="D250">
            <v>591</v>
          </cell>
          <cell r="E250">
            <v>313001000000</v>
          </cell>
          <cell r="F250">
            <v>2</v>
          </cell>
          <cell r="G250" t="str">
            <v>P</v>
          </cell>
          <cell r="H250" t="str">
            <v>A</v>
          </cell>
          <cell r="I250" t="str">
            <v>INST. CENTRAL DE COLOMBIA PARA ADULTOS</v>
          </cell>
          <cell r="J250" t="str">
            <v>FARYS FERNANDO RAMOS</v>
          </cell>
          <cell r="K250">
            <v>73571163</v>
          </cell>
          <cell r="L250" t="str">
            <v>0000-00-00</v>
          </cell>
          <cell r="M250" t="str">
            <v>0000-00-00</v>
          </cell>
          <cell r="N250" t="str">
            <v>VILLA SANDRA</v>
          </cell>
          <cell r="O250" t="str">
            <v>VILLA SANDRA MANZANA B LOTE 2</v>
          </cell>
          <cell r="P250">
            <v>6718527</v>
          </cell>
          <cell r="Q250" t="str">
            <v>farysramos@hotmail.com</v>
          </cell>
          <cell r="S250" t="str">
            <v>iccacoordinador@hotmail.com</v>
          </cell>
          <cell r="T250">
            <v>4</v>
          </cell>
          <cell r="U250" t="str">
            <v>N</v>
          </cell>
          <cell r="V250">
            <v>5</v>
          </cell>
          <cell r="W250" t="str">
            <v>MOISES DAVID RAMOS</v>
          </cell>
          <cell r="X250" t="str">
            <v>HELMUT DAVID RESTAN DE LA ESPRIELLA</v>
          </cell>
          <cell r="Y250">
            <v>1047431848</v>
          </cell>
          <cell r="Z250">
            <v>3116884821</v>
          </cell>
          <cell r="AA250" t="str">
            <v>moirestan@hotmail.com</v>
          </cell>
          <cell r="AB250">
            <v>3173521189</v>
          </cell>
          <cell r="AC250">
            <v>42433</v>
          </cell>
          <cell r="AD250" t="str">
            <v>./resoluciones/313001028639.pdf</v>
          </cell>
          <cell r="AE250">
            <v>1</v>
          </cell>
        </row>
        <row r="251">
          <cell r="A251">
            <v>797</v>
          </cell>
          <cell r="B251">
            <v>31300100000000</v>
          </cell>
          <cell r="C251">
            <v>797</v>
          </cell>
          <cell r="D251">
            <v>797</v>
          </cell>
          <cell r="E251">
            <v>313001000000</v>
          </cell>
          <cell r="F251">
            <v>2</v>
          </cell>
          <cell r="G251" t="str">
            <v>P</v>
          </cell>
          <cell r="H251" t="str">
            <v>A</v>
          </cell>
          <cell r="I251" t="str">
            <v>CORP. INST EDUC CIENAGA DE LA VIRGEN</v>
          </cell>
          <cell r="J251" t="str">
            <v>YENNYS MUNOZ GONZALEZ</v>
          </cell>
          <cell r="K251">
            <v>45558351</v>
          </cell>
          <cell r="L251">
            <v>37322</v>
          </cell>
          <cell r="M251">
            <v>30738</v>
          </cell>
          <cell r="N251" t="str">
            <v>ALCIBIA</v>
          </cell>
          <cell r="O251" t="str">
            <v>AV PEDRO ROMERO ST ALCIBIA # 34-71</v>
          </cell>
          <cell r="P251" t="str">
            <v>6745342, 3205944248</v>
          </cell>
          <cell r="Q251" t="str">
            <v>ciecivir1991@hotmail.com</v>
          </cell>
          <cell r="S251" t="str">
            <v>yaremix2001@hotmail.com</v>
          </cell>
          <cell r="T251">
            <v>4</v>
          </cell>
          <cell r="U251" t="str">
            <v>N</v>
          </cell>
          <cell r="V251">
            <v>5</v>
          </cell>
          <cell r="W251" t="str">
            <v>YARENIS MUNOZ GONZALEZ</v>
          </cell>
          <cell r="Y251">
            <v>1047386246</v>
          </cell>
          <cell r="Z251">
            <v>3175056703</v>
          </cell>
          <cell r="AA251" t="str">
            <v>yaremix2001@hotmail.com</v>
          </cell>
          <cell r="AB251">
            <v>3145608754</v>
          </cell>
          <cell r="AC251">
            <v>42474</v>
          </cell>
          <cell r="AD251" t="str">
            <v>./resoluciones/313001029141.pdf</v>
          </cell>
          <cell r="AE251">
            <v>1</v>
          </cell>
        </row>
        <row r="252">
          <cell r="A252">
            <v>36</v>
          </cell>
          <cell r="B252">
            <v>11300100000000</v>
          </cell>
          <cell r="C252">
            <v>36</v>
          </cell>
          <cell r="D252">
            <v>36</v>
          </cell>
          <cell r="E252">
            <v>113001000000</v>
          </cell>
          <cell r="F252">
            <v>1</v>
          </cell>
          <cell r="G252" t="str">
            <v>P</v>
          </cell>
          <cell r="H252" t="str">
            <v>A</v>
          </cell>
          <cell r="I252" t="str">
            <v>I.E NUESTRA SRA DEL CARMEN</v>
          </cell>
          <cell r="J252" t="str">
            <v>DOMINGO SALGADO HERNANDEZ</v>
          </cell>
          <cell r="K252">
            <v>9077274</v>
          </cell>
          <cell r="L252" t="str">
            <v>0000-00-00</v>
          </cell>
          <cell r="M252">
            <v>18920</v>
          </cell>
          <cell r="N252" t="str">
            <v>CHIQUINQUIRA</v>
          </cell>
          <cell r="O252" t="str">
            <v>ESCALLON VILLA AVENIDA PEDRO DE HEREDIA</v>
          </cell>
          <cell r="P252" t="str">
            <v>6710414 - 6710231</v>
          </cell>
          <cell r="Q252" t="str">
            <v>inenscar2002@hotmail.com</v>
          </cell>
          <cell r="S252" t="str">
            <v>lmrodriguez3@hotmail.com</v>
          </cell>
          <cell r="T252">
            <v>5</v>
          </cell>
          <cell r="U252" t="str">
            <v>N</v>
          </cell>
          <cell r="V252">
            <v>3</v>
          </cell>
          <cell r="W252" t="str">
            <v>LUIS JAIME MENDOZA MEJIA</v>
          </cell>
          <cell r="X252" t="str">
            <v>LUZ MARY RODRIGUEZ DIAZ</v>
          </cell>
          <cell r="Y252">
            <v>3205478218</v>
          </cell>
          <cell r="Z252">
            <v>3145062264</v>
          </cell>
          <cell r="AA252" t="str">
            <v>dptoestadisticainenscar@outlook.es</v>
          </cell>
          <cell r="AB252">
            <v>3106025892</v>
          </cell>
          <cell r="AC252">
            <v>42079</v>
          </cell>
          <cell r="AD252" t="str">
            <v>./resoluciones/113001000852.pdf</v>
          </cell>
          <cell r="AE252">
            <v>1</v>
          </cell>
        </row>
        <row r="253">
          <cell r="A253">
            <v>60</v>
          </cell>
          <cell r="B253">
            <v>11300100000000</v>
          </cell>
          <cell r="C253">
            <v>60</v>
          </cell>
          <cell r="D253">
            <v>60</v>
          </cell>
          <cell r="E253">
            <v>113001000000</v>
          </cell>
          <cell r="F253">
            <v>1</v>
          </cell>
          <cell r="G253" t="str">
            <v>P</v>
          </cell>
          <cell r="H253" t="str">
            <v>A</v>
          </cell>
          <cell r="I253" t="str">
            <v>I.E REPUBLICA DEL LIBANO</v>
          </cell>
          <cell r="J253" t="str">
            <v>RUTH MARIA ARELLANO VERGARA</v>
          </cell>
          <cell r="K253">
            <v>45446662</v>
          </cell>
          <cell r="L253" t="str">
            <v>0000-00-00</v>
          </cell>
          <cell r="M253" t="str">
            <v>0000-00-00</v>
          </cell>
          <cell r="N253" t="str">
            <v>REPUBLICA DEL LIBANO</v>
          </cell>
          <cell r="O253" t="str">
            <v>REPUBLICA DEL LIBANO AV PEDRO ROMERO # 49 A 15</v>
          </cell>
          <cell r="P253">
            <v>6698275</v>
          </cell>
          <cell r="Q253" t="str">
            <v>rumar2008@hotmail.com</v>
          </cell>
          <cell r="S253" t="str">
            <v>p_ahumada@hotmail.com</v>
          </cell>
          <cell r="T253">
            <v>5</v>
          </cell>
          <cell r="U253" t="str">
            <v>N</v>
          </cell>
          <cell r="V253">
            <v>3</v>
          </cell>
          <cell r="W253" t="str">
            <v>ARGENIDA MARRUGO MARRUGO</v>
          </cell>
          <cell r="X253" t="str">
            <v>PEDRO AHUMADA LEZAMA</v>
          </cell>
          <cell r="Y253">
            <v>45450976</v>
          </cell>
          <cell r="Z253">
            <v>3163862671</v>
          </cell>
          <cell r="AA253" t="str">
            <v>argenidam@yahoo.es</v>
          </cell>
          <cell r="AB253">
            <v>3182101408</v>
          </cell>
          <cell r="AC253">
            <v>42473</v>
          </cell>
          <cell r="AD253" t="str">
            <v>./resoluciones/113001001727.pdf</v>
          </cell>
          <cell r="AE253">
            <v>1</v>
          </cell>
        </row>
        <row r="254">
          <cell r="A254">
            <v>71</v>
          </cell>
          <cell r="B254">
            <v>11300100000000</v>
          </cell>
          <cell r="C254">
            <v>71</v>
          </cell>
          <cell r="D254">
            <v>71</v>
          </cell>
          <cell r="E254">
            <v>113001000000</v>
          </cell>
          <cell r="F254">
            <v>1</v>
          </cell>
          <cell r="G254" t="str">
            <v>P</v>
          </cell>
          <cell r="H254" t="str">
            <v>A</v>
          </cell>
          <cell r="I254" t="str">
            <v>I.E NUESTRA SRA DEL PERPETUO SOCORRO</v>
          </cell>
          <cell r="J254" t="str">
            <v>JOSE MARIA LARA GUTIERREZ DE PIÑEREZ</v>
          </cell>
          <cell r="K254">
            <v>73076129</v>
          </cell>
          <cell r="L254" t="str">
            <v>0000-00-00</v>
          </cell>
          <cell r="M254" t="str">
            <v>0000-00-00</v>
          </cell>
          <cell r="N254" t="str">
            <v>LIBANO</v>
          </cell>
          <cell r="O254" t="str">
            <v>CL JUAN C ARANGO KRA 49 #31 - 55</v>
          </cell>
          <cell r="P254">
            <v>6431723</v>
          </cell>
          <cell r="Q254" t="str">
            <v>ienspes-11@hotmail.com</v>
          </cell>
          <cell r="T254">
            <v>5</v>
          </cell>
          <cell r="U254" t="str">
            <v>N</v>
          </cell>
          <cell r="V254">
            <v>3</v>
          </cell>
          <cell r="W254" t="str">
            <v>EDITH BABILONIA OLIVO</v>
          </cell>
          <cell r="Y254">
            <v>45463263</v>
          </cell>
          <cell r="Z254">
            <v>3135451830</v>
          </cell>
          <cell r="AA254" t="str">
            <v>edithbabiloniao@hotmail.com</v>
          </cell>
          <cell r="AB254">
            <v>3116756105</v>
          </cell>
          <cell r="AC254">
            <v>42465</v>
          </cell>
          <cell r="AD254" t="str">
            <v>./resoluciones/113001002138.pdf</v>
          </cell>
          <cell r="AE254">
            <v>1</v>
          </cell>
        </row>
        <row r="255">
          <cell r="A255">
            <v>105</v>
          </cell>
          <cell r="B255">
            <v>11300100000000</v>
          </cell>
          <cell r="C255">
            <v>105</v>
          </cell>
          <cell r="D255">
            <v>105</v>
          </cell>
          <cell r="E255">
            <v>113001000000</v>
          </cell>
          <cell r="F255">
            <v>1</v>
          </cell>
          <cell r="G255" t="str">
            <v>P</v>
          </cell>
          <cell r="H255" t="str">
            <v>A</v>
          </cell>
          <cell r="I255" t="str">
            <v>I.E SAN FELIPE NERI</v>
          </cell>
          <cell r="J255" t="str">
            <v>JORGE ACEVEDO CORREA</v>
          </cell>
          <cell r="K255">
            <v>9086497</v>
          </cell>
          <cell r="L255" t="str">
            <v>0000-00-00</v>
          </cell>
          <cell r="M255" t="str">
            <v>0000-00-00</v>
          </cell>
          <cell r="N255" t="str">
            <v>OLAYA HERRERA</v>
          </cell>
          <cell r="O255" t="str">
            <v>OLAYA HERRERA SECT RICAURTE CJ YANES KRA 57 #56-65</v>
          </cell>
          <cell r="P255" t="str">
            <v>6753212 - 6753480</v>
          </cell>
          <cell r="Q255" t="str">
            <v>iesanfelipeneri@hotmail.es</v>
          </cell>
          <cell r="S255" t="str">
            <v>recamo.0309@hotmail.com</v>
          </cell>
          <cell r="T255">
            <v>5</v>
          </cell>
          <cell r="U255" t="str">
            <v>N</v>
          </cell>
          <cell r="V255">
            <v>3</v>
          </cell>
          <cell r="W255" t="str">
            <v>EDILMA TORRES MENDOZA</v>
          </cell>
          <cell r="X255" t="str">
            <v>REBECA CABARCAS MORALES</v>
          </cell>
          <cell r="Y255">
            <v>45496402</v>
          </cell>
          <cell r="Z255" t="str">
            <v>3172751988  3135041510</v>
          </cell>
          <cell r="AA255" t="str">
            <v>edilmatorres28@gmail.com</v>
          </cell>
          <cell r="AB255">
            <v>3178231684</v>
          </cell>
          <cell r="AC255">
            <v>42076</v>
          </cell>
          <cell r="AD255" t="str">
            <v>./resoluciones/113001008284.pdf</v>
          </cell>
          <cell r="AE255">
            <v>1</v>
          </cell>
        </row>
        <row r="256">
          <cell r="A256">
            <v>106</v>
          </cell>
          <cell r="B256">
            <v>11300100000000</v>
          </cell>
          <cell r="C256">
            <v>106</v>
          </cell>
          <cell r="D256">
            <v>106</v>
          </cell>
          <cell r="E256">
            <v>113001000000</v>
          </cell>
          <cell r="F256">
            <v>1</v>
          </cell>
          <cell r="G256" t="str">
            <v>P</v>
          </cell>
          <cell r="H256" t="str">
            <v>A</v>
          </cell>
          <cell r="I256" t="str">
            <v>I.E FULGENCIO LEQUERICA VELEZ</v>
          </cell>
          <cell r="J256" t="str">
            <v>CARMEN MARIA RANGEL SEPULVEDA</v>
          </cell>
          <cell r="K256">
            <v>45457264</v>
          </cell>
          <cell r="L256">
            <v>30435</v>
          </cell>
          <cell r="M256">
            <v>22034</v>
          </cell>
          <cell r="N256" t="str">
            <v>CHIQUINQUIRA</v>
          </cell>
          <cell r="O256" t="str">
            <v>CHIQUINQUIRA MZ 56 LOTE 1</v>
          </cell>
          <cell r="P256" t="str">
            <v>6710009 - 6510735</v>
          </cell>
          <cell r="Q256" t="str">
            <v>i.e.fuleve@gmail.com</v>
          </cell>
          <cell r="T256">
            <v>5</v>
          </cell>
          <cell r="U256" t="str">
            <v>N</v>
          </cell>
          <cell r="V256">
            <v>3</v>
          </cell>
          <cell r="W256" t="str">
            <v>SUGUEIS PATRICIA DE HOYOS ZAMBRANO</v>
          </cell>
          <cell r="Y256">
            <v>45526051</v>
          </cell>
          <cell r="Z256">
            <v>3003594010</v>
          </cell>
          <cell r="AA256" t="str">
            <v>sugueisp1@yahoo.com</v>
          </cell>
          <cell r="AB256">
            <v>3157005103</v>
          </cell>
          <cell r="AC256">
            <v>42201</v>
          </cell>
          <cell r="AD256" t="str">
            <v>./resoluciones/113001004254.pdf</v>
          </cell>
          <cell r="AE256">
            <v>1</v>
          </cell>
        </row>
        <row r="257">
          <cell r="A257">
            <v>149</v>
          </cell>
          <cell r="B257">
            <v>11300100000000</v>
          </cell>
          <cell r="C257">
            <v>149</v>
          </cell>
          <cell r="D257">
            <v>149</v>
          </cell>
          <cell r="E257">
            <v>113001000000</v>
          </cell>
          <cell r="F257">
            <v>1</v>
          </cell>
          <cell r="G257" t="str">
            <v>P</v>
          </cell>
          <cell r="H257" t="str">
            <v>A</v>
          </cell>
          <cell r="I257" t="str">
            <v>I.E PLAYAS DE ACAPULCO</v>
          </cell>
          <cell r="J257" t="str">
            <v>VICTOR GUERRERO DE LA CRUZ</v>
          </cell>
          <cell r="K257">
            <v>5048721</v>
          </cell>
          <cell r="L257" t="str">
            <v>0000-00-00</v>
          </cell>
          <cell r="M257" t="str">
            <v>0000-00-00</v>
          </cell>
          <cell r="N257" t="str">
            <v>REPUBLICA DEL LIBANO</v>
          </cell>
          <cell r="O257" t="str">
            <v>LIBANO AVE PEDRO ROMERO ESQUINA 48 C 60</v>
          </cell>
          <cell r="P257">
            <v>6747225</v>
          </cell>
          <cell r="Q257" t="str">
            <v>vickg_@outlook.com</v>
          </cell>
          <cell r="S257" t="str">
            <v>iepacapulco@gmail.com</v>
          </cell>
          <cell r="T257">
            <v>5</v>
          </cell>
          <cell r="U257" t="str">
            <v>N</v>
          </cell>
          <cell r="V257">
            <v>3</v>
          </cell>
          <cell r="W257" t="str">
            <v>CARLOS MARTINEZ GUERRERO</v>
          </cell>
          <cell r="Y257">
            <v>73144861</v>
          </cell>
          <cell r="Z257">
            <v>3177600602</v>
          </cell>
          <cell r="AA257" t="str">
            <v>martinezguerrerocarlos@gmail.com</v>
          </cell>
          <cell r="AB257">
            <v>3145026290</v>
          </cell>
          <cell r="AC257">
            <v>42475</v>
          </cell>
          <cell r="AD257" t="str">
            <v>./resoluciones/113001008276.pdf</v>
          </cell>
          <cell r="AE257">
            <v>1</v>
          </cell>
        </row>
        <row r="258">
          <cell r="A258">
            <v>717</v>
          </cell>
          <cell r="B258">
            <v>11300100000000</v>
          </cell>
          <cell r="C258">
            <v>717</v>
          </cell>
          <cell r="D258">
            <v>717</v>
          </cell>
          <cell r="E258">
            <v>113001000000</v>
          </cell>
          <cell r="F258">
            <v>1</v>
          </cell>
          <cell r="G258" t="str">
            <v>P</v>
          </cell>
          <cell r="H258" t="str">
            <v>A</v>
          </cell>
          <cell r="I258" t="str">
            <v>I.E FOCO ROJO</v>
          </cell>
          <cell r="J258" t="str">
            <v>MIGUEL ANGEL CANTILLO FRANCO</v>
          </cell>
          <cell r="K258">
            <v>9091947</v>
          </cell>
          <cell r="L258" t="str">
            <v>0000-00-00</v>
          </cell>
          <cell r="M258" t="str">
            <v>0000-00-00</v>
          </cell>
          <cell r="N258" t="str">
            <v>OLAYA HERRERA</v>
          </cell>
          <cell r="O258" t="str">
            <v>OLAYA HERRA SECT RAFAEL NU</v>
          </cell>
          <cell r="P258">
            <v>6725569</v>
          </cell>
          <cell r="Q258" t="str">
            <v>miguel1_cf@hotmail.com</v>
          </cell>
          <cell r="S258" t="str">
            <v>efocorojoi2009@hotmail.com</v>
          </cell>
          <cell r="T258">
            <v>5</v>
          </cell>
          <cell r="U258" t="str">
            <v>N</v>
          </cell>
          <cell r="V258">
            <v>3</v>
          </cell>
          <cell r="W258" t="str">
            <v>ANA ESTER UTRIA MONSALVE</v>
          </cell>
          <cell r="X258">
            <v>0</v>
          </cell>
          <cell r="Y258">
            <v>45477097</v>
          </cell>
          <cell r="Z258">
            <v>3205258510</v>
          </cell>
          <cell r="AA258" t="str">
            <v>utriamonsalve123@hotmail.com</v>
          </cell>
          <cell r="AB258">
            <v>3008377549</v>
          </cell>
          <cell r="AC258">
            <v>42471</v>
          </cell>
          <cell r="AD258" t="str">
            <v>./resoluciones/113001029095.pdf</v>
          </cell>
          <cell r="AE258">
            <v>1</v>
          </cell>
        </row>
        <row r="259">
          <cell r="A259">
            <v>242</v>
          </cell>
          <cell r="B259">
            <v>31300100000000</v>
          </cell>
          <cell r="C259">
            <v>242</v>
          </cell>
          <cell r="D259">
            <v>242</v>
          </cell>
          <cell r="E259">
            <v>313001000000</v>
          </cell>
          <cell r="F259">
            <v>2</v>
          </cell>
          <cell r="G259" t="str">
            <v>P</v>
          </cell>
          <cell r="H259" t="str">
            <v>A</v>
          </cell>
          <cell r="I259" t="str">
            <v>INST. CARTAGENA. DEL MAR</v>
          </cell>
          <cell r="J259" t="str">
            <v>JUAN FRANCISCO TORRES</v>
          </cell>
          <cell r="K259">
            <v>9051601</v>
          </cell>
          <cell r="L259">
            <v>23278</v>
          </cell>
          <cell r="M259">
            <v>15047</v>
          </cell>
          <cell r="N259" t="str">
            <v>LIBANO</v>
          </cell>
          <cell r="O259" t="str">
            <v>SECT 4 VIENTOS CLL 31B # 49C-25</v>
          </cell>
          <cell r="P259" t="str">
            <v>6699590, 6699568</v>
          </cell>
          <cell r="Q259" t="str">
            <v>lisceniatorresrueda@yahoo.es</v>
          </cell>
          <cell r="S259" t="str">
            <v>secretaria@cartagenadelmar.edu.co</v>
          </cell>
          <cell r="T259">
            <v>5</v>
          </cell>
          <cell r="U259" t="str">
            <v>S</v>
          </cell>
          <cell r="V259">
            <v>1</v>
          </cell>
          <cell r="W259" t="str">
            <v>Yaneris  Gomez Alvarez, isabel orozco</v>
          </cell>
          <cell r="X259" t="str">
            <v>isabel orozco</v>
          </cell>
          <cell r="Y259">
            <v>45545423</v>
          </cell>
          <cell r="Z259" t="str">
            <v>3215552126- 3207535737</v>
          </cell>
          <cell r="AA259" t="str">
            <v>yaneris1983@hotmail.com</v>
          </cell>
          <cell r="AB259">
            <v>3145480574</v>
          </cell>
          <cell r="AC259">
            <v>42536</v>
          </cell>
          <cell r="AD259" t="str">
            <v>./resoluciones/313001001211.pdf</v>
          </cell>
          <cell r="AE259">
            <v>1</v>
          </cell>
        </row>
        <row r="260">
          <cell r="A260">
            <v>302</v>
          </cell>
          <cell r="B260">
            <v>31300100000000</v>
          </cell>
          <cell r="C260">
            <v>302</v>
          </cell>
          <cell r="D260">
            <v>302</v>
          </cell>
          <cell r="E260">
            <v>313001000000</v>
          </cell>
          <cell r="F260">
            <v>2</v>
          </cell>
          <cell r="G260" t="str">
            <v>P</v>
          </cell>
          <cell r="H260" t="str">
            <v>A</v>
          </cell>
          <cell r="I260" t="str">
            <v>CORP. INSTITUTO CARTAGENA</v>
          </cell>
          <cell r="J260" t="str">
            <v>HEYDIN P. RAMOS CABALLERO</v>
          </cell>
          <cell r="K260">
            <v>45474385</v>
          </cell>
          <cell r="L260" t="str">
            <v>0000-00-00</v>
          </cell>
          <cell r="M260" t="str">
            <v>0000-00-00</v>
          </cell>
          <cell r="N260" t="str">
            <v>OLAYA HERRERA</v>
          </cell>
          <cell r="O260" t="str">
            <v>OLAYA HERRERA CLL EL TAMARINDO # 32-34 tranversal 66</v>
          </cell>
          <cell r="P260">
            <v>6631946</v>
          </cell>
          <cell r="Q260" t="str">
            <v>corpoinscar@gmail.com</v>
          </cell>
          <cell r="S260" t="str">
            <v>NO APLICA</v>
          </cell>
          <cell r="T260">
            <v>5</v>
          </cell>
          <cell r="U260" t="str">
            <v>S</v>
          </cell>
          <cell r="V260">
            <v>5</v>
          </cell>
          <cell r="W260" t="str">
            <v>YESIT JOSE RAMOS CABALLERO</v>
          </cell>
          <cell r="X260" t="str">
            <v>NO APLICA</v>
          </cell>
          <cell r="Y260">
            <v>9288839</v>
          </cell>
          <cell r="Z260">
            <v>3225840824</v>
          </cell>
          <cell r="AA260" t="str">
            <v>yeca0430-1972@hotmail.com</v>
          </cell>
          <cell r="AB260">
            <v>3172627061</v>
          </cell>
          <cell r="AC260">
            <v>42473</v>
          </cell>
          <cell r="AD260" t="str">
            <v>./resoluciones/313001006159.pdf</v>
          </cell>
          <cell r="AE260">
            <v>1</v>
          </cell>
        </row>
        <row r="261">
          <cell r="A261">
            <v>328</v>
          </cell>
          <cell r="B261">
            <v>31300100000000</v>
          </cell>
          <cell r="C261">
            <v>328</v>
          </cell>
          <cell r="D261">
            <v>328</v>
          </cell>
          <cell r="E261">
            <v>313001000000</v>
          </cell>
          <cell r="F261">
            <v>2</v>
          </cell>
          <cell r="G261" t="str">
            <v>P</v>
          </cell>
          <cell r="H261" t="str">
            <v>A</v>
          </cell>
          <cell r="I261" t="str">
            <v>INST. LAMPARA MARAVILLOSA</v>
          </cell>
          <cell r="J261" t="str">
            <v>DAVID MANOTAS PALMA</v>
          </cell>
          <cell r="K261">
            <v>8246877</v>
          </cell>
          <cell r="L261" t="str">
            <v>0000-00-00</v>
          </cell>
          <cell r="M261" t="str">
            <v>0000-00-00</v>
          </cell>
          <cell r="N261" t="str">
            <v>CASTILLETE</v>
          </cell>
          <cell r="O261" t="str">
            <v>URB CASTILLETE MZ K LOTE 6</v>
          </cell>
          <cell r="P261">
            <v>6697480</v>
          </cell>
          <cell r="Q261" t="str">
            <v>institutolamparamaravillosa@hotmail.com</v>
          </cell>
          <cell r="T261">
            <v>5</v>
          </cell>
          <cell r="U261" t="str">
            <v>N</v>
          </cell>
          <cell r="V261">
            <v>5</v>
          </cell>
          <cell r="W261" t="str">
            <v>KEYLIS BATISTA</v>
          </cell>
          <cell r="Y261">
            <v>1034289365</v>
          </cell>
          <cell r="Z261" t="str">
            <v>3153807888 - 3008601587</v>
          </cell>
          <cell r="AA261" t="str">
            <v>batistakeylis@gmail.com</v>
          </cell>
          <cell r="AB261">
            <v>3166846621</v>
          </cell>
          <cell r="AC261">
            <v>42486</v>
          </cell>
          <cell r="AD261" t="str">
            <v>./resoluciones/313001007309.pdf</v>
          </cell>
          <cell r="AE261">
            <v>1</v>
          </cell>
        </row>
        <row r="262">
          <cell r="A262">
            <v>342</v>
          </cell>
          <cell r="B262">
            <v>31300100000000</v>
          </cell>
          <cell r="C262">
            <v>342</v>
          </cell>
          <cell r="D262">
            <v>342</v>
          </cell>
          <cell r="E262">
            <v>313001000000</v>
          </cell>
          <cell r="F262">
            <v>2</v>
          </cell>
          <cell r="G262" t="str">
            <v>P</v>
          </cell>
          <cell r="H262" t="str">
            <v>A</v>
          </cell>
          <cell r="I262" t="str">
            <v>FUND. R.E.I PARA LA REHABILITACION INTEGRAL I.P.S</v>
          </cell>
          <cell r="J262" t="str">
            <v>LUZ MARY TOBON GUTIERREZ</v>
          </cell>
          <cell r="K262">
            <v>45755859</v>
          </cell>
          <cell r="L262" t="str">
            <v>0000-00-00</v>
          </cell>
          <cell r="M262" t="str">
            <v>0000-00-00</v>
          </cell>
          <cell r="N262" t="str">
            <v>OLAYA HERRERA</v>
          </cell>
          <cell r="O262" t="str">
            <v>OLAYA HERRERA KRA50A -URB LOS ALAMOS # 31B-12</v>
          </cell>
          <cell r="P262" t="str">
            <v>6697427, 6697881</v>
          </cell>
          <cell r="Q262" t="str">
            <v>info@fundacionreiorg.com</v>
          </cell>
          <cell r="S262" t="str">
            <v>educacion@fundacionreiorg.com</v>
          </cell>
          <cell r="T262">
            <v>5</v>
          </cell>
          <cell r="U262" t="str">
            <v>S</v>
          </cell>
          <cell r="V262">
            <v>1</v>
          </cell>
          <cell r="W262" t="str">
            <v>LUZ MARY TOBON GUTIERREZ</v>
          </cell>
          <cell r="Y262" t="str">
            <v>cedula_opera</v>
          </cell>
          <cell r="Z262" t="str">
            <v xml:space="preserve">3175073707 - 3177945650 </v>
          </cell>
          <cell r="AA262" t="str">
            <v>luzmarytobon@hotmail.com</v>
          </cell>
          <cell r="AB262">
            <v>3004772534</v>
          </cell>
          <cell r="AC262">
            <v>42451</v>
          </cell>
          <cell r="AD262" t="str">
            <v>./resoluciones/313001007821.pdf</v>
          </cell>
          <cell r="AE262">
            <v>1</v>
          </cell>
        </row>
        <row r="263">
          <cell r="A263">
            <v>346</v>
          </cell>
          <cell r="B263">
            <v>31300100000000</v>
          </cell>
          <cell r="C263">
            <v>346</v>
          </cell>
          <cell r="D263">
            <v>346</v>
          </cell>
          <cell r="E263">
            <v>313001000000</v>
          </cell>
          <cell r="F263">
            <v>2</v>
          </cell>
          <cell r="G263" t="str">
            <v>P</v>
          </cell>
          <cell r="H263" t="str">
            <v>A</v>
          </cell>
          <cell r="I263" t="str">
            <v>INST. ANGLO AMERICANO DE C/GENA.</v>
          </cell>
          <cell r="J263" t="str">
            <v>LUDYS JULIO ROMERO</v>
          </cell>
          <cell r="K263">
            <v>0</v>
          </cell>
          <cell r="L263" t="str">
            <v>0000-00-00</v>
          </cell>
          <cell r="M263" t="str">
            <v>0000-00-00</v>
          </cell>
          <cell r="N263" t="str">
            <v>LAS PALMERAS</v>
          </cell>
          <cell r="O263" t="str">
            <v>MZ 26 LT 16</v>
          </cell>
          <cell r="P263">
            <v>6612354</v>
          </cell>
          <cell r="Q263" t="str">
            <v>institutoanglo-1@hotmail.com</v>
          </cell>
          <cell r="T263">
            <v>5</v>
          </cell>
          <cell r="U263" t="str">
            <v>S</v>
          </cell>
          <cell r="V263">
            <v>5</v>
          </cell>
          <cell r="W263" t="str">
            <v>MARY SOL HERRERA GARCIA</v>
          </cell>
          <cell r="X263" t="str">
            <v>MARY SOL HERRERA GARCIA</v>
          </cell>
          <cell r="Y263">
            <v>45750714</v>
          </cell>
          <cell r="Z263">
            <v>3013643370</v>
          </cell>
          <cell r="AA263" t="str">
            <v>brendymar200@hotmail.com</v>
          </cell>
          <cell r="AB263">
            <v>3106590685</v>
          </cell>
          <cell r="AC263">
            <v>42488</v>
          </cell>
          <cell r="AD263" t="str">
            <v>./resoluciones/313001007929.pdf</v>
          </cell>
          <cell r="AE263">
            <v>1</v>
          </cell>
        </row>
        <row r="264">
          <cell r="A264">
            <v>472</v>
          </cell>
          <cell r="B264">
            <v>31300100000000</v>
          </cell>
          <cell r="C264">
            <v>472</v>
          </cell>
          <cell r="D264">
            <v>472</v>
          </cell>
          <cell r="E264">
            <v>313001000000</v>
          </cell>
          <cell r="F264">
            <v>2</v>
          </cell>
          <cell r="G264" t="str">
            <v>P</v>
          </cell>
          <cell r="H264" t="str">
            <v>A</v>
          </cell>
          <cell r="I264" t="str">
            <v>INST. LOS ANGELITOS</v>
          </cell>
          <cell r="J264" t="str">
            <v>RUBY SAAVEDRA ROMERO</v>
          </cell>
          <cell r="K264">
            <v>36561509</v>
          </cell>
          <cell r="L264" t="str">
            <v>0000-00-00</v>
          </cell>
          <cell r="M264" t="str">
            <v>0000-00-00</v>
          </cell>
          <cell r="N264" t="str">
            <v>OLAYA HERRERA</v>
          </cell>
          <cell r="O264" t="str">
            <v xml:space="preserve"> SECTOR  ESTELA # 68-40</v>
          </cell>
          <cell r="P264">
            <v>6532570</v>
          </cell>
          <cell r="Q264" t="str">
            <v>institutolosangelitos@hotmail.com</v>
          </cell>
          <cell r="T264">
            <v>5</v>
          </cell>
          <cell r="U264" t="str">
            <v>S</v>
          </cell>
          <cell r="V264">
            <v>1</v>
          </cell>
          <cell r="W264" t="str">
            <v>EDITH MARTINEZ</v>
          </cell>
          <cell r="Y264">
            <v>45507662</v>
          </cell>
          <cell r="Z264">
            <v>3003344110</v>
          </cell>
          <cell r="AA264" t="str">
            <v>ed14marm@hotmail.com</v>
          </cell>
          <cell r="AB264">
            <v>3184023115</v>
          </cell>
          <cell r="AC264">
            <v>42486</v>
          </cell>
          <cell r="AD264" t="str">
            <v>./resoluciones/313001013406.pdf</v>
          </cell>
          <cell r="AE264">
            <v>1</v>
          </cell>
        </row>
        <row r="265">
          <cell r="A265">
            <v>592</v>
          </cell>
          <cell r="B265">
            <v>31300100000000</v>
          </cell>
          <cell r="C265">
            <v>592</v>
          </cell>
          <cell r="D265">
            <v>592</v>
          </cell>
          <cell r="E265">
            <v>313001000000</v>
          </cell>
          <cell r="F265">
            <v>2</v>
          </cell>
          <cell r="G265" t="str">
            <v>P</v>
          </cell>
          <cell r="H265" t="str">
            <v>A</v>
          </cell>
          <cell r="I265" t="str">
            <v>INST.  EDUC. EL SEMBRADOR</v>
          </cell>
          <cell r="J265" t="str">
            <v>LUDYS JULIO ROMERO</v>
          </cell>
          <cell r="K265">
            <v>45500434</v>
          </cell>
          <cell r="L265" t="str">
            <v>0000-00-00</v>
          </cell>
          <cell r="M265" t="str">
            <v>0000-00-00</v>
          </cell>
          <cell r="N265" t="str">
            <v>REPUBLICA DEL LIBANO</v>
          </cell>
          <cell r="O265" t="str">
            <v>EL LIBANO CALLE 3A # 31 B 55</v>
          </cell>
          <cell r="P265" t="str">
            <v>6725452, 6725460</v>
          </cell>
          <cell r="Q265" t="str">
            <v>ins_edu_el_sem@hotmail.com</v>
          </cell>
          <cell r="S265" t="str">
            <v>ludisjuly@hotmail.com</v>
          </cell>
          <cell r="T265" t="str">
            <v>grihesi08@hotmail.com</v>
          </cell>
          <cell r="U265">
            <v>5</v>
          </cell>
          <cell r="V265" t="str">
            <v>S</v>
          </cell>
          <cell r="W265">
            <v>5</v>
          </cell>
          <cell r="X265" t="str">
            <v>LEOCADIO SILVER PATERNINA, GRISELIS HERRERA</v>
          </cell>
          <cell r="AA265" t="str">
            <v>3174804981 - 3106360874</v>
          </cell>
          <cell r="AB265" t="str">
            <v>l.silvera.p@hotmail.com</v>
          </cell>
          <cell r="AC265">
            <v>3106590685</v>
          </cell>
          <cell r="AD265">
            <v>41380</v>
          </cell>
          <cell r="AF265">
            <v>1</v>
          </cell>
        </row>
        <row r="266">
          <cell r="A266">
            <v>614</v>
          </cell>
          <cell r="B266">
            <v>31300100000000</v>
          </cell>
          <cell r="C266">
            <v>614</v>
          </cell>
          <cell r="D266">
            <v>614</v>
          </cell>
          <cell r="E266">
            <v>313001000000</v>
          </cell>
          <cell r="F266">
            <v>2</v>
          </cell>
          <cell r="G266" t="str">
            <v>P</v>
          </cell>
          <cell r="H266" t="str">
            <v>A</v>
          </cell>
          <cell r="I266" t="str">
            <v>COL. BILINGUE DE CARTAGENA</v>
          </cell>
          <cell r="J266" t="str">
            <v>DAVID MANOTAS PALMA</v>
          </cell>
          <cell r="K266">
            <v>8246877</v>
          </cell>
          <cell r="L266" t="str">
            <v>0000-00-00</v>
          </cell>
          <cell r="M266" t="str">
            <v>0000-00-00</v>
          </cell>
          <cell r="N266" t="str">
            <v>TESCA</v>
          </cell>
          <cell r="O266" t="str">
            <v>TESCA NUEVO C 31B N 50-82</v>
          </cell>
          <cell r="P266">
            <v>6753078</v>
          </cell>
          <cell r="Q266" t="str">
            <v>c.bilinguedecartagena@hotmail.com</v>
          </cell>
          <cell r="S266" t="str">
            <v>institutolamparamaravillosa@hotmail.com</v>
          </cell>
          <cell r="T266">
            <v>5</v>
          </cell>
          <cell r="U266" t="str">
            <v>N</v>
          </cell>
          <cell r="V266">
            <v>5</v>
          </cell>
          <cell r="W266" t="str">
            <v>RAMIRO DIAZ</v>
          </cell>
          <cell r="Y266">
            <v>73188477</v>
          </cell>
          <cell r="Z266">
            <v>3135981099</v>
          </cell>
          <cell r="AA266" t="str">
            <v>c.bilinguedecartagena@hotmail.com</v>
          </cell>
          <cell r="AB266">
            <v>3166846621</v>
          </cell>
          <cell r="AC266">
            <v>42486</v>
          </cell>
          <cell r="AD266" t="str">
            <v>./resoluciones/313001028868.pdf</v>
          </cell>
          <cell r="AE266">
            <v>1</v>
          </cell>
        </row>
        <row r="267">
          <cell r="A267">
            <v>637</v>
          </cell>
          <cell r="B267">
            <v>31300100000000</v>
          </cell>
          <cell r="C267">
            <v>637</v>
          </cell>
          <cell r="D267">
            <v>637</v>
          </cell>
          <cell r="E267">
            <v>313001000000</v>
          </cell>
          <cell r="F267">
            <v>2</v>
          </cell>
          <cell r="G267" t="str">
            <v>P</v>
          </cell>
          <cell r="H267" t="str">
            <v>A</v>
          </cell>
          <cell r="I267" t="str">
            <v>CENT. EDUC. ALBERTO JIMENEZ FUENTES (ANTES MI ABUELO Y</v>
          </cell>
          <cell r="J267" t="str">
            <v>LIDA ESTHER JIMENEZ URZOLA</v>
          </cell>
          <cell r="K267">
            <v>45476606</v>
          </cell>
          <cell r="L267">
            <v>31547</v>
          </cell>
          <cell r="M267">
            <v>24881</v>
          </cell>
          <cell r="N267" t="str">
            <v>OLAYA HERRERA</v>
          </cell>
          <cell r="O267" t="str">
            <v>OLAYA HERRERA CARRERA 67 # 32B-60 ST PUNTILLA</v>
          </cell>
          <cell r="P267">
            <v>6531996</v>
          </cell>
          <cell r="Q267" t="str">
            <v>lidaesther@yahoo.com</v>
          </cell>
          <cell r="T267">
            <v>5</v>
          </cell>
          <cell r="U267" t="str">
            <v>S</v>
          </cell>
          <cell r="V267">
            <v>1</v>
          </cell>
          <cell r="W267" t="str">
            <v>joselis de aguas garcias</v>
          </cell>
          <cell r="Y267">
            <v>1143343498</v>
          </cell>
          <cell r="Z267">
            <v>3006935520</v>
          </cell>
          <cell r="AA267" t="str">
            <v>leyston_saray@hotmail.com</v>
          </cell>
          <cell r="AB267" t="str">
            <v>3012213610-3012033841</v>
          </cell>
          <cell r="AC267">
            <v>42474</v>
          </cell>
          <cell r="AD267" t="str">
            <v>./resoluciones/313001028875.pdf</v>
          </cell>
          <cell r="AE267">
            <v>1</v>
          </cell>
        </row>
        <row r="268">
          <cell r="A268">
            <v>652</v>
          </cell>
          <cell r="B268">
            <v>31300100000000</v>
          </cell>
          <cell r="C268">
            <v>652</v>
          </cell>
          <cell r="D268">
            <v>652</v>
          </cell>
          <cell r="E268">
            <v>313001000000</v>
          </cell>
          <cell r="F268">
            <v>2</v>
          </cell>
          <cell r="G268" t="str">
            <v>P</v>
          </cell>
          <cell r="H268" t="str">
            <v>A</v>
          </cell>
          <cell r="I268" t="str">
            <v>COL. JUAN PABLO II (C.E SONRISITAS)</v>
          </cell>
          <cell r="J268" t="str">
            <v>YASMIRA MERCADO CRUZ</v>
          </cell>
          <cell r="K268">
            <v>45470072</v>
          </cell>
          <cell r="L268">
            <v>31106</v>
          </cell>
          <cell r="M268">
            <v>24025</v>
          </cell>
          <cell r="N268" t="str">
            <v>OLAYA HERRERA</v>
          </cell>
          <cell r="O268" t="str">
            <v>SECTOR ONCE DE NOVIEMBRE # 53-86</v>
          </cell>
          <cell r="P268">
            <v>6698361</v>
          </cell>
          <cell r="Q268" t="str">
            <v>colegiojuanpabloll@hotmail.com</v>
          </cell>
          <cell r="R268" t="str">
            <v>juanpabloii.epsicolombia.com</v>
          </cell>
          <cell r="S268" t="str">
            <v>rco2@hotmail.com</v>
          </cell>
          <cell r="T268">
            <v>5</v>
          </cell>
          <cell r="U268" t="str">
            <v>N</v>
          </cell>
          <cell r="V268">
            <v>5</v>
          </cell>
          <cell r="W268" t="str">
            <v>YASMIRA MERCADO CRUZ</v>
          </cell>
          <cell r="X268" t="str">
            <v>isidoro Rico Rivera</v>
          </cell>
          <cell r="Y268">
            <v>45470072</v>
          </cell>
          <cell r="Z268">
            <v>3135852683</v>
          </cell>
          <cell r="AA268" t="str">
            <v>colegiojuanpabloll@hotmail.com</v>
          </cell>
          <cell r="AB268">
            <v>3135852683</v>
          </cell>
          <cell r="AC268">
            <v>42474</v>
          </cell>
          <cell r="AD268" t="str">
            <v>./resoluciones/313001028843.pdf</v>
          </cell>
          <cell r="AE268">
            <v>1</v>
          </cell>
        </row>
        <row r="269">
          <cell r="A269">
            <v>872</v>
          </cell>
          <cell r="B269">
            <v>31300100000000</v>
          </cell>
          <cell r="C269">
            <v>872</v>
          </cell>
          <cell r="D269">
            <v>872</v>
          </cell>
          <cell r="E269">
            <v>313001000000</v>
          </cell>
          <cell r="F269">
            <v>2</v>
          </cell>
          <cell r="G269" t="str">
            <v>P</v>
          </cell>
          <cell r="H269" t="str">
            <v>A</v>
          </cell>
          <cell r="I269" t="str">
            <v>INSTITUTO EDUCATIVO PEDRO CALDERON DE LA BARCA</v>
          </cell>
          <cell r="J269" t="str">
            <v>MARTHA LUCIA JIMENEZ MIELES</v>
          </cell>
          <cell r="N269" t="str">
            <v>REPUBLICA DEL LIBANO</v>
          </cell>
          <cell r="O269" t="str">
            <v>CL CENTRAL B 49 78</v>
          </cell>
          <cell r="T269">
            <v>5</v>
          </cell>
          <cell r="U269" t="str">
            <v>N</v>
          </cell>
          <cell r="V269">
            <v>5</v>
          </cell>
          <cell r="AE269">
            <v>1</v>
          </cell>
        </row>
        <row r="270">
          <cell r="A270">
            <v>18</v>
          </cell>
          <cell r="B270">
            <v>11300100000000</v>
          </cell>
          <cell r="C270">
            <v>18</v>
          </cell>
          <cell r="D270">
            <v>18</v>
          </cell>
          <cell r="E270">
            <v>113001000000</v>
          </cell>
          <cell r="F270">
            <v>1</v>
          </cell>
          <cell r="G270" t="str">
            <v>P</v>
          </cell>
          <cell r="H270" t="str">
            <v>A</v>
          </cell>
          <cell r="I270" t="str">
            <v>I.E NUESTRO ESFUERZO</v>
          </cell>
          <cell r="J270" t="str">
            <v>JORGE ELIECER ARROYO BERRIO</v>
          </cell>
          <cell r="K270">
            <v>73091525</v>
          </cell>
          <cell r="L270" t="str">
            <v>0000-00-00</v>
          </cell>
          <cell r="M270" t="str">
            <v>0000-00-00</v>
          </cell>
          <cell r="N270" t="str">
            <v>EL POZON</v>
          </cell>
          <cell r="O270" t="str">
            <v>SC SAGRADO CORAZ</v>
          </cell>
          <cell r="P270">
            <v>0</v>
          </cell>
          <cell r="Q270" t="str">
            <v>jorpiscis5@hotmail.com</v>
          </cell>
          <cell r="T270">
            <v>6</v>
          </cell>
          <cell r="U270" t="str">
            <v>N</v>
          </cell>
          <cell r="V270">
            <v>3</v>
          </cell>
          <cell r="W270" t="str">
            <v>DELSY PADILLA MANJARRES</v>
          </cell>
          <cell r="Y270">
            <v>45455847</v>
          </cell>
          <cell r="Z270">
            <v>3216144341</v>
          </cell>
          <cell r="AA270" t="str">
            <v>jo-ar@hotmail.com</v>
          </cell>
          <cell r="AB270">
            <v>3106862959</v>
          </cell>
          <cell r="AC270">
            <v>42528</v>
          </cell>
          <cell r="AD270" t="str">
            <v>./resoluciones/113001000241.pdf</v>
          </cell>
          <cell r="AE270">
            <v>1</v>
          </cell>
        </row>
        <row r="271">
          <cell r="A271">
            <v>32</v>
          </cell>
          <cell r="B271">
            <v>11300100000000</v>
          </cell>
          <cell r="C271">
            <v>32</v>
          </cell>
          <cell r="D271">
            <v>32</v>
          </cell>
          <cell r="E271">
            <v>113001000000</v>
          </cell>
          <cell r="F271">
            <v>1</v>
          </cell>
          <cell r="G271" t="str">
            <v>P</v>
          </cell>
          <cell r="H271" t="str">
            <v>A</v>
          </cell>
          <cell r="I271" t="str">
            <v>I.E CAMILO TORRES DEL POZON</v>
          </cell>
          <cell r="J271" t="str">
            <v>HERMIDES R VASQUEZ VASQUEZ</v>
          </cell>
          <cell r="K271">
            <v>9080425</v>
          </cell>
          <cell r="L271" t="str">
            <v>0000-00-00</v>
          </cell>
          <cell r="M271" t="str">
            <v>0000-00-00</v>
          </cell>
          <cell r="N271" t="str">
            <v>EL POZON</v>
          </cell>
          <cell r="O271" t="str">
            <v>EL POZON MZA 49 LOTE 13 CR 89</v>
          </cell>
          <cell r="P271">
            <v>6634080</v>
          </cell>
          <cell r="Q271" t="str">
            <v>hvasquezvazquez@hotmail.com</v>
          </cell>
          <cell r="T271">
            <v>6</v>
          </cell>
          <cell r="U271" t="str">
            <v>N</v>
          </cell>
          <cell r="V271">
            <v>3</v>
          </cell>
          <cell r="W271" t="str">
            <v>LINCOLN RAMIREZ TORRES</v>
          </cell>
          <cell r="Y271">
            <v>73143976</v>
          </cell>
          <cell r="Z271">
            <v>3135294922</v>
          </cell>
          <cell r="AA271" t="str">
            <v>lramirezt5@hotmail.com</v>
          </cell>
          <cell r="AB271">
            <v>3015494272</v>
          </cell>
          <cell r="AC271">
            <v>42382</v>
          </cell>
          <cell r="AD271" t="str">
            <v>./resoluciones/113001000771.pdf</v>
          </cell>
          <cell r="AE271">
            <v>1</v>
          </cell>
        </row>
        <row r="272">
          <cell r="A272">
            <v>50</v>
          </cell>
          <cell r="B272">
            <v>11300100000000</v>
          </cell>
          <cell r="C272">
            <v>50</v>
          </cell>
          <cell r="D272">
            <v>50</v>
          </cell>
          <cell r="E272">
            <v>113001000000</v>
          </cell>
          <cell r="F272">
            <v>1</v>
          </cell>
          <cell r="G272" t="str">
            <v>P</v>
          </cell>
          <cell r="H272" t="str">
            <v>A</v>
          </cell>
          <cell r="I272" t="str">
            <v>I.E DE FREDONIA</v>
          </cell>
          <cell r="J272" t="str">
            <v>MARGA LUZ GOMEZ VEROY</v>
          </cell>
          <cell r="K272">
            <v>45489539</v>
          </cell>
          <cell r="L272" t="str">
            <v>0000-00-00</v>
          </cell>
          <cell r="M272" t="str">
            <v>0000-00-00</v>
          </cell>
          <cell r="N272" t="str">
            <v>OLAYA HERRERA</v>
          </cell>
          <cell r="O272" t="str">
            <v>FREDONIA CLL 46 Cra.79-05</v>
          </cell>
          <cell r="P272">
            <v>6528683</v>
          </cell>
          <cell r="Q272" t="str">
            <v>iefredonia@hotmail.com</v>
          </cell>
          <cell r="T272">
            <v>6</v>
          </cell>
          <cell r="U272" t="str">
            <v>N</v>
          </cell>
          <cell r="V272">
            <v>3</v>
          </cell>
          <cell r="W272" t="str">
            <v>TATIANA ELENA ROSSO MEDRANO</v>
          </cell>
          <cell r="Y272">
            <v>30571361</v>
          </cell>
          <cell r="Z272">
            <v>3153904640</v>
          </cell>
          <cell r="AA272" t="str">
            <v>elenarosso_069@hotmail.com</v>
          </cell>
          <cell r="AB272">
            <v>3004701196</v>
          </cell>
          <cell r="AC272">
            <v>42401</v>
          </cell>
          <cell r="AD272" t="str">
            <v>./resoluciones/113001001581.pdf</v>
          </cell>
          <cell r="AE272">
            <v>1</v>
          </cell>
        </row>
        <row r="273">
          <cell r="A273">
            <v>131</v>
          </cell>
          <cell r="B273">
            <v>11300100000000</v>
          </cell>
          <cell r="C273">
            <v>131</v>
          </cell>
          <cell r="D273">
            <v>131</v>
          </cell>
          <cell r="E273">
            <v>113001000000</v>
          </cell>
          <cell r="F273">
            <v>1</v>
          </cell>
          <cell r="G273" t="str">
            <v>P</v>
          </cell>
          <cell r="H273" t="str">
            <v>A</v>
          </cell>
          <cell r="I273" t="str">
            <v>I.E FE Y ALEGRIA LAS AMERICAS</v>
          </cell>
          <cell r="J273" t="str">
            <v>YOLIMA LUZ ESCORCIA VASQUEZ</v>
          </cell>
          <cell r="K273">
            <v>32673704</v>
          </cell>
          <cell r="L273" t="str">
            <v>0000-00-00</v>
          </cell>
          <cell r="M273" t="str">
            <v>0000-00-00</v>
          </cell>
          <cell r="N273" t="str">
            <v>OLAYA HERRERA</v>
          </cell>
          <cell r="O273" t="str">
            <v>OLAYA HERRERA CRA 84 # 32 B 152</v>
          </cell>
          <cell r="P273">
            <v>6534090</v>
          </cell>
          <cell r="Q273" t="str">
            <v>eyolimaluz@gmail.com</v>
          </cell>
          <cell r="T273">
            <v>6</v>
          </cell>
          <cell r="U273" t="str">
            <v>N</v>
          </cell>
          <cell r="V273">
            <v>3</v>
          </cell>
          <cell r="W273" t="str">
            <v>ALBA ROSA HERRERA VILLA</v>
          </cell>
          <cell r="Y273">
            <v>22844362</v>
          </cell>
          <cell r="Z273">
            <v>3107452283</v>
          </cell>
          <cell r="AA273" t="str">
            <v>herreraalba@hotmail.es</v>
          </cell>
          <cell r="AB273">
            <v>3004092772</v>
          </cell>
          <cell r="AC273">
            <v>42522</v>
          </cell>
          <cell r="AD273" t="str">
            <v>./resoluciones/113001007199.pdf</v>
          </cell>
          <cell r="AE273">
            <v>1</v>
          </cell>
        </row>
        <row r="274">
          <cell r="A274">
            <v>139</v>
          </cell>
          <cell r="B274">
            <v>11300100000000</v>
          </cell>
          <cell r="C274">
            <v>139</v>
          </cell>
          <cell r="D274">
            <v>139</v>
          </cell>
          <cell r="E274">
            <v>113001000000</v>
          </cell>
          <cell r="F274">
            <v>1</v>
          </cell>
          <cell r="G274" t="str">
            <v>P</v>
          </cell>
          <cell r="H274" t="str">
            <v>A</v>
          </cell>
          <cell r="I274" t="str">
            <v>I.E LA LIBERTAD</v>
          </cell>
          <cell r="J274" t="str">
            <v>MIRTA NOWACKY GUTIERREZ</v>
          </cell>
          <cell r="K274">
            <v>45451801</v>
          </cell>
          <cell r="L274" t="str">
            <v>0000-00-00</v>
          </cell>
          <cell r="M274" t="str">
            <v>0000-00-00</v>
          </cell>
          <cell r="N274" t="str">
            <v>EL POZON</v>
          </cell>
          <cell r="O274" t="str">
            <v>EL POZON TRANV 60 M 89 L 7 CALLEJON 6</v>
          </cell>
          <cell r="P274">
            <v>6523381</v>
          </cell>
          <cell r="Q274" t="str">
            <v>i.e.libertad@hotmail.com</v>
          </cell>
          <cell r="T274">
            <v>6</v>
          </cell>
          <cell r="U274" t="str">
            <v>N</v>
          </cell>
          <cell r="V274">
            <v>3</v>
          </cell>
          <cell r="W274" t="str">
            <v>ARNALDO AMADO HERNANDEZ REALES</v>
          </cell>
          <cell r="X274" t="str">
            <v>FRANCIA MARRUGO CORREA</v>
          </cell>
          <cell r="Y274">
            <v>73128729</v>
          </cell>
          <cell r="Z274">
            <v>3126214043</v>
          </cell>
          <cell r="AA274" t="str">
            <v>arnaldo_hernandez67@hotmail.com</v>
          </cell>
          <cell r="AB274">
            <v>3016898048</v>
          </cell>
          <cell r="AC274">
            <v>42475</v>
          </cell>
          <cell r="AD274" t="str">
            <v>./resoluciones/113001007857.pdf</v>
          </cell>
          <cell r="AE274">
            <v>1</v>
          </cell>
        </row>
        <row r="275">
          <cell r="A275">
            <v>153</v>
          </cell>
          <cell r="B275">
            <v>11300100000000</v>
          </cell>
          <cell r="C275">
            <v>153</v>
          </cell>
          <cell r="D275">
            <v>153</v>
          </cell>
          <cell r="E275">
            <v>113001000000</v>
          </cell>
          <cell r="F275">
            <v>1</v>
          </cell>
          <cell r="G275" t="str">
            <v>P</v>
          </cell>
          <cell r="H275" t="str">
            <v>A</v>
          </cell>
          <cell r="I275" t="str">
            <v>I.E VALORES UNIDOS</v>
          </cell>
          <cell r="J275" t="str">
            <v>ODALIS DEL ROSARIO ROMERO VARGAS</v>
          </cell>
          <cell r="K275">
            <v>3107406342</v>
          </cell>
          <cell r="L275" t="str">
            <v>0000-00-00</v>
          </cell>
          <cell r="M275" t="str">
            <v>0000-00-00</v>
          </cell>
          <cell r="N275" t="str">
            <v>EL POZON</v>
          </cell>
          <cell r="O275" t="str">
            <v>EL POZON SEC 19 DE FEBRERO CLL LA ESPERANZA</v>
          </cell>
          <cell r="P275">
            <v>3005266137</v>
          </cell>
          <cell r="Q275" t="str">
            <v>valoresunidos@hotmail.com</v>
          </cell>
          <cell r="R275" t="str">
            <v>valoresunidos@hotmail.com</v>
          </cell>
          <cell r="T275">
            <v>6</v>
          </cell>
          <cell r="U275" t="str">
            <v>N</v>
          </cell>
          <cell r="V275">
            <v>3</v>
          </cell>
          <cell r="W275" t="str">
            <v>EDGAR GARCIA TORRES</v>
          </cell>
          <cell r="Y275">
            <v>73122725</v>
          </cell>
          <cell r="Z275">
            <v>3165758017</v>
          </cell>
          <cell r="AA275" t="str">
            <v>elgato1710@hotmail.com</v>
          </cell>
          <cell r="AB275">
            <v>3005266137</v>
          </cell>
          <cell r="AC275">
            <v>42387</v>
          </cell>
          <cell r="AD275" t="str">
            <v>./resoluciones/113001000259.pdf</v>
          </cell>
          <cell r="AE275">
            <v>1</v>
          </cell>
        </row>
        <row r="276">
          <cell r="A276">
            <v>156</v>
          </cell>
          <cell r="B276">
            <v>11300100000000</v>
          </cell>
          <cell r="C276">
            <v>156</v>
          </cell>
          <cell r="D276">
            <v>156</v>
          </cell>
          <cell r="E276">
            <v>113001000000</v>
          </cell>
          <cell r="F276">
            <v>1</v>
          </cell>
          <cell r="G276" t="str">
            <v>P</v>
          </cell>
          <cell r="H276" t="str">
            <v>A</v>
          </cell>
          <cell r="I276" t="str">
            <v>I.E VILLA ESTRELLA</v>
          </cell>
          <cell r="J276" t="str">
            <v>DILIA ESTHER MARIN ARIAS</v>
          </cell>
          <cell r="K276">
            <v>45465197</v>
          </cell>
          <cell r="L276">
            <v>30862</v>
          </cell>
          <cell r="M276">
            <v>23922</v>
          </cell>
          <cell r="N276" t="str">
            <v>VILLA ESTRELLA</v>
          </cell>
          <cell r="O276" t="str">
            <v>VILLA ESTRELLA CLL 36 # 91-15</v>
          </cell>
          <cell r="P276">
            <v>6635324</v>
          </cell>
          <cell r="Q276" t="str">
            <v>marinarias65@hotmail.com</v>
          </cell>
          <cell r="S276" t="str">
            <v>j-diaz-sanchez@hotmail.com</v>
          </cell>
          <cell r="T276">
            <v>6</v>
          </cell>
          <cell r="U276" t="str">
            <v>N</v>
          </cell>
          <cell r="V276">
            <v>3</v>
          </cell>
          <cell r="W276" t="str">
            <v>JEANNETTE DIAZ SANCHEZ</v>
          </cell>
          <cell r="X276" t="str">
            <v>SIMAT</v>
          </cell>
          <cell r="Y276">
            <v>45456342</v>
          </cell>
          <cell r="Z276" t="str">
            <v>3215046015 - 3162424827</v>
          </cell>
          <cell r="AA276" t="str">
            <v>j-diaz-sanchez@hotmail.com</v>
          </cell>
          <cell r="AB276">
            <v>3163809825</v>
          </cell>
          <cell r="AC276">
            <v>42474</v>
          </cell>
          <cell r="AD276" t="str">
            <v>./resoluciones/113001009281.pdf</v>
          </cell>
          <cell r="AE276">
            <v>1</v>
          </cell>
        </row>
        <row r="277">
          <cell r="A277">
            <v>198</v>
          </cell>
          <cell r="B277">
            <v>11300100000000</v>
          </cell>
          <cell r="C277">
            <v>198</v>
          </cell>
          <cell r="D277">
            <v>198</v>
          </cell>
          <cell r="E277">
            <v>113001000000</v>
          </cell>
          <cell r="F277">
            <v>1</v>
          </cell>
          <cell r="G277" t="str">
            <v>P</v>
          </cell>
          <cell r="H277" t="str">
            <v>A</v>
          </cell>
          <cell r="I277" t="str">
            <v>I.E LUIS C GALAN SARMIENTO</v>
          </cell>
          <cell r="J277" t="str">
            <v>ROBINSON OROZCO QUEJADA</v>
          </cell>
          <cell r="K277">
            <v>9090892</v>
          </cell>
          <cell r="L277" t="str">
            <v>0000-00-00</v>
          </cell>
          <cell r="M277" t="str">
            <v>0000-00-00</v>
          </cell>
          <cell r="N277" t="str">
            <v>EL POZON</v>
          </cell>
          <cell r="O277" t="str">
            <v>EL POZON ST NUEVO HORIZONTE M I L 11</v>
          </cell>
          <cell r="P277">
            <v>3013378527</v>
          </cell>
          <cell r="Q277" t="str">
            <v>ieluiscarlosgalansarmiento@live.com</v>
          </cell>
          <cell r="T277">
            <v>6</v>
          </cell>
          <cell r="U277" t="str">
            <v>N</v>
          </cell>
          <cell r="V277">
            <v>3</v>
          </cell>
          <cell r="W277" t="str">
            <v>WILSON RAMIREZ</v>
          </cell>
          <cell r="Y277" t="str">
            <v>cedula_opera</v>
          </cell>
          <cell r="Z277">
            <v>3013378527</v>
          </cell>
          <cell r="AA277" t="str">
            <v>piscis100372@hotmail.com, piscis100372@gmail.com</v>
          </cell>
          <cell r="AB277">
            <v>3157070386</v>
          </cell>
          <cell r="AC277">
            <v>41812</v>
          </cell>
          <cell r="AE277">
            <v>1</v>
          </cell>
        </row>
        <row r="278">
          <cell r="A278">
            <v>636</v>
          </cell>
          <cell r="B278">
            <v>11300100000000</v>
          </cell>
          <cell r="C278">
            <v>636</v>
          </cell>
          <cell r="D278">
            <v>636</v>
          </cell>
          <cell r="E278">
            <v>113001000000</v>
          </cell>
          <cell r="F278">
            <v>1</v>
          </cell>
          <cell r="G278" t="str">
            <v>P</v>
          </cell>
          <cell r="H278" t="str">
            <v>A</v>
          </cell>
          <cell r="I278" t="str">
            <v>I.E 14 DE FEBRERO</v>
          </cell>
          <cell r="J278" t="str">
            <v>PADRE VICTOR MANUEL MUï¿½OZ MARIO</v>
          </cell>
          <cell r="K278">
            <v>1102228029</v>
          </cell>
          <cell r="L278">
            <v>38000</v>
          </cell>
          <cell r="M278">
            <v>31367</v>
          </cell>
          <cell r="N278" t="str">
            <v>EL POZON</v>
          </cell>
          <cell r="O278" t="str">
            <v>EL POZON M D LOTE 1 SECT 14 DE FEBRERO</v>
          </cell>
          <cell r="P278">
            <v>3145716744</v>
          </cell>
          <cell r="Q278" t="str">
            <v>rectoria14defebrero@hotmail.com</v>
          </cell>
          <cell r="T278">
            <v>6</v>
          </cell>
          <cell r="U278" t="str">
            <v>S</v>
          </cell>
          <cell r="V278">
            <v>6</v>
          </cell>
          <cell r="W278" t="str">
            <v>VANESSA PAOLA PARRA MARTINEZ</v>
          </cell>
          <cell r="Y278">
            <v>45556163</v>
          </cell>
          <cell r="Z278">
            <v>3152812368</v>
          </cell>
          <cell r="AA278" t="str">
            <v>saneva05@yahoo.es</v>
          </cell>
          <cell r="AB278">
            <v>3103632678</v>
          </cell>
          <cell r="AC278">
            <v>42306</v>
          </cell>
          <cell r="AD278" t="str">
            <v>./resoluciones/113001028421.pdf</v>
          </cell>
          <cell r="AE278">
            <v>1</v>
          </cell>
        </row>
        <row r="279">
          <cell r="A279">
            <v>788</v>
          </cell>
          <cell r="B279">
            <v>31300100000000</v>
          </cell>
          <cell r="C279">
            <v>788</v>
          </cell>
          <cell r="D279">
            <v>788</v>
          </cell>
          <cell r="E279">
            <v>313001000000</v>
          </cell>
          <cell r="F279">
            <v>1</v>
          </cell>
          <cell r="G279" t="str">
            <v>P</v>
          </cell>
          <cell r="H279" t="str">
            <v>A</v>
          </cell>
          <cell r="I279" t="str">
            <v>INST.EDUCATIVA CLEMENTE MANUEL ZABALA</v>
          </cell>
          <cell r="J279" t="str">
            <v>HERNAN LUIS AGAMEZ QUINTERO</v>
          </cell>
          <cell r="K279">
            <v>98037504</v>
          </cell>
          <cell r="L279" t="str">
            <v>0000-00-00</v>
          </cell>
          <cell r="M279" t="str">
            <v>0000-00-00</v>
          </cell>
          <cell r="N279" t="str">
            <v>FLOR DEL CAMPO</v>
          </cell>
          <cell r="O279" t="str">
            <v>FLOR DEL CAMPO CARRETERA DE LA CORDIALIDAD MZ 7</v>
          </cell>
          <cell r="P279" t="str">
            <v>6714839 ext 111</v>
          </cell>
          <cell r="Q279" t="str">
            <v>secretariaclementemanuelzabala@hotmail.com</v>
          </cell>
          <cell r="T279">
            <v>6</v>
          </cell>
          <cell r="U279" t="str">
            <v>S</v>
          </cell>
          <cell r="V279">
            <v>9</v>
          </cell>
          <cell r="W279" t="str">
            <v>RAISA CASTRO REALES</v>
          </cell>
          <cell r="Y279">
            <v>45592626</v>
          </cell>
          <cell r="Z279">
            <v>3145570165</v>
          </cell>
          <cell r="AA279" t="str">
            <v>racare_2011@hotmail.com</v>
          </cell>
          <cell r="AB279">
            <v>3006317628</v>
          </cell>
          <cell r="AC279">
            <v>42474</v>
          </cell>
          <cell r="AD279" t="str">
            <v>./resoluciones/313001029396.pdf</v>
          </cell>
          <cell r="AE279">
            <v>1</v>
          </cell>
        </row>
        <row r="280">
          <cell r="A280">
            <v>828</v>
          </cell>
          <cell r="B280">
            <v>11300100000000</v>
          </cell>
          <cell r="C280">
            <v>828</v>
          </cell>
          <cell r="D280">
            <v>828</v>
          </cell>
          <cell r="E280">
            <v>113001000000</v>
          </cell>
          <cell r="F280">
            <v>1</v>
          </cell>
          <cell r="G280" t="str">
            <v>P</v>
          </cell>
          <cell r="H280" t="str">
            <v>A</v>
          </cell>
          <cell r="I280" t="str">
            <v>C.E COLOMBIATON GUSTAVO PULECIO GOMEZ</v>
          </cell>
          <cell r="J280" t="str">
            <v>MARLIS MALDONADO REVOLLO</v>
          </cell>
          <cell r="K280">
            <v>45509947</v>
          </cell>
          <cell r="L280" t="str">
            <v>0000-00-00</v>
          </cell>
          <cell r="M280" t="str">
            <v>0000-00-00</v>
          </cell>
          <cell r="N280" t="str">
            <v>COLOMBIATON</v>
          </cell>
          <cell r="O280" t="str">
            <v>URB COLOMBIATON M 1</v>
          </cell>
          <cell r="P280">
            <v>6714839</v>
          </cell>
          <cell r="Q280" t="str">
            <v>brisamar21@hotmail.com</v>
          </cell>
          <cell r="T280">
            <v>6</v>
          </cell>
          <cell r="U280" t="str">
            <v>S</v>
          </cell>
          <cell r="V280">
            <v>6</v>
          </cell>
          <cell r="W280" t="str">
            <v>YOKIRA GENEY AYALA</v>
          </cell>
          <cell r="Y280">
            <v>45694095</v>
          </cell>
          <cell r="Z280" t="str">
            <v>3008326032 - 3116919067</v>
          </cell>
          <cell r="AA280" t="str">
            <v>valery.32@hotmail.es</v>
          </cell>
          <cell r="AB280" t="str">
            <v>3006317625- 3116607857</v>
          </cell>
          <cell r="AC280">
            <v>42208</v>
          </cell>
          <cell r="AD280" t="str">
            <v>./resoluciones/113001029800.pdf</v>
          </cell>
          <cell r="AE280">
            <v>1</v>
          </cell>
        </row>
        <row r="281">
          <cell r="A281">
            <v>873</v>
          </cell>
          <cell r="B281">
            <v>11300100000000</v>
          </cell>
          <cell r="C281">
            <v>873</v>
          </cell>
          <cell r="D281">
            <v>873</v>
          </cell>
          <cell r="E281">
            <v>113001000000</v>
          </cell>
          <cell r="F281">
            <v>1</v>
          </cell>
          <cell r="G281" t="str">
            <v>P</v>
          </cell>
          <cell r="H281" t="str">
            <v>A</v>
          </cell>
          <cell r="I281" t="str">
            <v>INSTITUCIÓN EDUCATIVA BICENTENARIO</v>
          </cell>
          <cell r="J281" t="str">
            <v>HNO HENRY MARTINEZ NIETO</v>
          </cell>
          <cell r="K281">
            <v>73575125</v>
          </cell>
          <cell r="L281">
            <v>34515</v>
          </cell>
          <cell r="M281">
            <v>27791</v>
          </cell>
          <cell r="N281" t="str">
            <v>BICENTENARIO</v>
          </cell>
          <cell r="O281" t="str">
            <v xml:space="preserve">CIUDAD DE BICENTENARIO, SUPER MANZANA 77 SEGUNDA </v>
          </cell>
          <cell r="P281">
            <v>3002289473</v>
          </cell>
          <cell r="Q281" t="str">
            <v>iebsalle@gmail.com</v>
          </cell>
          <cell r="S281" t="str">
            <v>isaychris_oro22@hotmail.com</v>
          </cell>
          <cell r="T281">
            <v>6</v>
          </cell>
          <cell r="U281" t="str">
            <v>S</v>
          </cell>
          <cell r="V281">
            <v>6</v>
          </cell>
          <cell r="W281" t="str">
            <v>KATERINE SALINAS VOGEL</v>
          </cell>
          <cell r="X281" t="str">
            <v>ISABEL CRISTINA OROZCO BUILES</v>
          </cell>
          <cell r="Y281">
            <v>1047447262</v>
          </cell>
          <cell r="Z281">
            <v>3002249428</v>
          </cell>
          <cell r="AA281" t="str">
            <v>katerinesv@gmail.com</v>
          </cell>
          <cell r="AB281">
            <v>3218154738</v>
          </cell>
          <cell r="AC281">
            <v>42465</v>
          </cell>
          <cell r="AD281" t="str">
            <v>./resoluciones/113001030212.pdf</v>
          </cell>
          <cell r="AE281">
            <v>1</v>
          </cell>
        </row>
        <row r="282">
          <cell r="A282">
            <v>319</v>
          </cell>
          <cell r="B282">
            <v>31300100000000</v>
          </cell>
          <cell r="C282">
            <v>319</v>
          </cell>
          <cell r="D282">
            <v>319</v>
          </cell>
          <cell r="E282">
            <v>313001000000</v>
          </cell>
          <cell r="F282">
            <v>2</v>
          </cell>
          <cell r="G282" t="str">
            <v>P</v>
          </cell>
          <cell r="H282" t="str">
            <v>A</v>
          </cell>
          <cell r="I282" t="str">
            <v>COL. DEL CARIBE</v>
          </cell>
          <cell r="J282" t="str">
            <v>JAIME OSPINO PATERNINA</v>
          </cell>
          <cell r="K282">
            <v>9058821</v>
          </cell>
          <cell r="L282">
            <v>24531</v>
          </cell>
          <cell r="M282">
            <v>16539</v>
          </cell>
          <cell r="N282" t="str">
            <v>EL POZON</v>
          </cell>
          <cell r="O282" t="str">
            <v xml:space="preserve"> SECTOR 19 DE FEBRERO MZ 138 LT 1,2,3</v>
          </cell>
          <cell r="P282">
            <v>6422396</v>
          </cell>
          <cell r="Q282" t="str">
            <v>colcaribe@hotmail.com</v>
          </cell>
          <cell r="S282" t="str">
            <v>colcaribe@hotmail.com</v>
          </cell>
          <cell r="T282">
            <v>6</v>
          </cell>
          <cell r="U282" t="str">
            <v>S</v>
          </cell>
          <cell r="V282">
            <v>1</v>
          </cell>
          <cell r="W282" t="str">
            <v>JEMIMA OLMOS CASTILLA</v>
          </cell>
          <cell r="Y282">
            <v>22727762</v>
          </cell>
          <cell r="Z282" t="str">
            <v>318 7291380  317 6153901</v>
          </cell>
          <cell r="AA282" t="str">
            <v>colcaribe@hotmail.com</v>
          </cell>
          <cell r="AB282">
            <v>3114141899</v>
          </cell>
          <cell r="AC282">
            <v>42486</v>
          </cell>
          <cell r="AD282" t="str">
            <v>./resoluciones/313001007007.pdf</v>
          </cell>
          <cell r="AE282">
            <v>1</v>
          </cell>
        </row>
        <row r="283">
          <cell r="A283">
            <v>326</v>
          </cell>
          <cell r="B283">
            <v>31300100000000</v>
          </cell>
          <cell r="C283">
            <v>326</v>
          </cell>
          <cell r="D283">
            <v>326</v>
          </cell>
          <cell r="E283">
            <v>313001000000</v>
          </cell>
          <cell r="F283">
            <v>2</v>
          </cell>
          <cell r="G283" t="str">
            <v>P</v>
          </cell>
          <cell r="H283" t="str">
            <v>A</v>
          </cell>
          <cell r="I283" t="str">
            <v>FUNDACIÓN EDUCATIVA CRISTO REY DE REYES</v>
          </cell>
          <cell r="J283" t="str">
            <v>JUDITH MEJIA DE TAPIAS</v>
          </cell>
          <cell r="K283">
            <v>33150324</v>
          </cell>
          <cell r="L283">
            <v>27631</v>
          </cell>
          <cell r="M283">
            <v>19563</v>
          </cell>
          <cell r="N283" t="str">
            <v>OLAYA HERRERA</v>
          </cell>
          <cell r="O283" t="str">
            <v>SECTOR PROGRESO CALLE 32 B No. 65 - 51</v>
          </cell>
          <cell r="P283">
            <v>6531100</v>
          </cell>
          <cell r="Q283" t="str">
            <v>fundecreyes@gmail.com</v>
          </cell>
          <cell r="T283">
            <v>6</v>
          </cell>
          <cell r="U283" t="str">
            <v>S</v>
          </cell>
          <cell r="V283">
            <v>1</v>
          </cell>
          <cell r="W283" t="str">
            <v>AURELIO TAPIAS ESPAÑA</v>
          </cell>
          <cell r="Y283">
            <v>9087230</v>
          </cell>
          <cell r="Z283">
            <v>3135801595</v>
          </cell>
          <cell r="AA283" t="str">
            <v>fundecreyes@gmail.com</v>
          </cell>
          <cell r="AB283">
            <v>3125764952</v>
          </cell>
          <cell r="AC283">
            <v>42460</v>
          </cell>
          <cell r="AD283" t="str">
            <v>./resoluciones/313001007228.pdf</v>
          </cell>
          <cell r="AE283">
            <v>1</v>
          </cell>
        </row>
        <row r="284">
          <cell r="A284">
            <v>374</v>
          </cell>
          <cell r="B284">
            <v>31300100000000</v>
          </cell>
          <cell r="C284">
            <v>374</v>
          </cell>
          <cell r="D284">
            <v>374</v>
          </cell>
          <cell r="E284">
            <v>313001000000</v>
          </cell>
          <cell r="F284">
            <v>2</v>
          </cell>
          <cell r="G284" t="str">
            <v>P</v>
          </cell>
          <cell r="H284" t="str">
            <v>A</v>
          </cell>
          <cell r="I284" t="str">
            <v>INST. EDUCATIVO JAIVEL</v>
          </cell>
          <cell r="J284" t="str">
            <v>MARLENE SAN JUAN RIOS</v>
          </cell>
          <cell r="K284">
            <v>45471023</v>
          </cell>
          <cell r="L284" t="str">
            <v>0000-00-00</v>
          </cell>
          <cell r="M284" t="str">
            <v>0000-00-00</v>
          </cell>
          <cell r="N284" t="str">
            <v>OLAYA HERRERA</v>
          </cell>
          <cell r="O284" t="str">
            <v>O HERRERA SECT 11 DE NOV CLL DE LA ARROCERA #5511</v>
          </cell>
          <cell r="P284">
            <v>6753480</v>
          </cell>
          <cell r="Q284" t="str">
            <v>rjaimesv2810@hotmail.com</v>
          </cell>
          <cell r="S284" t="str">
            <v>gipadisil@hotmail.com</v>
          </cell>
          <cell r="T284">
            <v>6</v>
          </cell>
          <cell r="U284" t="str">
            <v>S</v>
          </cell>
          <cell r="V284">
            <v>1</v>
          </cell>
          <cell r="W284" t="str">
            <v>GINA PAOLA DIAZ SILGADO</v>
          </cell>
          <cell r="Y284">
            <v>3045654910</v>
          </cell>
          <cell r="Z284" t="str">
            <v>3186836402, 3184460528.3045654910</v>
          </cell>
          <cell r="AA284" t="str">
            <v>gipadisil@hotmail.com</v>
          </cell>
          <cell r="AB284">
            <v>3186836402</v>
          </cell>
          <cell r="AC284">
            <v>42530</v>
          </cell>
          <cell r="AD284" t="str">
            <v>./resoluciones/313001008674.pdf</v>
          </cell>
          <cell r="AE284">
            <v>1</v>
          </cell>
        </row>
        <row r="285">
          <cell r="A285">
            <v>449</v>
          </cell>
          <cell r="B285">
            <v>31300100000000</v>
          </cell>
          <cell r="C285">
            <v>449</v>
          </cell>
          <cell r="D285">
            <v>449</v>
          </cell>
          <cell r="E285">
            <v>313001000000</v>
          </cell>
          <cell r="F285">
            <v>2</v>
          </cell>
          <cell r="G285" t="str">
            <v>P</v>
          </cell>
          <cell r="H285" t="str">
            <v>A</v>
          </cell>
          <cell r="I285" t="str">
            <v>COL. JOHN LOCKE</v>
          </cell>
          <cell r="J285" t="str">
            <v>SOBEYDA BLANCO PE</v>
          </cell>
          <cell r="K285">
            <v>45430956</v>
          </cell>
          <cell r="L285" t="str">
            <v>0000-00-00</v>
          </cell>
          <cell r="M285" t="str">
            <v>0000-00-00</v>
          </cell>
          <cell r="N285" t="str">
            <v>EL POZON</v>
          </cell>
          <cell r="O285" t="str">
            <v>EL POZON ST CENTRAL M 68 L 11 CLL LAS FLOREZ</v>
          </cell>
          <cell r="P285" t="str">
            <v>No Tiene</v>
          </cell>
          <cell r="Q285" t="str">
            <v>sobeyda40@hotmail.com</v>
          </cell>
          <cell r="T285">
            <v>6</v>
          </cell>
          <cell r="U285" t="str">
            <v>N</v>
          </cell>
          <cell r="V285">
            <v>5</v>
          </cell>
          <cell r="W285" t="str">
            <v>SOBEYDA BLANCO PE</v>
          </cell>
          <cell r="Y285" t="str">
            <v>cedula_opera</v>
          </cell>
          <cell r="Z285">
            <v>3182658299</v>
          </cell>
          <cell r="AA285" t="str">
            <v>sobeyda40@hotmail.com</v>
          </cell>
          <cell r="AB285">
            <v>3182658299</v>
          </cell>
          <cell r="AC285">
            <v>41375</v>
          </cell>
          <cell r="AE285">
            <v>1</v>
          </cell>
        </row>
        <row r="286">
          <cell r="A286">
            <v>561</v>
          </cell>
          <cell r="B286">
            <v>31300100000000</v>
          </cell>
          <cell r="C286">
            <v>561</v>
          </cell>
          <cell r="D286">
            <v>561</v>
          </cell>
          <cell r="E286">
            <v>313001000000</v>
          </cell>
          <cell r="F286">
            <v>2</v>
          </cell>
          <cell r="G286" t="str">
            <v>P</v>
          </cell>
          <cell r="H286" t="str">
            <v>A</v>
          </cell>
          <cell r="I286" t="str">
            <v>CORP. COL. LICEO CENTRAL MIXTO</v>
          </cell>
          <cell r="J286" t="str">
            <v>VICTOR HUGO CASTILLO FUENTES</v>
          </cell>
          <cell r="K286">
            <v>6880449</v>
          </cell>
          <cell r="L286">
            <v>28552</v>
          </cell>
          <cell r="M286">
            <v>21839</v>
          </cell>
          <cell r="N286" t="str">
            <v>EL POZON</v>
          </cell>
          <cell r="O286" t="str">
            <v>POZON M 90 L 12 SECT CENTRAL</v>
          </cell>
          <cell r="P286" t="str">
            <v>6431775-6435851</v>
          </cell>
          <cell r="Q286" t="str">
            <v>corporacionliceocentral@yahoo.es</v>
          </cell>
          <cell r="T286">
            <v>6</v>
          </cell>
          <cell r="U286" t="str">
            <v>S</v>
          </cell>
          <cell r="V286">
            <v>5</v>
          </cell>
          <cell r="W286" t="str">
            <v>TOMASA MENA CASTRO</v>
          </cell>
          <cell r="Y286">
            <v>45564781</v>
          </cell>
          <cell r="Z286">
            <v>3015486230</v>
          </cell>
          <cell r="AA286" t="str">
            <v>toismenaca@hotmail.com</v>
          </cell>
          <cell r="AB286">
            <v>3135841835</v>
          </cell>
          <cell r="AC286">
            <v>42471</v>
          </cell>
          <cell r="AD286" t="str">
            <v>./resoluciones/313001027164.pdf</v>
          </cell>
          <cell r="AE286">
            <v>1</v>
          </cell>
        </row>
        <row r="287">
          <cell r="A287">
            <v>564</v>
          </cell>
          <cell r="B287">
            <v>31300100000000</v>
          </cell>
          <cell r="C287">
            <v>564</v>
          </cell>
          <cell r="D287">
            <v>564</v>
          </cell>
          <cell r="E287">
            <v>313001000000</v>
          </cell>
          <cell r="F287">
            <v>2</v>
          </cell>
          <cell r="G287" t="str">
            <v>P</v>
          </cell>
          <cell r="H287" t="str">
            <v>A</v>
          </cell>
          <cell r="I287" t="str">
            <v>INST.  EDUC. MI NUEVO HOGAR</v>
          </cell>
          <cell r="J287" t="str">
            <v>YENIS PENA MONTERO</v>
          </cell>
          <cell r="K287">
            <v>45471395</v>
          </cell>
          <cell r="L287" t="str">
            <v>0000-00-00</v>
          </cell>
          <cell r="M287" t="str">
            <v>0000-00-00</v>
          </cell>
          <cell r="N287" t="str">
            <v>EL POZON</v>
          </cell>
          <cell r="O287" t="str">
            <v>EL POZON KRA 88 M 105 L 15</v>
          </cell>
          <cell r="P287">
            <v>6633011</v>
          </cell>
          <cell r="Q287" t="str">
            <v>yepimo@hotmail.com</v>
          </cell>
          <cell r="S287" t="str">
            <v>nepope28@hotmail.com</v>
          </cell>
          <cell r="T287">
            <v>6</v>
          </cell>
          <cell r="U287" t="str">
            <v>S</v>
          </cell>
          <cell r="V287">
            <v>5</v>
          </cell>
          <cell r="W287" t="str">
            <v>DUVIS SAYAS CARRASCAL</v>
          </cell>
          <cell r="Z287">
            <v>3106869186</v>
          </cell>
          <cell r="AA287" t="str">
            <v>d.saca@hotmail.com</v>
          </cell>
          <cell r="AB287">
            <v>3008012528</v>
          </cell>
          <cell r="AC287">
            <v>41834</v>
          </cell>
          <cell r="AE287">
            <v>1</v>
          </cell>
        </row>
        <row r="288">
          <cell r="A288">
            <v>568</v>
          </cell>
          <cell r="B288">
            <v>31300100000000</v>
          </cell>
          <cell r="C288">
            <v>568</v>
          </cell>
          <cell r="D288">
            <v>568</v>
          </cell>
          <cell r="E288">
            <v>313001000000</v>
          </cell>
          <cell r="F288">
            <v>2</v>
          </cell>
          <cell r="G288" t="str">
            <v>P</v>
          </cell>
          <cell r="H288" t="str">
            <v>A</v>
          </cell>
          <cell r="I288" t="str">
            <v>ESC. COM. MIXTA  EL SABER</v>
          </cell>
          <cell r="J288" t="str">
            <v>RAFAEL MOSQUERA</v>
          </cell>
          <cell r="K288">
            <v>4861443</v>
          </cell>
          <cell r="L288" t="str">
            <v>0000-00-00</v>
          </cell>
          <cell r="M288" t="str">
            <v>0000-00-00</v>
          </cell>
          <cell r="N288" t="str">
            <v>EL POZON</v>
          </cell>
          <cell r="O288" t="str">
            <v>ST VICTOR BLANCO M 189 L 14</v>
          </cell>
          <cell r="P288">
            <v>3107148038</v>
          </cell>
          <cell r="Q288" t="str">
            <v>www.mixtaelsaber@hotmail.com</v>
          </cell>
          <cell r="S288" t="str">
            <v>lanata_claus@hotmail.com</v>
          </cell>
          <cell r="T288">
            <v>6</v>
          </cell>
          <cell r="U288" t="str">
            <v>S</v>
          </cell>
          <cell r="V288">
            <v>5</v>
          </cell>
          <cell r="W288" t="str">
            <v>MARIA CLAUDIA ANDRADE MOLINA</v>
          </cell>
          <cell r="Y288">
            <v>1002093800</v>
          </cell>
          <cell r="Z288">
            <v>3017965985</v>
          </cell>
          <cell r="AA288" t="str">
            <v>mariandrade2314@gmail.com</v>
          </cell>
          <cell r="AB288">
            <v>30178399726</v>
          </cell>
          <cell r="AC288">
            <v>42492</v>
          </cell>
          <cell r="AD288" t="str">
            <v>./resoluciones/313001027130.pdf</v>
          </cell>
          <cell r="AE288">
            <v>1</v>
          </cell>
        </row>
        <row r="289">
          <cell r="A289">
            <v>588</v>
          </cell>
          <cell r="B289">
            <v>31300100000000</v>
          </cell>
          <cell r="C289">
            <v>588</v>
          </cell>
          <cell r="D289">
            <v>588</v>
          </cell>
          <cell r="E289">
            <v>313001000000</v>
          </cell>
          <cell r="F289">
            <v>2</v>
          </cell>
          <cell r="G289" t="str">
            <v>P</v>
          </cell>
          <cell r="H289" t="str">
            <v>A</v>
          </cell>
          <cell r="I289" t="str">
            <v>COL. MIXTO NUEVO PORVENIR</v>
          </cell>
          <cell r="J289" t="str">
            <v>BLAZ RAMOS</v>
          </cell>
          <cell r="K289">
            <v>15047021</v>
          </cell>
          <cell r="L289">
            <v>31639</v>
          </cell>
          <cell r="M289">
            <v>24524</v>
          </cell>
          <cell r="N289" t="str">
            <v>EL POZON</v>
          </cell>
          <cell r="O289" t="str">
            <v>EL POZON MZA 159 LOTE 12 SECT 1RO DE MAYO</v>
          </cell>
          <cell r="P289">
            <v>6610770</v>
          </cell>
          <cell r="Q289" t="str">
            <v>blasramos7@hotmail.com</v>
          </cell>
          <cell r="T289">
            <v>6</v>
          </cell>
          <cell r="U289" t="str">
            <v>S</v>
          </cell>
          <cell r="V289">
            <v>1</v>
          </cell>
          <cell r="W289" t="str">
            <v>BLAZ RAMOS</v>
          </cell>
          <cell r="Y289">
            <v>15047021</v>
          </cell>
          <cell r="Z289">
            <v>3117568398</v>
          </cell>
          <cell r="AA289" t="str">
            <v>blasramos7@hotmail.com</v>
          </cell>
          <cell r="AB289">
            <v>3207227236</v>
          </cell>
          <cell r="AC289">
            <v>42091</v>
          </cell>
          <cell r="AD289" t="str">
            <v>./resoluciones/313001027474.pdf</v>
          </cell>
          <cell r="AE289">
            <v>1</v>
          </cell>
        </row>
        <row r="290">
          <cell r="A290">
            <v>615</v>
          </cell>
          <cell r="B290">
            <v>31300100000000</v>
          </cell>
          <cell r="C290">
            <v>615</v>
          </cell>
          <cell r="D290">
            <v>615</v>
          </cell>
          <cell r="E290">
            <v>313001000000</v>
          </cell>
          <cell r="F290">
            <v>2</v>
          </cell>
          <cell r="G290" t="str">
            <v>P</v>
          </cell>
          <cell r="H290" t="str">
            <v>A</v>
          </cell>
          <cell r="I290" t="str">
            <v xml:space="preserve">CORP. CENTRO EDUCATIVO COMUNITARIO FUENTE DE VALORES </v>
          </cell>
          <cell r="J290" t="str">
            <v>CLARIVEL RUIZ</v>
          </cell>
          <cell r="K290">
            <v>56067102</v>
          </cell>
          <cell r="L290" t="str">
            <v>0000-00-00</v>
          </cell>
          <cell r="M290" t="str">
            <v>0000-00-00</v>
          </cell>
          <cell r="N290" t="str">
            <v>EL POZON</v>
          </cell>
          <cell r="O290" t="str">
            <v>EL POZON ST SAN NICOLAS M 257 L 9</v>
          </cell>
          <cell r="P290">
            <v>6525123</v>
          </cell>
          <cell r="Q290" t="str">
            <v>cenefuvaruiz@hotmail.com</v>
          </cell>
          <cell r="T290">
            <v>6</v>
          </cell>
          <cell r="U290" t="str">
            <v>S</v>
          </cell>
          <cell r="V290">
            <v>1</v>
          </cell>
          <cell r="W290" t="str">
            <v>Dina Jimenez Ramos, Marshiel Fernanda</v>
          </cell>
          <cell r="Y290">
            <v>32909895</v>
          </cell>
          <cell r="Z290" t="str">
            <v>3106028120 - 3114066748</v>
          </cell>
          <cell r="AA290" t="str">
            <v>dagajis@hotmail.com</v>
          </cell>
          <cell r="AB290">
            <v>3114382740</v>
          </cell>
          <cell r="AC290">
            <v>42401</v>
          </cell>
          <cell r="AD290" t="str">
            <v>./resoluciones/313001028225.pdf</v>
          </cell>
          <cell r="AE290">
            <v>1</v>
          </cell>
        </row>
        <row r="291">
          <cell r="A291">
            <v>654</v>
          </cell>
          <cell r="B291">
            <v>31300100000000</v>
          </cell>
          <cell r="C291">
            <v>654</v>
          </cell>
          <cell r="D291">
            <v>654</v>
          </cell>
          <cell r="E291">
            <v>313001000000</v>
          </cell>
          <cell r="F291">
            <v>2</v>
          </cell>
          <cell r="G291" t="str">
            <v>P</v>
          </cell>
          <cell r="H291" t="str">
            <v>A</v>
          </cell>
          <cell r="I291" t="str">
            <v>COL. DIOS ES AMOR -SEDE CARTAGENA</v>
          </cell>
          <cell r="J291" t="str">
            <v>GUILLERMO RAMIREZ BRIZNEDA</v>
          </cell>
          <cell r="K291">
            <v>19216061</v>
          </cell>
          <cell r="L291">
            <v>27411</v>
          </cell>
          <cell r="M291">
            <v>19656</v>
          </cell>
          <cell r="N291" t="str">
            <v>VILLA ESTRELLA</v>
          </cell>
          <cell r="O291" t="str">
            <v>VILLA ESTRELLA TRANSV 54 N 60-863</v>
          </cell>
          <cell r="P291" t="str">
            <v>6612999, 6612090</v>
          </cell>
          <cell r="Q291" t="str">
            <v>guillo.aconcagua@gmail.com</v>
          </cell>
          <cell r="R291" t="str">
            <v>www.cdacolombia.org</v>
          </cell>
          <cell r="S291" t="str">
            <v>ailinurrea@hotmail.com</v>
          </cell>
          <cell r="T291">
            <v>6</v>
          </cell>
          <cell r="U291" t="str">
            <v>S</v>
          </cell>
          <cell r="V291">
            <v>1</v>
          </cell>
          <cell r="W291" t="str">
            <v>Sindy Lopez Agamez</v>
          </cell>
          <cell r="X291" t="str">
            <v>Ailin Urrea Bautista</v>
          </cell>
          <cell r="Y291">
            <v>1063146343</v>
          </cell>
          <cell r="Z291">
            <v>3126796138</v>
          </cell>
          <cell r="AA291" t="str">
            <v>lopez.sindy@cdaeducacion.edu.co</v>
          </cell>
          <cell r="AB291">
            <v>3142960704</v>
          </cell>
          <cell r="AC291">
            <v>42460</v>
          </cell>
          <cell r="AD291" t="str">
            <v>./resoluciones/313001028985.pdf</v>
          </cell>
          <cell r="AE291">
            <v>1</v>
          </cell>
        </row>
        <row r="292">
          <cell r="A292">
            <v>794</v>
          </cell>
          <cell r="B292">
            <v>31300100000000</v>
          </cell>
          <cell r="C292">
            <v>794</v>
          </cell>
          <cell r="D292">
            <v>794</v>
          </cell>
          <cell r="E292">
            <v>313001000000</v>
          </cell>
          <cell r="F292">
            <v>2</v>
          </cell>
          <cell r="G292" t="str">
            <v>P</v>
          </cell>
          <cell r="H292" t="str">
            <v>A</v>
          </cell>
          <cell r="I292" t="str">
            <v>INST. EDUC 1 DE MAYO</v>
          </cell>
          <cell r="J292" t="str">
            <v>CLARA BAENA MORALES</v>
          </cell>
          <cell r="K292">
            <v>45685466</v>
          </cell>
          <cell r="L292">
            <v>31390</v>
          </cell>
          <cell r="M292">
            <v>24536</v>
          </cell>
          <cell r="N292" t="str">
            <v>EL POZON</v>
          </cell>
          <cell r="O292" t="str">
            <v>EL POZON M 79 L 22 SET 1 DE MAYO</v>
          </cell>
          <cell r="P292">
            <v>6635366</v>
          </cell>
          <cell r="Q292" t="str">
            <v>clabamos367@hotmail.com</v>
          </cell>
          <cell r="R292" t="str">
            <v xml:space="preserve">no tiene </v>
          </cell>
          <cell r="S292" t="str">
            <v>instprimerodemayo@hotmail.com</v>
          </cell>
          <cell r="T292">
            <v>6</v>
          </cell>
          <cell r="U292" t="str">
            <v>N</v>
          </cell>
          <cell r="V292">
            <v>5</v>
          </cell>
          <cell r="W292" t="str">
            <v>CLARA BAENA MORALES</v>
          </cell>
          <cell r="Y292">
            <v>45685466</v>
          </cell>
          <cell r="Z292">
            <v>3126618169</v>
          </cell>
          <cell r="AA292" t="str">
            <v>clabamos367@hotmail.com</v>
          </cell>
          <cell r="AB292">
            <v>3126618169</v>
          </cell>
          <cell r="AC292">
            <v>42493</v>
          </cell>
          <cell r="AD292" t="str">
            <v>./resoluciones/313001029418.pdf</v>
          </cell>
          <cell r="AE292">
            <v>1</v>
          </cell>
        </row>
        <row r="293">
          <cell r="A293">
            <v>812</v>
          </cell>
          <cell r="B293">
            <v>31300100000000</v>
          </cell>
          <cell r="C293">
            <v>812</v>
          </cell>
          <cell r="D293">
            <v>812</v>
          </cell>
          <cell r="E293">
            <v>313001000000</v>
          </cell>
          <cell r="F293">
            <v>2</v>
          </cell>
          <cell r="G293" t="str">
            <v>P</v>
          </cell>
          <cell r="H293" t="str">
            <v>A</v>
          </cell>
          <cell r="I293" t="str">
            <v>CENT. EDUC. INDIA CATALINA</v>
          </cell>
          <cell r="J293" t="str">
            <v>JOSEFINA SARMIENTO GONZALEZ</v>
          </cell>
          <cell r="K293">
            <v>33253650</v>
          </cell>
          <cell r="L293">
            <v>34505</v>
          </cell>
          <cell r="M293">
            <v>27673</v>
          </cell>
          <cell r="N293" t="str">
            <v>CIUDADELA INDIA CATALINA</v>
          </cell>
          <cell r="O293" t="str">
            <v>CIUDADELA INDIA CATALINA M 7 L 5</v>
          </cell>
          <cell r="P293" t="str">
            <v>6451260 - 3158887653</v>
          </cell>
          <cell r="Q293" t="str">
            <v>centroeducativoindiacatalina@hotmail.com</v>
          </cell>
          <cell r="T293">
            <v>6</v>
          </cell>
          <cell r="U293" t="str">
            <v>N</v>
          </cell>
          <cell r="V293">
            <v>5</v>
          </cell>
          <cell r="W293" t="str">
            <v>JOSEFINA SARMIENTO GONZALEZ</v>
          </cell>
          <cell r="Y293">
            <v>33253650</v>
          </cell>
          <cell r="Z293">
            <v>3158887653</v>
          </cell>
          <cell r="AA293" t="str">
            <v>josegonza6@hotmail.com</v>
          </cell>
          <cell r="AB293">
            <v>33253650</v>
          </cell>
          <cell r="AC293">
            <v>42468</v>
          </cell>
          <cell r="AD293" t="str">
            <v>./resoluciones/313001029612.pdf</v>
          </cell>
          <cell r="AE293">
            <v>1</v>
          </cell>
        </row>
        <row r="294">
          <cell r="A294">
            <v>70</v>
          </cell>
          <cell r="B294">
            <v>11300100000000</v>
          </cell>
          <cell r="C294">
            <v>70</v>
          </cell>
          <cell r="D294">
            <v>70</v>
          </cell>
          <cell r="E294">
            <v>113001000000</v>
          </cell>
          <cell r="F294">
            <v>1</v>
          </cell>
          <cell r="G294" t="str">
            <v>P</v>
          </cell>
          <cell r="H294" t="str">
            <v>A</v>
          </cell>
          <cell r="I294" t="str">
            <v>I.E HIJOS DE MARIA</v>
          </cell>
          <cell r="J294" t="str">
            <v>MARISOL DELRISCO DUARTE</v>
          </cell>
          <cell r="K294">
            <v>45451801</v>
          </cell>
          <cell r="L294" t="str">
            <v>0000-00-00</v>
          </cell>
          <cell r="M294">
            <v>23123</v>
          </cell>
          <cell r="N294" t="str">
            <v>TRECE DE JUNIO</v>
          </cell>
          <cell r="O294" t="str">
            <v>13 DE JUNIO CLL 31 D # 64-94</v>
          </cell>
          <cell r="P294">
            <v>6534415</v>
          </cell>
          <cell r="Q294" t="str">
            <v>ihmaria_cartagen@hotmail.com</v>
          </cell>
          <cell r="R294" t="str">
            <v>www</v>
          </cell>
          <cell r="S294" t="str">
            <v>gipabadi@hotmail.com</v>
          </cell>
          <cell r="T294">
            <v>7</v>
          </cell>
          <cell r="U294" t="str">
            <v>N</v>
          </cell>
          <cell r="V294">
            <v>3</v>
          </cell>
          <cell r="W294" t="str">
            <v>GISELA BARCO DIAZ</v>
          </cell>
          <cell r="Y294">
            <v>45522283</v>
          </cell>
          <cell r="Z294">
            <v>3116704814</v>
          </cell>
          <cell r="AA294" t="str">
            <v>gipabadi@outlook.com</v>
          </cell>
          <cell r="AB294">
            <v>3187343070</v>
          </cell>
          <cell r="AC294">
            <v>42332</v>
          </cell>
          <cell r="AD294" t="str">
            <v>./resoluciones/113001002120.pdf</v>
          </cell>
          <cell r="AE294">
            <v>1</v>
          </cell>
        </row>
        <row r="295">
          <cell r="A295">
            <v>99</v>
          </cell>
          <cell r="B295">
            <v>11300100000000</v>
          </cell>
          <cell r="C295">
            <v>99</v>
          </cell>
          <cell r="D295">
            <v>99</v>
          </cell>
          <cell r="E295">
            <v>113001000000</v>
          </cell>
          <cell r="F295">
            <v>1</v>
          </cell>
          <cell r="G295" t="str">
            <v>P</v>
          </cell>
          <cell r="H295" t="str">
            <v>A</v>
          </cell>
          <cell r="I295" t="str">
            <v>I.E LAS GAVIOTAS</v>
          </cell>
          <cell r="J295" t="str">
            <v>RODOLFO DIAZ ACEVEDO</v>
          </cell>
          <cell r="K295">
            <v>73106165</v>
          </cell>
          <cell r="L295">
            <v>30285</v>
          </cell>
          <cell r="M295">
            <v>22900</v>
          </cell>
          <cell r="N295" t="str">
            <v>LAS GAVIOTAS</v>
          </cell>
          <cell r="O295" t="str">
            <v>LAS GAVIOTAS TRANSV 65 # 31-111 ENTRADA PPAL</v>
          </cell>
          <cell r="P295">
            <v>6431727</v>
          </cell>
          <cell r="Q295" t="str">
            <v>rectoriagaviotas@gmail.com</v>
          </cell>
          <cell r="T295">
            <v>7</v>
          </cell>
          <cell r="U295" t="str">
            <v>N</v>
          </cell>
          <cell r="V295">
            <v>3</v>
          </cell>
          <cell r="W295" t="str">
            <v>LEONARDO ANTONIO JIMENEZ URRUCHURTU</v>
          </cell>
          <cell r="X295" t="str">
            <v>NO HAY</v>
          </cell>
          <cell r="Y295">
            <v>73</v>
          </cell>
          <cell r="Z295">
            <v>6431727</v>
          </cell>
          <cell r="AA295" t="str">
            <v>leo701107@hotmail.com</v>
          </cell>
          <cell r="AB295">
            <v>3137409012</v>
          </cell>
          <cell r="AC295">
            <v>42382</v>
          </cell>
          <cell r="AD295" t="str">
            <v>./resoluciones/113001003771.pdf</v>
          </cell>
          <cell r="AE295">
            <v>1</v>
          </cell>
        </row>
        <row r="296">
          <cell r="A296">
            <v>270</v>
          </cell>
          <cell r="B296">
            <v>31300100000000</v>
          </cell>
          <cell r="C296">
            <v>270</v>
          </cell>
          <cell r="D296">
            <v>270</v>
          </cell>
          <cell r="E296">
            <v>313001000000</v>
          </cell>
          <cell r="F296">
            <v>1</v>
          </cell>
          <cell r="G296" t="str">
            <v>P</v>
          </cell>
          <cell r="H296" t="str">
            <v>A</v>
          </cell>
          <cell r="I296" t="str">
            <v>I.E MADRE GABRIELA DE SAN MARTIN</v>
          </cell>
          <cell r="J296" t="str">
            <v>EZEQUIEL ANTONIO FERNANDEZ CASTILLA</v>
          </cell>
          <cell r="K296">
            <v>8748548</v>
          </cell>
          <cell r="L296" t="str">
            <v>0000-00-00</v>
          </cell>
          <cell r="M296" t="str">
            <v>0000-00-00</v>
          </cell>
          <cell r="N296" t="str">
            <v>NUEVO PORVENIR</v>
          </cell>
          <cell r="O296" t="str">
            <v>B. OLAYA HRA SEC NVO PORVENIR CLL LAS CARRETAS</v>
          </cell>
          <cell r="P296">
            <v>6533366</v>
          </cell>
          <cell r="Q296" t="str">
            <v>zqlfernandez@yahoo.com</v>
          </cell>
          <cell r="S296" t="str">
            <v>patrigomuz@hotmail.com</v>
          </cell>
          <cell r="T296">
            <v>7</v>
          </cell>
          <cell r="U296" t="str">
            <v>N</v>
          </cell>
          <cell r="V296">
            <v>3</v>
          </cell>
          <cell r="W296" t="str">
            <v>PATRICIA GOMEZ MUÑOZ</v>
          </cell>
          <cell r="Y296">
            <v>45765779</v>
          </cell>
          <cell r="Z296">
            <v>3106915606</v>
          </cell>
          <cell r="AA296" t="str">
            <v>patrigomuz@hotmail.com</v>
          </cell>
          <cell r="AB296">
            <v>3116841577</v>
          </cell>
          <cell r="AC296">
            <v>42474</v>
          </cell>
          <cell r="AD296" t="str">
            <v>./resoluciones/313001004750.pdf</v>
          </cell>
          <cell r="AE296">
            <v>1</v>
          </cell>
        </row>
        <row r="297">
          <cell r="A297">
            <v>303</v>
          </cell>
          <cell r="B297">
            <v>31300100000000</v>
          </cell>
          <cell r="C297">
            <v>303</v>
          </cell>
          <cell r="D297">
            <v>303</v>
          </cell>
          <cell r="E297">
            <v>313001000000</v>
          </cell>
          <cell r="F297">
            <v>2</v>
          </cell>
          <cell r="G297" t="str">
            <v>P</v>
          </cell>
          <cell r="H297" t="str">
            <v>A</v>
          </cell>
          <cell r="I297" t="str">
            <v>CORP. COL. AMOR A BOLIVAR</v>
          </cell>
          <cell r="J297" t="str">
            <v>AUGUSTO GARCIA YACAMAN</v>
          </cell>
          <cell r="K297">
            <v>73148118</v>
          </cell>
          <cell r="L297" t="str">
            <v>0000-00-00</v>
          </cell>
          <cell r="M297" t="str">
            <v>0000-00-00</v>
          </cell>
          <cell r="N297" t="str">
            <v>EL GALLO</v>
          </cell>
          <cell r="O297" t="str">
            <v>URB EL GALLO CLL TOLU # 51-29</v>
          </cell>
          <cell r="P297">
            <v>6452733</v>
          </cell>
          <cell r="Q297" t="str">
            <v>ronaldyaca@yahoo.com</v>
          </cell>
          <cell r="S297" t="str">
            <v>amorabolivar1981@gmail.com</v>
          </cell>
          <cell r="T297">
            <v>7</v>
          </cell>
          <cell r="U297" t="str">
            <v>S</v>
          </cell>
          <cell r="V297">
            <v>1</v>
          </cell>
          <cell r="W297" t="str">
            <v>SAYDYS LAUDITH MEJIA MARTINEZ</v>
          </cell>
          <cell r="X297" t="str">
            <v>SAYDYS MEJIA MARTINEZ</v>
          </cell>
          <cell r="Y297">
            <v>1047418432</v>
          </cell>
          <cell r="Z297">
            <v>3216441501</v>
          </cell>
          <cell r="AA297" t="str">
            <v>smejia1990@gmail.com</v>
          </cell>
          <cell r="AB297">
            <v>3017915919</v>
          </cell>
          <cell r="AC297">
            <v>42530</v>
          </cell>
          <cell r="AD297" t="str">
            <v>./resoluciones/313001006281.pdf</v>
          </cell>
          <cell r="AE297">
            <v>1</v>
          </cell>
        </row>
        <row r="298">
          <cell r="A298">
            <v>324</v>
          </cell>
          <cell r="B298">
            <v>31300100000000</v>
          </cell>
          <cell r="C298">
            <v>324</v>
          </cell>
          <cell r="D298">
            <v>324</v>
          </cell>
          <cell r="E298">
            <v>313001000000</v>
          </cell>
          <cell r="F298">
            <v>2</v>
          </cell>
          <cell r="G298" t="str">
            <v>P</v>
          </cell>
          <cell r="H298" t="str">
            <v>A</v>
          </cell>
          <cell r="I298" t="str">
            <v>COL. MODERNO DEL NORTE</v>
          </cell>
          <cell r="J298" t="str">
            <v>BORIS ROSALES PADILLA</v>
          </cell>
          <cell r="K298">
            <v>9093448</v>
          </cell>
          <cell r="L298">
            <v>27977</v>
          </cell>
          <cell r="M298">
            <v>21036</v>
          </cell>
          <cell r="N298" t="str">
            <v>LOS ALPES</v>
          </cell>
          <cell r="O298" t="str">
            <v>LOS ALPES CARRET LA CORDIALIDAD # 31 I -149</v>
          </cell>
          <cell r="P298" t="str">
            <v>6714530 - 6635582</v>
          </cell>
          <cell r="Q298" t="str">
            <v>colmonorte@gmail.com</v>
          </cell>
          <cell r="T298">
            <v>7</v>
          </cell>
          <cell r="U298" t="str">
            <v>S</v>
          </cell>
          <cell r="V298">
            <v>1</v>
          </cell>
          <cell r="W298" t="str">
            <v>ADRIANA BUELVAS PULIDO</v>
          </cell>
          <cell r="Y298">
            <v>45687903</v>
          </cell>
          <cell r="Z298">
            <v>3176428605</v>
          </cell>
          <cell r="AA298" t="str">
            <v>abuelvas@gmail.com</v>
          </cell>
          <cell r="AB298">
            <v>3164537924</v>
          </cell>
          <cell r="AC298">
            <v>42419</v>
          </cell>
          <cell r="AD298" t="str">
            <v>./resoluciones/313001007091.pdf</v>
          </cell>
          <cell r="AE298">
            <v>1</v>
          </cell>
        </row>
        <row r="299">
          <cell r="A299">
            <v>345</v>
          </cell>
          <cell r="B299">
            <v>31300100000000</v>
          </cell>
          <cell r="C299">
            <v>345</v>
          </cell>
          <cell r="D299">
            <v>345</v>
          </cell>
          <cell r="E299">
            <v>313001000000</v>
          </cell>
          <cell r="F299">
            <v>2</v>
          </cell>
          <cell r="G299" t="str">
            <v>P</v>
          </cell>
          <cell r="H299" t="str">
            <v>A</v>
          </cell>
          <cell r="I299" t="str">
            <v>INST. INF. FEDERICO FROBEL</v>
          </cell>
          <cell r="J299" t="str">
            <v>SILVIA PALENCIA ALDANA</v>
          </cell>
          <cell r="K299">
            <v>63463911</v>
          </cell>
          <cell r="L299">
            <v>33816</v>
          </cell>
          <cell r="M299">
            <v>27056</v>
          </cell>
          <cell r="N299" t="str">
            <v>LAS PALMERAS</v>
          </cell>
          <cell r="O299" t="str">
            <v>URB LAS PALMERAS M 4 LOTE 6</v>
          </cell>
          <cell r="P299">
            <v>6447424</v>
          </cell>
          <cell r="Q299" t="str">
            <v>corpo_fedefrobel@hotmail.com</v>
          </cell>
          <cell r="T299">
            <v>7</v>
          </cell>
          <cell r="U299" t="str">
            <v>S</v>
          </cell>
          <cell r="V299">
            <v>1</v>
          </cell>
          <cell r="W299" t="str">
            <v>YARIANA BORNACHERA CAHRRIS</v>
          </cell>
          <cell r="Y299">
            <v>1128049826</v>
          </cell>
          <cell r="Z299">
            <v>3125290837</v>
          </cell>
          <cell r="AA299" t="str">
            <v>corpo_fedefrobel@hotmail.com</v>
          </cell>
          <cell r="AB299">
            <v>3124714127</v>
          </cell>
          <cell r="AC299">
            <v>42478</v>
          </cell>
          <cell r="AD299" t="str">
            <v>./resoluciones/313001007911.pdf</v>
          </cell>
          <cell r="AE299">
            <v>1</v>
          </cell>
        </row>
        <row r="300">
          <cell r="A300">
            <v>352</v>
          </cell>
          <cell r="B300">
            <v>31300100000000</v>
          </cell>
          <cell r="C300">
            <v>352</v>
          </cell>
          <cell r="D300">
            <v>352</v>
          </cell>
          <cell r="E300">
            <v>313001000000</v>
          </cell>
          <cell r="F300">
            <v>2</v>
          </cell>
          <cell r="G300" t="str">
            <v>P</v>
          </cell>
          <cell r="H300" t="str">
            <v>A</v>
          </cell>
          <cell r="I300" t="str">
            <v>CENT. DE ENSEñANZA HIJOS DE BOLIVAR</v>
          </cell>
          <cell r="J300" t="str">
            <v>JAIME ANGULO PACHECO</v>
          </cell>
          <cell r="K300">
            <v>6870163</v>
          </cell>
          <cell r="L300" t="str">
            <v>0000-00-00</v>
          </cell>
          <cell r="M300" t="str">
            <v>0000-00-00</v>
          </cell>
          <cell r="N300" t="str">
            <v>LOS ALPES</v>
          </cell>
          <cell r="O300" t="str">
            <v>LOS ALPES DIAG32 # 71-42 AVE13 DE JUNIO</v>
          </cell>
          <cell r="P300">
            <v>6613767</v>
          </cell>
          <cell r="Q300" t="str">
            <v>cehibol@gmail.com</v>
          </cell>
          <cell r="S300" t="str">
            <v>cehibol@gmail.com</v>
          </cell>
          <cell r="T300">
            <v>7</v>
          </cell>
          <cell r="U300" t="str">
            <v>S</v>
          </cell>
          <cell r="V300">
            <v>5</v>
          </cell>
          <cell r="W300" t="str">
            <v>MARIA DE LAS NIEVES BAYTER RUIZ</v>
          </cell>
          <cell r="X300" t="str">
            <v>MARIA BAYTER RUIZ</v>
          </cell>
          <cell r="Y300">
            <v>45565049</v>
          </cell>
          <cell r="Z300">
            <v>3153338544</v>
          </cell>
          <cell r="AA300" t="str">
            <v>cehibol@gmail.com</v>
          </cell>
          <cell r="AB300">
            <v>3145492265</v>
          </cell>
          <cell r="AC300">
            <v>42401</v>
          </cell>
          <cell r="AD300" t="str">
            <v>./resoluciones/313001008381.pdf</v>
          </cell>
          <cell r="AE300">
            <v>1</v>
          </cell>
        </row>
        <row r="301">
          <cell r="A301">
            <v>353</v>
          </cell>
          <cell r="B301">
            <v>31300100000000</v>
          </cell>
          <cell r="C301">
            <v>353</v>
          </cell>
          <cell r="D301">
            <v>353</v>
          </cell>
          <cell r="E301">
            <v>313001000000</v>
          </cell>
          <cell r="F301">
            <v>2</v>
          </cell>
          <cell r="G301" t="str">
            <v>P</v>
          </cell>
          <cell r="H301" t="str">
            <v>A</v>
          </cell>
          <cell r="I301" t="str">
            <v>FUND. CENT. EDUC. LAS PALMERAS</v>
          </cell>
          <cell r="J301" t="str">
            <v>LIDUVINA VALDELAMAR</v>
          </cell>
          <cell r="K301">
            <v>33134140</v>
          </cell>
          <cell r="L301">
            <v>26314</v>
          </cell>
          <cell r="M301">
            <v>18105</v>
          </cell>
          <cell r="N301" t="str">
            <v>LAS PALMERAS</v>
          </cell>
          <cell r="O301" t="str">
            <v>URB LAS PALMERAS MZ 12 L 17 - 21</v>
          </cell>
          <cell r="P301">
            <v>6634244</v>
          </cell>
          <cell r="Q301" t="str">
            <v>funcepal@hotmail.com</v>
          </cell>
          <cell r="T301">
            <v>7</v>
          </cell>
          <cell r="U301" t="str">
            <v>S</v>
          </cell>
          <cell r="V301">
            <v>1</v>
          </cell>
          <cell r="W301" t="str">
            <v>BEATRIZ ROBECHI MANJARREZ</v>
          </cell>
          <cell r="X301" t="str">
            <v>BEATRIZ ROBECHI MANJARREZ</v>
          </cell>
          <cell r="Y301">
            <v>1100395560</v>
          </cell>
          <cell r="Z301">
            <v>3002484241</v>
          </cell>
          <cell r="AA301" t="str">
            <v>beroma0412@hotmail.com</v>
          </cell>
          <cell r="AB301">
            <v>3152170334</v>
          </cell>
          <cell r="AC301">
            <v>42068</v>
          </cell>
          <cell r="AD301" t="str">
            <v>./resoluciones/313001008399.pdf</v>
          </cell>
          <cell r="AE301">
            <v>1</v>
          </cell>
        </row>
        <row r="302">
          <cell r="A302">
            <v>363</v>
          </cell>
          <cell r="B302">
            <v>31300100000000</v>
          </cell>
          <cell r="C302">
            <v>363</v>
          </cell>
          <cell r="D302">
            <v>363</v>
          </cell>
          <cell r="E302">
            <v>313001000000</v>
          </cell>
          <cell r="F302">
            <v>2</v>
          </cell>
          <cell r="G302" t="str">
            <v>P</v>
          </cell>
          <cell r="H302" t="str">
            <v>A</v>
          </cell>
          <cell r="I302" t="str">
            <v>CORPORACIÓN EDUCATIVA MADDOX</v>
          </cell>
          <cell r="J302" t="str">
            <v>MARTHA LUCIA HOGIS POLO</v>
          </cell>
          <cell r="K302">
            <v>30762493</v>
          </cell>
          <cell r="L302">
            <v>30662</v>
          </cell>
          <cell r="M302">
            <v>24049</v>
          </cell>
          <cell r="N302" t="str">
            <v>LOS ALPES</v>
          </cell>
          <cell r="O302" t="str">
            <v>LOS ALPES TR 71 B # 31F-21</v>
          </cell>
          <cell r="P302" t="str">
            <v>6928637  -6613355</v>
          </cell>
          <cell r="Q302" t="str">
            <v>corpmadoxx@hotmail.com</v>
          </cell>
          <cell r="S302" t="str">
            <v>semarilis@hotmail.com</v>
          </cell>
          <cell r="T302">
            <v>7</v>
          </cell>
          <cell r="U302" t="str">
            <v>S</v>
          </cell>
          <cell r="V302">
            <v>1</v>
          </cell>
          <cell r="W302" t="str">
            <v>AMARILIS RAMIREZ ANICHIARICO</v>
          </cell>
          <cell r="X302" t="str">
            <v>amarilis ramirez a.</v>
          </cell>
          <cell r="Y302">
            <v>45465519</v>
          </cell>
          <cell r="Z302">
            <v>3114329202</v>
          </cell>
          <cell r="AA302" t="str">
            <v>semarilis@hotmail.com</v>
          </cell>
          <cell r="AB302">
            <v>3114329202</v>
          </cell>
          <cell r="AC302">
            <v>42475</v>
          </cell>
          <cell r="AD302" t="str">
            <v>./resoluciones/313001008518.pdf</v>
          </cell>
          <cell r="AE302">
            <v>1</v>
          </cell>
        </row>
        <row r="303">
          <cell r="A303">
            <v>365</v>
          </cell>
          <cell r="B303">
            <v>31300100000000</v>
          </cell>
          <cell r="C303">
            <v>365</v>
          </cell>
          <cell r="D303">
            <v>365</v>
          </cell>
          <cell r="E303">
            <v>313001000000</v>
          </cell>
          <cell r="F303">
            <v>2</v>
          </cell>
          <cell r="G303" t="str">
            <v>P</v>
          </cell>
          <cell r="H303" t="str">
            <v>A</v>
          </cell>
          <cell r="I303" t="str">
            <v>INST. MODERNO EL CARMEN</v>
          </cell>
          <cell r="J303" t="str">
            <v>TEOBALDO ORTIZ CASSIANI</v>
          </cell>
          <cell r="K303">
            <v>12721050</v>
          </cell>
          <cell r="L303">
            <v>27582</v>
          </cell>
          <cell r="M303">
            <v>19780</v>
          </cell>
          <cell r="N303" t="str">
            <v>LAS GAVIOTAS</v>
          </cell>
          <cell r="O303" t="str">
            <v>URB GAVIOTAS MANZ 19 L 3 ETAPA 2A</v>
          </cell>
          <cell r="P303">
            <v>6714140</v>
          </cell>
          <cell r="Q303" t="str">
            <v>insmodernoelcarmen@hotmail.com</v>
          </cell>
          <cell r="S303" t="str">
            <v>teobaldortiz@hotmail.com</v>
          </cell>
          <cell r="T303">
            <v>7</v>
          </cell>
          <cell r="U303" t="str">
            <v>N</v>
          </cell>
          <cell r="V303">
            <v>5</v>
          </cell>
          <cell r="W303" t="str">
            <v>ERICA ORTIZ CASSIANI</v>
          </cell>
          <cell r="Y303">
            <v>49742637</v>
          </cell>
          <cell r="Z303">
            <v>3215101672</v>
          </cell>
          <cell r="AA303" t="str">
            <v>ericaortiz11@hotmail.com</v>
          </cell>
          <cell r="AB303" t="str">
            <v>No Tiene</v>
          </cell>
          <cell r="AC303">
            <v>42493</v>
          </cell>
          <cell r="AD303" t="str">
            <v>./resoluciones/313001008534.pdf</v>
          </cell>
          <cell r="AE303">
            <v>1</v>
          </cell>
        </row>
        <row r="304">
          <cell r="A304">
            <v>384</v>
          </cell>
          <cell r="B304">
            <v>31300100000000</v>
          </cell>
          <cell r="C304">
            <v>384</v>
          </cell>
          <cell r="D304">
            <v>384</v>
          </cell>
          <cell r="E304">
            <v>313001000000</v>
          </cell>
          <cell r="F304">
            <v>2</v>
          </cell>
          <cell r="G304" t="str">
            <v>P</v>
          </cell>
          <cell r="H304" t="str">
            <v>A</v>
          </cell>
          <cell r="I304" t="str">
            <v>INST. PESTALOZZI</v>
          </cell>
          <cell r="J304" t="str">
            <v>MADDY SAN JUAN</v>
          </cell>
          <cell r="K304">
            <v>33334288</v>
          </cell>
          <cell r="L304" t="str">
            <v>0000-00-00</v>
          </cell>
          <cell r="M304" t="str">
            <v>0000-00-00</v>
          </cell>
          <cell r="N304" t="str">
            <v>LAS GAVIOTAS</v>
          </cell>
          <cell r="O304" t="str">
            <v>GAVIOTAS M 22 L 25 2A ETAPA</v>
          </cell>
          <cell r="P304">
            <v>6614552</v>
          </cell>
          <cell r="Q304" t="str">
            <v>sanjuanganem@hotmail.com</v>
          </cell>
          <cell r="S304" t="str">
            <v>instpestalozzi@yahoo.es</v>
          </cell>
          <cell r="T304">
            <v>7</v>
          </cell>
          <cell r="U304" t="str">
            <v>S</v>
          </cell>
          <cell r="V304">
            <v>1</v>
          </cell>
          <cell r="W304" t="str">
            <v>MARIA CAROLINA GONZALEZ GANEM</v>
          </cell>
          <cell r="Y304">
            <v>32937944</v>
          </cell>
          <cell r="Z304">
            <v>3007896297</v>
          </cell>
          <cell r="AA304" t="str">
            <v>mariacaro84@gmail.com</v>
          </cell>
          <cell r="AB304">
            <v>3013264597</v>
          </cell>
          <cell r="AC304">
            <v>42431</v>
          </cell>
          <cell r="AD304" t="str">
            <v>./resoluciones/313001008879.pdf</v>
          </cell>
          <cell r="AE304">
            <v>1</v>
          </cell>
        </row>
        <row r="305">
          <cell r="A305">
            <v>415</v>
          </cell>
          <cell r="B305">
            <v>31300100000000</v>
          </cell>
          <cell r="C305">
            <v>415</v>
          </cell>
          <cell r="D305">
            <v>415</v>
          </cell>
          <cell r="E305">
            <v>313001000000</v>
          </cell>
          <cell r="F305">
            <v>2</v>
          </cell>
          <cell r="G305" t="str">
            <v>P</v>
          </cell>
          <cell r="H305" t="str">
            <v>A</v>
          </cell>
          <cell r="I305" t="str">
            <v>LIC. CRISTOBAL COLON</v>
          </cell>
          <cell r="J305" t="str">
            <v>MARITZA CABARCAS</v>
          </cell>
          <cell r="K305">
            <v>45432875</v>
          </cell>
          <cell r="L305" t="str">
            <v>0000-00-00</v>
          </cell>
          <cell r="M305" t="str">
            <v>0000-00-00</v>
          </cell>
          <cell r="N305" t="str">
            <v>LAS PALMERAS</v>
          </cell>
          <cell r="O305" t="str">
            <v>LAS PALMERAS M 36 L 16</v>
          </cell>
          <cell r="P305">
            <v>6612354</v>
          </cell>
          <cell r="Q305" t="str">
            <v>lic_cristo_colon@hotmail.com</v>
          </cell>
          <cell r="T305">
            <v>7</v>
          </cell>
          <cell r="U305" t="str">
            <v>S</v>
          </cell>
          <cell r="V305">
            <v>5</v>
          </cell>
          <cell r="W305" t="str">
            <v>ANA MARIA GONZALEZ</v>
          </cell>
          <cell r="Y305">
            <v>33153042</v>
          </cell>
          <cell r="Z305">
            <v>3103677743</v>
          </cell>
          <cell r="AA305" t="str">
            <v>amgf56@hotmail.com</v>
          </cell>
          <cell r="AB305">
            <v>3126813501</v>
          </cell>
          <cell r="AC305">
            <v>41815</v>
          </cell>
          <cell r="AE305">
            <v>1</v>
          </cell>
        </row>
        <row r="306">
          <cell r="A306">
            <v>487</v>
          </cell>
          <cell r="B306">
            <v>31300100000000</v>
          </cell>
          <cell r="C306">
            <v>487</v>
          </cell>
          <cell r="D306">
            <v>487</v>
          </cell>
          <cell r="E306">
            <v>313001000000</v>
          </cell>
          <cell r="F306">
            <v>2</v>
          </cell>
          <cell r="G306" t="str">
            <v>P</v>
          </cell>
          <cell r="H306" t="str">
            <v>A</v>
          </cell>
          <cell r="I306" t="str">
            <v>C.E ESTRELLAS DEL PORVENIR</v>
          </cell>
          <cell r="J306" t="str">
            <v>INDIRA GUZMAN SEPULVEDA</v>
          </cell>
          <cell r="K306">
            <v>45502690</v>
          </cell>
          <cell r="L306">
            <v>33214</v>
          </cell>
          <cell r="M306">
            <v>26496</v>
          </cell>
          <cell r="N306" t="str">
            <v>NUEVO PORVENIR</v>
          </cell>
          <cell r="O306" t="str">
            <v>VIEJO PORVENIR CALLE LAS ACACIAS # 73-49</v>
          </cell>
          <cell r="P306">
            <v>6904169</v>
          </cell>
          <cell r="Q306" t="str">
            <v>cedespo@hotmail.com</v>
          </cell>
          <cell r="T306">
            <v>7</v>
          </cell>
          <cell r="U306" t="str">
            <v>N</v>
          </cell>
          <cell r="V306">
            <v>5</v>
          </cell>
          <cell r="W306" t="str">
            <v>WILMER PENA MARTINEZ</v>
          </cell>
          <cell r="X306" t="str">
            <v>no hay</v>
          </cell>
          <cell r="Y306">
            <v>9146571</v>
          </cell>
          <cell r="Z306">
            <v>3127194824</v>
          </cell>
          <cell r="AA306" t="str">
            <v>wil2112@hotmail.com</v>
          </cell>
          <cell r="AB306">
            <v>3163549156</v>
          </cell>
          <cell r="AC306">
            <v>42306</v>
          </cell>
          <cell r="AD306" t="str">
            <v>./resoluciones/313001013554.pdf</v>
          </cell>
          <cell r="AE306">
            <v>1</v>
          </cell>
        </row>
        <row r="307">
          <cell r="A307">
            <v>514</v>
          </cell>
          <cell r="B307">
            <v>31300100000000</v>
          </cell>
          <cell r="C307">
            <v>514</v>
          </cell>
          <cell r="D307">
            <v>514</v>
          </cell>
          <cell r="E307">
            <v>313001000000</v>
          </cell>
          <cell r="F307">
            <v>2</v>
          </cell>
          <cell r="G307" t="str">
            <v>P</v>
          </cell>
          <cell r="H307" t="str">
            <v>A</v>
          </cell>
          <cell r="I307" t="str">
            <v>INST. JHON DEWEY</v>
          </cell>
          <cell r="J307" t="str">
            <v>WILMER CABARCAS GARCIA</v>
          </cell>
          <cell r="K307">
            <v>9148160</v>
          </cell>
          <cell r="L307" t="str">
            <v>0000-00-00</v>
          </cell>
          <cell r="M307" t="str">
            <v>0000-00-00</v>
          </cell>
          <cell r="N307" t="str">
            <v>LOS ALPES</v>
          </cell>
          <cell r="O307" t="str">
            <v>LOS ALPES TV 71D # 71E-113</v>
          </cell>
          <cell r="P307">
            <v>6512759</v>
          </cell>
          <cell r="Q307" t="str">
            <v>wicag@hotmail.com</v>
          </cell>
          <cell r="T307">
            <v>7</v>
          </cell>
          <cell r="U307" t="str">
            <v>N</v>
          </cell>
          <cell r="V307">
            <v>5</v>
          </cell>
          <cell r="W307" t="str">
            <v>WILMER CABARCAS GARCIA</v>
          </cell>
          <cell r="X307" t="str">
            <v>no hay</v>
          </cell>
          <cell r="Y307">
            <v>9148160</v>
          </cell>
          <cell r="Z307">
            <v>3005196510</v>
          </cell>
          <cell r="AA307" t="str">
            <v>institutojohndeweycartagena@hotmail.com</v>
          </cell>
          <cell r="AB307">
            <v>3005196510</v>
          </cell>
          <cell r="AC307">
            <v>42412</v>
          </cell>
          <cell r="AD307" t="str">
            <v>./resoluciones/313001013872.pdf</v>
          </cell>
          <cell r="AE307">
            <v>1</v>
          </cell>
        </row>
        <row r="308">
          <cell r="A308">
            <v>570</v>
          </cell>
          <cell r="B308">
            <v>31300100000000</v>
          </cell>
          <cell r="C308">
            <v>570</v>
          </cell>
          <cell r="D308">
            <v>570</v>
          </cell>
          <cell r="E308">
            <v>313001000000</v>
          </cell>
          <cell r="F308">
            <v>2</v>
          </cell>
          <cell r="G308" t="str">
            <v>P</v>
          </cell>
          <cell r="H308" t="str">
            <v>A</v>
          </cell>
          <cell r="I308" t="str">
            <v>JARD. INF. LLUVIAS DEL SABER</v>
          </cell>
          <cell r="J308" t="str">
            <v>ADALGIZA FRANCO ORTIZ</v>
          </cell>
          <cell r="K308">
            <v>45488960</v>
          </cell>
          <cell r="L308" t="str">
            <v>0000-00-00</v>
          </cell>
          <cell r="M308" t="str">
            <v>0000-00-00</v>
          </cell>
          <cell r="N308" t="str">
            <v>TRECE DE JUNIO</v>
          </cell>
          <cell r="O308" t="str">
            <v>URB JARDINES DE JUNIO M 10 L 4</v>
          </cell>
          <cell r="P308">
            <v>6671293</v>
          </cell>
          <cell r="Q308" t="str">
            <v>maguero_1018@hotmail.com</v>
          </cell>
          <cell r="T308">
            <v>7</v>
          </cell>
          <cell r="U308" t="str">
            <v>N</v>
          </cell>
          <cell r="V308">
            <v>5</v>
          </cell>
          <cell r="W308" t="str">
            <v>MARY ISABEL GUERRERO RODRIGUEZ</v>
          </cell>
          <cell r="Y308">
            <v>1047450519</v>
          </cell>
          <cell r="Z308">
            <v>3013490879</v>
          </cell>
          <cell r="AA308" t="str">
            <v>maguero_1018@hotmail.com</v>
          </cell>
          <cell r="AB308">
            <v>3116734913</v>
          </cell>
          <cell r="AC308">
            <v>42477</v>
          </cell>
          <cell r="AD308" t="str">
            <v>./resoluciones/313001027148.pdf</v>
          </cell>
          <cell r="AE308">
            <v>1</v>
          </cell>
        </row>
        <row r="309">
          <cell r="A309">
            <v>612</v>
          </cell>
          <cell r="B309">
            <v>31300100000000</v>
          </cell>
          <cell r="C309">
            <v>612</v>
          </cell>
          <cell r="D309">
            <v>612</v>
          </cell>
          <cell r="E309">
            <v>313001000000</v>
          </cell>
          <cell r="F309">
            <v>2</v>
          </cell>
          <cell r="G309" t="str">
            <v>P</v>
          </cell>
          <cell r="H309" t="str">
            <v>A</v>
          </cell>
          <cell r="I309" t="str">
            <v>C.E MORAL Y LUCES</v>
          </cell>
          <cell r="J309" t="str">
            <v>CATHERINE JIMENEZ GONZALEZ</v>
          </cell>
          <cell r="K309">
            <v>45537567</v>
          </cell>
          <cell r="L309">
            <v>36666</v>
          </cell>
          <cell r="M309">
            <v>30076</v>
          </cell>
          <cell r="N309" t="str">
            <v>LOS ALPES</v>
          </cell>
          <cell r="O309" t="str">
            <v>LOS ALPES CALLE 31F # 71 B - 38</v>
          </cell>
          <cell r="P309">
            <v>6630699</v>
          </cell>
          <cell r="Q309" t="str">
            <v>jimenez0582@hotmail.com</v>
          </cell>
          <cell r="T309">
            <v>7</v>
          </cell>
          <cell r="U309" t="str">
            <v>N</v>
          </cell>
          <cell r="V309">
            <v>5</v>
          </cell>
          <cell r="W309" t="str">
            <v>CATHERINE JIMENEZ GONZALEZ</v>
          </cell>
          <cell r="Z309">
            <v>3216999134</v>
          </cell>
          <cell r="AA309" t="str">
            <v>jimenez0582@hotmail.com</v>
          </cell>
          <cell r="AB309">
            <v>3216999134</v>
          </cell>
          <cell r="AC309">
            <v>41535</v>
          </cell>
          <cell r="AE309">
            <v>1</v>
          </cell>
        </row>
        <row r="310">
          <cell r="A310">
            <v>641</v>
          </cell>
          <cell r="B310">
            <v>31300100000000</v>
          </cell>
          <cell r="C310">
            <v>641</v>
          </cell>
          <cell r="D310">
            <v>641</v>
          </cell>
          <cell r="E310">
            <v>313001000000</v>
          </cell>
          <cell r="F310">
            <v>2</v>
          </cell>
          <cell r="G310" t="str">
            <v>P</v>
          </cell>
          <cell r="H310" t="str">
            <v>A</v>
          </cell>
          <cell r="I310" t="str">
            <v>INST.  REAL DEL CARIBE</v>
          </cell>
          <cell r="J310" t="str">
            <v>RAQUEL GUERRERO TORRES</v>
          </cell>
          <cell r="K310">
            <v>45455115</v>
          </cell>
          <cell r="L310">
            <v>30362</v>
          </cell>
          <cell r="M310">
            <v>23640</v>
          </cell>
          <cell r="N310" t="str">
            <v>LAS PALMERAS</v>
          </cell>
          <cell r="O310" t="str">
            <v>URB LAS PALMERAS M 13 LOTE 5</v>
          </cell>
          <cell r="P310" t="str">
            <v>6610161, 6534150</v>
          </cell>
          <cell r="Q310" t="str">
            <v>raquelgt2009@hotmail.com</v>
          </cell>
          <cell r="T310">
            <v>7</v>
          </cell>
          <cell r="U310" t="str">
            <v>N</v>
          </cell>
          <cell r="V310">
            <v>5</v>
          </cell>
          <cell r="W310" t="str">
            <v>RAQUEL GUERRERO TORRES</v>
          </cell>
          <cell r="Z310">
            <v>3107181300</v>
          </cell>
          <cell r="AA310" t="str">
            <v>raquelgt2009@hotmail.com</v>
          </cell>
          <cell r="AB310">
            <v>3107181300</v>
          </cell>
          <cell r="AC310">
            <v>41536</v>
          </cell>
          <cell r="AE310">
            <v>1</v>
          </cell>
        </row>
        <row r="311">
          <cell r="A311">
            <v>743</v>
          </cell>
          <cell r="B311">
            <v>31300100000000</v>
          </cell>
          <cell r="C311">
            <v>743</v>
          </cell>
          <cell r="D311">
            <v>743</v>
          </cell>
          <cell r="E311">
            <v>313001000000</v>
          </cell>
          <cell r="F311">
            <v>2</v>
          </cell>
          <cell r="G311" t="str">
            <v>P</v>
          </cell>
          <cell r="H311" t="str">
            <v>A</v>
          </cell>
          <cell r="I311" t="str">
            <v>INST. MIXTO FREINET</v>
          </cell>
          <cell r="J311" t="str">
            <v>MONICA ALVAREZ PAJARO</v>
          </cell>
          <cell r="K311">
            <v>45755592</v>
          </cell>
          <cell r="L311">
            <v>34264</v>
          </cell>
          <cell r="M311">
            <v>27125</v>
          </cell>
          <cell r="N311" t="str">
            <v>JARDINES DE JUNIO</v>
          </cell>
          <cell r="O311" t="str">
            <v>JARDINES DE JUNIO MZ 10 L 17 ETAPA 1</v>
          </cell>
          <cell r="P311">
            <v>6615748</v>
          </cell>
          <cell r="Q311" t="str">
            <v>malvarezpajaro@yahoo.es</v>
          </cell>
          <cell r="S311" t="str">
            <v>rochis_suarez@hotmail.com</v>
          </cell>
          <cell r="T311">
            <v>7</v>
          </cell>
          <cell r="U311" t="str">
            <v>N</v>
          </cell>
          <cell r="V311">
            <v>5</v>
          </cell>
          <cell r="W311" t="str">
            <v>ROCIO SUAREZ GUZMAN</v>
          </cell>
          <cell r="X311" t="str">
            <v>ROCIO SUAREZ GUZMAN</v>
          </cell>
          <cell r="Y311">
            <v>45474892</v>
          </cell>
          <cell r="Z311" t="str">
            <v>3156481229- 6615748-6677347</v>
          </cell>
          <cell r="AA311" t="str">
            <v>rochis_suarez@hotmail.com</v>
          </cell>
          <cell r="AB311">
            <v>3205321363</v>
          </cell>
          <cell r="AC311">
            <v>42061</v>
          </cell>
          <cell r="AD311" t="str">
            <v>./resoluciones/313001029281.pdf</v>
          </cell>
          <cell r="AE311">
            <v>1</v>
          </cell>
        </row>
        <row r="312">
          <cell r="A312">
            <v>746</v>
          </cell>
          <cell r="B312">
            <v>31300100000000</v>
          </cell>
          <cell r="C312">
            <v>746</v>
          </cell>
          <cell r="D312">
            <v>746</v>
          </cell>
          <cell r="E312">
            <v>313001000000</v>
          </cell>
          <cell r="F312">
            <v>2</v>
          </cell>
          <cell r="G312" t="str">
            <v>P</v>
          </cell>
          <cell r="H312" t="str">
            <v>A</v>
          </cell>
          <cell r="I312" t="str">
            <v>INST. EDUC. MÁGICA AVENTURA</v>
          </cell>
          <cell r="J312" t="str">
            <v>JUDITH VIOLA RHENALS</v>
          </cell>
          <cell r="K312">
            <v>45688415</v>
          </cell>
          <cell r="L312" t="str">
            <v>0000-00-00</v>
          </cell>
          <cell r="M312" t="str">
            <v>0000-00-00</v>
          </cell>
          <cell r="N312" t="str">
            <v>CHIPRE</v>
          </cell>
          <cell r="O312" t="str">
            <v>CHIPRE CLL 31A # 64-36</v>
          </cell>
          <cell r="P312" t="str">
            <v>6511251, 6511588</v>
          </cell>
          <cell r="Q312" t="str">
            <v>judithviola@hotmail.com</v>
          </cell>
          <cell r="S312" t="str">
            <v>tiendaorionsas@gmail.com</v>
          </cell>
          <cell r="T312">
            <v>7</v>
          </cell>
          <cell r="U312" t="str">
            <v>N</v>
          </cell>
          <cell r="V312">
            <v>5</v>
          </cell>
          <cell r="W312" t="str">
            <v>JUDITH VIOLA RHENALS</v>
          </cell>
          <cell r="X312" t="str">
            <v>FRANKLIN DIAZ HERRERA</v>
          </cell>
          <cell r="Y312">
            <v>45688415</v>
          </cell>
          <cell r="Z312">
            <v>3003126566</v>
          </cell>
          <cell r="AA312" t="str">
            <v>judithviola@hotmail.com</v>
          </cell>
          <cell r="AB312">
            <v>3003126566</v>
          </cell>
          <cell r="AC312">
            <v>42067</v>
          </cell>
          <cell r="AD312" t="str">
            <v>./resoluciones/313001029302.pdf</v>
          </cell>
          <cell r="AE312">
            <v>1</v>
          </cell>
        </row>
        <row r="313">
          <cell r="A313">
            <v>790</v>
          </cell>
          <cell r="B313">
            <v>31300100000000</v>
          </cell>
          <cell r="C313">
            <v>790</v>
          </cell>
          <cell r="D313">
            <v>790</v>
          </cell>
          <cell r="E313">
            <v>313001000000</v>
          </cell>
          <cell r="F313">
            <v>2</v>
          </cell>
          <cell r="G313" t="str">
            <v>P</v>
          </cell>
          <cell r="H313" t="str">
            <v>A</v>
          </cell>
          <cell r="I313" t="str">
            <v>C.E MUNDO DEL SABER</v>
          </cell>
          <cell r="J313" t="str">
            <v>YOLIMA BAENA ARRIETA</v>
          </cell>
          <cell r="K313">
            <v>45507900</v>
          </cell>
          <cell r="L313">
            <v>33434</v>
          </cell>
          <cell r="M313">
            <v>26130</v>
          </cell>
          <cell r="N313" t="str">
            <v>LAS PALMERAS</v>
          </cell>
          <cell r="O313" t="str">
            <v>URB SEVILLA M 11 L 15</v>
          </cell>
          <cell r="P313">
            <v>6531342</v>
          </cell>
          <cell r="Q313" t="str">
            <v>mary-1607@hotmail.es</v>
          </cell>
          <cell r="T313">
            <v>7</v>
          </cell>
          <cell r="U313" t="str">
            <v>N</v>
          </cell>
          <cell r="V313">
            <v>5</v>
          </cell>
          <cell r="W313" t="str">
            <v>YOLIMA BAENA ARTETA</v>
          </cell>
          <cell r="Y313" t="str">
            <v>cedula_opera</v>
          </cell>
          <cell r="Z313">
            <v>3164610424</v>
          </cell>
          <cell r="AA313" t="str">
            <v>mary-1607@hotmail.es</v>
          </cell>
          <cell r="AB313">
            <v>3164610424</v>
          </cell>
          <cell r="AC313">
            <v>41766</v>
          </cell>
          <cell r="AE313">
            <v>1</v>
          </cell>
        </row>
        <row r="314">
          <cell r="A314">
            <v>792</v>
          </cell>
          <cell r="B314">
            <v>31300100000000</v>
          </cell>
          <cell r="C314">
            <v>792</v>
          </cell>
          <cell r="D314">
            <v>792</v>
          </cell>
          <cell r="E314">
            <v>313001000000</v>
          </cell>
          <cell r="F314">
            <v>2</v>
          </cell>
          <cell r="G314" t="str">
            <v>P</v>
          </cell>
          <cell r="H314" t="str">
            <v>A</v>
          </cell>
          <cell r="I314" t="str">
            <v>INST. EDUC JULIO ENRIQUE</v>
          </cell>
          <cell r="J314" t="str">
            <v>GILMA DE LA HOZ FONTALVO</v>
          </cell>
          <cell r="K314">
            <v>32667818</v>
          </cell>
          <cell r="L314" t="str">
            <v>0000-00-00</v>
          </cell>
          <cell r="M314">
            <v>20580</v>
          </cell>
          <cell r="N314" t="str">
            <v>LAS PALMERAS</v>
          </cell>
          <cell r="O314" t="str">
            <v>URB SEVILLA M 12 L 10</v>
          </cell>
          <cell r="P314">
            <v>6533990</v>
          </cell>
          <cell r="Q314" t="str">
            <v>inst.edu.julioenrique@hotmail.com</v>
          </cell>
          <cell r="S314" t="str">
            <v>y_ice_t@hotmail.com</v>
          </cell>
          <cell r="T314">
            <v>7</v>
          </cell>
          <cell r="U314" t="str">
            <v>N</v>
          </cell>
          <cell r="V314">
            <v>5</v>
          </cell>
          <cell r="W314" t="str">
            <v>KAREN BARRAZA, GILMA ESTER DE LA HOZ</v>
          </cell>
          <cell r="Y314">
            <v>1129529858</v>
          </cell>
          <cell r="Z314">
            <v>3205452044</v>
          </cell>
          <cell r="AA314" t="str">
            <v>kayi87@hotmail.com</v>
          </cell>
          <cell r="AB314">
            <v>3126978924</v>
          </cell>
          <cell r="AC314">
            <v>42479</v>
          </cell>
          <cell r="AD314" t="str">
            <v>./resoluciones/313001029434.pdf</v>
          </cell>
          <cell r="AE314">
            <v>1</v>
          </cell>
        </row>
        <row r="315">
          <cell r="A315">
            <v>793</v>
          </cell>
          <cell r="B315">
            <v>31300100000000</v>
          </cell>
          <cell r="C315">
            <v>793</v>
          </cell>
          <cell r="D315">
            <v>793</v>
          </cell>
          <cell r="E315">
            <v>313001000000</v>
          </cell>
          <cell r="F315">
            <v>2</v>
          </cell>
          <cell r="G315" t="str">
            <v>P</v>
          </cell>
          <cell r="H315" t="str">
            <v>A</v>
          </cell>
          <cell r="I315" t="str">
            <v>COL JARD INF MI PEQUENO JARDIN</v>
          </cell>
          <cell r="J315" t="str">
            <v>JAVIER MANJARREZ</v>
          </cell>
          <cell r="K315">
            <v>45471098</v>
          </cell>
          <cell r="L315" t="str">
            <v>0000-00-00</v>
          </cell>
          <cell r="M315" t="str">
            <v>0000-00-00</v>
          </cell>
          <cell r="N315" t="str">
            <v>LAS GAVIOTAS</v>
          </cell>
          <cell r="O315" t="str">
            <v>GAVIOTAS M 80 L 24 ETP 7</v>
          </cell>
          <cell r="P315" t="str">
            <v>6532905 - 6906448</v>
          </cell>
          <cell r="Q315" t="str">
            <v>jamacor@hotmail.com</v>
          </cell>
          <cell r="T315">
            <v>7</v>
          </cell>
          <cell r="U315" t="str">
            <v>N</v>
          </cell>
          <cell r="V315">
            <v>5</v>
          </cell>
          <cell r="W315" t="str">
            <v>VERENA LIZETH CUENTAS</v>
          </cell>
          <cell r="Z315">
            <v>3116618905</v>
          </cell>
          <cell r="AA315" t="str">
            <v>verenalizethcuentasmercado@hotmail.com</v>
          </cell>
          <cell r="AB315">
            <v>3005594942</v>
          </cell>
          <cell r="AC315">
            <v>41380</v>
          </cell>
          <cell r="AE315">
            <v>1</v>
          </cell>
        </row>
        <row r="316">
          <cell r="A316">
            <v>809</v>
          </cell>
          <cell r="B316">
            <v>31300100000000</v>
          </cell>
          <cell r="C316">
            <v>809</v>
          </cell>
          <cell r="D316">
            <v>809</v>
          </cell>
          <cell r="E316">
            <v>313001000000</v>
          </cell>
          <cell r="F316">
            <v>2</v>
          </cell>
          <cell r="G316" t="str">
            <v>P</v>
          </cell>
          <cell r="H316" t="str">
            <v>A</v>
          </cell>
          <cell r="I316" t="str">
            <v xml:space="preserve">INSTITUTO SIGMUND FREUD      </v>
          </cell>
          <cell r="J316" t="str">
            <v>EMMA INES TAFUR DIAZ</v>
          </cell>
          <cell r="K316">
            <v>45482787</v>
          </cell>
          <cell r="L316">
            <v>31902</v>
          </cell>
          <cell r="M316">
            <v>25160</v>
          </cell>
          <cell r="N316" t="str">
            <v>LAS GAVIOTAS</v>
          </cell>
          <cell r="O316" t="str">
            <v>M 29 L 11 ET 2</v>
          </cell>
          <cell r="P316" t="str">
            <v>6636969, 6510223, 6534557</v>
          </cell>
          <cell r="Q316" t="str">
            <v>instituto_sigmund_freud@hotmail.com</v>
          </cell>
          <cell r="R316" t="str">
            <v>institutosigmundfreud.com</v>
          </cell>
          <cell r="S316" t="str">
            <v>yakering@gmail.com</v>
          </cell>
          <cell r="T316">
            <v>7</v>
          </cell>
          <cell r="U316" t="str">
            <v>N</v>
          </cell>
          <cell r="V316">
            <v>5</v>
          </cell>
          <cell r="W316" t="str">
            <v>Jisella Margarita Mejia Brackman</v>
          </cell>
          <cell r="X316" t="str">
            <v>Maria Fernanda Yaker Tafur</v>
          </cell>
          <cell r="Y316">
            <v>1047452130</v>
          </cell>
          <cell r="Z316">
            <v>3014886548</v>
          </cell>
          <cell r="AA316" t="str">
            <v>instituto_sigmund_freud@hotmail.com</v>
          </cell>
          <cell r="AB316">
            <v>3157773669</v>
          </cell>
          <cell r="AC316">
            <v>42474</v>
          </cell>
          <cell r="AD316" t="str">
            <v>./resoluciones/313001013279.pdf</v>
          </cell>
          <cell r="AE316">
            <v>1</v>
          </cell>
        </row>
        <row r="317">
          <cell r="A317">
            <v>859</v>
          </cell>
          <cell r="B317">
            <v>31300100000000</v>
          </cell>
          <cell r="C317">
            <v>859</v>
          </cell>
          <cell r="D317">
            <v>859</v>
          </cell>
          <cell r="E317">
            <v>313001000000</v>
          </cell>
          <cell r="F317">
            <v>2</v>
          </cell>
          <cell r="G317" t="str">
            <v>P</v>
          </cell>
          <cell r="H317" t="str">
            <v>A</v>
          </cell>
          <cell r="I317" t="str">
            <v>INST EDUC LOS CEREZOS</v>
          </cell>
          <cell r="J317" t="str">
            <v>JORGE ELIECER GAMARRA ARIZA</v>
          </cell>
          <cell r="K317">
            <v>73575444</v>
          </cell>
          <cell r="L317">
            <v>34638</v>
          </cell>
          <cell r="M317">
            <v>27715</v>
          </cell>
          <cell r="N317" t="str">
            <v>LOS CEREZOS</v>
          </cell>
          <cell r="O317" t="str">
            <v>LOS CEREZOS M F L 18</v>
          </cell>
          <cell r="P317">
            <v>6514345</v>
          </cell>
          <cell r="Q317" t="str">
            <v>institutoloscerezos0618@hotmail.com</v>
          </cell>
          <cell r="S317" t="str">
            <v>ketty_np@hotmail.com</v>
          </cell>
          <cell r="T317">
            <v>7</v>
          </cell>
          <cell r="U317" t="str">
            <v>N</v>
          </cell>
          <cell r="V317">
            <v>5</v>
          </cell>
          <cell r="W317" t="str">
            <v>KETTY JOHANNA NARVAEZ PATERNINA</v>
          </cell>
          <cell r="X317" t="str">
            <v>Ketty Johanna Narvaez</v>
          </cell>
          <cell r="Y317">
            <v>1047404992</v>
          </cell>
          <cell r="Z317">
            <v>3045733019</v>
          </cell>
          <cell r="AA317" t="str">
            <v>ketty_np@hotmail.com</v>
          </cell>
          <cell r="AB317">
            <v>3114224662</v>
          </cell>
          <cell r="AC317">
            <v>42437</v>
          </cell>
          <cell r="AD317" t="str">
            <v>./resoluciones/313001030106.pdf</v>
          </cell>
          <cell r="AE317">
            <v>1</v>
          </cell>
        </row>
        <row r="318">
          <cell r="A318">
            <v>68</v>
          </cell>
          <cell r="B318">
            <v>11300100000000</v>
          </cell>
          <cell r="C318">
            <v>68</v>
          </cell>
          <cell r="D318">
            <v>68</v>
          </cell>
          <cell r="E318">
            <v>113001000000</v>
          </cell>
          <cell r="F318">
            <v>1</v>
          </cell>
          <cell r="G318" t="str">
            <v>P</v>
          </cell>
          <cell r="H318" t="str">
            <v>A</v>
          </cell>
          <cell r="I318" t="str">
            <v>I.E SOLEDAD ROMAN DE NUÑEZ</v>
          </cell>
          <cell r="J318" t="str">
            <v>OMAR BENJAMIN TORRES IGLESIAS</v>
          </cell>
          <cell r="K318">
            <v>73075271</v>
          </cell>
          <cell r="L318" t="str">
            <v>0000-00-00</v>
          </cell>
          <cell r="M318" t="str">
            <v>0000-00-00</v>
          </cell>
          <cell r="N318" t="str">
            <v>ESCALLON VILLA</v>
          </cell>
          <cell r="O318" t="str">
            <v>ESCALLON VILLA CRA 57 # 30 D 47</v>
          </cell>
          <cell r="P318">
            <v>6725169</v>
          </cell>
          <cell r="Q318" t="str">
            <v>omartoi@yahoo.com</v>
          </cell>
          <cell r="T318">
            <v>8</v>
          </cell>
          <cell r="U318" t="str">
            <v>N</v>
          </cell>
          <cell r="V318">
            <v>3</v>
          </cell>
          <cell r="W318" t="str">
            <v>MARTHA DE LA HOZ TORRES</v>
          </cell>
          <cell r="X318" t="str">
            <v>ISIS PATRON GOMEZ</v>
          </cell>
          <cell r="Y318">
            <v>36669989</v>
          </cell>
          <cell r="Z318">
            <v>6725169</v>
          </cell>
          <cell r="AA318" t="str">
            <v>tosoledadromandenunez@hotmail.com</v>
          </cell>
          <cell r="AB318" t="str">
            <v>3165264004 - 300-8140579</v>
          </cell>
          <cell r="AC318">
            <v>42466</v>
          </cell>
          <cell r="AD318" t="str">
            <v>./resoluciones/113001002057.pdf</v>
          </cell>
          <cell r="AE318">
            <v>1</v>
          </cell>
        </row>
        <row r="319">
          <cell r="A319">
            <v>605</v>
          </cell>
          <cell r="B319">
            <v>11300100000000</v>
          </cell>
          <cell r="C319">
            <v>605</v>
          </cell>
          <cell r="D319">
            <v>605</v>
          </cell>
          <cell r="E319">
            <v>113001000000</v>
          </cell>
          <cell r="F319">
            <v>1</v>
          </cell>
          <cell r="G319" t="str">
            <v>P</v>
          </cell>
          <cell r="H319" t="str">
            <v>A</v>
          </cell>
          <cell r="I319" t="str">
            <v>I.E CASD MANUELA BELTRAN</v>
          </cell>
          <cell r="J319" t="str">
            <v>MARYEM SANCHEZ DE ANGULO</v>
          </cell>
          <cell r="K319">
            <v>23549168</v>
          </cell>
          <cell r="L319">
            <v>27697</v>
          </cell>
          <cell r="M319">
            <v>19496</v>
          </cell>
          <cell r="N319" t="str">
            <v>ESCALLON VILLA</v>
          </cell>
          <cell r="O319" t="str">
            <v>AV PEDRO DE HEREDIA CLL 31 N 57-106</v>
          </cell>
          <cell r="P319" t="str">
            <v>6698287-6698572</v>
          </cell>
          <cell r="Q319" t="str">
            <v>iecasd@hotmail.com</v>
          </cell>
          <cell r="R319" t="str">
            <v>www.iecasd.edu.co</v>
          </cell>
          <cell r="S319" t="str">
            <v>maryemlu5@hotmail.com</v>
          </cell>
          <cell r="T319">
            <v>8</v>
          </cell>
          <cell r="U319" t="str">
            <v>N</v>
          </cell>
          <cell r="V319">
            <v>3</v>
          </cell>
          <cell r="W319" t="str">
            <v>VICTOR MANUEL NIETO OLIVO</v>
          </cell>
          <cell r="X319" t="str">
            <v>No Aplica</v>
          </cell>
          <cell r="Y319">
            <v>19896336</v>
          </cell>
          <cell r="Z319">
            <v>3116940897</v>
          </cell>
          <cell r="AA319" t="str">
            <v>vnieto26@gmail.com</v>
          </cell>
          <cell r="AB319" t="str">
            <v>300-810-151-3</v>
          </cell>
          <cell r="AC319">
            <v>42055</v>
          </cell>
          <cell r="AD319" t="str">
            <v>./resoluciones/113001028483.pdf</v>
          </cell>
          <cell r="AE319">
            <v>1</v>
          </cell>
        </row>
        <row r="320">
          <cell r="A320">
            <v>633</v>
          </cell>
          <cell r="B320">
            <v>11300100000000</v>
          </cell>
          <cell r="C320">
            <v>633</v>
          </cell>
          <cell r="D320">
            <v>633</v>
          </cell>
          <cell r="E320">
            <v>113001000000</v>
          </cell>
          <cell r="F320">
            <v>1</v>
          </cell>
          <cell r="G320" t="str">
            <v>P</v>
          </cell>
          <cell r="H320" t="str">
            <v>A</v>
          </cell>
          <cell r="I320" t="str">
            <v>I.E NUEVO BOSQUE</v>
          </cell>
          <cell r="J320" t="str">
            <v>SANDOVAL PEÑATA ARIDES</v>
          </cell>
          <cell r="K320">
            <v>7929203</v>
          </cell>
          <cell r="L320" t="str">
            <v>0000-00-00</v>
          </cell>
          <cell r="M320" t="str">
            <v>0000-00-00</v>
          </cell>
          <cell r="N320" t="str">
            <v>URB. BRITANIA</v>
          </cell>
          <cell r="O320" t="str">
            <v>URB BARLOVENTO TRASNV 53 #23A - 104 MZA I</v>
          </cell>
          <cell r="P320">
            <v>6431716</v>
          </cell>
          <cell r="Q320" t="str">
            <v>sanarides@hotmail.com</v>
          </cell>
          <cell r="S320" t="str">
            <v>cachacaaguilar@hotmail.com</v>
          </cell>
          <cell r="T320">
            <v>8</v>
          </cell>
          <cell r="U320" t="str">
            <v>N</v>
          </cell>
          <cell r="V320">
            <v>3</v>
          </cell>
          <cell r="W320" t="str">
            <v>RAFAEL TORRES ORTIZ</v>
          </cell>
          <cell r="X320" t="str">
            <v>Nubia Aguilar</v>
          </cell>
          <cell r="Y320">
            <v>73154769</v>
          </cell>
          <cell r="Z320">
            <v>3126101298</v>
          </cell>
          <cell r="AA320" t="str">
            <v>ienuevobosque@gmail.com</v>
          </cell>
          <cell r="AB320">
            <v>3017569055</v>
          </cell>
          <cell r="AC320">
            <v>42052</v>
          </cell>
          <cell r="AD320" t="str">
            <v>./resoluciones/113001028919.pdf</v>
          </cell>
          <cell r="AE320">
            <v>1</v>
          </cell>
        </row>
        <row r="321">
          <cell r="A321">
            <v>214</v>
          </cell>
          <cell r="B321">
            <v>31300100000000</v>
          </cell>
          <cell r="C321">
            <v>214</v>
          </cell>
          <cell r="D321">
            <v>214</v>
          </cell>
          <cell r="E321">
            <v>313001000000</v>
          </cell>
          <cell r="F321">
            <v>2</v>
          </cell>
          <cell r="G321" t="str">
            <v>P</v>
          </cell>
          <cell r="H321" t="str">
            <v>A</v>
          </cell>
          <cell r="I321" t="str">
            <v>INST. SOL DE BRITANIA</v>
          </cell>
          <cell r="J321" t="str">
            <v>lubina maria torres martinez</v>
          </cell>
          <cell r="K321">
            <v>33153261</v>
          </cell>
          <cell r="L321" t="str">
            <v>0000-00-00</v>
          </cell>
          <cell r="M321" t="str">
            <v>0000-00-00</v>
          </cell>
          <cell r="N321" t="str">
            <v>URB. BRITANIA</v>
          </cell>
          <cell r="O321" t="str">
            <v>URB BRITANIA M-B L-8</v>
          </cell>
          <cell r="P321">
            <v>6775955</v>
          </cell>
          <cell r="Q321" t="str">
            <v>isoldebritania@hotmail.com</v>
          </cell>
          <cell r="T321">
            <v>8</v>
          </cell>
          <cell r="U321" t="str">
            <v>N</v>
          </cell>
          <cell r="V321">
            <v>5</v>
          </cell>
          <cell r="W321" t="str">
            <v>elvia patricia alvear arteta</v>
          </cell>
          <cell r="Y321">
            <v>45467435</v>
          </cell>
          <cell r="Z321">
            <v>3188645565</v>
          </cell>
          <cell r="AA321" t="str">
            <v>epaa1963@hotmail.</v>
          </cell>
          <cell r="AB321">
            <v>3043967734</v>
          </cell>
          <cell r="AC321">
            <v>41866</v>
          </cell>
          <cell r="AE321">
            <v>1</v>
          </cell>
        </row>
        <row r="322">
          <cell r="A322">
            <v>252</v>
          </cell>
          <cell r="B322">
            <v>31300100000000</v>
          </cell>
          <cell r="C322">
            <v>252</v>
          </cell>
          <cell r="D322">
            <v>252</v>
          </cell>
          <cell r="E322">
            <v>313001000000</v>
          </cell>
          <cell r="F322">
            <v>2</v>
          </cell>
          <cell r="G322" t="str">
            <v>P</v>
          </cell>
          <cell r="H322" t="str">
            <v>A</v>
          </cell>
          <cell r="I322" t="str">
            <v>INST. COLOMBO BOLIVARIANO</v>
          </cell>
          <cell r="J322" t="str">
            <v>ANDERSON CASANOVA PARDO</v>
          </cell>
          <cell r="K322">
            <v>73138696</v>
          </cell>
          <cell r="L322">
            <v>32093</v>
          </cell>
          <cell r="M322">
            <v>25460</v>
          </cell>
          <cell r="N322" t="str">
            <v>EL CARMEN</v>
          </cell>
          <cell r="O322" t="str">
            <v>CRA 66 # 30-136</v>
          </cell>
          <cell r="P322">
            <v>6632901</v>
          </cell>
          <cell r="Q322" t="str">
            <v>andersoncasanova54@hotmail.com</v>
          </cell>
          <cell r="R322" t="str">
            <v>colombobolivariano.edu.co</v>
          </cell>
          <cell r="T322">
            <v>8</v>
          </cell>
          <cell r="U322" t="str">
            <v>N</v>
          </cell>
          <cell r="V322">
            <v>5</v>
          </cell>
          <cell r="W322" t="str">
            <v>ROSARIO PARODI CAICEDO</v>
          </cell>
          <cell r="Y322">
            <v>45531565</v>
          </cell>
          <cell r="Z322">
            <v>3006767190</v>
          </cell>
          <cell r="AA322" t="str">
            <v>chayiparodi@hotmail.com</v>
          </cell>
          <cell r="AB322">
            <v>3218557439</v>
          </cell>
          <cell r="AC322">
            <v>42438</v>
          </cell>
          <cell r="AD322" t="str">
            <v>./resoluciones/313001002340.pdf</v>
          </cell>
          <cell r="AE322">
            <v>1</v>
          </cell>
        </row>
        <row r="323">
          <cell r="A323">
            <v>259</v>
          </cell>
          <cell r="B323">
            <v>31300100000000</v>
          </cell>
          <cell r="C323">
            <v>259</v>
          </cell>
          <cell r="D323">
            <v>259</v>
          </cell>
          <cell r="E323">
            <v>313001000000</v>
          </cell>
          <cell r="F323">
            <v>2</v>
          </cell>
          <cell r="G323" t="str">
            <v>P</v>
          </cell>
          <cell r="H323" t="str">
            <v>A</v>
          </cell>
          <cell r="I323" t="str">
            <v>CIUDAD ESCOLAR COMFENALCO</v>
          </cell>
          <cell r="J323" t="str">
            <v>ZAIDA LUCÍA ACEVEDO PRADA</v>
          </cell>
          <cell r="K323">
            <v>57433651</v>
          </cell>
          <cell r="L323" t="str">
            <v>0000-00-00</v>
          </cell>
          <cell r="M323" t="str">
            <v>0000-00-00</v>
          </cell>
          <cell r="N323" t="str">
            <v>ZARAGOCILLA</v>
          </cell>
          <cell r="O323" t="str">
            <v>ZARAGOCILLA ST EL CAIRO DIAG 30 # 50-187</v>
          </cell>
          <cell r="P323" t="str">
            <v>6723800-2412</v>
          </cell>
          <cell r="Q323" t="str">
            <v>zacevedo@comfenalco.com</v>
          </cell>
          <cell r="R323" t="str">
            <v>www.comfenalco.com</v>
          </cell>
          <cell r="S323" t="str">
            <v>jbechara@comfenalco.com</v>
          </cell>
          <cell r="T323">
            <v>8</v>
          </cell>
          <cell r="U323" t="str">
            <v>N</v>
          </cell>
          <cell r="V323">
            <v>5</v>
          </cell>
          <cell r="W323" t="str">
            <v>Luis Henrique Quintana Agamez</v>
          </cell>
          <cell r="X323" t="str">
            <v>Jesus Bechara Puente</v>
          </cell>
          <cell r="Y323">
            <v>9177747</v>
          </cell>
          <cell r="Z323">
            <v>3003198627</v>
          </cell>
          <cell r="AA323" t="str">
            <v>lquintana@comfenalco.com</v>
          </cell>
          <cell r="AB323">
            <v>3006273652</v>
          </cell>
          <cell r="AC323">
            <v>42426</v>
          </cell>
          <cell r="AD323" t="str">
            <v>./resoluciones/313001003095.pdf</v>
          </cell>
          <cell r="AE323">
            <v>1</v>
          </cell>
        </row>
        <row r="324">
          <cell r="A324">
            <v>289</v>
          </cell>
          <cell r="B324">
            <v>31300100000000</v>
          </cell>
          <cell r="C324">
            <v>289</v>
          </cell>
          <cell r="D324">
            <v>289</v>
          </cell>
          <cell r="E324">
            <v>313001000000</v>
          </cell>
          <cell r="F324">
            <v>2</v>
          </cell>
          <cell r="G324" t="str">
            <v>P</v>
          </cell>
          <cell r="H324" t="str">
            <v>A</v>
          </cell>
          <cell r="I324" t="str">
            <v>CORP. INST. CARRUSEL</v>
          </cell>
          <cell r="J324" t="str">
            <v>GLORIA ARTEAGA PICO</v>
          </cell>
          <cell r="K324">
            <v>45453429</v>
          </cell>
          <cell r="L324" t="str">
            <v>0000-00-00</v>
          </cell>
          <cell r="M324" t="str">
            <v>0000-00-00</v>
          </cell>
          <cell r="N324" t="str">
            <v>LOS ANGELES</v>
          </cell>
          <cell r="O324" t="str">
            <v>LOS ANGELES CLL 30A # 62-09</v>
          </cell>
          <cell r="P324">
            <v>3135219936</v>
          </cell>
          <cell r="Q324" t="str">
            <v>instcarrusel@hotmail.com</v>
          </cell>
          <cell r="S324" t="str">
            <v>colosina@gmail.com</v>
          </cell>
          <cell r="T324">
            <v>8</v>
          </cell>
          <cell r="U324" t="str">
            <v>N</v>
          </cell>
          <cell r="V324">
            <v>5</v>
          </cell>
          <cell r="W324" t="str">
            <v>LESVIA REYES BENAVIDES</v>
          </cell>
          <cell r="X324" t="str">
            <v>BERTA HERNANDEZ YANCES</v>
          </cell>
          <cell r="Y324">
            <v>26159275</v>
          </cell>
          <cell r="Z324">
            <v>3162297031</v>
          </cell>
          <cell r="AA324" t="str">
            <v>carruselopsimat@gmail.com</v>
          </cell>
          <cell r="AB324">
            <v>3155354116</v>
          </cell>
          <cell r="AC324">
            <v>42426</v>
          </cell>
          <cell r="AD324" t="str">
            <v>./resoluciones/313001005594.pdf</v>
          </cell>
          <cell r="AE324">
            <v>1</v>
          </cell>
        </row>
        <row r="325">
          <cell r="A325">
            <v>299</v>
          </cell>
          <cell r="B325">
            <v>31300100000000</v>
          </cell>
          <cell r="C325">
            <v>299</v>
          </cell>
          <cell r="D325">
            <v>299</v>
          </cell>
          <cell r="E325">
            <v>313001000000</v>
          </cell>
          <cell r="F325">
            <v>2</v>
          </cell>
          <cell r="G325" t="str">
            <v>P</v>
          </cell>
          <cell r="H325" t="str">
            <v>A</v>
          </cell>
          <cell r="I325" t="str">
            <v>CORP. EDUCATIVA LOS ANGELES (GUAR.JARD. INF. BAMBI)</v>
          </cell>
          <cell r="J325" t="str">
            <v>BETTY GUERRA OVIEDO</v>
          </cell>
          <cell r="K325">
            <v>45440765</v>
          </cell>
          <cell r="L325">
            <v>29376</v>
          </cell>
          <cell r="M325">
            <v>21441</v>
          </cell>
          <cell r="N325" t="str">
            <v>LOS ANGELES</v>
          </cell>
          <cell r="O325" t="str">
            <v>URB LOS ANGELES CLL 30 # 62-83</v>
          </cell>
          <cell r="P325">
            <v>6610972</v>
          </cell>
          <cell r="Q325" t="str">
            <v>colegiolosangeles-cartagena@hotmail.com</v>
          </cell>
          <cell r="R325" t="str">
            <v>www.colegiolosangelescartagena.webnode.es</v>
          </cell>
          <cell r="S325" t="str">
            <v>feiberanalia@hotmail.com</v>
          </cell>
          <cell r="T325">
            <v>8</v>
          </cell>
          <cell r="U325" t="str">
            <v>N</v>
          </cell>
          <cell r="V325">
            <v>5</v>
          </cell>
          <cell r="W325" t="str">
            <v>IRMA OSORIO ALVAREZ</v>
          </cell>
          <cell r="X325" t="str">
            <v>YENIS TORRES HERNANDEZ</v>
          </cell>
          <cell r="Y325">
            <v>45516016</v>
          </cell>
          <cell r="Z325">
            <v>3017750103</v>
          </cell>
          <cell r="AA325" t="str">
            <v>irmaosoa@hotmail.com</v>
          </cell>
          <cell r="AB325">
            <v>3008440348</v>
          </cell>
          <cell r="AC325">
            <v>42478</v>
          </cell>
          <cell r="AD325" t="str">
            <v>./resoluciones/313001005985.pdf</v>
          </cell>
          <cell r="AE325">
            <v>1</v>
          </cell>
        </row>
        <row r="326">
          <cell r="A326">
            <v>312</v>
          </cell>
          <cell r="B326">
            <v>31300100000000</v>
          </cell>
          <cell r="C326">
            <v>312</v>
          </cell>
          <cell r="D326">
            <v>312</v>
          </cell>
          <cell r="E326">
            <v>313001000000</v>
          </cell>
          <cell r="F326">
            <v>2</v>
          </cell>
          <cell r="G326" t="str">
            <v>P</v>
          </cell>
          <cell r="H326" t="str">
            <v>A</v>
          </cell>
          <cell r="I326" t="str">
            <v>INST. MI BARQUITO</v>
          </cell>
          <cell r="J326" t="str">
            <v>ROCIO BERNARDA SUAREZ GUZMAN</v>
          </cell>
          <cell r="K326">
            <v>45474892</v>
          </cell>
          <cell r="L326" t="str">
            <v>0000-00-00</v>
          </cell>
          <cell r="M326">
            <v>24724</v>
          </cell>
          <cell r="N326" t="str">
            <v>CALAMARES</v>
          </cell>
          <cell r="O326" t="str">
            <v>CALAMARES MANZ 33 L 7 1RA ETAPA</v>
          </cell>
          <cell r="P326">
            <v>6677347</v>
          </cell>
          <cell r="Q326" t="str">
            <v>institutomibarquito@hotmail.com</v>
          </cell>
          <cell r="T326">
            <v>8</v>
          </cell>
          <cell r="U326" t="str">
            <v>N</v>
          </cell>
          <cell r="V326">
            <v>5</v>
          </cell>
          <cell r="W326" t="str">
            <v>VIRGINIA  PEREZ DIAZ</v>
          </cell>
          <cell r="Y326">
            <v>33308908</v>
          </cell>
          <cell r="Z326">
            <v>3184016465</v>
          </cell>
          <cell r="AA326" t="str">
            <v>virdiaz@hotmail.com</v>
          </cell>
          <cell r="AB326">
            <v>3156481229</v>
          </cell>
          <cell r="AC326">
            <v>42503</v>
          </cell>
          <cell r="AD326" t="str">
            <v>./resoluciones/313001006647.pdf</v>
          </cell>
          <cell r="AE326">
            <v>1</v>
          </cell>
        </row>
        <row r="327">
          <cell r="A327">
            <v>336</v>
          </cell>
          <cell r="B327">
            <v>31300100000000</v>
          </cell>
          <cell r="C327">
            <v>336</v>
          </cell>
          <cell r="D327">
            <v>336</v>
          </cell>
          <cell r="E327">
            <v>313001000000</v>
          </cell>
          <cell r="F327">
            <v>2</v>
          </cell>
          <cell r="G327" t="str">
            <v>P</v>
          </cell>
          <cell r="H327" t="str">
            <v>A</v>
          </cell>
          <cell r="I327" t="str">
            <v>INST. INF. PABLO MONTESINOS</v>
          </cell>
          <cell r="J327" t="str">
            <v>TAMIRA PACHECO ROSERO</v>
          </cell>
          <cell r="K327">
            <v>45458636</v>
          </cell>
          <cell r="L327">
            <v>30497</v>
          </cell>
          <cell r="M327">
            <v>23723</v>
          </cell>
          <cell r="N327" t="str">
            <v>LA TRONCAL</v>
          </cell>
          <cell r="O327" t="str">
            <v>URB. LA TRONCAL MANZ B LOTE 10</v>
          </cell>
          <cell r="P327">
            <v>6679561</v>
          </cell>
          <cell r="Q327" t="str">
            <v>institutopablomontesinos@hotmail.com</v>
          </cell>
          <cell r="T327">
            <v>8</v>
          </cell>
          <cell r="U327" t="str">
            <v>N</v>
          </cell>
          <cell r="V327">
            <v>5</v>
          </cell>
          <cell r="W327" t="str">
            <v>TAMIRA PACHECO ROSERO</v>
          </cell>
          <cell r="Y327">
            <v>45458636</v>
          </cell>
          <cell r="Z327">
            <v>3162446966</v>
          </cell>
          <cell r="AA327" t="str">
            <v>institutopablomontesinos@hotmail.com</v>
          </cell>
          <cell r="AB327">
            <v>3162446966</v>
          </cell>
          <cell r="AC327">
            <v>41984</v>
          </cell>
          <cell r="AE327">
            <v>1</v>
          </cell>
        </row>
        <row r="328">
          <cell r="A328">
            <v>354</v>
          </cell>
          <cell r="B328">
            <v>31300100000000</v>
          </cell>
          <cell r="C328">
            <v>354</v>
          </cell>
          <cell r="D328">
            <v>354</v>
          </cell>
          <cell r="E328">
            <v>313001000000</v>
          </cell>
          <cell r="F328">
            <v>2</v>
          </cell>
          <cell r="G328" t="str">
            <v>P</v>
          </cell>
          <cell r="H328" t="str">
            <v>A</v>
          </cell>
          <cell r="I328" t="str">
            <v>C.E MI DESPERTAR</v>
          </cell>
          <cell r="J328" t="str">
            <v>NELFY CASTRO ESTREMOR</v>
          </cell>
          <cell r="K328">
            <v>45462905</v>
          </cell>
          <cell r="L328">
            <v>30662</v>
          </cell>
          <cell r="M328">
            <v>23948</v>
          </cell>
          <cell r="N328" t="str">
            <v>CALAMARES</v>
          </cell>
          <cell r="O328" t="str">
            <v xml:space="preserve">CALAMARES MANZ 40 L 12 1A ETAPA </v>
          </cell>
          <cell r="P328">
            <v>6768644</v>
          </cell>
          <cell r="Q328" t="str">
            <v>nelcasest@gmail.com</v>
          </cell>
          <cell r="R328" t="str">
            <v>cedmidespertar@yahoo.es</v>
          </cell>
          <cell r="S328" t="str">
            <v>claugue2008@hotmail.com</v>
          </cell>
          <cell r="T328">
            <v>8</v>
          </cell>
          <cell r="U328" t="str">
            <v>N</v>
          </cell>
          <cell r="V328">
            <v>5</v>
          </cell>
          <cell r="W328" t="str">
            <v>ERIKA GAMARRA ALVAREZ</v>
          </cell>
          <cell r="X328" t="str">
            <v>CLAUDIA PAOLA GUERRERO CARRASCAL</v>
          </cell>
          <cell r="Y328">
            <v>1047427109</v>
          </cell>
          <cell r="Z328">
            <v>3135201058</v>
          </cell>
          <cell r="AA328" t="str">
            <v>e-rikagamarra@hotmail.com</v>
          </cell>
          <cell r="AB328">
            <v>3215435746</v>
          </cell>
          <cell r="AC328">
            <v>42408</v>
          </cell>
          <cell r="AD328" t="str">
            <v>./resoluciones/313001008402.pdf</v>
          </cell>
          <cell r="AE328">
            <v>1</v>
          </cell>
        </row>
        <row r="329">
          <cell r="A329">
            <v>414</v>
          </cell>
          <cell r="B329">
            <v>31300100000000</v>
          </cell>
          <cell r="C329">
            <v>414</v>
          </cell>
          <cell r="D329">
            <v>414</v>
          </cell>
          <cell r="E329">
            <v>313001000000</v>
          </cell>
          <cell r="F329">
            <v>2</v>
          </cell>
          <cell r="G329" t="str">
            <v>P</v>
          </cell>
          <cell r="H329" t="str">
            <v>A</v>
          </cell>
          <cell r="I329" t="str">
            <v>LIC. GUILLERMO VALENCIA</v>
          </cell>
          <cell r="J329" t="str">
            <v>EDUARDO BURGOS G</v>
          </cell>
          <cell r="L329" t="str">
            <v>0000-00-00</v>
          </cell>
          <cell r="M329" t="str">
            <v>0000-00-00</v>
          </cell>
          <cell r="N329" t="str">
            <v>EL COUNTRY</v>
          </cell>
          <cell r="O329" t="str">
            <v>URB EL COUNTRY M A - L 21A</v>
          </cell>
          <cell r="P329">
            <v>3135691555</v>
          </cell>
          <cell r="Q329" t="str">
            <v>eburgos73@yahoo.com</v>
          </cell>
          <cell r="T329">
            <v>8</v>
          </cell>
          <cell r="U329" t="str">
            <v>N</v>
          </cell>
          <cell r="V329">
            <v>5</v>
          </cell>
          <cell r="W329" t="str">
            <v>EDUARDO BURGOS GONZALEZ</v>
          </cell>
          <cell r="Z329">
            <v>3135691555</v>
          </cell>
          <cell r="AA329" t="str">
            <v>eburgos73@yahoo.com</v>
          </cell>
          <cell r="AB329">
            <v>3135691555</v>
          </cell>
          <cell r="AE329">
            <v>1</v>
          </cell>
        </row>
        <row r="330">
          <cell r="A330">
            <v>459</v>
          </cell>
          <cell r="B330">
            <v>31300100000000</v>
          </cell>
          <cell r="C330">
            <v>459</v>
          </cell>
          <cell r="D330">
            <v>459</v>
          </cell>
          <cell r="E330">
            <v>313001000000</v>
          </cell>
          <cell r="F330">
            <v>2</v>
          </cell>
          <cell r="G330" t="str">
            <v>P</v>
          </cell>
          <cell r="H330" t="str">
            <v>A</v>
          </cell>
          <cell r="I330" t="str">
            <v>JARD. INF. JUEGOS Y RONDAS</v>
          </cell>
          <cell r="J330" t="str">
            <v>LOIWER BARRAGAN PADILLA</v>
          </cell>
          <cell r="L330" t="str">
            <v>0000-00-00</v>
          </cell>
          <cell r="M330" t="str">
            <v>0000-00-00</v>
          </cell>
          <cell r="N330" t="str">
            <v>ZARAGOCILLA</v>
          </cell>
          <cell r="O330" t="str">
            <v>ZARAGOCILLA CLL SAN LUIS # 30-73</v>
          </cell>
          <cell r="P330">
            <v>6752076</v>
          </cell>
          <cell r="T330">
            <v>8</v>
          </cell>
          <cell r="U330" t="str">
            <v>N</v>
          </cell>
          <cell r="V330">
            <v>5</v>
          </cell>
          <cell r="W330" t="str">
            <v>DAYRA BARRAGAN</v>
          </cell>
          <cell r="AB330">
            <v>3012203327</v>
          </cell>
          <cell r="AE330">
            <v>1</v>
          </cell>
        </row>
        <row r="331">
          <cell r="A331">
            <v>461</v>
          </cell>
          <cell r="B331">
            <v>31300100000000</v>
          </cell>
          <cell r="C331">
            <v>461</v>
          </cell>
          <cell r="D331">
            <v>461</v>
          </cell>
          <cell r="E331">
            <v>313001000000</v>
          </cell>
          <cell r="F331">
            <v>2</v>
          </cell>
          <cell r="G331" t="str">
            <v>P</v>
          </cell>
          <cell r="H331" t="str">
            <v>A</v>
          </cell>
          <cell r="I331" t="str">
            <v>JARD. INF. MIS PRIMEROS GARABATOS</v>
          </cell>
          <cell r="J331" t="str">
            <v>MONICA SALAS C.</v>
          </cell>
          <cell r="L331" t="str">
            <v>0000-00-00</v>
          </cell>
          <cell r="M331" t="str">
            <v>0000-00-00</v>
          </cell>
          <cell r="N331" t="str">
            <v>ESCALLON VILLA</v>
          </cell>
          <cell r="O331" t="str">
            <v>ESCALLON VILLA AVEN DEL CONSULADO # 57-20</v>
          </cell>
          <cell r="P331">
            <v>6725669</v>
          </cell>
          <cell r="Q331" t="str">
            <v>pilaresdecartagena@hotmail.com</v>
          </cell>
          <cell r="T331">
            <v>8</v>
          </cell>
          <cell r="U331" t="str">
            <v>N</v>
          </cell>
          <cell r="V331">
            <v>5</v>
          </cell>
          <cell r="W331" t="str">
            <v>RONALD SLAS DE HORTA</v>
          </cell>
          <cell r="Z331">
            <v>3016850360</v>
          </cell>
          <cell r="AA331" t="str">
            <v>pilaresdecartagena@hotmail.com</v>
          </cell>
          <cell r="AB331">
            <v>3008003991</v>
          </cell>
          <cell r="AE331">
            <v>1</v>
          </cell>
        </row>
        <row r="332">
          <cell r="A332">
            <v>462</v>
          </cell>
          <cell r="B332">
            <v>31300100000000</v>
          </cell>
          <cell r="C332">
            <v>462</v>
          </cell>
          <cell r="D332">
            <v>462</v>
          </cell>
          <cell r="E332">
            <v>313001000000</v>
          </cell>
          <cell r="F332">
            <v>2</v>
          </cell>
          <cell r="G332" t="str">
            <v>P</v>
          </cell>
          <cell r="H332" t="str">
            <v>A</v>
          </cell>
          <cell r="I332" t="str">
            <v>INST. EDUC. MIS ESTIMULACIONES</v>
          </cell>
          <cell r="J332" t="str">
            <v>SANDRA MILENA HERNANDEZ</v>
          </cell>
          <cell r="K332">
            <v>1047403536</v>
          </cell>
          <cell r="L332" t="str">
            <v>0000-00-00</v>
          </cell>
          <cell r="M332">
            <v>32492</v>
          </cell>
          <cell r="N332" t="str">
            <v>LA CAMPIÃ‘A</v>
          </cell>
          <cell r="O332" t="str">
            <v>LA CAMPIÃ‘A TRASV 47 # 20-42</v>
          </cell>
          <cell r="P332">
            <v>649595</v>
          </cell>
          <cell r="Q332" t="str">
            <v>institutomisestimulaciones@hotmail.com</v>
          </cell>
          <cell r="T332">
            <v>8</v>
          </cell>
          <cell r="U332" t="str">
            <v>N</v>
          </cell>
          <cell r="V332">
            <v>5</v>
          </cell>
          <cell r="W332" t="str">
            <v>LUIS MIGUEL HERNANDEZ</v>
          </cell>
          <cell r="Y332">
            <v>1047431060</v>
          </cell>
          <cell r="Z332">
            <v>3014863058</v>
          </cell>
          <cell r="AA332" t="str">
            <v>luishy26@gmail.com</v>
          </cell>
          <cell r="AB332">
            <v>312</v>
          </cell>
          <cell r="AC332">
            <v>42525</v>
          </cell>
          <cell r="AD332" t="str">
            <v>./resoluciones/313001013309.pdf</v>
          </cell>
          <cell r="AE332">
            <v>1</v>
          </cell>
        </row>
        <row r="333">
          <cell r="A333">
            <v>515</v>
          </cell>
          <cell r="B333">
            <v>31300100000000</v>
          </cell>
          <cell r="C333">
            <v>515</v>
          </cell>
          <cell r="D333">
            <v>515</v>
          </cell>
          <cell r="E333">
            <v>313001000000</v>
          </cell>
          <cell r="F333">
            <v>2</v>
          </cell>
          <cell r="G333" t="str">
            <v>P</v>
          </cell>
          <cell r="H333" t="str">
            <v>A</v>
          </cell>
          <cell r="I333" t="str">
            <v>INST. BLANCA NIEVES</v>
          </cell>
          <cell r="J333" t="str">
            <v>FANNY POLO CAMACHO</v>
          </cell>
          <cell r="K333">
            <v>33126110</v>
          </cell>
          <cell r="L333" t="str">
            <v>0000-00-00</v>
          </cell>
          <cell r="M333" t="str">
            <v>0000-00-00</v>
          </cell>
          <cell r="N333" t="str">
            <v>LA CAMPIï¿½A</v>
          </cell>
          <cell r="O333" t="str">
            <v>LA CAMPIÑA TRANV 46 # 20-06</v>
          </cell>
          <cell r="P333">
            <v>6677337</v>
          </cell>
          <cell r="Q333" t="str">
            <v>iinstitutoblancanieves@hotmail.com</v>
          </cell>
          <cell r="T333">
            <v>8</v>
          </cell>
          <cell r="U333" t="str">
            <v>N</v>
          </cell>
          <cell r="V333">
            <v>5</v>
          </cell>
          <cell r="W333" t="str">
            <v>VERA JUDITH MACIA MCNISH</v>
          </cell>
          <cell r="Y333">
            <v>45502540</v>
          </cell>
          <cell r="Z333">
            <v>3135080290</v>
          </cell>
          <cell r="AA333" t="str">
            <v>veramcnish@hotmail.com</v>
          </cell>
          <cell r="AB333" t="str">
            <v>6678362 - 3157128820</v>
          </cell>
          <cell r="AC333">
            <v>42524</v>
          </cell>
          <cell r="AD333" t="str">
            <v>./resoluciones/313001013848.pdf</v>
          </cell>
          <cell r="AE333">
            <v>1</v>
          </cell>
        </row>
        <row r="334">
          <cell r="A334">
            <v>554</v>
          </cell>
          <cell r="B334">
            <v>31300100000000</v>
          </cell>
          <cell r="C334">
            <v>554</v>
          </cell>
          <cell r="D334">
            <v>554</v>
          </cell>
          <cell r="E334">
            <v>313001000000</v>
          </cell>
          <cell r="F334">
            <v>2</v>
          </cell>
          <cell r="G334" t="str">
            <v>P</v>
          </cell>
          <cell r="H334" t="str">
            <v>A</v>
          </cell>
          <cell r="I334" t="str">
            <v>COL. CAMPIï¿½A REAL</v>
          </cell>
          <cell r="J334" t="str">
            <v>LUIS ANTONIO FERREIRA VIAï¿½A</v>
          </cell>
          <cell r="K334">
            <v>73573090</v>
          </cell>
          <cell r="L334">
            <v>34515</v>
          </cell>
          <cell r="M334">
            <v>27584</v>
          </cell>
          <cell r="N334" t="str">
            <v>ZARAGOCILLA</v>
          </cell>
          <cell r="O334" t="str">
            <v>ZARAGOCILLA VIA AL HOSPITAL SECT CAMPIï¿½A TR41 N</v>
          </cell>
          <cell r="P334">
            <v>6769057</v>
          </cell>
          <cell r="Q334" t="str">
            <v>colegiocampinareal@live.com</v>
          </cell>
          <cell r="T334">
            <v>8</v>
          </cell>
          <cell r="U334" t="str">
            <v>N</v>
          </cell>
          <cell r="V334">
            <v>5</v>
          </cell>
          <cell r="W334" t="str">
            <v>SANDY MILENA FUENTES JARABA</v>
          </cell>
          <cell r="Y334">
            <v>1047436938</v>
          </cell>
          <cell r="Z334">
            <v>3046449131</v>
          </cell>
          <cell r="AA334" t="str">
            <v>colegiocampinareal@live.com</v>
          </cell>
          <cell r="AC334">
            <v>42027</v>
          </cell>
          <cell r="AE334">
            <v>1</v>
          </cell>
        </row>
        <row r="335">
          <cell r="A335">
            <v>723</v>
          </cell>
          <cell r="B335">
            <v>31300100000000</v>
          </cell>
          <cell r="C335">
            <v>723</v>
          </cell>
          <cell r="D335">
            <v>723</v>
          </cell>
          <cell r="E335">
            <v>313001000000</v>
          </cell>
          <cell r="F335">
            <v>2</v>
          </cell>
          <cell r="G335" t="str">
            <v>P</v>
          </cell>
          <cell r="H335" t="str">
            <v>A</v>
          </cell>
          <cell r="I335" t="str">
            <v>INST. JEROME S. BRUNER</v>
          </cell>
          <cell r="J335" t="str">
            <v>MAGALI MORALES P</v>
          </cell>
          <cell r="K335">
            <v>33154255</v>
          </cell>
          <cell r="L335" t="str">
            <v>0000-00-00</v>
          </cell>
          <cell r="M335" t="str">
            <v>0000-00-00</v>
          </cell>
          <cell r="N335" t="str">
            <v>LOS EJECUTIVOS</v>
          </cell>
          <cell r="O335" t="str">
            <v>LOS EJECUTIVOS II ETAPA LOCAL 380</v>
          </cell>
          <cell r="P335">
            <v>6710178</v>
          </cell>
          <cell r="Q335" t="str">
            <v>magalimorales57@hotmail.com</v>
          </cell>
          <cell r="R335" t="str">
            <v>instituto.jeromesbruner@gmail.com</v>
          </cell>
          <cell r="T335">
            <v>8</v>
          </cell>
          <cell r="U335" t="str">
            <v>N</v>
          </cell>
          <cell r="V335">
            <v>5</v>
          </cell>
          <cell r="W335" t="str">
            <v>Yerlis Nieto Oyaga</v>
          </cell>
          <cell r="Y335">
            <v>33223043</v>
          </cell>
          <cell r="Z335">
            <v>3174260752</v>
          </cell>
          <cell r="AA335" t="str">
            <v>yerlis1182@hotmail.com</v>
          </cell>
          <cell r="AB335">
            <v>3157605923</v>
          </cell>
          <cell r="AC335">
            <v>42493</v>
          </cell>
          <cell r="AD335" t="str">
            <v>./resoluciones/313001029183.pdf</v>
          </cell>
          <cell r="AE335">
            <v>1</v>
          </cell>
        </row>
        <row r="336">
          <cell r="A336">
            <v>805</v>
          </cell>
          <cell r="B336">
            <v>31300100000000</v>
          </cell>
          <cell r="C336">
            <v>805</v>
          </cell>
          <cell r="D336">
            <v>805</v>
          </cell>
          <cell r="E336">
            <v>313001000000</v>
          </cell>
          <cell r="F336">
            <v>2</v>
          </cell>
          <cell r="G336" t="str">
            <v>P</v>
          </cell>
          <cell r="H336" t="str">
            <v>A</v>
          </cell>
          <cell r="I336" t="str">
            <v>INST. JUAN PABLO II</v>
          </cell>
          <cell r="J336" t="str">
            <v>EQUEVER ARGOTE</v>
          </cell>
          <cell r="L336" t="str">
            <v>0000-00-00</v>
          </cell>
          <cell r="M336" t="str">
            <v>0000-00-00</v>
          </cell>
          <cell r="N336" t="str">
            <v>BRITANIA</v>
          </cell>
          <cell r="O336" t="str">
            <v>URB BRITANIA M E L 5</v>
          </cell>
          <cell r="Q336" t="str">
            <v>equever_argote@hotmail.com</v>
          </cell>
          <cell r="T336">
            <v>8</v>
          </cell>
          <cell r="U336" t="str">
            <v>N</v>
          </cell>
          <cell r="V336">
            <v>5</v>
          </cell>
          <cell r="W336" t="str">
            <v>EQUEVER ARGOTE</v>
          </cell>
          <cell r="AA336" t="str">
            <v>equever_argote@hotmail.com</v>
          </cell>
          <cell r="AE336">
            <v>1</v>
          </cell>
        </row>
        <row r="337">
          <cell r="A337">
            <v>856</v>
          </cell>
          <cell r="B337">
            <v>31300100000000</v>
          </cell>
          <cell r="C337">
            <v>856</v>
          </cell>
          <cell r="D337">
            <v>856</v>
          </cell>
          <cell r="E337">
            <v>313001000000</v>
          </cell>
          <cell r="F337">
            <v>2</v>
          </cell>
          <cell r="G337" t="str">
            <v>P</v>
          </cell>
          <cell r="H337" t="str">
            <v>A</v>
          </cell>
          <cell r="I337" t="str">
            <v>CENTRO DE DESARROLLO Y APRENDIZAJE LUZ DE LUZ</v>
          </cell>
          <cell r="J337" t="str">
            <v>MARCIA RAMIREZ AYOLA</v>
          </cell>
          <cell r="K337">
            <v>45761722</v>
          </cell>
          <cell r="L337">
            <v>34515</v>
          </cell>
          <cell r="M337">
            <v>27830</v>
          </cell>
          <cell r="N337" t="str">
            <v>BUENOS AIRES</v>
          </cell>
          <cell r="O337" t="str">
            <v>BUENOS AIRES TRASVERSAL 47 No. 46-34</v>
          </cell>
          <cell r="P337">
            <v>31757524183</v>
          </cell>
          <cell r="Q337" t="str">
            <v>marciaramirezayola@gmail.com</v>
          </cell>
          <cell r="S337" t="str">
            <v>liliramirez_27@hotmail.com</v>
          </cell>
          <cell r="T337">
            <v>8</v>
          </cell>
          <cell r="U337" t="str">
            <v>N</v>
          </cell>
          <cell r="V337">
            <v>5</v>
          </cell>
          <cell r="W337" t="str">
            <v>MARCIA MARIA RAMIREZ AYOLA</v>
          </cell>
          <cell r="X337" t="str">
            <v>LILIANA EDELVIRA RAMIREZ AYOLA</v>
          </cell>
          <cell r="Y337">
            <v>45761722</v>
          </cell>
          <cell r="Z337">
            <v>3106437633</v>
          </cell>
          <cell r="AA337" t="str">
            <v>marciaramirezayola@gmail.com</v>
          </cell>
          <cell r="AB337">
            <v>3177524183</v>
          </cell>
          <cell r="AC337">
            <v>42022</v>
          </cell>
          <cell r="AE337">
            <v>1</v>
          </cell>
        </row>
        <row r="338">
          <cell r="A338">
            <v>66</v>
          </cell>
          <cell r="B338">
            <v>11300100000000</v>
          </cell>
          <cell r="C338">
            <v>66</v>
          </cell>
          <cell r="D338">
            <v>66</v>
          </cell>
          <cell r="E338">
            <v>113001000000</v>
          </cell>
          <cell r="F338">
            <v>1</v>
          </cell>
          <cell r="G338" t="str">
            <v>P</v>
          </cell>
          <cell r="H338" t="str">
            <v>A</v>
          </cell>
          <cell r="I338" t="str">
            <v>I.E SEMINARIO DE CARTAGENA</v>
          </cell>
          <cell r="J338" t="str">
            <v>LUIS DARWIN DIAZ MACIA</v>
          </cell>
          <cell r="K338">
            <v>73130974</v>
          </cell>
          <cell r="L338" t="str">
            <v>0000-00-00</v>
          </cell>
          <cell r="M338" t="str">
            <v>0000-00-00</v>
          </cell>
          <cell r="N338" t="str">
            <v>ALCIBIA</v>
          </cell>
          <cell r="O338" t="str">
            <v>ALCIBIA ST Mª AUXILIADORA CLL 38 # 29-60</v>
          </cell>
          <cell r="P338" t="str">
            <v>6621711-6622223</v>
          </cell>
          <cell r="Q338" t="str">
            <v>colegioseminariodecartagena@gmail.com</v>
          </cell>
          <cell r="T338">
            <v>9</v>
          </cell>
          <cell r="U338" t="str">
            <v>S</v>
          </cell>
          <cell r="V338">
            <v>8</v>
          </cell>
          <cell r="W338" t="str">
            <v>EDILBERTO MACHACON ORTIZ</v>
          </cell>
          <cell r="Y338">
            <v>9239621</v>
          </cell>
          <cell r="Z338">
            <v>3106249867</v>
          </cell>
          <cell r="AA338" t="str">
            <v>e.machacon@hotmail.com</v>
          </cell>
          <cell r="AB338">
            <v>3126812527</v>
          </cell>
          <cell r="AC338">
            <v>41376</v>
          </cell>
          <cell r="AE338">
            <v>1</v>
          </cell>
        </row>
        <row r="339">
          <cell r="A339">
            <v>73</v>
          </cell>
          <cell r="B339">
            <v>11300100000000</v>
          </cell>
          <cell r="C339">
            <v>73</v>
          </cell>
          <cell r="D339">
            <v>73</v>
          </cell>
          <cell r="E339">
            <v>113001000000</v>
          </cell>
          <cell r="F339">
            <v>1</v>
          </cell>
          <cell r="G339" t="str">
            <v>P</v>
          </cell>
          <cell r="H339" t="str">
            <v>A</v>
          </cell>
          <cell r="I339" t="str">
            <v>I.E MADRE LAURA</v>
          </cell>
          <cell r="J339" t="str">
            <v>MARIELA HERRERA HERAZO</v>
          </cell>
          <cell r="K339">
            <v>45570523</v>
          </cell>
          <cell r="L339" t="str">
            <v>0000-00-00</v>
          </cell>
          <cell r="M339" t="str">
            <v>0000-00-00</v>
          </cell>
          <cell r="N339" t="str">
            <v>PIEDRA DE BOLIVAR</v>
          </cell>
          <cell r="O339" t="str">
            <v>PIEDRA DE BOLIVAR CLL SANTA CRUZ No Cl-30 # 50-137</v>
          </cell>
          <cell r="P339">
            <v>6752359</v>
          </cell>
          <cell r="Q339" t="str">
            <v>marher123@yahoo.es</v>
          </cell>
          <cell r="R339" t="str">
            <v>instedmadrelaura@hotmail.com</v>
          </cell>
          <cell r="S339" t="str">
            <v>instedmadrelaura@hotmail.com</v>
          </cell>
          <cell r="T339">
            <v>9</v>
          </cell>
          <cell r="U339" t="str">
            <v>N</v>
          </cell>
          <cell r="V339">
            <v>3</v>
          </cell>
          <cell r="W339" t="str">
            <v xml:space="preserve">IRENE DURAN MORENO </v>
          </cell>
          <cell r="X339" t="str">
            <v>GRACIELA MIRANDA HERRERA</v>
          </cell>
          <cell r="Y339">
            <v>45475688</v>
          </cell>
          <cell r="Z339">
            <v>3006218358</v>
          </cell>
          <cell r="AA339" t="str">
            <v>ireneduranmoreno@hotmail.com</v>
          </cell>
          <cell r="AB339" t="str">
            <v>300-600-616-8</v>
          </cell>
          <cell r="AC339">
            <v>42412</v>
          </cell>
          <cell r="AD339" t="str">
            <v>./resoluciones/113001002413.pdf</v>
          </cell>
          <cell r="AE339">
            <v>1</v>
          </cell>
        </row>
        <row r="340">
          <cell r="A340">
            <v>197</v>
          </cell>
          <cell r="B340">
            <v>21300100000000</v>
          </cell>
          <cell r="C340">
            <v>197</v>
          </cell>
          <cell r="D340">
            <v>197</v>
          </cell>
          <cell r="E340">
            <v>213001000000</v>
          </cell>
          <cell r="F340">
            <v>1</v>
          </cell>
          <cell r="G340" t="str">
            <v>P</v>
          </cell>
          <cell r="H340" t="str">
            <v>A</v>
          </cell>
          <cell r="I340" t="str">
            <v>I.E SAN JUAN DE DAMASCO</v>
          </cell>
          <cell r="J340" t="str">
            <v>NELLY ZAMMATA DE OROZCO</v>
          </cell>
          <cell r="K340">
            <v>33145463</v>
          </cell>
          <cell r="L340">
            <v>27241</v>
          </cell>
          <cell r="M340">
            <v>19339</v>
          </cell>
          <cell r="N340" t="str">
            <v>AMBERES</v>
          </cell>
          <cell r="O340" t="str">
            <v>AMBERES 1 ER CALLEJON CRA 41 # 26C-38</v>
          </cell>
          <cell r="P340">
            <v>6722863</v>
          </cell>
          <cell r="Q340" t="str">
            <v>sanjuandamasco@hotmail.com</v>
          </cell>
          <cell r="T340">
            <v>9</v>
          </cell>
          <cell r="U340" t="str">
            <v>N</v>
          </cell>
          <cell r="V340">
            <v>3</v>
          </cell>
          <cell r="W340" t="str">
            <v>LUCY DEL SOCORRO COSSIO MORA</v>
          </cell>
          <cell r="Y340">
            <v>22818591</v>
          </cell>
          <cell r="Z340">
            <v>3114291931</v>
          </cell>
          <cell r="AA340" t="str">
            <v>lucomo_57@hotmail.com</v>
          </cell>
          <cell r="AB340" t="str">
            <v>300-800-727-6</v>
          </cell>
          <cell r="AC340">
            <v>42103</v>
          </cell>
          <cell r="AD340" t="str">
            <v>./resoluciones/213001007797.pdf</v>
          </cell>
          <cell r="AE340">
            <v>1</v>
          </cell>
        </row>
        <row r="341">
          <cell r="A341">
            <v>257</v>
          </cell>
          <cell r="B341">
            <v>31300100000000</v>
          </cell>
          <cell r="C341">
            <v>257</v>
          </cell>
          <cell r="D341">
            <v>257</v>
          </cell>
          <cell r="E341">
            <v>313001000000</v>
          </cell>
          <cell r="F341">
            <v>1</v>
          </cell>
          <cell r="G341" t="str">
            <v>P</v>
          </cell>
          <cell r="H341" t="str">
            <v>A</v>
          </cell>
          <cell r="I341" t="str">
            <v>I.E MARIA AUXILIADORA</v>
          </cell>
          <cell r="J341" t="str">
            <v>SOR BEATRIZ ELENA HOYOS A.</v>
          </cell>
          <cell r="K341">
            <v>43402161</v>
          </cell>
          <cell r="L341" t="str">
            <v>0000-00-00</v>
          </cell>
          <cell r="M341" t="str">
            <v>0000-00-00</v>
          </cell>
          <cell r="N341" t="str">
            <v>ALCIBIA</v>
          </cell>
          <cell r="O341" t="str">
            <v>AV PEDRO DE HEREDIA B ALCIBIA # 29-59</v>
          </cell>
          <cell r="P341" t="str">
            <v>6744328- 6690379 p-</v>
          </cell>
          <cell r="Q341" t="str">
            <v>mauxiteko@hotmail.com</v>
          </cell>
          <cell r="R341" t="str">
            <v>www.iemauxicartagena.edu.co</v>
          </cell>
          <cell r="T341">
            <v>9</v>
          </cell>
          <cell r="U341" t="str">
            <v>N</v>
          </cell>
          <cell r="V341">
            <v>3</v>
          </cell>
          <cell r="W341" t="str">
            <v>SANDRA DEL ROSARIO NUï¿½EZ HERRERA</v>
          </cell>
          <cell r="Y341">
            <v>45472284</v>
          </cell>
          <cell r="Z341">
            <v>3005342897</v>
          </cell>
          <cell r="AA341" t="str">
            <v>sanuhe@hotmail.com</v>
          </cell>
          <cell r="AB341">
            <v>3008322958</v>
          </cell>
          <cell r="AC341">
            <v>42020</v>
          </cell>
          <cell r="AE341">
            <v>1</v>
          </cell>
        </row>
        <row r="342">
          <cell r="A342">
            <v>606</v>
          </cell>
          <cell r="B342">
            <v>11300100000000</v>
          </cell>
          <cell r="C342">
            <v>606</v>
          </cell>
          <cell r="D342">
            <v>606</v>
          </cell>
          <cell r="E342">
            <v>113001000000</v>
          </cell>
          <cell r="F342">
            <v>1</v>
          </cell>
          <cell r="G342" t="str">
            <v>P</v>
          </cell>
          <cell r="H342" t="str">
            <v>A</v>
          </cell>
          <cell r="I342" t="str">
            <v>I.E RAFAEL NUÑEZ</v>
          </cell>
          <cell r="J342" t="str">
            <v>LEDDY DEL ROSARIO ZAPARDIEL HERRERA</v>
          </cell>
          <cell r="K342">
            <v>26861202</v>
          </cell>
          <cell r="L342" t="str">
            <v>0000-00-00</v>
          </cell>
          <cell r="M342">
            <v>19972</v>
          </cell>
          <cell r="N342" t="str">
            <v>MARTINEZ MARTELO</v>
          </cell>
          <cell r="O342" t="str">
            <v>MARTINEZ MARTELO AV DEL LAGO TRASV 33 #19-02</v>
          </cell>
          <cell r="P342">
            <v>6722727</v>
          </cell>
          <cell r="Q342" t="str">
            <v>leddyz84@gmail.com</v>
          </cell>
          <cell r="T342">
            <v>9</v>
          </cell>
          <cell r="U342" t="str">
            <v>N</v>
          </cell>
          <cell r="V342">
            <v>3</v>
          </cell>
          <cell r="W342" t="str">
            <v>ANA MARIA CARDONA SILGADO</v>
          </cell>
          <cell r="Y342" t="str">
            <v>45 471 105</v>
          </cell>
          <cell r="Z342">
            <v>3166298102</v>
          </cell>
          <cell r="AA342" t="str">
            <v>animari1002@gmail.com</v>
          </cell>
          <cell r="AB342" t="str">
            <v>312-6609390</v>
          </cell>
          <cell r="AC342">
            <v>42137</v>
          </cell>
          <cell r="AD342" t="str">
            <v>./resoluciones/113001028469.pdf</v>
          </cell>
          <cell r="AE342">
            <v>1</v>
          </cell>
        </row>
        <row r="343">
          <cell r="A343">
            <v>738</v>
          </cell>
          <cell r="B343">
            <v>31300100000000</v>
          </cell>
          <cell r="C343">
            <v>738</v>
          </cell>
          <cell r="D343">
            <v>738</v>
          </cell>
          <cell r="E343">
            <v>313001000000</v>
          </cell>
          <cell r="F343">
            <v>1</v>
          </cell>
          <cell r="G343" t="str">
            <v>P</v>
          </cell>
          <cell r="H343" t="str">
            <v>A</v>
          </cell>
          <cell r="I343" t="str">
            <v>I.E CCAV CARTAGENA UNIVERSIDAD NACIONAL ABIERTA Y A DISTANCI</v>
          </cell>
          <cell r="J343" t="str">
            <v>JULIO CESAR CABARCAS BLANQUICETT</v>
          </cell>
          <cell r="K343">
            <v>8852820</v>
          </cell>
          <cell r="L343">
            <v>36005</v>
          </cell>
          <cell r="M343">
            <v>29337</v>
          </cell>
          <cell r="N343" t="str">
            <v>PARAGUAY</v>
          </cell>
          <cell r="O343" t="str">
            <v>PARAGUAY AV. ACUEDUCTO #44 A-221</v>
          </cell>
          <cell r="P343" t="str">
            <v>6628812 Ext. 5242</v>
          </cell>
          <cell r="Q343" t="str">
            <v>cartagena@unad.edu.co</v>
          </cell>
          <cell r="R343" t="str">
            <v>www.unad.edu.co</v>
          </cell>
          <cell r="S343" t="str">
            <v>nelvys.rodriguez@unad.edu.co</v>
          </cell>
          <cell r="T343">
            <v>9</v>
          </cell>
          <cell r="U343" t="str">
            <v>S</v>
          </cell>
          <cell r="V343">
            <v>8</v>
          </cell>
          <cell r="W343" t="str">
            <v>ORLANDO GOMEZ BARBOZA</v>
          </cell>
          <cell r="X343" t="str">
            <v>NELVYS RODRIGUEZ MADRID</v>
          </cell>
          <cell r="Y343">
            <v>1047364028</v>
          </cell>
          <cell r="Z343" t="str">
            <v>301-5385578</v>
          </cell>
          <cell r="AA343" t="str">
            <v>itogomezb@hotmail.com</v>
          </cell>
          <cell r="AB343" t="str">
            <v>312-3507327</v>
          </cell>
          <cell r="AC343">
            <v>42227</v>
          </cell>
          <cell r="AD343" t="str">
            <v>./resoluciones/313001029264.pdf</v>
          </cell>
          <cell r="AE343">
            <v>1</v>
          </cell>
        </row>
        <row r="344">
          <cell r="A344">
            <v>216</v>
          </cell>
          <cell r="B344">
            <v>31300100000000</v>
          </cell>
          <cell r="C344">
            <v>216</v>
          </cell>
          <cell r="D344">
            <v>216</v>
          </cell>
          <cell r="E344">
            <v>313001000000</v>
          </cell>
          <cell r="F344">
            <v>2</v>
          </cell>
          <cell r="G344" t="str">
            <v>P</v>
          </cell>
          <cell r="H344" t="str">
            <v>A</v>
          </cell>
          <cell r="I344" t="str">
            <v>COL. OCTAVIANA DEL C. VIVES C</v>
          </cell>
          <cell r="J344" t="str">
            <v>ROSA ANGELA LICONA BARRAGAN</v>
          </cell>
          <cell r="K344">
            <v>45439062</v>
          </cell>
          <cell r="L344">
            <v>29198</v>
          </cell>
          <cell r="M344">
            <v>21356</v>
          </cell>
          <cell r="N344" t="str">
            <v>AMBERES</v>
          </cell>
          <cell r="O344" t="str">
            <v xml:space="preserve"> CALLE 30 # 39-80</v>
          </cell>
          <cell r="P344">
            <v>6624143</v>
          </cell>
          <cell r="Q344" t="str">
            <v>octaviana.vives@gmail.com</v>
          </cell>
          <cell r="T344">
            <v>9</v>
          </cell>
          <cell r="U344" t="str">
            <v>S</v>
          </cell>
          <cell r="V344">
            <v>1</v>
          </cell>
          <cell r="W344" t="str">
            <v>INES GOMEZ CASTELLON</v>
          </cell>
          <cell r="Y344">
            <v>45435930</v>
          </cell>
          <cell r="Z344">
            <v>3205758672</v>
          </cell>
          <cell r="AA344" t="str">
            <v>inesgomezcastellon@gmail.com</v>
          </cell>
          <cell r="AB344">
            <v>3114347189</v>
          </cell>
          <cell r="AC344">
            <v>42452</v>
          </cell>
          <cell r="AD344" t="str">
            <v>./resoluciones/313001000495.pdf</v>
          </cell>
          <cell r="AE344">
            <v>1</v>
          </cell>
        </row>
        <row r="345">
          <cell r="A345">
            <v>218</v>
          </cell>
          <cell r="B345">
            <v>31300100000000</v>
          </cell>
          <cell r="C345">
            <v>218</v>
          </cell>
          <cell r="D345">
            <v>218</v>
          </cell>
          <cell r="E345">
            <v>313001000000</v>
          </cell>
          <cell r="F345">
            <v>2</v>
          </cell>
          <cell r="G345" t="str">
            <v>P</v>
          </cell>
          <cell r="H345" t="str">
            <v>A</v>
          </cell>
          <cell r="I345" t="str">
            <v>COL. LA ANUNCIACION</v>
          </cell>
          <cell r="J345" t="str">
            <v>HNA. IRENE TRILLEROS</v>
          </cell>
          <cell r="K345">
            <v>21344814</v>
          </cell>
          <cell r="L345">
            <v>22907</v>
          </cell>
          <cell r="M345">
            <v>14014</v>
          </cell>
          <cell r="N345" t="str">
            <v>PARAGUAY</v>
          </cell>
          <cell r="O345" t="str">
            <v>PARAGUAY AV ACUEDUCTO TRANV 45 # 26A 115</v>
          </cell>
          <cell r="P345">
            <v>6690584</v>
          </cell>
          <cell r="Q345" t="str">
            <v>colegiolaanunciacion@gmail.com</v>
          </cell>
          <cell r="S345" t="str">
            <v>colegiolaanunciacion@gmail.com</v>
          </cell>
          <cell r="T345">
            <v>9</v>
          </cell>
          <cell r="U345" t="str">
            <v>N</v>
          </cell>
          <cell r="V345">
            <v>5</v>
          </cell>
          <cell r="W345" t="str">
            <v>MARIA CRISTINA ARANGO ARBOLEDA</v>
          </cell>
          <cell r="X345" t="str">
            <v>NA</v>
          </cell>
          <cell r="Y345">
            <v>1037544364</v>
          </cell>
          <cell r="Z345">
            <v>3117261381</v>
          </cell>
          <cell r="AA345" t="str">
            <v>maryacriss.0612@hotmail.com</v>
          </cell>
          <cell r="AB345">
            <v>3135307251</v>
          </cell>
          <cell r="AC345">
            <v>42374</v>
          </cell>
          <cell r="AD345" t="str">
            <v>./resoluciones/313001000541.pdf</v>
          </cell>
          <cell r="AE345">
            <v>1</v>
          </cell>
        </row>
        <row r="346">
          <cell r="A346">
            <v>241</v>
          </cell>
          <cell r="B346">
            <v>31300100000000</v>
          </cell>
          <cell r="C346">
            <v>241</v>
          </cell>
          <cell r="D346">
            <v>241</v>
          </cell>
          <cell r="E346">
            <v>313001000000</v>
          </cell>
          <cell r="F346">
            <v>2</v>
          </cell>
          <cell r="G346" t="str">
            <v>P</v>
          </cell>
          <cell r="H346" t="str">
            <v>A</v>
          </cell>
          <cell r="I346" t="str">
            <v>COL. LATINOAMERICANO</v>
          </cell>
          <cell r="J346" t="str">
            <v>PEDRO PAREDES</v>
          </cell>
          <cell r="K346">
            <v>73129476</v>
          </cell>
          <cell r="L346" t="str">
            <v>0000-00-00</v>
          </cell>
          <cell r="M346" t="str">
            <v>0000-00-00</v>
          </cell>
          <cell r="N346" t="str">
            <v>PARAGUAY</v>
          </cell>
          <cell r="O346" t="str">
            <v>PARAGUAY AV ACUEDUCTO # 21A-116</v>
          </cell>
          <cell r="P346">
            <v>6626111</v>
          </cell>
          <cell r="Q346" t="str">
            <v>mayre1991@hotmail.com</v>
          </cell>
          <cell r="R346" t="str">
            <v>www.colegiolatinoamericano.org</v>
          </cell>
          <cell r="T346">
            <v>9</v>
          </cell>
          <cell r="U346" t="str">
            <v>N</v>
          </cell>
          <cell r="V346">
            <v>5</v>
          </cell>
          <cell r="W346" t="str">
            <v>MAYRENA TAJAN ACEVEDO</v>
          </cell>
          <cell r="X346" t="str">
            <v>eduardo.zambrano9@gmail.com</v>
          </cell>
          <cell r="Y346">
            <v>1051446667</v>
          </cell>
          <cell r="Z346">
            <v>3153740895</v>
          </cell>
          <cell r="AA346" t="str">
            <v>mayre1991@hotmail.com</v>
          </cell>
          <cell r="AB346">
            <v>3</v>
          </cell>
          <cell r="AC346">
            <v>42437</v>
          </cell>
          <cell r="AD346" t="str">
            <v>./resoluciones/313001001190.pdf</v>
          </cell>
          <cell r="AE346">
            <v>1</v>
          </cell>
        </row>
        <row r="347">
          <cell r="A347">
            <v>268</v>
          </cell>
          <cell r="B347">
            <v>31300100000000</v>
          </cell>
          <cell r="C347">
            <v>268</v>
          </cell>
          <cell r="D347">
            <v>268</v>
          </cell>
          <cell r="E347">
            <v>313001000000</v>
          </cell>
          <cell r="F347">
            <v>2</v>
          </cell>
          <cell r="G347" t="str">
            <v>P</v>
          </cell>
          <cell r="H347" t="str">
            <v>A</v>
          </cell>
          <cell r="I347" t="str">
            <v>FUND. EDUC. LIC. SAN JOSE</v>
          </cell>
          <cell r="J347" t="str">
            <v>SIRLYS DEL CARMEN DIAZ ZAMBRANO</v>
          </cell>
          <cell r="K347">
            <v>45494414</v>
          </cell>
          <cell r="L347">
            <v>32615</v>
          </cell>
          <cell r="M347">
            <v>25066</v>
          </cell>
          <cell r="N347" t="str">
            <v>ANDALUCIA</v>
          </cell>
          <cell r="O347" t="str">
            <v>ANDALUCIA CLL SAN JOSE # 29-04</v>
          </cell>
          <cell r="P347">
            <v>6621839</v>
          </cell>
          <cell r="Q347" t="str">
            <v>jgdz2000@yahoo.es</v>
          </cell>
          <cell r="S347" t="str">
            <v>migueldominguez.d@hotmail.com</v>
          </cell>
          <cell r="T347">
            <v>9</v>
          </cell>
          <cell r="U347" t="str">
            <v>S</v>
          </cell>
          <cell r="V347">
            <v>1</v>
          </cell>
          <cell r="W347" t="str">
            <v>GUSTIN DOMINGUEZ DIAZ</v>
          </cell>
          <cell r="X347" t="str">
            <v>MIGUEL ANGEL DOMINGUEZ DIAZ</v>
          </cell>
          <cell r="Y347">
            <v>1047397206</v>
          </cell>
          <cell r="Z347">
            <v>3163952999</v>
          </cell>
          <cell r="AA347" t="str">
            <v>jgdz@hotmail.com</v>
          </cell>
          <cell r="AB347">
            <v>3175699058</v>
          </cell>
          <cell r="AC347">
            <v>42523</v>
          </cell>
          <cell r="AD347" t="str">
            <v>./resoluciones/313001003800.pdf</v>
          </cell>
          <cell r="AE347">
            <v>1</v>
          </cell>
        </row>
        <row r="348">
          <cell r="A348">
            <v>287</v>
          </cell>
          <cell r="B348">
            <v>31300100000000</v>
          </cell>
          <cell r="C348">
            <v>287</v>
          </cell>
          <cell r="D348">
            <v>287</v>
          </cell>
          <cell r="E348">
            <v>313001000000</v>
          </cell>
          <cell r="F348">
            <v>2</v>
          </cell>
          <cell r="G348" t="str">
            <v>P</v>
          </cell>
          <cell r="H348" t="str">
            <v>A</v>
          </cell>
          <cell r="I348" t="str">
            <v>COL. REAL CARTAGENA.</v>
          </cell>
          <cell r="J348" t="str">
            <v>MILDRED VIAÑA JULIAO</v>
          </cell>
          <cell r="L348" t="str">
            <v>0000-00-00</v>
          </cell>
          <cell r="M348" t="str">
            <v>0000-00-00</v>
          </cell>
          <cell r="N348" t="str">
            <v>ARMENIA</v>
          </cell>
          <cell r="O348" t="str">
            <v>AV PEDRO DE HEREDIA ST ARMENIA # 48-94</v>
          </cell>
          <cell r="P348">
            <v>6625584</v>
          </cell>
          <cell r="Q348" t="str">
            <v>colegiorealcartagena@gmail.com</v>
          </cell>
          <cell r="T348">
            <v>9</v>
          </cell>
          <cell r="U348" t="str">
            <v>S</v>
          </cell>
          <cell r="V348">
            <v>5</v>
          </cell>
          <cell r="W348" t="str">
            <v>ISABEL OROZCO</v>
          </cell>
          <cell r="Z348">
            <v>3107394332</v>
          </cell>
          <cell r="AA348" t="str">
            <v>colegiorealcartagena@gmail.com</v>
          </cell>
          <cell r="AB348">
            <v>3163809507</v>
          </cell>
          <cell r="AC348">
            <v>41767</v>
          </cell>
          <cell r="AE348">
            <v>1</v>
          </cell>
        </row>
        <row r="349">
          <cell r="A349">
            <v>306</v>
          </cell>
          <cell r="B349">
            <v>31300100000000</v>
          </cell>
          <cell r="C349">
            <v>306</v>
          </cell>
          <cell r="D349">
            <v>306</v>
          </cell>
          <cell r="E349">
            <v>313001000000</v>
          </cell>
          <cell r="F349">
            <v>2</v>
          </cell>
          <cell r="G349" t="str">
            <v>P</v>
          </cell>
          <cell r="H349" t="str">
            <v>A</v>
          </cell>
          <cell r="I349" t="str">
            <v>C.E AMOR A COLOMBIA</v>
          </cell>
          <cell r="J349" t="str">
            <v>JUAN RAMON PÁJARO GUTIERREZ</v>
          </cell>
          <cell r="K349">
            <v>12536033</v>
          </cell>
          <cell r="L349">
            <v>27045</v>
          </cell>
          <cell r="M349">
            <v>19286</v>
          </cell>
          <cell r="N349" t="str">
            <v>AMBERES</v>
          </cell>
          <cell r="O349" t="str">
            <v>AMBERES CRA 30 # 39-46</v>
          </cell>
          <cell r="P349">
            <v>6628199</v>
          </cell>
          <cell r="Q349" t="str">
            <v>ceneducamorcol@hotmail.com</v>
          </cell>
          <cell r="S349" t="str">
            <v>ceneducamorcol@hotmail.com</v>
          </cell>
          <cell r="T349">
            <v>9</v>
          </cell>
          <cell r="U349" t="str">
            <v>N</v>
          </cell>
          <cell r="V349">
            <v>5</v>
          </cell>
          <cell r="W349" t="str">
            <v>MONICA GARCIA ZULETA</v>
          </cell>
          <cell r="X349" t="str">
            <v>JOSE DANIEL ESPITALETA GARCIA</v>
          </cell>
          <cell r="Y349">
            <v>45493044</v>
          </cell>
          <cell r="Z349">
            <v>3154816526</v>
          </cell>
          <cell r="AA349" t="str">
            <v>ceneducamorcol@homail.com</v>
          </cell>
          <cell r="AB349">
            <v>3116872553</v>
          </cell>
          <cell r="AC349">
            <v>42487</v>
          </cell>
          <cell r="AD349" t="str">
            <v>./resoluciones/313001006345.pdf</v>
          </cell>
          <cell r="AE349">
            <v>1</v>
          </cell>
        </row>
        <row r="350">
          <cell r="A350">
            <v>341</v>
          </cell>
          <cell r="B350">
            <v>31300100000000</v>
          </cell>
          <cell r="C350">
            <v>341</v>
          </cell>
          <cell r="D350">
            <v>341</v>
          </cell>
          <cell r="E350">
            <v>313001000000</v>
          </cell>
          <cell r="F350">
            <v>2</v>
          </cell>
          <cell r="G350" t="str">
            <v>P</v>
          </cell>
          <cell r="H350" t="str">
            <v>A</v>
          </cell>
          <cell r="I350" t="str">
            <v>ESC. ELEMENTAL POPULAR</v>
          </cell>
          <cell r="J350" t="str">
            <v>ANTONIO SIMANCAS M.</v>
          </cell>
          <cell r="K350">
            <v>9054013</v>
          </cell>
          <cell r="L350" t="str">
            <v>0000-00-00</v>
          </cell>
          <cell r="M350" t="str">
            <v>0000-00-00</v>
          </cell>
          <cell r="N350" t="str">
            <v>PIEDRA DE BOLIVAR</v>
          </cell>
          <cell r="O350" t="str">
            <v>PIEDRA DE BOLIVAR KRA SAN F/NANDO # 29-148</v>
          </cell>
          <cell r="P350">
            <v>6629269</v>
          </cell>
          <cell r="Q350" t="str">
            <v>MYVIOLETA@HOTMAIL.COM</v>
          </cell>
          <cell r="T350">
            <v>9</v>
          </cell>
          <cell r="U350" t="str">
            <v>N</v>
          </cell>
          <cell r="V350">
            <v>5</v>
          </cell>
          <cell r="W350" t="str">
            <v>MARCELIS HERRERA</v>
          </cell>
          <cell r="Z350">
            <v>3205536609</v>
          </cell>
          <cell r="AA350" t="str">
            <v>no registra</v>
          </cell>
          <cell r="AB350">
            <v>3205536609</v>
          </cell>
          <cell r="AC350">
            <v>41782</v>
          </cell>
          <cell r="AE350">
            <v>1</v>
          </cell>
        </row>
        <row r="351">
          <cell r="A351">
            <v>343</v>
          </cell>
          <cell r="B351">
            <v>31300100000000</v>
          </cell>
          <cell r="C351">
            <v>343</v>
          </cell>
          <cell r="D351">
            <v>343</v>
          </cell>
          <cell r="E351">
            <v>313001000000</v>
          </cell>
          <cell r="F351">
            <v>2</v>
          </cell>
          <cell r="G351" t="str">
            <v>P</v>
          </cell>
          <cell r="H351" t="str">
            <v>A</v>
          </cell>
          <cell r="I351" t="str">
            <v>INST. MIGUEL DE CERVANTES</v>
          </cell>
          <cell r="J351" t="str">
            <v>MARIA VICTORIA GALLEGO CANO</v>
          </cell>
          <cell r="K351">
            <v>45427095</v>
          </cell>
          <cell r="L351" t="str">
            <v>0000-00-00</v>
          </cell>
          <cell r="M351" t="str">
            <v>0000-00-00</v>
          </cell>
          <cell r="N351" t="str">
            <v>AMBERES</v>
          </cell>
          <cell r="O351" t="str">
            <v>3ER CLLJON DE AMBERES # 27-86</v>
          </cell>
          <cell r="P351">
            <v>6720159</v>
          </cell>
          <cell r="Q351" t="str">
            <v>gimnasiocervantesdecartagena15@gmail.com</v>
          </cell>
          <cell r="T351">
            <v>9</v>
          </cell>
          <cell r="U351" t="str">
            <v>S</v>
          </cell>
          <cell r="V351">
            <v>1</v>
          </cell>
          <cell r="W351" t="str">
            <v>ARLETH TRIVIÑO</v>
          </cell>
          <cell r="Y351">
            <v>45543528</v>
          </cell>
          <cell r="Z351">
            <v>3157985690</v>
          </cell>
          <cell r="AA351" t="str">
            <v>arlethtatiana@hotmail.com</v>
          </cell>
          <cell r="AB351" t="str">
            <v>310-7035979</v>
          </cell>
          <cell r="AC351">
            <v>42486</v>
          </cell>
          <cell r="AD351" t="str">
            <v>./resoluciones/313001007872.pdf</v>
          </cell>
          <cell r="AE351">
            <v>1</v>
          </cell>
        </row>
        <row r="352">
          <cell r="A352">
            <v>362</v>
          </cell>
          <cell r="B352">
            <v>31300100000000</v>
          </cell>
          <cell r="C352">
            <v>362</v>
          </cell>
          <cell r="D352">
            <v>362</v>
          </cell>
          <cell r="E352">
            <v>313001000000</v>
          </cell>
          <cell r="F352">
            <v>2</v>
          </cell>
          <cell r="G352" t="str">
            <v>P</v>
          </cell>
          <cell r="H352" t="str">
            <v>A</v>
          </cell>
          <cell r="I352" t="str">
            <v>CORP. EDUC. JORGE ELIECER GAITAN DE C/GENA</v>
          </cell>
          <cell r="J352" t="str">
            <v>ABEL MORELO CHICA</v>
          </cell>
          <cell r="K352">
            <v>9089414</v>
          </cell>
          <cell r="L352" t="str">
            <v>0000-00-00</v>
          </cell>
          <cell r="M352" t="str">
            <v>0000-00-00</v>
          </cell>
          <cell r="N352" t="str">
            <v>EL PRADO</v>
          </cell>
          <cell r="O352" t="str">
            <v>PRADO CLL LAUREANO GOMEZ # 22-109</v>
          </cell>
          <cell r="P352">
            <v>6690137</v>
          </cell>
          <cell r="Q352" t="str">
            <v>cejeg@hotmail.com</v>
          </cell>
          <cell r="T352">
            <v>9</v>
          </cell>
          <cell r="U352" t="str">
            <v>S</v>
          </cell>
          <cell r="V352">
            <v>5</v>
          </cell>
          <cell r="W352" t="str">
            <v>ABEL DE JESUS MORELO NOGUERA</v>
          </cell>
          <cell r="Y352">
            <v>1047394312</v>
          </cell>
          <cell r="Z352">
            <v>3159269106</v>
          </cell>
          <cell r="AA352" t="str">
            <v>abel8802@hotmail.com</v>
          </cell>
          <cell r="AB352">
            <v>3184520450</v>
          </cell>
          <cell r="AC352">
            <v>42457</v>
          </cell>
          <cell r="AD352" t="str">
            <v>./resoluciones/313001008500.pdf</v>
          </cell>
          <cell r="AE352">
            <v>1</v>
          </cell>
        </row>
        <row r="353">
          <cell r="A353">
            <v>396</v>
          </cell>
          <cell r="B353">
            <v>31300100000000</v>
          </cell>
          <cell r="C353">
            <v>396</v>
          </cell>
          <cell r="D353">
            <v>396</v>
          </cell>
          <cell r="E353">
            <v>313001000000</v>
          </cell>
          <cell r="F353">
            <v>2</v>
          </cell>
          <cell r="G353" t="str">
            <v>P</v>
          </cell>
          <cell r="H353" t="str">
            <v>A</v>
          </cell>
          <cell r="I353" t="str">
            <v>CORP. EDUCATIVA LICEO CARTAGENA</v>
          </cell>
          <cell r="J353" t="str">
            <v xml:space="preserve">MARTINA  PEREZ AGUILAR </v>
          </cell>
          <cell r="K353">
            <v>22434159</v>
          </cell>
          <cell r="L353" t="str">
            <v>0000-00-00</v>
          </cell>
          <cell r="M353" t="str">
            <v>0000-00-00</v>
          </cell>
          <cell r="N353" t="str">
            <v>AMBERES</v>
          </cell>
          <cell r="O353" t="str">
            <v>AMBERES PRIMER CALLEJON CALLE GIRARDOT # 40-52</v>
          </cell>
          <cell r="P353">
            <v>3136828419</v>
          </cell>
          <cell r="Q353" t="str">
            <v>matyzs1974@hotmail.com</v>
          </cell>
          <cell r="T353">
            <v>9</v>
          </cell>
          <cell r="U353" t="str">
            <v>S</v>
          </cell>
          <cell r="V353">
            <v>5</v>
          </cell>
          <cell r="W353" t="str">
            <v>YERIS DAVID BERRIO MARTINEZ</v>
          </cell>
          <cell r="Y353">
            <v>1128054181</v>
          </cell>
          <cell r="Z353">
            <v>3008061364</v>
          </cell>
          <cell r="AA353" t="str">
            <v>matyzs1974@hotmail.com</v>
          </cell>
          <cell r="AB353">
            <v>3013955456</v>
          </cell>
          <cell r="AC353">
            <v>42107</v>
          </cell>
          <cell r="AD353" t="str">
            <v>./resoluciones/313001009085.pdf</v>
          </cell>
          <cell r="AE353">
            <v>1</v>
          </cell>
        </row>
        <row r="354">
          <cell r="A354">
            <v>400</v>
          </cell>
          <cell r="B354">
            <v>31300100000000</v>
          </cell>
          <cell r="C354">
            <v>400</v>
          </cell>
          <cell r="D354">
            <v>400</v>
          </cell>
          <cell r="E354">
            <v>313001000000</v>
          </cell>
          <cell r="F354">
            <v>2</v>
          </cell>
          <cell r="G354" t="str">
            <v>P</v>
          </cell>
          <cell r="H354" t="str">
            <v>A</v>
          </cell>
          <cell r="I354" t="str">
            <v>INST. CRISTOCENTRICO DEL CARIBE</v>
          </cell>
          <cell r="J354" t="str">
            <v>CIELO REBOLLEDO B.</v>
          </cell>
          <cell r="K354">
            <v>45453005</v>
          </cell>
          <cell r="L354" t="str">
            <v>0000-00-00</v>
          </cell>
          <cell r="M354" t="str">
            <v>0000-00-00</v>
          </cell>
          <cell r="N354" t="str">
            <v>AMBERES</v>
          </cell>
          <cell r="O354" t="str">
            <v>AMBERES CLL BOLIVAR CON 20 DE JULIO ESQUINA</v>
          </cell>
          <cell r="P354">
            <v>6740358</v>
          </cell>
          <cell r="Q354" t="str">
            <v>ins.iccc@gmail.com</v>
          </cell>
          <cell r="S354" t="str">
            <v>mesare2008@hotmail.com</v>
          </cell>
          <cell r="T354">
            <v>9</v>
          </cell>
          <cell r="U354" t="str">
            <v>N</v>
          </cell>
          <cell r="V354">
            <v>5</v>
          </cell>
          <cell r="W354" t="str">
            <v>Regina del pilar Lozano  Rebolledo</v>
          </cell>
          <cell r="X354" t="str">
            <v>Sandra Salgado periñan</v>
          </cell>
          <cell r="Y354">
            <v>32937825</v>
          </cell>
          <cell r="Z354" t="str">
            <v>3007359534 - 3107390864</v>
          </cell>
          <cell r="AA354" t="str">
            <v>REGINAUDC@GMAIL.COM</v>
          </cell>
          <cell r="AB354">
            <v>3205956253</v>
          </cell>
          <cell r="AC354">
            <v>42517</v>
          </cell>
          <cell r="AD354" t="str">
            <v>./resoluciones/313001009174.pdf</v>
          </cell>
          <cell r="AE354">
            <v>1</v>
          </cell>
        </row>
        <row r="355">
          <cell r="A355">
            <v>403</v>
          </cell>
          <cell r="B355">
            <v>31300100000000</v>
          </cell>
          <cell r="C355">
            <v>403</v>
          </cell>
          <cell r="D355">
            <v>403</v>
          </cell>
          <cell r="E355">
            <v>313001000000</v>
          </cell>
          <cell r="F355">
            <v>2</v>
          </cell>
          <cell r="G355" t="str">
            <v>P</v>
          </cell>
          <cell r="H355" t="str">
            <v>A</v>
          </cell>
          <cell r="I355" t="str">
            <v>GIMN. LATINOAMERICANO</v>
          </cell>
          <cell r="J355" t="str">
            <v>MARCO ANTONIO GARCIA GARCIA</v>
          </cell>
          <cell r="K355">
            <v>73158414</v>
          </cell>
          <cell r="L355">
            <v>33430</v>
          </cell>
          <cell r="M355">
            <v>27193</v>
          </cell>
          <cell r="N355" t="str">
            <v>ESPAï¿½A</v>
          </cell>
          <cell r="O355" t="str">
            <v>ESPAï¿½A ST ARMENIA CLL 30 # 46-39</v>
          </cell>
          <cell r="P355">
            <v>6431834</v>
          </cell>
          <cell r="Q355" t="str">
            <v>gimnla46@hotmail.com</v>
          </cell>
          <cell r="T355">
            <v>9</v>
          </cell>
          <cell r="U355" t="str">
            <v>N</v>
          </cell>
          <cell r="V355">
            <v>5</v>
          </cell>
          <cell r="W355" t="str">
            <v>ANGELINA ROBLES</v>
          </cell>
          <cell r="Y355">
            <v>57411181</v>
          </cell>
          <cell r="Z355">
            <v>3135831421</v>
          </cell>
          <cell r="AA355" t="str">
            <v>gimnla46@hotmail.com</v>
          </cell>
          <cell r="AB355">
            <v>3106061974</v>
          </cell>
          <cell r="AC355">
            <v>42026</v>
          </cell>
          <cell r="AE355">
            <v>1</v>
          </cell>
        </row>
        <row r="356">
          <cell r="A356">
            <v>437</v>
          </cell>
          <cell r="B356">
            <v>31300100000000</v>
          </cell>
          <cell r="C356">
            <v>437</v>
          </cell>
          <cell r="D356">
            <v>437</v>
          </cell>
          <cell r="E356">
            <v>313001000000</v>
          </cell>
          <cell r="F356">
            <v>2</v>
          </cell>
          <cell r="G356" t="str">
            <v>P</v>
          </cell>
          <cell r="H356" t="str">
            <v>A</v>
          </cell>
          <cell r="I356" t="str">
            <v>CORP.INSTITUTO DOCENTE DEL CARIBE</v>
          </cell>
          <cell r="J356" t="str">
            <v>ARNOLD  BARRIOS PAEZ</v>
          </cell>
          <cell r="K356">
            <v>73085464</v>
          </cell>
          <cell r="L356" t="str">
            <v>0000-00-00</v>
          </cell>
          <cell r="M356" t="str">
            <v>0000-00-00</v>
          </cell>
          <cell r="N356" t="str">
            <v>PIEDRA DE BOLIVAR</v>
          </cell>
          <cell r="O356" t="str">
            <v>CALLE 30A No. 50-97</v>
          </cell>
          <cell r="P356">
            <v>6722701</v>
          </cell>
          <cell r="Q356" t="str">
            <v>idc146@yahoo.es</v>
          </cell>
          <cell r="T356">
            <v>9</v>
          </cell>
          <cell r="U356" t="str">
            <v>S</v>
          </cell>
          <cell r="V356">
            <v>1</v>
          </cell>
          <cell r="W356" t="str">
            <v>VICTOR  ENRIQUE CORREA MENDEZ</v>
          </cell>
          <cell r="Y356">
            <v>73183596</v>
          </cell>
          <cell r="Z356">
            <v>3177626424</v>
          </cell>
          <cell r="AA356" t="str">
            <v>idc146@yahoo.es</v>
          </cell>
          <cell r="AB356">
            <v>3153552528</v>
          </cell>
          <cell r="AC356">
            <v>42411</v>
          </cell>
          <cell r="AD356" t="str">
            <v>./resoluciones/313001012892.pdf</v>
          </cell>
          <cell r="AE356">
            <v>1</v>
          </cell>
        </row>
        <row r="357">
          <cell r="A357">
            <v>464</v>
          </cell>
          <cell r="B357">
            <v>31300100000000</v>
          </cell>
          <cell r="C357">
            <v>464</v>
          </cell>
          <cell r="D357">
            <v>464</v>
          </cell>
          <cell r="E357">
            <v>313001000000</v>
          </cell>
          <cell r="F357">
            <v>2</v>
          </cell>
          <cell r="G357" t="str">
            <v>P</v>
          </cell>
          <cell r="H357" t="str">
            <v>A</v>
          </cell>
          <cell r="I357" t="str">
            <v>COL. ANDALUCIA</v>
          </cell>
          <cell r="J357" t="str">
            <v>MARIA BARANDICA D.</v>
          </cell>
          <cell r="L357" t="str">
            <v>0000-00-00</v>
          </cell>
          <cell r="M357" t="str">
            <v>0000-00-00</v>
          </cell>
          <cell r="N357" t="str">
            <v>PIEDRA DE BOLIVAR</v>
          </cell>
          <cell r="O357" t="str">
            <v>ANDALUCIA CLL GRANADA # 29-22</v>
          </cell>
          <cell r="P357">
            <v>6629094</v>
          </cell>
          <cell r="Q357" t="str">
            <v>colandalucia@hotmail.com</v>
          </cell>
          <cell r="S357" t="str">
            <v>BONFANTECASTRO75@HOTMAIL.COM</v>
          </cell>
          <cell r="T357">
            <v>9</v>
          </cell>
          <cell r="U357" t="str">
            <v>N</v>
          </cell>
          <cell r="V357">
            <v>5</v>
          </cell>
          <cell r="W357" t="str">
            <v>SHIRLEY BONFANTE CASTRO</v>
          </cell>
          <cell r="X357" t="str">
            <v>SHIRLEY BONFANTE CASTRO</v>
          </cell>
          <cell r="Y357">
            <v>33334952</v>
          </cell>
          <cell r="Z357">
            <v>3043838285</v>
          </cell>
          <cell r="AA357" t="str">
            <v>bonfantecastro75@hotmail.com</v>
          </cell>
          <cell r="AC357">
            <v>42013</v>
          </cell>
          <cell r="AE357">
            <v>1</v>
          </cell>
        </row>
        <row r="358">
          <cell r="A358">
            <v>465</v>
          </cell>
          <cell r="B358">
            <v>31300100000000</v>
          </cell>
          <cell r="C358">
            <v>465</v>
          </cell>
          <cell r="D358">
            <v>465</v>
          </cell>
          <cell r="E358">
            <v>313001000000</v>
          </cell>
          <cell r="F358">
            <v>2</v>
          </cell>
          <cell r="G358" t="str">
            <v>P</v>
          </cell>
          <cell r="H358" t="str">
            <v>A</v>
          </cell>
          <cell r="I358" t="str">
            <v>COL. GIMNASIO FUTURO DE COLOMBIA</v>
          </cell>
          <cell r="J358" t="str">
            <v>YAMITH CORONADO</v>
          </cell>
          <cell r="K358">
            <v>3104217348</v>
          </cell>
          <cell r="L358">
            <v>32572</v>
          </cell>
          <cell r="M358">
            <v>25782</v>
          </cell>
          <cell r="N358" t="str">
            <v>EL PRADO</v>
          </cell>
          <cell r="O358" t="str">
            <v>EL PRADO CL 1ERA DE SAN NICOLAS # 29B-44</v>
          </cell>
          <cell r="P358">
            <v>6692236</v>
          </cell>
          <cell r="Q358" t="str">
            <v>futurodecolombia@hotmail.com</v>
          </cell>
          <cell r="T358">
            <v>9</v>
          </cell>
          <cell r="U358" t="str">
            <v>N</v>
          </cell>
          <cell r="V358">
            <v>5</v>
          </cell>
          <cell r="W358" t="str">
            <v>MARIA ESPITIA SANCHEZ</v>
          </cell>
          <cell r="Y358">
            <v>25889070</v>
          </cell>
          <cell r="Z358">
            <v>3135273325</v>
          </cell>
          <cell r="AA358" t="str">
            <v>mariespi747@hotmail.com</v>
          </cell>
          <cell r="AB358">
            <v>3104217348</v>
          </cell>
          <cell r="AC358">
            <v>42539</v>
          </cell>
          <cell r="AD358" t="str">
            <v>./resoluciones/313001013333.pdf</v>
          </cell>
          <cell r="AE358">
            <v>1</v>
          </cell>
        </row>
        <row r="359">
          <cell r="A359">
            <v>466</v>
          </cell>
          <cell r="B359">
            <v>31300100000000</v>
          </cell>
          <cell r="C359">
            <v>466</v>
          </cell>
          <cell r="D359">
            <v>466</v>
          </cell>
          <cell r="E359">
            <v>313001000000</v>
          </cell>
          <cell r="F359">
            <v>2</v>
          </cell>
          <cell r="G359" t="str">
            <v>P</v>
          </cell>
          <cell r="H359" t="str">
            <v>A</v>
          </cell>
          <cell r="I359" t="str">
            <v>COL. SAN NICOLAS DE LA ROCA</v>
          </cell>
          <cell r="J359" t="str">
            <v>NURIS GULFO MARRUGO</v>
          </cell>
          <cell r="K359">
            <v>33138300</v>
          </cell>
          <cell r="L359" t="str">
            <v>0000-00-00</v>
          </cell>
          <cell r="M359" t="str">
            <v>0000-00-00</v>
          </cell>
          <cell r="N359" t="str">
            <v>MARIA AUXILIADORA</v>
          </cell>
          <cell r="O359" t="str">
            <v>PRADO URB MA AUXILIADORA KRA 36 #36-61</v>
          </cell>
          <cell r="P359">
            <v>6436915</v>
          </cell>
          <cell r="Q359" t="str">
            <v>ivonestrada@gmail.com</v>
          </cell>
          <cell r="T359">
            <v>9</v>
          </cell>
          <cell r="U359" t="str">
            <v>N</v>
          </cell>
          <cell r="V359">
            <v>5</v>
          </cell>
          <cell r="W359" t="str">
            <v>IVON CARIME ESTRADA GULFO</v>
          </cell>
          <cell r="Y359">
            <v>22802538</v>
          </cell>
          <cell r="Z359">
            <v>3147817616</v>
          </cell>
          <cell r="AA359" t="str">
            <v>ivonestrada@gmail.com</v>
          </cell>
          <cell r="AB359">
            <v>3176468143</v>
          </cell>
          <cell r="AC359">
            <v>42506</v>
          </cell>
          <cell r="AD359" t="str">
            <v>./resoluciones/313001013341.pdf</v>
          </cell>
          <cell r="AE359">
            <v>1</v>
          </cell>
        </row>
        <row r="360">
          <cell r="A360">
            <v>798</v>
          </cell>
          <cell r="B360">
            <v>31300100000000</v>
          </cell>
          <cell r="C360">
            <v>798</v>
          </cell>
          <cell r="D360">
            <v>798</v>
          </cell>
          <cell r="E360">
            <v>313001000000</v>
          </cell>
          <cell r="F360">
            <v>2</v>
          </cell>
          <cell r="G360" t="str">
            <v>P</v>
          </cell>
          <cell r="H360" t="str">
            <v>A</v>
          </cell>
          <cell r="I360" t="str">
            <v>Instituto Educativo Hermana Alicia Alvarez (antiguo Jardín c</v>
          </cell>
          <cell r="J360" t="str">
            <v>CATALINA FANDIÑO ALVAREZ</v>
          </cell>
          <cell r="K360">
            <v>37325268</v>
          </cell>
          <cell r="L360" t="str">
            <v>0000-00-00</v>
          </cell>
          <cell r="M360" t="str">
            <v>0000-00-00</v>
          </cell>
          <cell r="N360" t="str">
            <v>BRITANIA</v>
          </cell>
          <cell r="O360" t="str">
            <v>URB BRITANIA M B L 19</v>
          </cell>
          <cell r="P360">
            <v>6775906</v>
          </cell>
          <cell r="Q360" t="str">
            <v>halicia_alvarez@hotmail.com</v>
          </cell>
          <cell r="R360" t="str">
            <v>http://www.institutohermanaaliciaalvarez.com/</v>
          </cell>
          <cell r="S360" t="str">
            <v>catafandino@gmail.com</v>
          </cell>
          <cell r="T360">
            <v>9</v>
          </cell>
          <cell r="U360" t="str">
            <v>N</v>
          </cell>
          <cell r="V360">
            <v>5</v>
          </cell>
          <cell r="W360" t="str">
            <v>Yelitza Batista del Risco</v>
          </cell>
          <cell r="X360" t="str">
            <v>Catalina Fandiño alvarez</v>
          </cell>
          <cell r="Y360">
            <v>45531406</v>
          </cell>
          <cell r="Z360">
            <v>3016681431</v>
          </cell>
          <cell r="AA360" t="str">
            <v>yebadelrisco@outlook.es</v>
          </cell>
          <cell r="AB360">
            <v>3187953149</v>
          </cell>
          <cell r="AC360">
            <v>41771</v>
          </cell>
          <cell r="AE360">
            <v>1</v>
          </cell>
        </row>
        <row r="361">
          <cell r="A361">
            <v>846</v>
          </cell>
          <cell r="B361">
            <v>31300100000000</v>
          </cell>
          <cell r="C361">
            <v>846</v>
          </cell>
          <cell r="D361">
            <v>846</v>
          </cell>
          <cell r="E361">
            <v>313001000000</v>
          </cell>
          <cell r="F361">
            <v>2</v>
          </cell>
          <cell r="G361" t="str">
            <v>P</v>
          </cell>
          <cell r="H361" t="str">
            <v>A</v>
          </cell>
          <cell r="I361" t="str">
            <v>FUNDACION LUMBRERAS DEL MAÑANA</v>
          </cell>
          <cell r="J361" t="str">
            <v>CECILIA JUDITH PEREZ CUETO</v>
          </cell>
          <cell r="K361">
            <v>23190500</v>
          </cell>
          <cell r="L361">
            <v>28552</v>
          </cell>
          <cell r="M361">
            <v>21584</v>
          </cell>
          <cell r="N361" t="str">
            <v>NUEVO BOSQUE</v>
          </cell>
          <cell r="O361" t="str">
            <v>NUEVO BOSQUE TV 48A # 1D-08</v>
          </cell>
          <cell r="P361">
            <v>6768808</v>
          </cell>
          <cell r="Q361" t="str">
            <v>fundacionlumbreras@hotmail.com</v>
          </cell>
          <cell r="R361" t="str">
            <v>www.fundacionlumbreras.org</v>
          </cell>
          <cell r="S361" t="str">
            <v>ceciliajudith@hotmail.com</v>
          </cell>
          <cell r="T361">
            <v>9</v>
          </cell>
          <cell r="U361" t="str">
            <v>N</v>
          </cell>
          <cell r="V361">
            <v>5</v>
          </cell>
          <cell r="W361" t="str">
            <v>ELSY ESTHER PÉREZ CUETO</v>
          </cell>
          <cell r="X361" t="str">
            <v>CECILIA JUDITH PEREZ CUETO</v>
          </cell>
          <cell r="Y361">
            <v>23191189</v>
          </cell>
          <cell r="Z361">
            <v>3205305423</v>
          </cell>
          <cell r="AA361" t="str">
            <v>elespecu@hotmail.com</v>
          </cell>
          <cell r="AB361">
            <v>3135231386</v>
          </cell>
          <cell r="AC361">
            <v>42480</v>
          </cell>
          <cell r="AD361" t="str">
            <v>./resoluciones/313001029906.pdf</v>
          </cell>
          <cell r="AE361">
            <v>1</v>
          </cell>
        </row>
        <row r="362">
          <cell r="A362">
            <v>863</v>
          </cell>
          <cell r="B362">
            <v>31300100000000</v>
          </cell>
          <cell r="C362">
            <v>863</v>
          </cell>
          <cell r="D362">
            <v>863</v>
          </cell>
          <cell r="E362">
            <v>313001000000</v>
          </cell>
          <cell r="F362">
            <v>2</v>
          </cell>
          <cell r="G362" t="str">
            <v>P</v>
          </cell>
          <cell r="H362" t="str">
            <v>A</v>
          </cell>
          <cell r="I362" t="str">
            <v>COL GENERACION XXI</v>
          </cell>
          <cell r="J362" t="str">
            <v>GLORIA DIAZ AVILA</v>
          </cell>
          <cell r="K362">
            <v>45761661</v>
          </cell>
          <cell r="L362">
            <v>34515</v>
          </cell>
          <cell r="M362">
            <v>27662</v>
          </cell>
          <cell r="N362" t="str">
            <v>NUEVO BOSQUE</v>
          </cell>
          <cell r="O362" t="str">
            <v>ETAPA 7 MZ 56 LT 1</v>
          </cell>
          <cell r="P362">
            <v>6675072</v>
          </cell>
          <cell r="Q362" t="str">
            <v>corporaciongeneracionxx1@gmail.com</v>
          </cell>
          <cell r="R362" t="str">
            <v>X</v>
          </cell>
          <cell r="T362">
            <v>9</v>
          </cell>
          <cell r="U362" t="str">
            <v>N</v>
          </cell>
          <cell r="V362">
            <v>5</v>
          </cell>
          <cell r="W362" t="str">
            <v>GLORIA DIAZ AVILA</v>
          </cell>
          <cell r="Z362" t="str">
            <v>316-8128212</v>
          </cell>
          <cell r="AB362" t="str">
            <v>316-8128212</v>
          </cell>
          <cell r="AC362">
            <v>41872</v>
          </cell>
          <cell r="AE362">
            <v>1</v>
          </cell>
        </row>
        <row r="363">
          <cell r="A363">
            <v>9</v>
          </cell>
          <cell r="B363">
            <v>11300100000000</v>
          </cell>
          <cell r="C363">
            <v>9</v>
          </cell>
          <cell r="D363">
            <v>9</v>
          </cell>
          <cell r="E363">
            <v>113001000000</v>
          </cell>
          <cell r="F363">
            <v>1</v>
          </cell>
          <cell r="G363" t="str">
            <v>P</v>
          </cell>
          <cell r="H363" t="str">
            <v>A</v>
          </cell>
          <cell r="I363" t="str">
            <v>I.E ARROYO DE PIEDRA</v>
          </cell>
          <cell r="J363" t="str">
            <v>MAYRA DEL CARMEN CERRO GONZALEZ</v>
          </cell>
          <cell r="K363">
            <v>45442547</v>
          </cell>
          <cell r="L363">
            <v>29501</v>
          </cell>
          <cell r="M363">
            <v>21539</v>
          </cell>
          <cell r="N363" t="str">
            <v>ARROYO DE PIEDRA</v>
          </cell>
          <cell r="O363" t="str">
            <v>ARROYO DE PIEDRA (BOLIVAR)</v>
          </cell>
          <cell r="P363">
            <v>3145950760</v>
          </cell>
          <cell r="Q363" t="str">
            <v>maycego@hotmail.com</v>
          </cell>
          <cell r="T363" t="str">
            <v>Conti</v>
          </cell>
          <cell r="U363" t="str">
            <v>N</v>
          </cell>
          <cell r="V363">
            <v>3</v>
          </cell>
          <cell r="W363" t="str">
            <v>SILVANA ROMO MOSCOTE</v>
          </cell>
          <cell r="Y363">
            <v>45457335</v>
          </cell>
          <cell r="Z363" t="str">
            <v>311-4080411</v>
          </cell>
          <cell r="AA363" t="str">
            <v>sromos@hotmail.com</v>
          </cell>
          <cell r="AB363">
            <v>3145950760</v>
          </cell>
          <cell r="AC363">
            <v>42476</v>
          </cell>
          <cell r="AD363" t="str">
            <v>./resoluciones/113001000143.pdf</v>
          </cell>
          <cell r="AE363">
            <v>1</v>
          </cell>
        </row>
        <row r="364">
          <cell r="A364">
            <v>165</v>
          </cell>
          <cell r="B364">
            <v>21300100000000</v>
          </cell>
          <cell r="C364">
            <v>165</v>
          </cell>
          <cell r="D364">
            <v>165</v>
          </cell>
          <cell r="E364">
            <v>213001000000</v>
          </cell>
          <cell r="F364">
            <v>1</v>
          </cell>
          <cell r="G364" t="str">
            <v>P</v>
          </cell>
          <cell r="H364" t="str">
            <v>A</v>
          </cell>
          <cell r="I364" t="str">
            <v>I.E PUERTO REY</v>
          </cell>
          <cell r="J364" t="str">
            <v>CECILIA BERNARDA TOUS PATERNINA</v>
          </cell>
          <cell r="K364">
            <v>45443744</v>
          </cell>
          <cell r="L364" t="str">
            <v>0000-00-00</v>
          </cell>
          <cell r="M364">
            <v>22235</v>
          </cell>
          <cell r="N364" t="str">
            <v>PUERTO REY</v>
          </cell>
          <cell r="O364" t="str">
            <v>VDA PUERTO REY - ANILLO VIAL</v>
          </cell>
          <cell r="P364">
            <v>3166161966</v>
          </cell>
          <cell r="Q364" t="str">
            <v>iepuertorey@hotmail.com</v>
          </cell>
          <cell r="S364" t="str">
            <v>iepuertorey@hotmail.com</v>
          </cell>
          <cell r="T364" t="str">
            <v>Conti</v>
          </cell>
          <cell r="U364" t="str">
            <v>N</v>
          </cell>
          <cell r="V364">
            <v>3</v>
          </cell>
          <cell r="W364" t="str">
            <v>JENNIFER ZUÑIGA GENES</v>
          </cell>
          <cell r="Y364">
            <v>1047396735</v>
          </cell>
          <cell r="Z364" t="str">
            <v>318-5656628</v>
          </cell>
          <cell r="AA364" t="str">
            <v>jenniferzuge@hotmail.com</v>
          </cell>
          <cell r="AB364" t="str">
            <v>316-616-196-6</v>
          </cell>
          <cell r="AC364">
            <v>41664</v>
          </cell>
          <cell r="AE364">
            <v>1</v>
          </cell>
        </row>
        <row r="365">
          <cell r="A365">
            <v>170</v>
          </cell>
          <cell r="B365">
            <v>21300100000000</v>
          </cell>
          <cell r="C365">
            <v>170</v>
          </cell>
          <cell r="D365">
            <v>170</v>
          </cell>
          <cell r="E365">
            <v>213001000000</v>
          </cell>
          <cell r="F365">
            <v>1</v>
          </cell>
          <cell r="G365" t="str">
            <v>P</v>
          </cell>
          <cell r="H365" t="str">
            <v>A</v>
          </cell>
          <cell r="I365" t="str">
            <v>I.E DE TIERRA BAJA</v>
          </cell>
          <cell r="J365" t="str">
            <v>RUTH CERRO TAPIA</v>
          </cell>
          <cell r="K365">
            <v>45465780</v>
          </cell>
          <cell r="L365">
            <v>30918</v>
          </cell>
          <cell r="M365">
            <v>24081</v>
          </cell>
          <cell r="N365" t="str">
            <v>TIERRA BAJA</v>
          </cell>
          <cell r="O365" t="str">
            <v>ANI_VIAL TRONCAL DEL CARIBE_TIERRA BAJA(BOQUILLA)</v>
          </cell>
          <cell r="P365">
            <v>3165185890</v>
          </cell>
          <cell r="Q365" t="str">
            <v>ietierrabaja@hotmail.com</v>
          </cell>
          <cell r="R365" t="str">
            <v>rgcerro@yahoo.com</v>
          </cell>
          <cell r="T365" t="str">
            <v>Conti</v>
          </cell>
          <cell r="U365" t="str">
            <v>N</v>
          </cell>
          <cell r="V365">
            <v>3</v>
          </cell>
          <cell r="W365" t="str">
            <v>VILMAIRA GOMEZ LEAL</v>
          </cell>
          <cell r="Y365">
            <v>33335547</v>
          </cell>
          <cell r="Z365">
            <v>3145404436</v>
          </cell>
          <cell r="AA365" t="str">
            <v>vilmaira1@hotmail.com</v>
          </cell>
          <cell r="AB365">
            <v>3107001804</v>
          </cell>
          <cell r="AC365">
            <v>42299</v>
          </cell>
          <cell r="AD365" t="str">
            <v>./resoluciones/213001000245.pdf</v>
          </cell>
          <cell r="AE365">
            <v>1</v>
          </cell>
        </row>
        <row r="366">
          <cell r="A366">
            <v>177</v>
          </cell>
          <cell r="B366">
            <v>21300100000000</v>
          </cell>
          <cell r="C366">
            <v>177</v>
          </cell>
          <cell r="D366">
            <v>177</v>
          </cell>
          <cell r="E366">
            <v>213001000000</v>
          </cell>
          <cell r="F366">
            <v>1</v>
          </cell>
          <cell r="G366" t="str">
            <v>P</v>
          </cell>
          <cell r="H366" t="str">
            <v>A</v>
          </cell>
          <cell r="I366" t="str">
            <v>I.E DE PONTEZUELA</v>
          </cell>
          <cell r="J366" t="str">
            <v>DONALDO DIAZ PEREZ</v>
          </cell>
          <cell r="K366">
            <v>9095347</v>
          </cell>
          <cell r="L366" t="str">
            <v>0000-00-00</v>
          </cell>
          <cell r="M366" t="str">
            <v>0000-00-00</v>
          </cell>
          <cell r="N366" t="str">
            <v>PONTEZUELA</v>
          </cell>
          <cell r="O366" t="str">
            <v>ANILLO VIAL PONTEZUELA CL 167 MZA 070</v>
          </cell>
          <cell r="P366">
            <v>0</v>
          </cell>
          <cell r="Q366" t="str">
            <v>iedepontezuela@hotmail.com</v>
          </cell>
          <cell r="S366" t="str">
            <v xml:space="preserve"> iedepontezuela@hotmail.com --jnspzuela@gmail.com</v>
          </cell>
          <cell r="T366" t="str">
            <v>Conti</v>
          </cell>
          <cell r="U366" t="str">
            <v>N</v>
          </cell>
          <cell r="V366">
            <v>3</v>
          </cell>
          <cell r="W366" t="str">
            <v>JENSI GIRADO GOMEZ</v>
          </cell>
          <cell r="X366" t="str">
            <v>JENSI GIRADO GÓMEZ</v>
          </cell>
          <cell r="Y366">
            <v>45693365</v>
          </cell>
          <cell r="Z366">
            <v>3006999250</v>
          </cell>
          <cell r="AA366" t="str">
            <v>isnej27@hotmail.com</v>
          </cell>
          <cell r="AB366">
            <v>3108200095</v>
          </cell>
          <cell r="AC366">
            <v>42468</v>
          </cell>
          <cell r="AD366" t="str">
            <v>./resoluciones/213001001306.pdf</v>
          </cell>
          <cell r="AE366">
            <v>1</v>
          </cell>
        </row>
        <row r="367">
          <cell r="A367">
            <v>183</v>
          </cell>
          <cell r="B367">
            <v>21300100000000</v>
          </cell>
          <cell r="C367">
            <v>183</v>
          </cell>
          <cell r="D367">
            <v>183</v>
          </cell>
          <cell r="E367">
            <v>213001000000</v>
          </cell>
          <cell r="F367">
            <v>1</v>
          </cell>
          <cell r="G367" t="str">
            <v>P</v>
          </cell>
          <cell r="H367" t="str">
            <v>A</v>
          </cell>
          <cell r="I367" t="str">
            <v>I.E MANZANILLO DEL MAR</v>
          </cell>
          <cell r="J367" t="str">
            <v>DANIEL ANTONIO PUPO BELTRAN</v>
          </cell>
          <cell r="K367">
            <v>73557440</v>
          </cell>
          <cell r="L367" t="str">
            <v>0000-00-00</v>
          </cell>
          <cell r="M367">
            <v>26340</v>
          </cell>
          <cell r="N367" t="str">
            <v>MANZANILLO DEL MAR</v>
          </cell>
          <cell r="O367" t="str">
            <v>VEREDA MANZANILLO DEL MAR  ANILLO VIAL (BOQUILLA)</v>
          </cell>
          <cell r="P367">
            <v>3135205938</v>
          </cell>
          <cell r="Q367" t="str">
            <v>iemanzanillodelmar@gmail.com</v>
          </cell>
          <cell r="S367" t="str">
            <v>pupobeltrand@gmail.com</v>
          </cell>
          <cell r="T367" t="str">
            <v>Conti</v>
          </cell>
          <cell r="U367" t="str">
            <v>N</v>
          </cell>
          <cell r="V367">
            <v>3</v>
          </cell>
          <cell r="W367" t="str">
            <v>SOLEDAD SEPULVEDA SALDARRIAGA</v>
          </cell>
          <cell r="Y367">
            <v>45689709</v>
          </cell>
          <cell r="Z367">
            <v>3145132264</v>
          </cell>
          <cell r="AA367" t="str">
            <v>sofise04@hotmail.com</v>
          </cell>
          <cell r="AB367">
            <v>3135205938</v>
          </cell>
          <cell r="AC367">
            <v>42382</v>
          </cell>
          <cell r="AD367" t="str">
            <v>./resoluciones/213001002531.pdf</v>
          </cell>
          <cell r="AE367">
            <v>1</v>
          </cell>
        </row>
        <row r="368">
          <cell r="A368">
            <v>184</v>
          </cell>
          <cell r="B368">
            <v>21300100000000</v>
          </cell>
          <cell r="C368">
            <v>184</v>
          </cell>
          <cell r="D368">
            <v>184</v>
          </cell>
          <cell r="E368">
            <v>213001000000</v>
          </cell>
          <cell r="F368">
            <v>1</v>
          </cell>
          <cell r="G368" t="str">
            <v>P</v>
          </cell>
          <cell r="H368" t="str">
            <v>A</v>
          </cell>
          <cell r="I368" t="str">
            <v>I.E DE BAYUNCA</v>
          </cell>
          <cell r="J368" t="str">
            <v>MARCO ALFONSO CHAVEZ ABDALA</v>
          </cell>
          <cell r="K368">
            <v>73153104</v>
          </cell>
          <cell r="L368" t="str">
            <v>0000-00-00</v>
          </cell>
          <cell r="M368" t="str">
            <v>0000-00-00</v>
          </cell>
          <cell r="N368" t="str">
            <v>BAYUNCA</v>
          </cell>
          <cell r="O368" t="str">
            <v>BAYUNCA CARRET DE LA CORDIALIDAD</v>
          </cell>
          <cell r="P368">
            <v>6295411</v>
          </cell>
          <cell r="Q368" t="str">
            <v>bayunca@hotmail.es</v>
          </cell>
          <cell r="S368" t="str">
            <v>agustinrafaelc@hotmail.com</v>
          </cell>
          <cell r="T368" t="str">
            <v>Conti</v>
          </cell>
          <cell r="U368" t="str">
            <v>N</v>
          </cell>
          <cell r="V368">
            <v>3</v>
          </cell>
          <cell r="W368" t="str">
            <v>EDUARDO BARRIOS</v>
          </cell>
          <cell r="X368" t="str">
            <v>AGUSTIN RAFAEL CORTINA MARTELO</v>
          </cell>
          <cell r="Y368">
            <v>73150092</v>
          </cell>
          <cell r="Z368">
            <v>3202201427</v>
          </cell>
          <cell r="AA368" t="str">
            <v>ebarriosflorez@gmail.com</v>
          </cell>
          <cell r="AB368">
            <v>3012386285</v>
          </cell>
          <cell r="AC368">
            <v>42472</v>
          </cell>
          <cell r="AD368" t="str">
            <v>./resoluciones/213001002809.pdf</v>
          </cell>
          <cell r="AE368">
            <v>1</v>
          </cell>
        </row>
        <row r="369">
          <cell r="A369">
            <v>193</v>
          </cell>
          <cell r="B369">
            <v>21300100000000</v>
          </cell>
          <cell r="C369">
            <v>193</v>
          </cell>
          <cell r="D369">
            <v>193</v>
          </cell>
          <cell r="E369">
            <v>213001000000</v>
          </cell>
          <cell r="F369">
            <v>1</v>
          </cell>
          <cell r="G369" t="str">
            <v>P</v>
          </cell>
          <cell r="H369" t="str">
            <v>A</v>
          </cell>
          <cell r="I369" t="str">
            <v>I.E NUEVA ESPERANZA ARROYO GRANDE</v>
          </cell>
          <cell r="J369" t="str">
            <v>NELLYS VARGAS DOMINGUEZ</v>
          </cell>
          <cell r="K369">
            <v>45426193</v>
          </cell>
          <cell r="L369">
            <v>28481</v>
          </cell>
          <cell r="M369">
            <v>21549</v>
          </cell>
          <cell r="N369" t="str">
            <v>ARROYO GRANDE</v>
          </cell>
          <cell r="O369" t="str">
            <v>ARROYO GRANDE B BELLA VISTA</v>
          </cell>
          <cell r="P369">
            <v>6613486</v>
          </cell>
          <cell r="Q369" t="str">
            <v>dovane30@yahoo.es</v>
          </cell>
          <cell r="S369" t="str">
            <v>mariaegoodson@gmail.com</v>
          </cell>
          <cell r="T369" t="str">
            <v>Conti</v>
          </cell>
          <cell r="U369" t="str">
            <v>N</v>
          </cell>
          <cell r="V369">
            <v>3</v>
          </cell>
          <cell r="W369" t="str">
            <v>MARIA ELIANA GOODSON</v>
          </cell>
          <cell r="X369" t="str">
            <v>n</v>
          </cell>
          <cell r="Y369">
            <v>45581926</v>
          </cell>
          <cell r="Z369">
            <v>3168681918</v>
          </cell>
          <cell r="AA369" t="str">
            <v>maria.goodson@hotmail.com</v>
          </cell>
          <cell r="AB369">
            <v>3104737343</v>
          </cell>
          <cell r="AC369">
            <v>42409</v>
          </cell>
          <cell r="AD369" t="str">
            <v>./resoluciones/213001007533.pdf</v>
          </cell>
          <cell r="AE369">
            <v>1</v>
          </cell>
        </row>
        <row r="370">
          <cell r="A370">
            <v>492</v>
          </cell>
          <cell r="B370">
            <v>41300100000000</v>
          </cell>
          <cell r="C370">
            <v>492</v>
          </cell>
          <cell r="D370">
            <v>492</v>
          </cell>
          <cell r="E370">
            <v>413001000000</v>
          </cell>
          <cell r="F370">
            <v>1</v>
          </cell>
          <cell r="G370" t="str">
            <v>P</v>
          </cell>
          <cell r="H370" t="str">
            <v>A</v>
          </cell>
          <cell r="I370" t="str">
            <v>I.E DE LA BOQUILLA</v>
          </cell>
          <cell r="J370" t="str">
            <v>HNA ELIZABETH CAï¿½ATE ARAUJO</v>
          </cell>
          <cell r="K370">
            <v>45437992</v>
          </cell>
          <cell r="L370">
            <v>29178</v>
          </cell>
          <cell r="M370">
            <v>22479</v>
          </cell>
          <cell r="N370" t="str">
            <v>BOQUILLA</v>
          </cell>
          <cell r="O370" t="str">
            <v>BOQUILLA CR 3 # 76-21</v>
          </cell>
          <cell r="P370">
            <v>6567514</v>
          </cell>
          <cell r="Q370" t="str">
            <v>elizabethcanate@yahoo.es</v>
          </cell>
          <cell r="R370" t="str">
            <v>elizabethcanate@yahoo.es</v>
          </cell>
          <cell r="S370" t="str">
            <v>gemiyu68@hotmail.com</v>
          </cell>
          <cell r="T370" t="str">
            <v>Conti</v>
          </cell>
          <cell r="U370" t="str">
            <v>N</v>
          </cell>
          <cell r="V370">
            <v>3</v>
          </cell>
          <cell r="W370" t="str">
            <v>MARTIN CARLOS DIAZ TURIZO</v>
          </cell>
          <cell r="X370" t="str">
            <v>GEMMA DE CUENTAS BONEO</v>
          </cell>
          <cell r="Y370">
            <v>73110258</v>
          </cell>
          <cell r="Z370">
            <v>3116770880</v>
          </cell>
          <cell r="AA370" t="str">
            <v>mdiazturizo@hotmail.com</v>
          </cell>
          <cell r="AB370" t="str">
            <v>310-6394009</v>
          </cell>
          <cell r="AC370">
            <v>42473</v>
          </cell>
          <cell r="AD370" t="str">
            <v>./resoluciones/413001004703.pdf</v>
          </cell>
          <cell r="AE370">
            <v>1</v>
          </cell>
        </row>
        <row r="371">
          <cell r="A371">
            <v>266</v>
          </cell>
          <cell r="B371">
            <v>31300100000000</v>
          </cell>
          <cell r="C371">
            <v>266</v>
          </cell>
          <cell r="D371">
            <v>266</v>
          </cell>
          <cell r="E371">
            <v>313001000000</v>
          </cell>
          <cell r="F371">
            <v>2</v>
          </cell>
          <cell r="G371" t="str">
            <v>P</v>
          </cell>
          <cell r="H371" t="str">
            <v>B</v>
          </cell>
          <cell r="I371" t="str">
            <v>COL. JORGE WASHINGTON</v>
          </cell>
          <cell r="J371" t="str">
            <v>STEVEN MARC DESROCHES</v>
          </cell>
          <cell r="K371" t="str">
            <v>286800  Extr</v>
          </cell>
          <cell r="L371">
            <v>41096</v>
          </cell>
          <cell r="M371">
            <v>26088</v>
          </cell>
          <cell r="N371" t="str">
            <v>Zona Norte</v>
          </cell>
          <cell r="O371" t="str">
            <v>Zona Norte, Anillo Vial, Kilometro 12</v>
          </cell>
          <cell r="P371">
            <v>6930170</v>
          </cell>
          <cell r="Q371" t="str">
            <v>cojowa@cojowa.edu.co</v>
          </cell>
          <cell r="R371" t="str">
            <v>www.cojowa.edu.co</v>
          </cell>
          <cell r="T371" t="str">
            <v>Conti</v>
          </cell>
          <cell r="U371" t="str">
            <v>N</v>
          </cell>
          <cell r="V371">
            <v>5</v>
          </cell>
          <cell r="W371" t="str">
            <v>RUTH VILORIA</v>
          </cell>
          <cell r="Y371">
            <v>39154508</v>
          </cell>
          <cell r="Z371" t="str">
            <v>314-7893138</v>
          </cell>
          <cell r="AA371" t="str">
            <v>ruth_viloria@hotmail.com/  ruth.cojowa.edu.co</v>
          </cell>
          <cell r="AB371" t="str">
            <v>311-4060675</v>
          </cell>
          <cell r="AC371">
            <v>41690</v>
          </cell>
          <cell r="AE371">
            <v>1</v>
          </cell>
        </row>
        <row r="372">
          <cell r="A372">
            <v>271</v>
          </cell>
          <cell r="B372">
            <v>31300100000000</v>
          </cell>
          <cell r="C372">
            <v>271</v>
          </cell>
          <cell r="D372">
            <v>271</v>
          </cell>
          <cell r="E372">
            <v>313001000000</v>
          </cell>
          <cell r="F372">
            <v>2</v>
          </cell>
          <cell r="G372" t="str">
            <v>P</v>
          </cell>
          <cell r="H372" t="str">
            <v>B</v>
          </cell>
          <cell r="I372" t="str">
            <v>CORP.  EDUCATIVA  COLEGIO BRITANICO DE CARTAGENA.</v>
          </cell>
          <cell r="J372" t="str">
            <v>SOFIA CAMACHO DE COVO</v>
          </cell>
          <cell r="K372">
            <v>0</v>
          </cell>
          <cell r="L372" t="str">
            <v>0000-00-00</v>
          </cell>
          <cell r="M372" t="str">
            <v>0000-00-00</v>
          </cell>
          <cell r="N372" t="str">
            <v>BAYUNCA</v>
          </cell>
          <cell r="O372" t="str">
            <v>ANILLO VIAL KM 12 (VIA BAYUNCA)</v>
          </cell>
          <cell r="P372" t="str">
            <v>6735059-6735005</v>
          </cell>
          <cell r="Q372" t="str">
            <v>msantiago@colbritanico.edu.co</v>
          </cell>
          <cell r="T372" t="str">
            <v>Conti</v>
          </cell>
          <cell r="U372" t="str">
            <v>N</v>
          </cell>
          <cell r="V372">
            <v>5</v>
          </cell>
          <cell r="W372" t="str">
            <v>ASTRID ARISTIZABAL</v>
          </cell>
          <cell r="Y372">
            <v>3008154026</v>
          </cell>
          <cell r="Z372">
            <v>0</v>
          </cell>
          <cell r="AA372" t="str">
            <v>aaristizabal@colbritanico.edu.co</v>
          </cell>
          <cell r="AB372">
            <v>0</v>
          </cell>
          <cell r="AC372">
            <v>42530</v>
          </cell>
          <cell r="AD372" t="str">
            <v>./resoluciones/313001004768.pdf</v>
          </cell>
          <cell r="AE372">
            <v>1</v>
          </cell>
        </row>
        <row r="373">
          <cell r="A373">
            <v>293</v>
          </cell>
          <cell r="B373">
            <v>31300100000000</v>
          </cell>
          <cell r="C373">
            <v>293</v>
          </cell>
          <cell r="D373">
            <v>293</v>
          </cell>
          <cell r="E373">
            <v>313001000000</v>
          </cell>
          <cell r="F373">
            <v>2</v>
          </cell>
          <cell r="G373" t="str">
            <v>P</v>
          </cell>
          <cell r="H373" t="str">
            <v>A</v>
          </cell>
          <cell r="I373" t="str">
            <v>CORP. EDUCATIVA COL. INTERNACIONAL CARTAGENA</v>
          </cell>
          <cell r="J373" t="str">
            <v>ELVIRA MARTINEZ MARRUGO</v>
          </cell>
          <cell r="K373">
            <v>30761083</v>
          </cell>
          <cell r="L373">
            <v>29430</v>
          </cell>
          <cell r="M373">
            <v>22160</v>
          </cell>
          <cell r="N373" t="str">
            <v>ANILLO VIAL</v>
          </cell>
          <cell r="O373" t="str">
            <v>ANILLO VIAL KM 14 VIA PONTEZUELA</v>
          </cell>
          <cell r="P373">
            <v>6606086</v>
          </cell>
          <cell r="Q373" t="str">
            <v>cartagenainterschool@gmail.com</v>
          </cell>
          <cell r="R373" t="str">
            <v>www.cartagenainternationalschool.com</v>
          </cell>
          <cell r="S373" t="str">
            <v>asistenterectoria@cartagenainternationalschool</v>
          </cell>
          <cell r="T373" t="str">
            <v>Conti</v>
          </cell>
          <cell r="U373" t="str">
            <v>N</v>
          </cell>
          <cell r="V373">
            <v>5</v>
          </cell>
          <cell r="W373" t="str">
            <v>Dorys Valencia Ballestas</v>
          </cell>
          <cell r="Y373">
            <v>45504211</v>
          </cell>
          <cell r="Z373">
            <v>3008024742</v>
          </cell>
          <cell r="AA373" t="str">
            <v>secretariacademica@cartagenainternationalschool.com</v>
          </cell>
          <cell r="AB373">
            <v>3173700860</v>
          </cell>
          <cell r="AC373">
            <v>42473</v>
          </cell>
          <cell r="AD373" t="str">
            <v>./resoluciones/313001005705.pdf</v>
          </cell>
          <cell r="AE373">
            <v>1</v>
          </cell>
        </row>
        <row r="374">
          <cell r="A374">
            <v>294</v>
          </cell>
          <cell r="B374">
            <v>31300100000000</v>
          </cell>
          <cell r="C374">
            <v>294</v>
          </cell>
          <cell r="D374">
            <v>294</v>
          </cell>
          <cell r="E374">
            <v>313001000000</v>
          </cell>
          <cell r="F374">
            <v>2</v>
          </cell>
          <cell r="G374" t="str">
            <v>P</v>
          </cell>
          <cell r="H374" t="str">
            <v>A</v>
          </cell>
          <cell r="I374" t="str">
            <v>GIMN. ALTAIR DE CARTAGENA</v>
          </cell>
          <cell r="J374" t="str">
            <v>AMET DE JESUS ORDOSGOITIA CABALLERO</v>
          </cell>
          <cell r="K374">
            <v>6883042</v>
          </cell>
          <cell r="L374" t="str">
            <v>0000-00-00</v>
          </cell>
          <cell r="M374" t="str">
            <v>0000-00-00</v>
          </cell>
          <cell r="N374" t="str">
            <v>ANILLO VIAL</v>
          </cell>
          <cell r="O374" t="str">
            <v>ANILLO VIAL K14 - MANGA AV JIMENEZ 4  # 20-75</v>
          </cell>
          <cell r="P374" t="str">
            <v>6604330-6606274</v>
          </cell>
          <cell r="Q374" t="str">
            <v>rectoria@gimnasioaltair.edu.co</v>
          </cell>
          <cell r="R374" t="str">
            <v>www.gimnasioaltair.edu.co</v>
          </cell>
          <cell r="T374" t="str">
            <v>Conti</v>
          </cell>
          <cell r="U374" t="str">
            <v>N</v>
          </cell>
          <cell r="V374">
            <v>5</v>
          </cell>
          <cell r="W374" t="str">
            <v>ALEX SIERRA GUZMAN</v>
          </cell>
          <cell r="Y374">
            <v>73578332</v>
          </cell>
          <cell r="Z374">
            <v>3003555151</v>
          </cell>
          <cell r="AA374" t="str">
            <v>alesie01@hotmail.com</v>
          </cell>
          <cell r="AC374">
            <v>41696</v>
          </cell>
          <cell r="AE374">
            <v>1</v>
          </cell>
        </row>
        <row r="375">
          <cell r="A375">
            <v>426</v>
          </cell>
          <cell r="B375">
            <v>31300100000000</v>
          </cell>
          <cell r="C375">
            <v>426</v>
          </cell>
          <cell r="D375">
            <v>426</v>
          </cell>
          <cell r="E375">
            <v>313001000000</v>
          </cell>
          <cell r="F375">
            <v>2</v>
          </cell>
          <cell r="G375" t="str">
            <v>P</v>
          </cell>
          <cell r="H375" t="str">
            <v>A</v>
          </cell>
          <cell r="I375" t="str">
            <v>INST. SKINNER II  (ANT.-JARD. INF. SKINNER II)</v>
          </cell>
          <cell r="J375" t="str">
            <v>ROSA ESTHER MARTINEZ</v>
          </cell>
          <cell r="K375">
            <v>45448867</v>
          </cell>
          <cell r="L375">
            <v>29829</v>
          </cell>
          <cell r="M375">
            <v>22555</v>
          </cell>
          <cell r="N375" t="str">
            <v>BOQUILLA</v>
          </cell>
          <cell r="O375" t="str">
            <v>LA BOQUILLA CRA 3 # 74-45</v>
          </cell>
          <cell r="Q375" t="str">
            <v>institutoskinner@hotmail.com</v>
          </cell>
          <cell r="T375" t="str">
            <v>Conti</v>
          </cell>
          <cell r="U375" t="str">
            <v>S</v>
          </cell>
          <cell r="V375">
            <v>1</v>
          </cell>
          <cell r="W375" t="str">
            <v>ALICIA MARTINEZ</v>
          </cell>
          <cell r="Y375">
            <v>45472152</v>
          </cell>
          <cell r="Z375">
            <v>3003953982</v>
          </cell>
          <cell r="AA375" t="str">
            <v>al_marcas66@hotmail.com</v>
          </cell>
          <cell r="AB375">
            <v>3007316798</v>
          </cell>
          <cell r="AC375">
            <v>41990</v>
          </cell>
          <cell r="AE375">
            <v>1</v>
          </cell>
        </row>
        <row r="376">
          <cell r="A376">
            <v>490</v>
          </cell>
          <cell r="B376">
            <v>31383600000000</v>
          </cell>
          <cell r="C376">
            <v>490</v>
          </cell>
          <cell r="D376">
            <v>490</v>
          </cell>
          <cell r="E376">
            <v>313836000000</v>
          </cell>
          <cell r="F376">
            <v>2</v>
          </cell>
          <cell r="G376" t="str">
            <v>P</v>
          </cell>
          <cell r="H376" t="str">
            <v>B</v>
          </cell>
          <cell r="I376" t="str">
            <v>ASPAEN GIMNASIO CARTAGENA DE INDIAS</v>
          </cell>
          <cell r="J376" t="str">
            <v>SORAYA JAIME DE LAVALLE</v>
          </cell>
          <cell r="K376">
            <v>45450547</v>
          </cell>
          <cell r="L376">
            <v>26696</v>
          </cell>
          <cell r="M376" t="str">
            <v>0000-00-00</v>
          </cell>
          <cell r="N376" t="str">
            <v>ANILLO VIAL</v>
          </cell>
          <cell r="O376" t="str">
            <v>ANILLO VIAL KM 11</v>
          </cell>
          <cell r="P376" t="str">
            <v>6424344 6424345</v>
          </cell>
          <cell r="Q376" t="str">
            <v>sacademica@gimnasiocartagenadeindias.edu.co</v>
          </cell>
          <cell r="R376" t="str">
            <v>www.gimnasiocartagenadeindias.edu.co</v>
          </cell>
          <cell r="S376" t="str">
            <v>erikamoises@gmail.com</v>
          </cell>
          <cell r="T376" t="str">
            <v>Conti</v>
          </cell>
          <cell r="U376" t="str">
            <v>N</v>
          </cell>
          <cell r="V376">
            <v>5</v>
          </cell>
          <cell r="W376" t="str">
            <v>ERIKA MOISES GONZALEZ</v>
          </cell>
          <cell r="Y376">
            <v>22802502</v>
          </cell>
          <cell r="Z376">
            <v>3003447914</v>
          </cell>
          <cell r="AA376" t="str">
            <v>sacademica@gimnasiocartagenadeindias.edu.co</v>
          </cell>
          <cell r="AB376">
            <v>3107280128</v>
          </cell>
          <cell r="AC376">
            <v>42474</v>
          </cell>
          <cell r="AD376" t="str">
            <v>./resoluciones/313836000348.pdf</v>
          </cell>
          <cell r="AE376">
            <v>1</v>
          </cell>
        </row>
        <row r="377">
          <cell r="A377">
            <v>569</v>
          </cell>
          <cell r="B377">
            <v>41300100000000</v>
          </cell>
          <cell r="C377">
            <v>569</v>
          </cell>
          <cell r="D377">
            <v>569</v>
          </cell>
          <cell r="E377">
            <v>413001000000</v>
          </cell>
          <cell r="F377">
            <v>2</v>
          </cell>
          <cell r="G377" t="str">
            <v>P</v>
          </cell>
          <cell r="H377" t="str">
            <v>A</v>
          </cell>
          <cell r="I377" t="str">
            <v>INST. NUEVA LUZ DE ESPERANZA</v>
          </cell>
          <cell r="J377" t="str">
            <v>MILENA CECILIA BOLAÑO</v>
          </cell>
          <cell r="K377">
            <v>45762679</v>
          </cell>
          <cell r="L377">
            <v>34638</v>
          </cell>
          <cell r="M377">
            <v>27550</v>
          </cell>
          <cell r="N377" t="str">
            <v>BOQUILLA</v>
          </cell>
          <cell r="O377" t="str">
            <v>BOQUILLA ST LA PLAYA CRA C N 97-98</v>
          </cell>
          <cell r="P377" t="str">
            <v>6648682-6567182</v>
          </cell>
          <cell r="Q377" t="str">
            <v>infocasaitaliaong@gmail.com</v>
          </cell>
          <cell r="S377" t="str">
            <v>ts.milena@yahoo.es</v>
          </cell>
          <cell r="T377" t="str">
            <v>Conti</v>
          </cell>
          <cell r="U377" t="str">
            <v>S</v>
          </cell>
          <cell r="V377">
            <v>1</v>
          </cell>
          <cell r="W377" t="str">
            <v>MARIA ROSARIO SOPRANO</v>
          </cell>
          <cell r="X377" t="str">
            <v>Milena Cecilia Bolaño</v>
          </cell>
          <cell r="Y377">
            <v>305316</v>
          </cell>
          <cell r="Z377" t="str">
            <v>310-3652161</v>
          </cell>
          <cell r="AA377" t="str">
            <v>infocasaitaliaong@gmail.com</v>
          </cell>
          <cell r="AB377" t="str">
            <v>310-3652161</v>
          </cell>
          <cell r="AC377">
            <v>42493</v>
          </cell>
          <cell r="AD377" t="str">
            <v>./resoluciones/413001027126.pdf</v>
          </cell>
          <cell r="AE377">
            <v>1</v>
          </cell>
        </row>
        <row r="378">
          <cell r="A378">
            <v>807</v>
          </cell>
          <cell r="B378">
            <v>41300100000000</v>
          </cell>
          <cell r="C378">
            <v>807</v>
          </cell>
          <cell r="D378">
            <v>807</v>
          </cell>
          <cell r="E378">
            <v>413001000000</v>
          </cell>
          <cell r="F378">
            <v>2</v>
          </cell>
          <cell r="G378" t="str">
            <v>P</v>
          </cell>
          <cell r="H378" t="str">
            <v>A</v>
          </cell>
          <cell r="I378" t="str">
            <v>CENT. EDUC. LA VECINA</v>
          </cell>
          <cell r="J378" t="str">
            <v>NATHALIE RIETMAN</v>
          </cell>
          <cell r="K378" t="str">
            <v>C E 343896</v>
          </cell>
          <cell r="L378">
            <v>40486</v>
          </cell>
          <cell r="M378">
            <v>26712</v>
          </cell>
          <cell r="N378" t="str">
            <v>BOQUILLA</v>
          </cell>
          <cell r="O378" t="str">
            <v>LA BOQUILLA, SECTOR BOGOTA CRA 2 N</v>
          </cell>
          <cell r="P378">
            <v>3126649945</v>
          </cell>
          <cell r="Q378" t="str">
            <v>info@lavecina.nl</v>
          </cell>
          <cell r="R378" t="str">
            <v>www.lavecina.org</v>
          </cell>
          <cell r="T378" t="str">
            <v>Conti</v>
          </cell>
          <cell r="U378" t="str">
            <v>S</v>
          </cell>
          <cell r="V378">
            <v>5</v>
          </cell>
          <cell r="W378" t="str">
            <v>INES MARIA PEREZ MEJIA</v>
          </cell>
          <cell r="Y378">
            <v>33220170</v>
          </cell>
          <cell r="Z378" t="str">
            <v>310-6568508- 315-3900392</v>
          </cell>
          <cell r="AA378" t="str">
            <v>inesperez78@gmail.com</v>
          </cell>
          <cell r="AB378" t="str">
            <v>318-5580550</v>
          </cell>
          <cell r="AC378">
            <v>42458</v>
          </cell>
          <cell r="AD378" t="str">
            <v>./resoluciones/413001029561.pdf</v>
          </cell>
          <cell r="AE378">
            <v>1</v>
          </cell>
        </row>
        <row r="379">
          <cell r="A379">
            <v>845</v>
          </cell>
          <cell r="B379">
            <v>41300100000000</v>
          </cell>
          <cell r="C379">
            <v>845</v>
          </cell>
          <cell r="D379">
            <v>845</v>
          </cell>
          <cell r="E379">
            <v>413001000000</v>
          </cell>
          <cell r="F379">
            <v>2</v>
          </cell>
          <cell r="G379" t="str">
            <v>P</v>
          </cell>
          <cell r="H379" t="str">
            <v>A</v>
          </cell>
          <cell r="I379" t="str">
            <v>CENTRO EDUCATIVO DE BAYUNCA</v>
          </cell>
          <cell r="J379" t="str">
            <v>ERNESTO GULFO ARNEDO</v>
          </cell>
          <cell r="K379">
            <v>73101256</v>
          </cell>
          <cell r="L379" t="str">
            <v>0000-00-00</v>
          </cell>
          <cell r="M379">
            <v>22830</v>
          </cell>
          <cell r="N379" t="str">
            <v>BAYUNCA</v>
          </cell>
          <cell r="O379" t="str">
            <v>BAYUNCA CRA 18 No 11-46</v>
          </cell>
          <cell r="P379">
            <v>3107314973</v>
          </cell>
          <cell r="Q379" t="str">
            <v>ninfarroyo@hotmail.com</v>
          </cell>
          <cell r="T379" t="str">
            <v>Conti</v>
          </cell>
          <cell r="U379" t="str">
            <v>N</v>
          </cell>
          <cell r="V379">
            <v>5</v>
          </cell>
          <cell r="W379" t="str">
            <v>ERNESTO GULFO ARNEDO</v>
          </cell>
          <cell r="Y379">
            <v>73101256</v>
          </cell>
          <cell r="Z379" t="str">
            <v>310 7314973</v>
          </cell>
          <cell r="AA379" t="str">
            <v>ninfarroyo@hotmail.com</v>
          </cell>
          <cell r="AB379">
            <v>3107314973</v>
          </cell>
          <cell r="AC379">
            <v>41850</v>
          </cell>
          <cell r="AE379">
            <v>1</v>
          </cell>
        </row>
        <row r="380">
          <cell r="A380">
            <v>851</v>
          </cell>
          <cell r="B380">
            <v>31383600000000</v>
          </cell>
          <cell r="C380">
            <v>851</v>
          </cell>
          <cell r="D380">
            <v>851</v>
          </cell>
          <cell r="E380">
            <v>313836000000</v>
          </cell>
          <cell r="F380">
            <v>2</v>
          </cell>
          <cell r="G380" t="str">
            <v>P</v>
          </cell>
          <cell r="H380" t="str">
            <v>B</v>
          </cell>
          <cell r="I380" t="str">
            <v>GIMNASIO CARTAGENA-ASPAEN</v>
          </cell>
          <cell r="J380" t="str">
            <v>FERNANDO DIAZ GRANADOS MACHIA</v>
          </cell>
          <cell r="K380">
            <v>3135514037</v>
          </cell>
          <cell r="L380" t="str">
            <v>0000-00-00</v>
          </cell>
          <cell r="M380" t="str">
            <v>0000-00-00</v>
          </cell>
          <cell r="N380" t="str">
            <v>PONTEZUELA</v>
          </cell>
          <cell r="O380" t="str">
            <v>PONTEZUELA ANILLO VIAL KM 14</v>
          </cell>
          <cell r="P380">
            <v>0</v>
          </cell>
          <cell r="Q380" t="str">
            <v>gimcartagena@gimcartagena.edu.co</v>
          </cell>
          <cell r="R380" t="str">
            <v>www.gimcartagena.edu.co</v>
          </cell>
          <cell r="T380" t="str">
            <v>Conti</v>
          </cell>
          <cell r="U380" t="str">
            <v>N</v>
          </cell>
          <cell r="V380">
            <v>5</v>
          </cell>
          <cell r="W380" t="str">
            <v>Eder Tobio Correa</v>
          </cell>
          <cell r="Y380">
            <v>73134555</v>
          </cell>
          <cell r="Z380">
            <v>3135514037</v>
          </cell>
          <cell r="AA380" t="str">
            <v>etoby16@hotmail.com</v>
          </cell>
          <cell r="AB380">
            <v>3135514037</v>
          </cell>
          <cell r="AC380">
            <v>42227</v>
          </cell>
          <cell r="AD380" t="str">
            <v>./resoluciones/313836000623.pdf</v>
          </cell>
          <cell r="AE380">
            <v>1</v>
          </cell>
        </row>
        <row r="381">
          <cell r="A381">
            <v>167</v>
          </cell>
          <cell r="B381">
            <v>21300100000000</v>
          </cell>
          <cell r="C381">
            <v>167</v>
          </cell>
          <cell r="D381">
            <v>167</v>
          </cell>
          <cell r="E381">
            <v>213001000000</v>
          </cell>
          <cell r="F381">
            <v>1</v>
          </cell>
          <cell r="G381" t="str">
            <v>P</v>
          </cell>
          <cell r="H381" t="str">
            <v>A</v>
          </cell>
          <cell r="I381" t="str">
            <v>I.E ISLA FUERTE</v>
          </cell>
          <cell r="J381" t="str">
            <v>YASMINA ESTHER PEREZ DE MATOZA</v>
          </cell>
          <cell r="K381">
            <v>33152265</v>
          </cell>
          <cell r="L381" t="str">
            <v>0000-00-00</v>
          </cell>
          <cell r="M381" t="str">
            <v>0000-00-00</v>
          </cell>
          <cell r="N381" t="str">
            <v>ISLA FUERTE</v>
          </cell>
          <cell r="O381" t="str">
            <v>ISLA FUERTE</v>
          </cell>
          <cell r="P381">
            <v>3153932289</v>
          </cell>
          <cell r="Q381" t="str">
            <v>yeperezdematoza@hotmail.com</v>
          </cell>
          <cell r="T381" t="str">
            <v>Insu</v>
          </cell>
          <cell r="U381" t="str">
            <v>N</v>
          </cell>
          <cell r="V381">
            <v>3</v>
          </cell>
          <cell r="W381" t="str">
            <v>MARY LINDYS BARRIOS BARRIOS</v>
          </cell>
          <cell r="Y381">
            <v>1003459233</v>
          </cell>
          <cell r="Z381">
            <v>3002177947</v>
          </cell>
          <cell r="AA381" t="str">
            <v>lindys_mari@hotmail.com</v>
          </cell>
          <cell r="AB381" t="str">
            <v>310-6040350</v>
          </cell>
          <cell r="AC381">
            <v>42339</v>
          </cell>
          <cell r="AD381" t="str">
            <v>./resoluciones/213001000091.pdf</v>
          </cell>
          <cell r="AE381">
            <v>1</v>
          </cell>
        </row>
        <row r="382">
          <cell r="A382">
            <v>168</v>
          </cell>
          <cell r="B382">
            <v>21300100000000</v>
          </cell>
          <cell r="C382">
            <v>168</v>
          </cell>
          <cell r="D382">
            <v>168</v>
          </cell>
          <cell r="E382">
            <v>213001000000</v>
          </cell>
          <cell r="F382">
            <v>1</v>
          </cell>
          <cell r="G382" t="str">
            <v>P</v>
          </cell>
          <cell r="H382" t="str">
            <v>A</v>
          </cell>
          <cell r="I382" t="str">
            <v>I.E ISLAS DEL ROSARIO</v>
          </cell>
          <cell r="J382" t="str">
            <v>RICARDO TORRES TORRES</v>
          </cell>
          <cell r="K382">
            <v>73131275</v>
          </cell>
          <cell r="L382" t="str">
            <v>0000-00-00</v>
          </cell>
          <cell r="M382" t="str">
            <v>0000-00-00</v>
          </cell>
          <cell r="N382" t="str">
            <v>ISLAS DEL ROSARIO</v>
          </cell>
          <cell r="O382" t="str">
            <v>ISLA GRANDE EN ISLAS DEL ROSARIO</v>
          </cell>
          <cell r="P382">
            <v>3205106680</v>
          </cell>
          <cell r="Q382" t="str">
            <v>leniscastro44@gmail.com</v>
          </cell>
          <cell r="S382" t="str">
            <v>leniscastro44@gmail.com</v>
          </cell>
          <cell r="T382" t="str">
            <v>Insu</v>
          </cell>
          <cell r="U382" t="str">
            <v>N</v>
          </cell>
          <cell r="V382">
            <v>3</v>
          </cell>
          <cell r="W382" t="str">
            <v>LENIS CASTRO PADILLA</v>
          </cell>
          <cell r="X382" t="str">
            <v>leniscastro44@gmail.com</v>
          </cell>
          <cell r="Y382">
            <v>45591149</v>
          </cell>
          <cell r="Z382">
            <v>3205106680</v>
          </cell>
          <cell r="AA382" t="str">
            <v>leniscastro44@gmail.com</v>
          </cell>
          <cell r="AB382" t="str">
            <v>3012518243-3007533175</v>
          </cell>
          <cell r="AC382">
            <v>42248</v>
          </cell>
          <cell r="AD382" t="str">
            <v>./resoluciones/213001000059.pdf</v>
          </cell>
          <cell r="AE382">
            <v>1</v>
          </cell>
        </row>
        <row r="383">
          <cell r="A383">
            <v>173</v>
          </cell>
          <cell r="B383">
            <v>21300100000000</v>
          </cell>
          <cell r="C383">
            <v>173</v>
          </cell>
          <cell r="D383">
            <v>173</v>
          </cell>
          <cell r="E383">
            <v>213001000000</v>
          </cell>
          <cell r="F383">
            <v>1</v>
          </cell>
          <cell r="G383" t="str">
            <v>P</v>
          </cell>
          <cell r="H383" t="str">
            <v>A</v>
          </cell>
          <cell r="I383" t="str">
            <v>I.E DE TIERRA BOMBA</v>
          </cell>
          <cell r="J383" t="str">
            <v>ALVARO ENRIQUE MENESES GELIS</v>
          </cell>
          <cell r="K383">
            <v>73583088</v>
          </cell>
          <cell r="L383">
            <v>35045</v>
          </cell>
          <cell r="M383">
            <v>28260</v>
          </cell>
          <cell r="N383" t="str">
            <v>TIERRA BOMBA</v>
          </cell>
          <cell r="O383" t="str">
            <v>ISLA DE TIERRA BOMBA</v>
          </cell>
          <cell r="P383" t="str">
            <v>3162253674- FIJO 6454320</v>
          </cell>
          <cell r="Q383" t="str">
            <v>geonec@hotmail.com</v>
          </cell>
          <cell r="S383" t="str">
            <v>ietierrabomba2013@gmail.com</v>
          </cell>
          <cell r="T383" t="str">
            <v>Insu</v>
          </cell>
          <cell r="U383" t="str">
            <v>N</v>
          </cell>
          <cell r="V383">
            <v>3</v>
          </cell>
          <cell r="W383" t="str">
            <v>JULIO CESAR FLOREZ DIAZ</v>
          </cell>
          <cell r="Y383">
            <v>78711117</v>
          </cell>
          <cell r="Z383" t="str">
            <v>3167734965 - 3162329245</v>
          </cell>
          <cell r="AA383" t="str">
            <v>juflody@hotmail.com</v>
          </cell>
          <cell r="AB383" t="str">
            <v>3165367293 - 3162253674</v>
          </cell>
          <cell r="AC383">
            <v>42388</v>
          </cell>
          <cell r="AD383" t="str">
            <v>./resoluciones/213001001250.pdf</v>
          </cell>
          <cell r="AE383">
            <v>1</v>
          </cell>
        </row>
        <row r="384">
          <cell r="A384">
            <v>176</v>
          </cell>
          <cell r="B384">
            <v>21300100000000</v>
          </cell>
          <cell r="C384">
            <v>176</v>
          </cell>
          <cell r="D384">
            <v>176</v>
          </cell>
          <cell r="E384">
            <v>213001000000</v>
          </cell>
          <cell r="F384">
            <v>1</v>
          </cell>
          <cell r="G384" t="str">
            <v>P</v>
          </cell>
          <cell r="H384" t="str">
            <v>A</v>
          </cell>
          <cell r="I384" t="str">
            <v>I.E DE SANTA ANA</v>
          </cell>
          <cell r="J384" t="str">
            <v>AUGUSTO CESAR RODRIGUEZ MATURANA</v>
          </cell>
          <cell r="K384">
            <v>72169914</v>
          </cell>
          <cell r="L384">
            <v>32215</v>
          </cell>
          <cell r="M384">
            <v>25592</v>
          </cell>
          <cell r="N384" t="str">
            <v>SANTA ANA</v>
          </cell>
          <cell r="O384" t="str">
            <v>SANTA ANA BOLIVAR ST PARAISO</v>
          </cell>
          <cell r="P384">
            <v>3014728020</v>
          </cell>
          <cell r="Q384" t="str">
            <v>iesainstitucional@gmail.com</v>
          </cell>
          <cell r="T384" t="str">
            <v>Insu</v>
          </cell>
          <cell r="U384" t="str">
            <v>N</v>
          </cell>
          <cell r="V384">
            <v>3</v>
          </cell>
          <cell r="W384" t="str">
            <v>GABRIEL JAIME OYOLA ARBOLEDA</v>
          </cell>
          <cell r="Y384">
            <v>7918126</v>
          </cell>
          <cell r="Z384" t="str">
            <v>3167709143-3126111214</v>
          </cell>
          <cell r="AA384" t="str">
            <v>migaoyola@hotmail.com</v>
          </cell>
          <cell r="AB384">
            <v>3014728020</v>
          </cell>
          <cell r="AC384">
            <v>42389</v>
          </cell>
          <cell r="AD384" t="str">
            <v>./resoluciones/213001001292.pdf</v>
          </cell>
          <cell r="AE384">
            <v>1</v>
          </cell>
        </row>
        <row r="385">
          <cell r="A385">
            <v>180</v>
          </cell>
          <cell r="B385">
            <v>21300100000000</v>
          </cell>
          <cell r="C385">
            <v>180</v>
          </cell>
          <cell r="D385">
            <v>180</v>
          </cell>
          <cell r="E385">
            <v>213001000000</v>
          </cell>
          <cell r="F385">
            <v>1</v>
          </cell>
          <cell r="G385" t="str">
            <v>P</v>
          </cell>
          <cell r="H385" t="str">
            <v>A</v>
          </cell>
          <cell r="I385" t="str">
            <v>I.E DE ARARCA</v>
          </cell>
          <cell r="J385" t="str">
            <v>JUAN CARLOS CASTILLO CASTILLA</v>
          </cell>
          <cell r="K385">
            <v>73167931</v>
          </cell>
          <cell r="L385">
            <v>34078</v>
          </cell>
          <cell r="M385">
            <v>27217</v>
          </cell>
          <cell r="N385" t="str">
            <v>ARARCA -ISLA DE BARU</v>
          </cell>
          <cell r="O385" t="str">
            <v xml:space="preserve">CACERIO DE ARARCA </v>
          </cell>
          <cell r="P385">
            <v>3155826634</v>
          </cell>
          <cell r="Q385" t="str">
            <v>juaca07@gmail.com</v>
          </cell>
          <cell r="S385">
            <v>3013235552</v>
          </cell>
          <cell r="T385" t="str">
            <v>Insu</v>
          </cell>
          <cell r="U385" t="str">
            <v>N</v>
          </cell>
          <cell r="V385">
            <v>3</v>
          </cell>
          <cell r="W385" t="str">
            <v>AIDA D. BRUNAL MARTINEZ</v>
          </cell>
          <cell r="X385" t="str">
            <v>FRANCE  LINA  RODRIGUEZ</v>
          </cell>
          <cell r="Y385">
            <v>34973311</v>
          </cell>
          <cell r="Z385" t="str">
            <v>313-5468141      -    6524577</v>
          </cell>
          <cell r="AA385" t="str">
            <v>abrunalmartinez@hotmail.com</v>
          </cell>
          <cell r="AB385" t="str">
            <v>314-5045913</v>
          </cell>
          <cell r="AC385">
            <v>42473</v>
          </cell>
          <cell r="AD385" t="str">
            <v>./resoluciones/213001001900.pdf</v>
          </cell>
          <cell r="AE385">
            <v>1</v>
          </cell>
        </row>
        <row r="386">
          <cell r="A386">
            <v>185</v>
          </cell>
          <cell r="B386">
            <v>21300100000000</v>
          </cell>
          <cell r="C386">
            <v>185</v>
          </cell>
          <cell r="D386">
            <v>185</v>
          </cell>
          <cell r="E386">
            <v>213001000000</v>
          </cell>
          <cell r="F386">
            <v>1</v>
          </cell>
          <cell r="G386" t="str">
            <v>P</v>
          </cell>
          <cell r="H386" t="str">
            <v>A</v>
          </cell>
          <cell r="I386" t="str">
            <v>I.E SAN JOSÉ DE CAÑO DEL ORO</v>
          </cell>
          <cell r="J386" t="str">
            <v>AMAURY VÁSQUEZ MADRID</v>
          </cell>
          <cell r="K386">
            <v>78691581</v>
          </cell>
          <cell r="L386" t="str">
            <v>0000-00-00</v>
          </cell>
          <cell r="M386">
            <v>24160</v>
          </cell>
          <cell r="N386" t="str">
            <v>Caño del Oro</v>
          </cell>
          <cell r="O386" t="str">
            <v>(Bahia)Caño del Oro</v>
          </cell>
          <cell r="P386" t="str">
            <v>301-4759408</v>
          </cell>
          <cell r="Q386" t="str">
            <v>iecanodeloro@hotmail.es</v>
          </cell>
          <cell r="S386" t="str">
            <v>esgral@hotmail.com</v>
          </cell>
          <cell r="T386" t="str">
            <v>Insu</v>
          </cell>
          <cell r="U386" t="str">
            <v>N</v>
          </cell>
          <cell r="V386">
            <v>3</v>
          </cell>
          <cell r="W386" t="str">
            <v>ESTELA GRISOLLES ALVAREZ</v>
          </cell>
          <cell r="Y386">
            <v>45508314</v>
          </cell>
          <cell r="Z386">
            <v>3044245034</v>
          </cell>
          <cell r="AA386" t="str">
            <v>esgral@hotmail.com</v>
          </cell>
          <cell r="AB386" t="str">
            <v>301-4759408</v>
          </cell>
          <cell r="AC386">
            <v>42487</v>
          </cell>
          <cell r="AD386" t="str">
            <v>./resoluciones/213001002949.pdf</v>
          </cell>
          <cell r="AE386">
            <v>1</v>
          </cell>
        </row>
        <row r="387">
          <cell r="A387">
            <v>186</v>
          </cell>
          <cell r="B387">
            <v>21300100000000</v>
          </cell>
          <cell r="C387">
            <v>186</v>
          </cell>
          <cell r="D387">
            <v>186</v>
          </cell>
          <cell r="E387">
            <v>213001000000</v>
          </cell>
          <cell r="F387">
            <v>1</v>
          </cell>
          <cell r="G387" t="str">
            <v>P</v>
          </cell>
          <cell r="H387" t="str">
            <v>A</v>
          </cell>
          <cell r="I387" t="str">
            <v>I.E LUIS FELIPE CABRERA DE BARU</v>
          </cell>
          <cell r="J387" t="str">
            <v>LETICIA DAMARIS TAFFUR PEÑA</v>
          </cell>
          <cell r="K387">
            <v>45761924</v>
          </cell>
          <cell r="L387">
            <v>34638</v>
          </cell>
          <cell r="M387">
            <v>27899</v>
          </cell>
          <cell r="N387" t="str">
            <v>ISLA BARU</v>
          </cell>
          <cell r="O387" t="str">
            <v>CALLE DEL PUERTO CON CALLE DE LA IGLESIA</v>
          </cell>
          <cell r="P387">
            <v>3506542610</v>
          </cell>
          <cell r="Q387" t="str">
            <v>luisfelipecabrera2015@gmail.com</v>
          </cell>
          <cell r="T387" t="str">
            <v>Insu</v>
          </cell>
          <cell r="U387" t="str">
            <v>S</v>
          </cell>
          <cell r="V387">
            <v>6</v>
          </cell>
          <cell r="W387" t="str">
            <v>NERIS PAOLA SIMANCAS MADIEDO</v>
          </cell>
          <cell r="Y387">
            <v>1143339517</v>
          </cell>
          <cell r="Z387">
            <v>3116480395</v>
          </cell>
          <cell r="AA387" t="str">
            <v>nepasima12@hotmail.com</v>
          </cell>
          <cell r="AB387">
            <v>3103615778</v>
          </cell>
          <cell r="AC387">
            <v>42387</v>
          </cell>
          <cell r="AD387" t="str">
            <v>./resoluciones/213001001942.pdf</v>
          </cell>
          <cell r="AE387">
            <v>1</v>
          </cell>
        </row>
        <row r="388">
          <cell r="A388">
            <v>189</v>
          </cell>
          <cell r="B388">
            <v>21300100000000</v>
          </cell>
          <cell r="C388">
            <v>189</v>
          </cell>
          <cell r="D388">
            <v>189</v>
          </cell>
          <cell r="E388">
            <v>213001000000</v>
          </cell>
          <cell r="F388">
            <v>1</v>
          </cell>
          <cell r="G388" t="str">
            <v>P</v>
          </cell>
          <cell r="H388" t="str">
            <v>A</v>
          </cell>
          <cell r="I388" t="str">
            <v>I.E DOMINGO BENKOS BIOHO</v>
          </cell>
          <cell r="J388" t="str">
            <v>FIDEL CASTRO PADILLA</v>
          </cell>
          <cell r="K388">
            <v>73102985</v>
          </cell>
          <cell r="L388" t="str">
            <v>0000-00-00</v>
          </cell>
          <cell r="M388">
            <v>22026</v>
          </cell>
          <cell r="N388" t="str">
            <v>BOCACHICA</v>
          </cell>
          <cell r="O388" t="str">
            <v>BOCACHICA ST LA LOMA</v>
          </cell>
          <cell r="P388">
            <v>6734197</v>
          </cell>
          <cell r="Q388" t="str">
            <v>fidelbocachica@hotmail.com</v>
          </cell>
          <cell r="T388" t="str">
            <v>Insu</v>
          </cell>
          <cell r="U388" t="str">
            <v>N</v>
          </cell>
          <cell r="V388">
            <v>3</v>
          </cell>
          <cell r="W388" t="str">
            <v>MONICA CARABALLO RAMIREZ</v>
          </cell>
          <cell r="Z388">
            <v>3116964840</v>
          </cell>
          <cell r="AA388" t="str">
            <v>monikcara@hotmail.com</v>
          </cell>
          <cell r="AB388" t="str">
            <v>311-4119695</v>
          </cell>
          <cell r="AC388">
            <v>42047</v>
          </cell>
          <cell r="AE388">
            <v>1</v>
          </cell>
        </row>
        <row r="389">
          <cell r="A389">
            <v>191</v>
          </cell>
          <cell r="B389">
            <v>21300100000000</v>
          </cell>
          <cell r="C389">
            <v>191</v>
          </cell>
          <cell r="D389">
            <v>191</v>
          </cell>
          <cell r="E389">
            <v>213001000000</v>
          </cell>
          <cell r="F389">
            <v>1</v>
          </cell>
          <cell r="G389" t="str">
            <v>P</v>
          </cell>
          <cell r="H389" t="str">
            <v>A</v>
          </cell>
          <cell r="I389" t="str">
            <v>INSTITUCION EDUCATIVA SANTA CRUZ DE ISLOTE</v>
          </cell>
          <cell r="J389" t="str">
            <v>ENRIQUETA ESPINOSA RIOS</v>
          </cell>
          <cell r="K389">
            <v>33143581</v>
          </cell>
          <cell r="L389">
            <v>27050</v>
          </cell>
          <cell r="M389">
            <v>18816</v>
          </cell>
          <cell r="N389" t="str">
            <v>ARCHIPIELAGO SAN BERNARDO</v>
          </cell>
          <cell r="O389" t="str">
            <v>ARCHIPIELAGO SAN BERNARDO</v>
          </cell>
          <cell r="P389">
            <v>3168108396</v>
          </cell>
          <cell r="Q389" t="str">
            <v>ieislote@hotmail.com</v>
          </cell>
          <cell r="S389" t="str">
            <v>ieislote@hotmail.com</v>
          </cell>
          <cell r="T389" t="str">
            <v>Insu</v>
          </cell>
          <cell r="U389" t="str">
            <v>N</v>
          </cell>
          <cell r="V389">
            <v>3</v>
          </cell>
          <cell r="W389" t="str">
            <v>JORGE LUIS HERNANDEZ LUNA</v>
          </cell>
          <cell r="Y389">
            <v>73576018</v>
          </cell>
          <cell r="Z389">
            <v>3126742766</v>
          </cell>
          <cell r="AA389" t="str">
            <v>jorgehernandezjohelu@hotmail.com</v>
          </cell>
          <cell r="AB389" t="str">
            <v>3013296814-3175753698-3168108396</v>
          </cell>
          <cell r="AC389">
            <v>42483</v>
          </cell>
          <cell r="AD389" t="str">
            <v>./resoluciones/213001007401.pdf</v>
          </cell>
          <cell r="AE389">
            <v>1</v>
          </cell>
        </row>
        <row r="390">
          <cell r="A390">
            <v>179</v>
          </cell>
          <cell r="B390">
            <v>21300100000000</v>
          </cell>
          <cell r="C390">
            <v>179</v>
          </cell>
          <cell r="D390">
            <v>179</v>
          </cell>
          <cell r="E390">
            <v>213001000000</v>
          </cell>
          <cell r="F390">
            <v>1</v>
          </cell>
          <cell r="G390" t="str">
            <v>P</v>
          </cell>
          <cell r="H390" t="str">
            <v>A</v>
          </cell>
          <cell r="I390" t="str">
            <v xml:space="preserve"> I.E DE LETICIA</v>
          </cell>
          <cell r="J390" t="str">
            <v>UBALDO BARRANCO ALVAREZ</v>
          </cell>
          <cell r="K390">
            <v>70052193</v>
          </cell>
          <cell r="L390">
            <v>27325</v>
          </cell>
          <cell r="M390">
            <v>19521</v>
          </cell>
          <cell r="N390" t="str">
            <v>LETICIA</v>
          </cell>
          <cell r="O390" t="str">
            <v>LETICIA (CANAL DEL DIQUE)</v>
          </cell>
          <cell r="P390" t="str">
            <v>no</v>
          </cell>
          <cell r="Q390" t="str">
            <v>institucioneducativadeleticia@gmail.com</v>
          </cell>
          <cell r="R390" t="str">
            <v>no</v>
          </cell>
          <cell r="S390" t="str">
            <v>ccfelfle@gmail.com</v>
          </cell>
          <cell r="T390" t="str">
            <v>Rive</v>
          </cell>
          <cell r="U390" t="str">
            <v>N</v>
          </cell>
          <cell r="V390">
            <v>3</v>
          </cell>
          <cell r="W390" t="str">
            <v>ubaldo barranco</v>
          </cell>
          <cell r="X390" t="str">
            <v>cielo felfle</v>
          </cell>
          <cell r="Y390">
            <v>70052193</v>
          </cell>
          <cell r="Z390">
            <v>3106864154</v>
          </cell>
          <cell r="AA390" t="str">
            <v>ubaldobarrancoa@hotmail.com</v>
          </cell>
          <cell r="AB390">
            <v>3106864154</v>
          </cell>
          <cell r="AC390">
            <v>42066</v>
          </cell>
          <cell r="AD390" t="str">
            <v>./resoluciones/213001001632.pdf</v>
          </cell>
          <cell r="AE390">
            <v>1</v>
          </cell>
        </row>
        <row r="391">
          <cell r="A391">
            <v>192</v>
          </cell>
          <cell r="B391">
            <v>31300100000000</v>
          </cell>
          <cell r="C391">
            <v>192</v>
          </cell>
          <cell r="D391">
            <v>192</v>
          </cell>
          <cell r="E391">
            <v>313001000000</v>
          </cell>
          <cell r="F391">
            <v>1</v>
          </cell>
          <cell r="G391" t="str">
            <v>P</v>
          </cell>
          <cell r="H391" t="str">
            <v>A</v>
          </cell>
          <cell r="I391" t="str">
            <v>I.E JOSE MARIA CORDOBA DE PASACABALLOS</v>
          </cell>
          <cell r="J391" t="str">
            <v>ROSARIO DEL CARMEN RIVAS VILLALOBOS</v>
          </cell>
          <cell r="K391">
            <v>45432175</v>
          </cell>
          <cell r="L391">
            <v>28928</v>
          </cell>
          <cell r="M391">
            <v>21071</v>
          </cell>
          <cell r="N391" t="str">
            <v>PASACABALLOS</v>
          </cell>
          <cell r="O391" t="str">
            <v>PLAZA PRINCIPAL Cr 8  # 18-25</v>
          </cell>
          <cell r="P391">
            <v>6685642</v>
          </cell>
          <cell r="Q391" t="str">
            <v>iejosemariac89@gmail.com</v>
          </cell>
          <cell r="T391" t="str">
            <v>Rive</v>
          </cell>
          <cell r="U391" t="str">
            <v>N</v>
          </cell>
          <cell r="V391">
            <v>3</v>
          </cell>
          <cell r="W391" t="str">
            <v>PRAXEDES BLANCO OLIVO</v>
          </cell>
          <cell r="X391" t="str">
            <v>NN</v>
          </cell>
          <cell r="Y391">
            <v>22792500</v>
          </cell>
          <cell r="Z391">
            <v>3106012050</v>
          </cell>
          <cell r="AA391" t="str">
            <v>chachiblanco@hotmail.com</v>
          </cell>
          <cell r="AB391">
            <v>6685642</v>
          </cell>
          <cell r="AC391">
            <v>42465</v>
          </cell>
          <cell r="AD391" t="str">
            <v>./resoluciones/313001005225.pdf</v>
          </cell>
          <cell r="AE391">
            <v>1</v>
          </cell>
        </row>
        <row r="392">
          <cell r="A392">
            <v>202</v>
          </cell>
          <cell r="B392">
            <v>21300100000000</v>
          </cell>
          <cell r="C392">
            <v>202</v>
          </cell>
          <cell r="D392">
            <v>202</v>
          </cell>
          <cell r="E392">
            <v>213001000000</v>
          </cell>
          <cell r="F392">
            <v>1</v>
          </cell>
          <cell r="G392" t="str">
            <v>P</v>
          </cell>
          <cell r="H392" t="str">
            <v>A</v>
          </cell>
          <cell r="I392" t="str">
            <v>I.E TECNICA DE PASACABALLOS</v>
          </cell>
          <cell r="J392" t="str">
            <v>MARIA DE JESUS BERRIO QUIï¿½ONEZ</v>
          </cell>
          <cell r="K392">
            <v>45443922</v>
          </cell>
          <cell r="L392" t="str">
            <v>0000-00-00</v>
          </cell>
          <cell r="M392" t="str">
            <v>0000-00-00</v>
          </cell>
          <cell r="N392" t="str">
            <v>PASACABALLOS</v>
          </cell>
          <cell r="O392" t="str">
            <v>PASACABALLOS - ST POSITAS, Cl LA LOMA  # 17 75.</v>
          </cell>
          <cell r="P392" t="str">
            <v>313-5728465</v>
          </cell>
          <cell r="Q392" t="str">
            <v>mayitobq@hotmail.com</v>
          </cell>
          <cell r="S392" t="str">
            <v>ietpasacaballos@hotmail.com</v>
          </cell>
          <cell r="T392" t="str">
            <v>Rive</v>
          </cell>
          <cell r="U392" t="str">
            <v>N</v>
          </cell>
          <cell r="V392">
            <v>3</v>
          </cell>
          <cell r="W392" t="str">
            <v>MARLEDY JULIO BLANCO</v>
          </cell>
          <cell r="Y392">
            <v>45476214</v>
          </cell>
          <cell r="Z392">
            <v>3156815315</v>
          </cell>
          <cell r="AA392" t="str">
            <v>jmarledy@hotmail.com</v>
          </cell>
          <cell r="AB392" t="str">
            <v>313-5728465</v>
          </cell>
          <cell r="AC392">
            <v>42473</v>
          </cell>
          <cell r="AD392" t="str">
            <v>./resoluciones/213001009048.pdf</v>
          </cell>
          <cell r="AE392">
            <v>1</v>
          </cell>
        </row>
        <row r="393">
          <cell r="A393">
            <v>203</v>
          </cell>
          <cell r="B393">
            <v>21300100000000</v>
          </cell>
          <cell r="C393">
            <v>203</v>
          </cell>
          <cell r="D393">
            <v>203</v>
          </cell>
          <cell r="E393">
            <v>213001000000</v>
          </cell>
          <cell r="F393">
            <v>1</v>
          </cell>
          <cell r="G393" t="str">
            <v>P</v>
          </cell>
          <cell r="H393" t="str">
            <v>A</v>
          </cell>
          <cell r="I393" t="str">
            <v>I.E NUESTRA SEÑORA DEL BUEN AIRE</v>
          </cell>
          <cell r="J393" t="str">
            <v>LEONIDAS BARCOS HERNANDEZ</v>
          </cell>
          <cell r="K393">
            <v>45442328</v>
          </cell>
          <cell r="L393">
            <v>29483</v>
          </cell>
          <cell r="M393">
            <v>22362</v>
          </cell>
          <cell r="N393" t="str">
            <v>PASACABALLOS</v>
          </cell>
          <cell r="O393" t="str">
            <v>PASACABALLOS - ST NUEVO PORVENIR KR 62 CL 22</v>
          </cell>
          <cell r="P393">
            <v>6767078</v>
          </cell>
          <cell r="Q393" t="str">
            <v>censbapasacaballos@hotmail.com</v>
          </cell>
          <cell r="T393" t="str">
            <v>Rive</v>
          </cell>
          <cell r="U393" t="str">
            <v>N</v>
          </cell>
          <cell r="V393">
            <v>3</v>
          </cell>
          <cell r="W393" t="str">
            <v>ROSIBETH CERPA PEÑA</v>
          </cell>
          <cell r="X393" t="str">
            <v>NO</v>
          </cell>
          <cell r="Y393">
            <v>45760754</v>
          </cell>
          <cell r="Z393">
            <v>3126441227</v>
          </cell>
          <cell r="AA393" t="str">
            <v>rosaibeth31@hotmail.com</v>
          </cell>
          <cell r="AB393" t="str">
            <v>314-5533612</v>
          </cell>
          <cell r="AC393">
            <v>42384</v>
          </cell>
          <cell r="AD393" t="str">
            <v>./resoluciones/213001009056.pdf</v>
          </cell>
          <cell r="AE393">
            <v>1</v>
          </cell>
        </row>
        <row r="394">
          <cell r="A394">
            <v>501</v>
          </cell>
          <cell r="B394">
            <v>41300100000000</v>
          </cell>
          <cell r="C394">
            <v>501</v>
          </cell>
          <cell r="D394">
            <v>501</v>
          </cell>
          <cell r="E394">
            <v>413001000000</v>
          </cell>
          <cell r="F394">
            <v>2</v>
          </cell>
          <cell r="G394" t="str">
            <v>P</v>
          </cell>
          <cell r="H394" t="str">
            <v>A</v>
          </cell>
          <cell r="I394" t="str">
            <v>FUND. EDUC. INST. ECOLOGICO BARBACOAS</v>
          </cell>
          <cell r="J394" t="str">
            <v>MAGALIS COLON MATOREL</v>
          </cell>
          <cell r="K394">
            <v>45761190</v>
          </cell>
          <cell r="L394">
            <v>34515</v>
          </cell>
          <cell r="M394">
            <v>27690</v>
          </cell>
          <cell r="N394" t="str">
            <v>BARU</v>
          </cell>
          <cell r="O394" t="str">
            <v>SANTA ANA - ISLA BARU</v>
          </cell>
          <cell r="P394" t="str">
            <v>3183863955  6930010 ext 48295</v>
          </cell>
          <cell r="Q394" t="str">
            <v>barbacoas1997@hotmail.com</v>
          </cell>
          <cell r="R394" t="str">
            <v>www.barbacoasbaru.org.co</v>
          </cell>
          <cell r="S394" t="str">
            <v>barbacoas1997@hotmail.com</v>
          </cell>
          <cell r="T394" t="str">
            <v>Rive</v>
          </cell>
          <cell r="U394" t="str">
            <v>S</v>
          </cell>
          <cell r="V394">
            <v>1</v>
          </cell>
          <cell r="W394" t="str">
            <v>SANDRA SUAREZ</v>
          </cell>
          <cell r="Y394">
            <v>45478923</v>
          </cell>
          <cell r="Z394">
            <v>3162076526</v>
          </cell>
          <cell r="AA394" t="str">
            <v>sandrapsr_20@hotmail.com</v>
          </cell>
          <cell r="AB394">
            <v>3183499944</v>
          </cell>
          <cell r="AC394">
            <v>42474</v>
          </cell>
          <cell r="AD394" t="str">
            <v>./resoluciones/413001013176.pdf</v>
          </cell>
          <cell r="AE394">
            <v>1</v>
          </cell>
        </row>
      </sheetData>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SALARIO ADMINISTRACION"/>
      <sheetName val="A.I.U."/>
      <sheetName val="SALARIOS OBRA"/>
      <sheetName val="FACTOR PREST OBRA"/>
      <sheetName val="INSUMOS-EQUIPOS"/>
      <sheetName val="CONCRETOS Y MORTEROS"/>
      <sheetName val="PRESUPUESTO"/>
      <sheetName val="APU"/>
      <sheetName val="APU HIDROSAN"/>
      <sheetName val="APU ELECTRICOS"/>
      <sheetName val="01- PRELIMINARES"/>
      <sheetName val="02-CIMENTACIÓN"/>
      <sheetName val="03- DESAGÜES E INSTSLACIONES "/>
      <sheetName val="04-ESTRUCTURA"/>
      <sheetName val="05-MAMPOSTERIA"/>
      <sheetName val="06-PREFABRICADOS"/>
      <sheetName val="07-INSTALACIONES  HS Y GAS"/>
      <sheetName val="08-INSTALACIONES ELECTRICAS "/>
      <sheetName val="09-PAÑETES"/>
      <sheetName val="10-PISOS"/>
      <sheetName val="11-CUBIERTA E IMPERMEAB"/>
      <sheetName val="12-13-CARP. METALICA-MADERA"/>
      <sheetName val="14-ENCHAPES"/>
      <sheetName val="16-APA. SANITARIOS Y ACCESORIOS"/>
      <sheetName val="17-CIELO RASO Y DIVISIONES"/>
      <sheetName val="18-PINTURA"/>
      <sheetName val="19-CERRADURAS Y VIDRIOS"/>
      <sheetName val="20-O.EXTERIORES,ASEO,VARIOS"/>
      <sheetName val="CUADRO_RESUMEN_"/>
      <sheetName val="SALARIO_ADMINISTRACION"/>
      <sheetName val="A_I_U_"/>
      <sheetName val="SALARIOS_OBRA"/>
      <sheetName val="FACTOR_PREST_OBRA"/>
      <sheetName val="CONCRETOS_Y_MORTEROS"/>
      <sheetName val="APU_HIDROSAN"/>
      <sheetName val="APU_ELECTRICOS"/>
      <sheetName val="01-_PRELIMINARES"/>
      <sheetName val="03-_DESAGÜES_E_INSTSLACIONES_"/>
      <sheetName val="07-INSTALACIONES__HS_Y_GAS"/>
      <sheetName val="08-INSTALACIONES_ELECTRICAS_"/>
      <sheetName val="11-CUBIERTA_E_IMPERMEAB"/>
      <sheetName val="12-13-CARP__METALICA-MADERA"/>
      <sheetName val="16-APA__SANITARIOS_Y_ACCESORIOS"/>
      <sheetName val="17-CIELO_RASO_Y_DIVISIONES"/>
      <sheetName val="19-CERRADURAS_Y_VIDRIOS"/>
      <sheetName val="20-O_EXTERIORES,ASEO,VARIOS"/>
    </sheetNames>
    <sheetDataSet>
      <sheetData sheetId="0"/>
      <sheetData sheetId="1"/>
      <sheetData sheetId="2"/>
      <sheetData sheetId="3" refreshError="1">
        <row r="24">
          <cell r="E24">
            <v>23860.990624999999</v>
          </cell>
        </row>
      </sheetData>
      <sheetData sheetId="4"/>
      <sheetData sheetId="5" refreshError="1">
        <row r="145">
          <cell r="B145">
            <v>65197</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CDItem"/>
      <sheetName val="INV"/>
      <sheetName val="AASHTO"/>
    </sheetNames>
    <sheetDataSet>
      <sheetData sheetId="0" refreshError="1"/>
      <sheetData sheetId="1" refreshError="1"/>
      <sheetData sheetId="2" refreshError="1"/>
      <sheetData sheetId="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row r="7">
          <cell r="E7" t="str">
            <v>SUBDIRECCION RED NACIONAL DE CARRETERAS</v>
          </cell>
          <cell r="I7" t="str">
            <v>NARIÑO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row r="2">
          <cell r="C2">
            <v>0.2</v>
          </cell>
        </row>
        <row r="4">
          <cell r="C4">
            <v>0.05</v>
          </cell>
        </row>
      </sheetData>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 val="tabla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Acci-Ago-11"/>
      <sheetName val="Acc-Ago-11a"/>
      <sheetName val="Acci-Sep-12"/>
      <sheetName val="Acci-Sep-12 (2)"/>
      <sheetName val="ACCI-JUL-13"/>
      <sheetName val="Acc Ago-Sep"/>
      <sheetName val="BASE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 RED"/>
      <sheetName val="Plan auditoría"/>
      <sheetName val="Presupues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Materiales"/>
      <sheetName val="Cuadrillas"/>
      <sheetName val="Concretos y morteros"/>
      <sheetName val="Equipo"/>
      <sheetName val="Datos iniciales "/>
      <sheetName val="Transporte"/>
      <sheetName val="CDIte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refreshError="1"/>
      <sheetData sheetId="76" refreshError="1"/>
      <sheetData sheetId="77" refreshError="1"/>
      <sheetData sheetId="78" refreshError="1"/>
      <sheetData sheetId="79" refreshError="1"/>
      <sheetData sheetId="80" refreshError="1"/>
      <sheetData sheetId="8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 val="Res-Accide-10"/>
      <sheetName val="PR 1"/>
      <sheetName val="HISTORICOS FUEL OIL EXP"/>
      <sheetName val="otros"/>
      <sheetName val="PRESUPUESTO"/>
      <sheetName val="Informacion"/>
      <sheetName val="INDICMICROEMP"/>
      <sheetName val="Datos"/>
      <sheetName val="ESTADO VÍA-CRIT.TECNICO"/>
      <sheetName val="MATERIALES"/>
      <sheetName val="Datos Básicos"/>
      <sheetName val="SALARIOS"/>
      <sheetName val="SUB APU"/>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Escritorio\amv 2011\a  aaInfo"/>
      <sheetName val="\\Giovanni\administracion vial\"/>
      <sheetName val="\MONTO AGOTABLE 2010\a  aaInfor"/>
      <sheetName val="\Users\avargase\AppData\Local\M"/>
      <sheetName val="//d.docs.live.net/a  aaInformac"/>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Hoja1 (2)"/>
      <sheetName val="ANLS.  PPTL"/>
      <sheetName val="FLUJO"/>
      <sheetName val="Hoja1"/>
      <sheetName val="1.0"/>
      <sheetName val="2.0"/>
      <sheetName val="3.0"/>
      <sheetName val="4.0"/>
      <sheetName val="5.0"/>
      <sheetName val="6.0"/>
      <sheetName val="7.0"/>
      <sheetName val="8.0"/>
      <sheetName val="10.0"/>
      <sheetName val="APU"/>
      <sheetName val="Hoja1_(2)"/>
      <sheetName val="ANLS___PPTL"/>
      <sheetName val="1_0"/>
      <sheetName val="2_0"/>
      <sheetName val="3_0"/>
      <sheetName val="4_0"/>
      <sheetName val="5_0"/>
      <sheetName val="6_0"/>
      <sheetName val="7_0"/>
      <sheetName val="8_0"/>
      <sheetName val="10_0"/>
    </sheetNames>
    <sheetDataSet>
      <sheetData sheetId="0"/>
      <sheetData sheetId="1">
        <row r="1">
          <cell r="C1">
            <v>1</v>
          </cell>
          <cell r="D1" t="str">
            <v>Capítulo - Obras Preliminares Y Demoliciones</v>
          </cell>
          <cell r="E1" t="str">
            <v>SD</v>
          </cell>
          <cell r="F1">
            <v>0</v>
          </cell>
          <cell r="G1">
            <v>42857</v>
          </cell>
        </row>
        <row r="2">
          <cell r="C2">
            <v>2</v>
          </cell>
          <cell r="D2" t="str">
            <v>Capítulo - Excavación, Cimentaciones Y Rellenos</v>
          </cell>
          <cell r="E2" t="str">
            <v>SD</v>
          </cell>
          <cell r="F2">
            <v>0</v>
          </cell>
          <cell r="G2">
            <v>41018</v>
          </cell>
        </row>
        <row r="3">
          <cell r="C3">
            <v>3</v>
          </cell>
          <cell r="D3" t="str">
            <v>Capítulo - Mampostería Y Concretos</v>
          </cell>
          <cell r="E3" t="str">
            <v>SD</v>
          </cell>
          <cell r="F3">
            <v>0</v>
          </cell>
          <cell r="G3">
            <v>42857</v>
          </cell>
        </row>
        <row r="4">
          <cell r="C4">
            <v>4</v>
          </cell>
          <cell r="D4" t="str">
            <v>Capítulo -  Pañetes</v>
          </cell>
          <cell r="E4" t="str">
            <v>SD</v>
          </cell>
          <cell r="F4">
            <v>0</v>
          </cell>
          <cell r="G4">
            <v>41018</v>
          </cell>
        </row>
        <row r="5">
          <cell r="C5">
            <v>5</v>
          </cell>
          <cell r="D5" t="str">
            <v>Capítulo - Estructuras</v>
          </cell>
          <cell r="E5" t="str">
            <v>SD</v>
          </cell>
          <cell r="F5">
            <v>0</v>
          </cell>
          <cell r="G5">
            <v>41018</v>
          </cell>
        </row>
        <row r="6">
          <cell r="C6">
            <v>6</v>
          </cell>
          <cell r="D6" t="str">
            <v>Capítulo - Cubiertas E Impermabilización</v>
          </cell>
          <cell r="E6" t="str">
            <v>SD</v>
          </cell>
          <cell r="F6">
            <v>0</v>
          </cell>
          <cell r="G6">
            <v>41018</v>
          </cell>
        </row>
        <row r="7">
          <cell r="C7">
            <v>7</v>
          </cell>
          <cell r="D7" t="str">
            <v>Capítulo - Pisos, Enchapes Y Revestimientos</v>
          </cell>
          <cell r="E7" t="str">
            <v>SD</v>
          </cell>
          <cell r="F7">
            <v>0</v>
          </cell>
          <cell r="G7">
            <v>41018</v>
          </cell>
        </row>
        <row r="8">
          <cell r="C8">
            <v>8</v>
          </cell>
          <cell r="D8" t="str">
            <v>Capítulo - Instalaciones Hidráulicas Y Sanitarias</v>
          </cell>
          <cell r="E8" t="str">
            <v>SD</v>
          </cell>
          <cell r="F8">
            <v>0</v>
          </cell>
          <cell r="G8">
            <v>41018</v>
          </cell>
        </row>
        <row r="9">
          <cell r="C9">
            <v>9</v>
          </cell>
          <cell r="D9" t="str">
            <v>Capítulo - Instalaciones Eléctricas Y Especiales</v>
          </cell>
          <cell r="E9" t="str">
            <v>SD</v>
          </cell>
          <cell r="F9">
            <v>0</v>
          </cell>
          <cell r="G9">
            <v>41018</v>
          </cell>
        </row>
        <row r="10">
          <cell r="C10">
            <v>10</v>
          </cell>
          <cell r="D10" t="str">
            <v>Capítulo - Aparatos Sanitarios</v>
          </cell>
          <cell r="E10" t="str">
            <v>SD</v>
          </cell>
          <cell r="F10">
            <v>0</v>
          </cell>
          <cell r="G10">
            <v>41018</v>
          </cell>
        </row>
        <row r="11">
          <cell r="C11">
            <v>11</v>
          </cell>
          <cell r="D11" t="str">
            <v>Capítulo - Carpintería Metálica Y De Madera</v>
          </cell>
          <cell r="E11" t="str">
            <v>SD</v>
          </cell>
          <cell r="F11">
            <v>0</v>
          </cell>
          <cell r="G11">
            <v>41018</v>
          </cell>
        </row>
        <row r="12">
          <cell r="C12">
            <v>12</v>
          </cell>
          <cell r="D12" t="str">
            <v>Capítulo - Acabados Y Pañetes</v>
          </cell>
          <cell r="E12" t="str">
            <v>SD</v>
          </cell>
          <cell r="F12">
            <v>0</v>
          </cell>
          <cell r="G12">
            <v>42857</v>
          </cell>
        </row>
        <row r="13">
          <cell r="C13">
            <v>13</v>
          </cell>
          <cell r="D13" t="str">
            <v>Capítulo - Obras Complementarias</v>
          </cell>
          <cell r="E13" t="str">
            <v>SD</v>
          </cell>
          <cell r="F13">
            <v>0</v>
          </cell>
          <cell r="G13">
            <v>41018</v>
          </cell>
        </row>
        <row r="14">
          <cell r="C14">
            <v>14</v>
          </cell>
          <cell r="D14" t="str">
            <v>Capitulo - Cancha Multiple</v>
          </cell>
          <cell r="E14" t="str">
            <v>UN</v>
          </cell>
          <cell r="F14">
            <v>0</v>
          </cell>
          <cell r="G14">
            <v>42857</v>
          </cell>
        </row>
        <row r="15">
          <cell r="C15">
            <v>15</v>
          </cell>
          <cell r="D15" t="str">
            <v>Capitulo - Obras De Cerramiento</v>
          </cell>
          <cell r="E15" t="str">
            <v>UN</v>
          </cell>
          <cell r="F15">
            <v>0</v>
          </cell>
          <cell r="G15">
            <v>41185</v>
          </cell>
        </row>
        <row r="16">
          <cell r="C16">
            <v>16</v>
          </cell>
          <cell r="D16" t="str">
            <v>Capítulo - Juegos</v>
          </cell>
          <cell r="E16" t="str">
            <v>UN</v>
          </cell>
          <cell r="F16">
            <v>0</v>
          </cell>
          <cell r="G16">
            <v>41185</v>
          </cell>
        </row>
        <row r="17">
          <cell r="C17">
            <v>17</v>
          </cell>
          <cell r="D17" t="str">
            <v>Recuperación Y Adecuación De Canchas De Arena</v>
          </cell>
          <cell r="E17" t="str">
            <v>SD</v>
          </cell>
          <cell r="F17">
            <v>0</v>
          </cell>
          <cell r="G17">
            <v>41603</v>
          </cell>
        </row>
        <row r="18">
          <cell r="C18">
            <v>18</v>
          </cell>
          <cell r="D18" t="str">
            <v>Capitulo - Construcción Y Adecuación De Canchas De Concreto</v>
          </cell>
          <cell r="E18" t="str">
            <v>SD</v>
          </cell>
          <cell r="F18">
            <v>0</v>
          </cell>
          <cell r="G18">
            <v>41772</v>
          </cell>
        </row>
        <row r="19">
          <cell r="C19">
            <v>19</v>
          </cell>
          <cell r="D19" t="str">
            <v>Empalme De Tubería De Alcantarillado Desde 160 Mm (6") Hasta 300 Mm (12") A Pozo Existente O Tubería Existente</v>
          </cell>
          <cell r="E19" t="str">
            <v>UN</v>
          </cell>
          <cell r="F19">
            <v>70000</v>
          </cell>
          <cell r="G19">
            <v>41333</v>
          </cell>
        </row>
        <row r="20">
          <cell r="C20">
            <v>20</v>
          </cell>
          <cell r="D20" t="str">
            <v>Suministro, Instalacion Y Montaje De Elementos Y Modulos Recreacionales Para El Parque Bosquesito, Ubicado En La Calle 60 Con Carrera 9, Barrio El Bosque, Distrito De Barranquilla</v>
          </cell>
          <cell r="E20" t="str">
            <v>GL</v>
          </cell>
          <cell r="F20">
            <v>6572497</v>
          </cell>
          <cell r="G20">
            <v>40304</v>
          </cell>
        </row>
        <row r="21">
          <cell r="C21">
            <v>47</v>
          </cell>
          <cell r="D21" t="str">
            <v>E - Suministro E Instalación De Lampara Fluorescente De 2 X 48" , Tipo Comercial, De Encendido Instantáneo, Para Empotrar</v>
          </cell>
          <cell r="E21" t="str">
            <v>UN</v>
          </cell>
          <cell r="F21">
            <v>114606.25</v>
          </cell>
          <cell r="G21">
            <v>41697</v>
          </cell>
        </row>
        <row r="22">
          <cell r="C22">
            <v>76</v>
          </cell>
          <cell r="D22" t="str">
            <v>Mortero 1:4</v>
          </cell>
          <cell r="E22" t="str">
            <v>M3</v>
          </cell>
          <cell r="F22">
            <v>238243.08</v>
          </cell>
          <cell r="G22">
            <v>42752</v>
          </cell>
        </row>
        <row r="23">
          <cell r="C23">
            <v>77</v>
          </cell>
          <cell r="D23" t="str">
            <v>Suministro E Instalación De Pisos Falsos Escalonados En Módulos De 0.50 X 0.50 Metros, En Madera Plástica De Prolipropileno Perforada, Con Estructura En Acero, Para Cableado, Etc. , Es Un Sistema Térmico Para Ups Y Datacenter (Proim) (Solo En El Primer Ni</v>
          </cell>
          <cell r="E23" t="str">
            <v>M2</v>
          </cell>
          <cell r="F23">
            <v>0</v>
          </cell>
          <cell r="G23">
            <v>42415</v>
          </cell>
        </row>
        <row r="24">
          <cell r="C24">
            <v>78</v>
          </cell>
          <cell r="D24" t="str">
            <v>Acero De Refuerzo Figurado</v>
          </cell>
          <cell r="E24" t="str">
            <v>KG</v>
          </cell>
          <cell r="F24">
            <v>4737.6499999999996</v>
          </cell>
          <cell r="G24">
            <v>42825</v>
          </cell>
        </row>
        <row r="25">
          <cell r="C25">
            <v>79</v>
          </cell>
          <cell r="D25" t="str">
            <v>Mortero 1:4 Impermeabilizado Con Sika 1</v>
          </cell>
          <cell r="E25" t="str">
            <v>M3</v>
          </cell>
          <cell r="F25">
            <v>321335.62</v>
          </cell>
          <cell r="G25">
            <v>42825</v>
          </cell>
        </row>
        <row r="26">
          <cell r="C26">
            <v>80</v>
          </cell>
          <cell r="D26" t="str">
            <v>Mortero 1:6 Impermeabilizado</v>
          </cell>
          <cell r="E26" t="str">
            <v>M3</v>
          </cell>
          <cell r="F26">
            <v>262593.37</v>
          </cell>
          <cell r="G26">
            <v>42438</v>
          </cell>
        </row>
        <row r="27">
          <cell r="C27">
            <v>81</v>
          </cell>
          <cell r="D27" t="str">
            <v>Concreto De 2500 Psi.</v>
          </cell>
          <cell r="E27" t="str">
            <v>M3</v>
          </cell>
          <cell r="F27">
            <v>290723.38</v>
          </cell>
          <cell r="G27">
            <v>42776</v>
          </cell>
        </row>
        <row r="28">
          <cell r="C28">
            <v>83</v>
          </cell>
          <cell r="D28" t="str">
            <v>Concreto De 3000 Psi</v>
          </cell>
          <cell r="E28" t="str">
            <v>M3</v>
          </cell>
          <cell r="F28">
            <v>308977.03000000003</v>
          </cell>
          <cell r="G28">
            <v>42776</v>
          </cell>
        </row>
        <row r="29">
          <cell r="C29">
            <v>84</v>
          </cell>
          <cell r="D29" t="str">
            <v>Acero De Refuerzo Cortado</v>
          </cell>
          <cell r="E29" t="str">
            <v>KG</v>
          </cell>
          <cell r="F29">
            <v>3619.4</v>
          </cell>
          <cell r="G29">
            <v>42825</v>
          </cell>
        </row>
        <row r="30">
          <cell r="C30">
            <v>85</v>
          </cell>
          <cell r="D30" t="str">
            <v>Pavimento En Concreto Rígido Mr = 550 Psi, E = 0.20 Mts, Pasadores D = 1" - Longitud 0.35 Metros A Cada 0.30 Metros Y  D = 1//2"  - Longitud 0.85 Metros A Cada 1.20 Metros, Junta Y Antisol</v>
          </cell>
          <cell r="E30" t="str">
            <v>M2</v>
          </cell>
          <cell r="F30">
            <v>128708.74</v>
          </cell>
          <cell r="G30">
            <v>42572</v>
          </cell>
        </row>
        <row r="31">
          <cell r="C31">
            <v>88</v>
          </cell>
          <cell r="D31" t="str">
            <v>Nivelación, Replanteo Y Señalización Vias</v>
          </cell>
          <cell r="E31" t="str">
            <v>M2</v>
          </cell>
          <cell r="F31">
            <v>1899.21</v>
          </cell>
          <cell r="G31">
            <v>42552</v>
          </cell>
        </row>
        <row r="32">
          <cell r="C32">
            <v>89</v>
          </cell>
          <cell r="D32" t="str">
            <v>Excavación A Máquina Y Retiro De Material</v>
          </cell>
          <cell r="E32" t="str">
            <v>M3</v>
          </cell>
          <cell r="F32">
            <v>38835.01</v>
          </cell>
          <cell r="G32">
            <v>42572</v>
          </cell>
        </row>
        <row r="33">
          <cell r="C33">
            <v>90</v>
          </cell>
          <cell r="D33" t="str">
            <v>Aplicacion De Geotextil T - 2400</v>
          </cell>
          <cell r="E33" t="str">
            <v>M2</v>
          </cell>
          <cell r="F33">
            <v>11002.03</v>
          </cell>
          <cell r="G33">
            <v>41508</v>
          </cell>
        </row>
        <row r="34">
          <cell r="C34">
            <v>92</v>
          </cell>
          <cell r="D34" t="str">
            <v>Relleno Con  Material Del Sitio, Compactado</v>
          </cell>
          <cell r="E34" t="str">
            <v>M3</v>
          </cell>
          <cell r="F34">
            <v>21397.51</v>
          </cell>
          <cell r="G34">
            <v>42552</v>
          </cell>
        </row>
        <row r="35">
          <cell r="C35">
            <v>93</v>
          </cell>
          <cell r="D35" t="str">
            <v>Relleno En Material De Subbase Caliche Compactado</v>
          </cell>
          <cell r="E35" t="str">
            <v>M3</v>
          </cell>
          <cell r="F35">
            <v>82381.45</v>
          </cell>
          <cell r="G35">
            <v>42198</v>
          </cell>
        </row>
        <row r="36">
          <cell r="C36">
            <v>95</v>
          </cell>
          <cell r="D36" t="str">
            <v>Relleno En Material De Subbase Granular Compactado</v>
          </cell>
          <cell r="E36" t="str">
            <v>M3</v>
          </cell>
          <cell r="F36">
            <v>100535.95</v>
          </cell>
          <cell r="G36">
            <v>42067</v>
          </cell>
        </row>
        <row r="37">
          <cell r="C37">
            <v>111</v>
          </cell>
          <cell r="D37" t="str">
            <v>Base Suelo Cemento 1:20 Compactado E = 0.15 Mts</v>
          </cell>
          <cell r="E37" t="str">
            <v>M2</v>
          </cell>
          <cell r="F37">
            <v>28179.21</v>
          </cell>
          <cell r="G37">
            <v>42572</v>
          </cell>
        </row>
        <row r="38">
          <cell r="C38">
            <v>113</v>
          </cell>
          <cell r="D38" t="str">
            <v>Pavimento En Concreto Rígido Mr = 500 Psi, E = 0.20 Mts, Pasadores D = 1"  - Longitud 0.35 Metros A Cada 030 Metros Y D = 1/2" - Longitud 0.85 Metros A Cada 1.20 Metros , Junta Y Antisol.</v>
          </cell>
          <cell r="E38" t="str">
            <v>M2</v>
          </cell>
          <cell r="F38">
            <v>124210.54</v>
          </cell>
          <cell r="G38">
            <v>42493</v>
          </cell>
        </row>
        <row r="39">
          <cell r="C39">
            <v>114</v>
          </cell>
          <cell r="D39" t="str">
            <v>Conformación De Pedraplén Suelto</v>
          </cell>
          <cell r="E39" t="str">
            <v>M3</v>
          </cell>
          <cell r="F39">
            <v>76849.25</v>
          </cell>
          <cell r="G39">
            <v>41026</v>
          </cell>
        </row>
        <row r="40">
          <cell r="C40">
            <v>122</v>
          </cell>
          <cell r="D40" t="str">
            <v>Pavimento En Concreto Rígido Mr = 500 Psi, E = 0.15 Mts, Pasadores D = 3/4" - Longitud 0.35 Metros A Cada 0.30 Metros, Y D = 1/2"  - Longitud 0.85 Metros A Cada 1.20 Metros, Junta Y Antisol</v>
          </cell>
          <cell r="E40" t="str">
            <v>M2</v>
          </cell>
          <cell r="F40">
            <v>100653.57</v>
          </cell>
          <cell r="G40">
            <v>42517</v>
          </cell>
        </row>
        <row r="41">
          <cell r="C41">
            <v>123</v>
          </cell>
          <cell r="D41" t="str">
            <v>Pavimento En Concreto Rígido Mr = 550 Psi, E = 0.15 Mts, Pasadores D = 3/4" - Longitud 0.35 Metros A Cada 0.30 Metros Y D = 1/2" - Longitud 0.85 Metros A Cada 1.20 Metros, Junta Y Antisol</v>
          </cell>
          <cell r="E41" t="str">
            <v>M2</v>
          </cell>
          <cell r="F41">
            <v>105468.04</v>
          </cell>
          <cell r="G41">
            <v>42493</v>
          </cell>
        </row>
        <row r="42">
          <cell r="C42">
            <v>125</v>
          </cell>
          <cell r="D42" t="str">
            <v>Bordillo En Concreto De 3000 Psi De 0,15 X 0,30 Mts</v>
          </cell>
          <cell r="E42" t="str">
            <v>ML</v>
          </cell>
          <cell r="F42">
            <v>46560.959999999999</v>
          </cell>
          <cell r="G42">
            <v>42572</v>
          </cell>
        </row>
        <row r="43">
          <cell r="C43">
            <v>127</v>
          </cell>
          <cell r="D43" t="str">
            <v>Nivelación, Replanteo Y Señalización</v>
          </cell>
          <cell r="E43" t="str">
            <v>M2</v>
          </cell>
          <cell r="F43">
            <v>2746.63</v>
          </cell>
          <cell r="G43">
            <v>42578</v>
          </cell>
        </row>
        <row r="44">
          <cell r="C44">
            <v>129</v>
          </cell>
          <cell r="D44" t="str">
            <v>Demolición De Muros De Mampostería E = 0.12 Y Retiro De Material</v>
          </cell>
          <cell r="E44" t="str">
            <v>M2</v>
          </cell>
          <cell r="F44">
            <v>16040.83</v>
          </cell>
          <cell r="G44">
            <v>42538</v>
          </cell>
        </row>
        <row r="45">
          <cell r="C45">
            <v>130</v>
          </cell>
          <cell r="D45" t="str">
            <v>E - Desmonte Y Retiro Punto Eléctrico De Lámpara O Tomacorriente Incluido Alambrado</v>
          </cell>
          <cell r="E45" t="str">
            <v>UN</v>
          </cell>
          <cell r="F45">
            <v>9659.58</v>
          </cell>
          <cell r="G45">
            <v>42472</v>
          </cell>
        </row>
        <row r="46">
          <cell r="C46">
            <v>132</v>
          </cell>
          <cell r="D46" t="str">
            <v>Demoliciones Generales Y Retiro De Material</v>
          </cell>
          <cell r="E46" t="str">
            <v>GL</v>
          </cell>
          <cell r="F46">
            <v>120000</v>
          </cell>
          <cell r="G46">
            <v>41075</v>
          </cell>
        </row>
        <row r="47">
          <cell r="C47">
            <v>133</v>
          </cell>
          <cell r="D47" t="str">
            <v>Levante De Muro En Block De Arcilla No. 4 De 0,10 X 0,20 X 0,40 Mts</v>
          </cell>
          <cell r="E47" t="str">
            <v>M2</v>
          </cell>
          <cell r="F47">
            <v>32919.980000000003</v>
          </cell>
          <cell r="G47">
            <v>42578</v>
          </cell>
        </row>
        <row r="48">
          <cell r="C48">
            <v>137</v>
          </cell>
          <cell r="D48" t="str">
            <v>Pañete Pulido Con Cal Sobre Muro</v>
          </cell>
          <cell r="E48" t="str">
            <v>M2</v>
          </cell>
          <cell r="F48">
            <v>16199.77</v>
          </cell>
          <cell r="G48">
            <v>41022</v>
          </cell>
        </row>
        <row r="49">
          <cell r="C49">
            <v>146</v>
          </cell>
          <cell r="D49" t="str">
            <v>Suministro E Instalación De Cielo Raso En Lámina Plana De Asbesto Cemento Con Estructura En Aluminio, Incluye Entramado De Apoyo.</v>
          </cell>
          <cell r="E49" t="str">
            <v>M2</v>
          </cell>
          <cell r="F49">
            <v>42003.18</v>
          </cell>
          <cell r="G49">
            <v>42578</v>
          </cell>
        </row>
        <row r="50">
          <cell r="C50">
            <v>148</v>
          </cell>
          <cell r="D50" t="str">
            <v>Pintura En Vinilo Para Cielo Raso,  A Tres Manos, Tipo Viniltex O Similar</v>
          </cell>
          <cell r="E50" t="str">
            <v>M2</v>
          </cell>
          <cell r="F50">
            <v>13038.54</v>
          </cell>
          <cell r="G50">
            <v>42578</v>
          </cell>
        </row>
        <row r="51">
          <cell r="C51">
            <v>149</v>
          </cell>
          <cell r="D51" t="str">
            <v>E - Suministro E Instalación De Lámpara Fluorescente De 2 X 48" , Tipo Comercial, Con Encendido Instantáneo, De Sobreponer</v>
          </cell>
          <cell r="E51" t="str">
            <v>UN</v>
          </cell>
          <cell r="F51">
            <v>91931.88</v>
          </cell>
          <cell r="G51">
            <v>42496</v>
          </cell>
        </row>
        <row r="52">
          <cell r="C52">
            <v>152</v>
          </cell>
          <cell r="D52" t="str">
            <v>Pintura En Vinilo Para Muro Interior, A Tres Manos Tipo Viniltex</v>
          </cell>
          <cell r="E52" t="str">
            <v>M2</v>
          </cell>
          <cell r="F52">
            <v>11065.47</v>
          </cell>
          <cell r="G52">
            <v>42578</v>
          </cell>
        </row>
        <row r="53">
          <cell r="C53">
            <v>164</v>
          </cell>
          <cell r="D53" t="str">
            <v>E - Salida De Alumbrado</v>
          </cell>
          <cell r="E53" t="str">
            <v>UN</v>
          </cell>
          <cell r="F53">
            <v>82346.75</v>
          </cell>
          <cell r="G53">
            <v>42496</v>
          </cell>
        </row>
        <row r="54">
          <cell r="C54">
            <v>167</v>
          </cell>
          <cell r="D54" t="str">
            <v>Demolición De Placa De Piso, Muro, Placa O Losa De Entrepiso, En Concreto Reforzado Ancho &gt; 0.30 Metros  Incluye Retiro De Material</v>
          </cell>
          <cell r="E54" t="str">
            <v>M2</v>
          </cell>
          <cell r="F54">
            <v>56510.75</v>
          </cell>
          <cell r="G54">
            <v>42472</v>
          </cell>
        </row>
        <row r="55">
          <cell r="C55">
            <v>173</v>
          </cell>
          <cell r="D55" t="str">
            <v>Viga De Amarre En Concreto De 3000 Psi De 0.15 X 0.25 Mts Incluye Acero De Refuerzo De 4 D = 1/2" , Estribos De D = 1/4"  A Cada 0.15 Mts</v>
          </cell>
          <cell r="E55" t="str">
            <v>ML</v>
          </cell>
          <cell r="F55">
            <v>57883.99</v>
          </cell>
          <cell r="G55">
            <v>41927</v>
          </cell>
        </row>
        <row r="56">
          <cell r="C56">
            <v>179</v>
          </cell>
          <cell r="D56" t="str">
            <v>Suministro E Instalación De Cubierta En Teja Canaleta 90, Incluye Fijador, Gancho Y Sellador</v>
          </cell>
          <cell r="E56" t="str">
            <v>M2</v>
          </cell>
          <cell r="F56">
            <v>67098.649999999994</v>
          </cell>
          <cell r="G56">
            <v>41680</v>
          </cell>
        </row>
        <row r="57">
          <cell r="C57">
            <v>182</v>
          </cell>
          <cell r="D57" t="str">
            <v>Suministro E Instalación De Correa Metálica, Con 3 Varilla De D= 5/8" , Con Estribos De D= 3/8"  A Cada 0.20 Mts, Incluye Pintura Anticorrosiva Y Esmalte, Altura 0.35 Mts</v>
          </cell>
          <cell r="E57" t="str">
            <v>ML</v>
          </cell>
          <cell r="F57">
            <v>47060.55</v>
          </cell>
          <cell r="G57">
            <v>41067</v>
          </cell>
        </row>
        <row r="58">
          <cell r="C58">
            <v>184</v>
          </cell>
          <cell r="D58" t="str">
            <v>Demolición De Cimiento Existente De 0.30 X 0.30 Mts Y Retiro De Material</v>
          </cell>
          <cell r="E58" t="str">
            <v>ML</v>
          </cell>
          <cell r="F58">
            <v>9490</v>
          </cell>
          <cell r="G58">
            <v>41569</v>
          </cell>
        </row>
        <row r="59">
          <cell r="C59">
            <v>187</v>
          </cell>
          <cell r="D59" t="str">
            <v>Excavación Para Cimiento De 0,50 X 1,05 Mts Y Retiro De Material Sobrante</v>
          </cell>
          <cell r="E59" t="str">
            <v>ML</v>
          </cell>
          <cell r="F59">
            <v>11932.5</v>
          </cell>
          <cell r="G59">
            <v>41017</v>
          </cell>
        </row>
        <row r="60">
          <cell r="C60">
            <v>189</v>
          </cell>
          <cell r="D60" t="str">
            <v>Excavación Para Cimiento De 0.80 X 1.20 Mts Y Retiro De Material</v>
          </cell>
          <cell r="E60" t="str">
            <v>ML</v>
          </cell>
          <cell r="F60">
            <v>22033.33</v>
          </cell>
          <cell r="G60">
            <v>41386</v>
          </cell>
        </row>
        <row r="61">
          <cell r="C61">
            <v>191</v>
          </cell>
          <cell r="D61" t="str">
            <v>Viga Corona En Concreto De Fc=3000 Psi, De 0,15 X 0,20 Mts, Incluye Acero De Refuerzo 2 D=1/2" , Estribos De D=3/8"  A Cada 0,15 Mts</v>
          </cell>
          <cell r="E61" t="str">
            <v>ML</v>
          </cell>
          <cell r="F61">
            <v>49415.11</v>
          </cell>
          <cell r="G61">
            <v>42572</v>
          </cell>
        </row>
        <row r="62">
          <cell r="C62">
            <v>197</v>
          </cell>
          <cell r="D62" t="str">
            <v>E - Acometida Eléctrica De D=1/2" , Alambre Aislado 3 Líneas De 110 V.-</v>
          </cell>
          <cell r="E62" t="str">
            <v>ML</v>
          </cell>
          <cell r="F62">
            <v>24298.48</v>
          </cell>
          <cell r="G62">
            <v>42496</v>
          </cell>
        </row>
        <row r="63">
          <cell r="C63">
            <v>198</v>
          </cell>
          <cell r="D63" t="str">
            <v>Relleno En Material Seleccionado Compactado</v>
          </cell>
          <cell r="E63" t="str">
            <v>M3</v>
          </cell>
          <cell r="F63">
            <v>77374.27</v>
          </cell>
          <cell r="G63">
            <v>42552</v>
          </cell>
        </row>
        <row r="64">
          <cell r="C64">
            <v>200</v>
          </cell>
          <cell r="D64" t="str">
            <v>Capitulo - Obra Civil Estación De Bombeo</v>
          </cell>
          <cell r="E64" t="str">
            <v>UN</v>
          </cell>
          <cell r="F64">
            <v>0</v>
          </cell>
          <cell r="G64">
            <v>41773</v>
          </cell>
        </row>
        <row r="65">
          <cell r="C65">
            <v>201</v>
          </cell>
          <cell r="D65" t="str">
            <v>Suministro E Instalacion De Puerta Metalica, Incluye Marco De 0.90 X 2.00 Metros</v>
          </cell>
          <cell r="E65" t="str">
            <v>UN</v>
          </cell>
          <cell r="F65">
            <v>177276.22</v>
          </cell>
          <cell r="G65">
            <v>40106</v>
          </cell>
        </row>
        <row r="66">
          <cell r="C66">
            <v>202</v>
          </cell>
          <cell r="D66" t="str">
            <v>Pedestal Ornamental (Ver Diseño)</v>
          </cell>
          <cell r="E66" t="str">
            <v>UN</v>
          </cell>
          <cell r="F66">
            <v>147000</v>
          </cell>
          <cell r="G66">
            <v>41380</v>
          </cell>
        </row>
        <row r="67">
          <cell r="C67">
            <v>203</v>
          </cell>
          <cell r="D67" t="str">
            <v>Suministro, Instalacion Y Montaje De Elementos Y Modulos Recreacionales Para El Parque Stcherassi 2, Ubicado En La Carrera 2 Sur - Calle 48, Barrio Ciudadela, Distrito De Barranquilla</v>
          </cell>
          <cell r="E67" t="str">
            <v>GL</v>
          </cell>
          <cell r="F67">
            <v>6775497</v>
          </cell>
          <cell r="G67">
            <v>40304</v>
          </cell>
        </row>
        <row r="68">
          <cell r="C68">
            <v>204</v>
          </cell>
          <cell r="D68" t="str">
            <v>Salida Eléctrica Para Toma Bifásica De 220 V En Cable Thhn 3 X No. 12, Tubería Conduit Pvc D = 1/2"</v>
          </cell>
          <cell r="E68" t="str">
            <v>UN</v>
          </cell>
          <cell r="F68">
            <v>74500</v>
          </cell>
          <cell r="G68">
            <v>41480</v>
          </cell>
        </row>
        <row r="69">
          <cell r="C69">
            <v>205</v>
          </cell>
          <cell r="D69" t="str">
            <v>Suministro E Instalación De Escalera De Emergencia Metálica, Compuesta Por Dos (2) Tramos De 1.00 Metro De Ancho, Incluye Un Descanso, Huellas En Lámina Cold Rolled Calibre 12, Estructura En Perfil Pag 180 De 0.18 Metros De Alto Por 0.06 Metros De Ancho Y</v>
          </cell>
          <cell r="E69" t="str">
            <v>UN</v>
          </cell>
          <cell r="F69">
            <v>9780000</v>
          </cell>
          <cell r="G69">
            <v>41934</v>
          </cell>
        </row>
        <row r="70">
          <cell r="C70">
            <v>206</v>
          </cell>
          <cell r="D70" t="str">
            <v>Suministro, Instalacion Y Montaje De Elementos Y Modulos Recreacionales Para El Parque Felfle, Ubicado En La Carrera 6C Con Calle 46D, Barrio Ciudadela, Distrito De Barranquilla</v>
          </cell>
          <cell r="E70" t="str">
            <v>GL</v>
          </cell>
          <cell r="F70">
            <v>5289600</v>
          </cell>
          <cell r="G70">
            <v>40304</v>
          </cell>
        </row>
        <row r="71">
          <cell r="C71">
            <v>207</v>
          </cell>
          <cell r="D71" t="str">
            <v>Suministro E Instalación Del Sistema Contraincendios, Incluye Tubería General, Roseadores Y Conexión Con El Sistema Existente</v>
          </cell>
          <cell r="E71" t="str">
            <v>GL</v>
          </cell>
          <cell r="F71">
            <v>30000000</v>
          </cell>
          <cell r="G71">
            <v>41936</v>
          </cell>
        </row>
        <row r="72">
          <cell r="C72">
            <v>208</v>
          </cell>
          <cell r="D72" t="str">
            <v>Viga Canal En Concreto Reforzado De 3000 Psi, Con Varillas De 1/2"  En Ambos Sentidos A Cada 0.20 Mts, De 0.60 X 0.10 Metros</v>
          </cell>
          <cell r="E72" t="str">
            <v>ML</v>
          </cell>
          <cell r="F72">
            <v>107133.99</v>
          </cell>
          <cell r="G72">
            <v>39835</v>
          </cell>
        </row>
        <row r="73">
          <cell r="C73">
            <v>209</v>
          </cell>
          <cell r="D73" t="str">
            <v>Suministro E Instalacion De Salida De Interruptor De Luz Doble - Incluye Caja De 2 X 4</v>
          </cell>
          <cell r="E73" t="str">
            <v>UN</v>
          </cell>
          <cell r="F73">
            <v>40273.33</v>
          </cell>
          <cell r="G73">
            <v>40107</v>
          </cell>
        </row>
        <row r="74">
          <cell r="C74">
            <v>210</v>
          </cell>
          <cell r="D74" t="str">
            <v>Suministro E Instalacion De Cielo Raso En Lamina Plana De Asbesto Cemento, Estructura En Aluminio De 1" , Incluye Entramado Para Apoyo De Estructura</v>
          </cell>
          <cell r="E74" t="str">
            <v>M2</v>
          </cell>
          <cell r="F74">
            <v>29167</v>
          </cell>
          <cell r="G74">
            <v>39640</v>
          </cell>
        </row>
        <row r="75">
          <cell r="C75">
            <v>211</v>
          </cell>
          <cell r="D75" t="str">
            <v>Reconstrucción De Capitel Existente (Ver Diseño)</v>
          </cell>
          <cell r="E75" t="str">
            <v>ML</v>
          </cell>
          <cell r="F75">
            <v>40000</v>
          </cell>
          <cell r="G75">
            <v>41344</v>
          </cell>
        </row>
        <row r="76">
          <cell r="C76">
            <v>212</v>
          </cell>
          <cell r="D76" t="str">
            <v>Suministro E Instalación De Registro En Cielo Raso - Cuadro De 0.80 X 0.80 Metros, En Angulo De Aluminio 1" X  3/4"</v>
          </cell>
          <cell r="E76" t="str">
            <v>UN</v>
          </cell>
          <cell r="F76">
            <v>32094.62</v>
          </cell>
          <cell r="G76">
            <v>41382</v>
          </cell>
        </row>
        <row r="77">
          <cell r="C77">
            <v>213</v>
          </cell>
          <cell r="D77" t="str">
            <v>Retiro De Superficies Vegetales, Incluidos Jardines, Césped, Arboles, Extracción Y Retiro De Raices De Arboles Y Retiro De Material</v>
          </cell>
          <cell r="E77" t="str">
            <v>GL</v>
          </cell>
          <cell r="F77">
            <v>635000</v>
          </cell>
          <cell r="G77">
            <v>41556</v>
          </cell>
        </row>
        <row r="78">
          <cell r="C78">
            <v>214</v>
          </cell>
          <cell r="D78" t="str">
            <v>Viga De Cimiento En Concreto De 3000 Psi, De O,30 X O,30 Mts, Incluye 4 Varillas De D= 1/2" , Estribos De 3/8"  A Cada 0.20 Mts</v>
          </cell>
          <cell r="E78" t="str">
            <v>ML</v>
          </cell>
          <cell r="F78">
            <v>76438.19</v>
          </cell>
          <cell r="G78">
            <v>42779</v>
          </cell>
        </row>
        <row r="79">
          <cell r="C79">
            <v>216</v>
          </cell>
          <cell r="D79" t="str">
            <v>Columna En Concreto De 3000 Psi, De 0.15 X 0.25 Mts, Incluye Acero De Refuerzo 3 Varillas De D=1/2" , Estribos De D= 3/8"  A Cada 0.20 Mts</v>
          </cell>
          <cell r="E79" t="str">
            <v>ML</v>
          </cell>
          <cell r="F79">
            <v>50385.57</v>
          </cell>
          <cell r="G79">
            <v>42314</v>
          </cell>
        </row>
        <row r="80">
          <cell r="C80">
            <v>218</v>
          </cell>
          <cell r="D80" t="str">
            <v>Levante De Muro En Bloque De Cemento Vibrado De 0.10 X 0.20 X 0.40 Mts, Mortero De Pega 1:4</v>
          </cell>
          <cell r="E80" t="str">
            <v>M2</v>
          </cell>
          <cell r="F80">
            <v>61992.160000000003</v>
          </cell>
          <cell r="G80">
            <v>42496</v>
          </cell>
        </row>
        <row r="81">
          <cell r="C81">
            <v>221</v>
          </cell>
          <cell r="D81" t="str">
            <v>Columna De Confinamiento En Concreto De 3000 Psi, De 0.10 X 0.20 Mts, Incluye Acero De Refuerzo 2 Varillas De D= 1/2" , Estribos De D= 3/8"  A Cada 0.20 Mts</v>
          </cell>
          <cell r="E81" t="str">
            <v>ML</v>
          </cell>
          <cell r="F81">
            <v>45480.25</v>
          </cell>
          <cell r="G81">
            <v>42578</v>
          </cell>
        </row>
        <row r="82">
          <cell r="C82">
            <v>222</v>
          </cell>
          <cell r="D82" t="str">
            <v>Viga En Concreto  De 3000 Psi, De 0.10 X 0.20 Mts, Incluye Acero De Refuerzo, 2 Varillas D= 1/2" , Estribos De D= 3/8"  A Cada 0.15 Mts</v>
          </cell>
          <cell r="E82" t="str">
            <v>ML</v>
          </cell>
          <cell r="F82">
            <v>46380.25</v>
          </cell>
          <cell r="G82">
            <v>42314</v>
          </cell>
        </row>
        <row r="83">
          <cell r="C83">
            <v>223</v>
          </cell>
          <cell r="D83" t="str">
            <v>Andén En Concreto De Fc = 3000 Psi E = 0.07 Mts</v>
          </cell>
          <cell r="E83" t="str">
            <v>M2</v>
          </cell>
          <cell r="F83">
            <v>47989.53</v>
          </cell>
          <cell r="G83">
            <v>42524</v>
          </cell>
        </row>
        <row r="84">
          <cell r="C84">
            <v>224</v>
          </cell>
          <cell r="D84" t="str">
            <v>Proteccion De Taludes En Piedra Pegada Con Mortero 1:4 E= 0.20 Mts</v>
          </cell>
          <cell r="E84" t="str">
            <v>M2</v>
          </cell>
          <cell r="F84">
            <v>66079.58</v>
          </cell>
          <cell r="G84">
            <v>41008</v>
          </cell>
        </row>
        <row r="85">
          <cell r="C85">
            <v>225</v>
          </cell>
          <cell r="D85" t="str">
            <v>Pintura En Carburin Para Muros A Dos Manos</v>
          </cell>
          <cell r="E85" t="str">
            <v>M2</v>
          </cell>
          <cell r="F85">
            <v>3708.18</v>
          </cell>
          <cell r="G85">
            <v>41540</v>
          </cell>
        </row>
        <row r="86">
          <cell r="C86">
            <v>261</v>
          </cell>
          <cell r="D86" t="str">
            <v>Mortero 1:6</v>
          </cell>
          <cell r="E86" t="str">
            <v>M3</v>
          </cell>
          <cell r="F86">
            <v>190494.33</v>
          </cell>
          <cell r="G86">
            <v>42438</v>
          </cell>
        </row>
        <row r="87">
          <cell r="C87">
            <v>262</v>
          </cell>
          <cell r="D87" t="str">
            <v>Demolición De Enchape Sobre Muro De Mampostería Y Retiro De Material</v>
          </cell>
          <cell r="E87" t="str">
            <v>M2</v>
          </cell>
          <cell r="F87">
            <v>15290.83</v>
          </cell>
          <cell r="G87">
            <v>42472</v>
          </cell>
        </row>
        <row r="88">
          <cell r="C88">
            <v>263</v>
          </cell>
          <cell r="D88" t="str">
            <v>Demolición De Piso Y Retiro De Material</v>
          </cell>
          <cell r="E88" t="str">
            <v>M2</v>
          </cell>
          <cell r="F88">
            <v>11576.67</v>
          </cell>
          <cell r="G88">
            <v>42538</v>
          </cell>
        </row>
        <row r="89">
          <cell r="C89">
            <v>264</v>
          </cell>
          <cell r="D89" t="str">
            <v>Desmonte De Aparato Sanitario Y Retiro De Material</v>
          </cell>
          <cell r="E89" t="str">
            <v>UN</v>
          </cell>
          <cell r="F89">
            <v>23350</v>
          </cell>
          <cell r="G89">
            <v>42472</v>
          </cell>
        </row>
        <row r="90">
          <cell r="C90">
            <v>265</v>
          </cell>
          <cell r="D90" t="str">
            <v>Cimiento De 0.30 X 0.30 Metros En Concreto De Fc= 3000 Psi.</v>
          </cell>
          <cell r="E90" t="str">
            <v>ML</v>
          </cell>
          <cell r="F90">
            <v>39760.400000000001</v>
          </cell>
          <cell r="G90">
            <v>41386</v>
          </cell>
        </row>
        <row r="91">
          <cell r="C91">
            <v>266</v>
          </cell>
          <cell r="D91" t="str">
            <v>Cimiento En Concreto Ciclópeo 60% De Concreto 3000 Psi, 40% Piedra De Cimiento, De 0.50 X 0.50 Mts</v>
          </cell>
          <cell r="E91" t="str">
            <v>ML</v>
          </cell>
          <cell r="F91">
            <v>66960.710000000006</v>
          </cell>
          <cell r="G91">
            <v>41015</v>
          </cell>
        </row>
        <row r="92">
          <cell r="C92">
            <v>267</v>
          </cell>
          <cell r="D92" t="str">
            <v>Sobrecimiento En Ladrillo Común Doble, Con Mortero De Pega Y Pañete Impermeabilizado. Altura 0.50 Mts</v>
          </cell>
          <cell r="E92" t="str">
            <v>ML</v>
          </cell>
          <cell r="F92">
            <v>53140.81</v>
          </cell>
          <cell r="G92">
            <v>42578</v>
          </cell>
        </row>
        <row r="93">
          <cell r="C93">
            <v>268</v>
          </cell>
          <cell r="D93" t="str">
            <v>Excavación De 0.30 X 0.30 Mts Y Retiro De Material Sobrante</v>
          </cell>
          <cell r="E93" t="str">
            <v>ML</v>
          </cell>
          <cell r="F93">
            <v>6815</v>
          </cell>
          <cell r="G93">
            <v>42578</v>
          </cell>
        </row>
        <row r="94">
          <cell r="C94">
            <v>269</v>
          </cell>
          <cell r="D94" t="str">
            <v>Levante En Calado De 0.20 X 0.20 X 0.10 Mts, Mortero De Pega 1:4</v>
          </cell>
          <cell r="E94" t="str">
            <v>M2</v>
          </cell>
          <cell r="F94">
            <v>60648.93</v>
          </cell>
          <cell r="G94">
            <v>41927</v>
          </cell>
        </row>
        <row r="95">
          <cell r="C95">
            <v>271</v>
          </cell>
          <cell r="D95" t="str">
            <v>Levante De Muro En Bloque Vibrado De 0.15 X 0.20 X 0.40 Mts, Mortero De Pega 1:4,</v>
          </cell>
          <cell r="E95" t="str">
            <v>M2</v>
          </cell>
          <cell r="F95">
            <v>64617.16</v>
          </cell>
          <cell r="G95">
            <v>42578</v>
          </cell>
        </row>
        <row r="96">
          <cell r="C96">
            <v>272</v>
          </cell>
          <cell r="D96" t="str">
            <v>Suministro E Instalación De Tubería De Agua Potable En Pvc De 1/2"</v>
          </cell>
          <cell r="E96" t="str">
            <v>ML</v>
          </cell>
          <cell r="F96">
            <v>17075.939999999999</v>
          </cell>
          <cell r="G96">
            <v>42578</v>
          </cell>
        </row>
        <row r="97">
          <cell r="C97">
            <v>274</v>
          </cell>
          <cell r="D97" t="str">
            <v>Suministro E Instalación De Tubería Sanitaria En Pvc, Diámetro 4"</v>
          </cell>
          <cell r="E97" t="str">
            <v>ML</v>
          </cell>
          <cell r="F97">
            <v>38440.43</v>
          </cell>
          <cell r="G97">
            <v>42578</v>
          </cell>
        </row>
        <row r="98">
          <cell r="C98">
            <v>282</v>
          </cell>
          <cell r="D98" t="str">
            <v>Punto De Agua Potable En Pvc. De 1/2"</v>
          </cell>
          <cell r="E98" t="str">
            <v>UN</v>
          </cell>
          <cell r="F98">
            <v>37920.949999999997</v>
          </cell>
          <cell r="G98">
            <v>42578</v>
          </cell>
        </row>
        <row r="99">
          <cell r="C99">
            <v>288</v>
          </cell>
          <cell r="D99" t="str">
            <v>Punto Sanitario En Pvc. De Diámetro 2"</v>
          </cell>
          <cell r="E99" t="str">
            <v>UN</v>
          </cell>
          <cell r="F99">
            <v>163734.35</v>
          </cell>
          <cell r="G99">
            <v>42578</v>
          </cell>
        </row>
        <row r="100">
          <cell r="C100">
            <v>293</v>
          </cell>
          <cell r="D100" t="str">
            <v>Punto Sanitario En Pvc. Diámetro 4"</v>
          </cell>
          <cell r="E100" t="str">
            <v>UN</v>
          </cell>
          <cell r="F100">
            <v>93126.42</v>
          </cell>
          <cell r="G100">
            <v>42578</v>
          </cell>
        </row>
        <row r="101">
          <cell r="C101">
            <v>297</v>
          </cell>
          <cell r="D101" t="str">
            <v>Suministro E Instalacion De Domo De Un Solo Arco En Lámina De Policarbonato Alveolar Thermoclear De 10 Mm De Espesor, Con Estructura En Viga Ipe 240, Pares Y Correas En Pag Calibre 14 Y 16, Acabado En Pintura Anticorrosiva Y Esmalte Blanco</v>
          </cell>
          <cell r="E101" t="str">
            <v>M2</v>
          </cell>
          <cell r="F101">
            <v>110574</v>
          </cell>
          <cell r="G101">
            <v>41703</v>
          </cell>
        </row>
        <row r="102">
          <cell r="C102">
            <v>298</v>
          </cell>
          <cell r="D102" t="str">
            <v>Pasante En Placa</v>
          </cell>
          <cell r="E102" t="str">
            <v>GL</v>
          </cell>
          <cell r="F102">
            <v>640000</v>
          </cell>
          <cell r="G102">
            <v>41344</v>
          </cell>
        </row>
        <row r="103">
          <cell r="C103">
            <v>299</v>
          </cell>
          <cell r="D103" t="str">
            <v>Suministro E Instalacion De Tuberia De Acueducto D = 1" Domiciliaria</v>
          </cell>
          <cell r="E103" t="str">
            <v>ML</v>
          </cell>
          <cell r="F103">
            <v>7332.76</v>
          </cell>
          <cell r="G103">
            <v>40107</v>
          </cell>
        </row>
        <row r="104">
          <cell r="C104">
            <v>300</v>
          </cell>
          <cell r="D104" t="str">
            <v>Provisión Para Licencias, Permisos Y Requerimientos Ambientales</v>
          </cell>
          <cell r="E104" t="str">
            <v>GL</v>
          </cell>
          <cell r="F104">
            <v>100000000</v>
          </cell>
          <cell r="G104">
            <v>41677</v>
          </cell>
        </row>
        <row r="105">
          <cell r="C105">
            <v>301</v>
          </cell>
          <cell r="D105" t="str">
            <v>Transporte De Materiales Provenientes De Las Excavación De Explanación, Canales Y Prestamos, Para Distancias Mayores De 1000 Metros, Escombros A Sitio Autorizado</v>
          </cell>
          <cell r="E105" t="str">
            <v>MK</v>
          </cell>
          <cell r="F105">
            <v>1000</v>
          </cell>
          <cell r="G105">
            <v>41387</v>
          </cell>
        </row>
        <row r="106">
          <cell r="C106">
            <v>302</v>
          </cell>
          <cell r="D106" t="str">
            <v>Sistema De Aire Acondicionado Y Ventilación (Ver Diseño)</v>
          </cell>
          <cell r="E106" t="str">
            <v>GL</v>
          </cell>
          <cell r="F106">
            <v>170000000</v>
          </cell>
          <cell r="G106">
            <v>41344</v>
          </cell>
        </row>
        <row r="107">
          <cell r="C107">
            <v>303</v>
          </cell>
          <cell r="D107" t="str">
            <v>Pañete En Mortero 1:4 Bajo Mesones Fundidos</v>
          </cell>
          <cell r="E107" t="str">
            <v>M2</v>
          </cell>
          <cell r="F107">
            <v>11567.37</v>
          </cell>
          <cell r="G107">
            <v>40284</v>
          </cell>
        </row>
        <row r="108">
          <cell r="C108">
            <v>304</v>
          </cell>
          <cell r="D108" t="str">
            <v>Tanque Elevado Fibra De Vidrio Diseño Triple A</v>
          </cell>
          <cell r="E108" t="str">
            <v>UN</v>
          </cell>
          <cell r="F108">
            <v>1558246</v>
          </cell>
          <cell r="G108">
            <v>40106</v>
          </cell>
        </row>
        <row r="109">
          <cell r="C109">
            <v>305</v>
          </cell>
          <cell r="D109" t="str">
            <v>Suministro E Instalacion De Bombas, Accesorios Y Tuberia Para Fuentes De Agua De Parques</v>
          </cell>
          <cell r="E109" t="str">
            <v>UN</v>
          </cell>
          <cell r="F109">
            <v>500000</v>
          </cell>
          <cell r="G109">
            <v>40373</v>
          </cell>
        </row>
        <row r="110">
          <cell r="C110">
            <v>306</v>
          </cell>
          <cell r="D110" t="str">
            <v>Desmonte De Pisos Falsos, (Incluye Desmonte Y Retiro De Material Sobrante), Este Desmonte Consiste En Quitar Módulos En Material De Madera Tipo Polipropileno De 0.50 X 0.50 Metros Los Cuales Estan Soportados En Una Estructura Cuadriculada  Removible  ( Al</v>
          </cell>
          <cell r="E110" t="str">
            <v>M2</v>
          </cell>
          <cell r="F110">
            <v>25000</v>
          </cell>
          <cell r="G110">
            <v>42415</v>
          </cell>
        </row>
        <row r="111">
          <cell r="C111">
            <v>307</v>
          </cell>
          <cell r="D111" t="str">
            <v>Limpieza General Y Retiro De Material</v>
          </cell>
          <cell r="E111" t="str">
            <v>GL</v>
          </cell>
          <cell r="F111">
            <v>300000</v>
          </cell>
          <cell r="G111">
            <v>41911</v>
          </cell>
        </row>
        <row r="112">
          <cell r="C112">
            <v>308</v>
          </cell>
          <cell r="D112" t="str">
            <v>Suministro E Instalacion De Mesa De 0.80 X 0.80 Metros, Con Tapa En Concreto De 3000 Psi, Acabado En Granito Pulido Con Representacion De Juego De Ajedrez, Con Pedestal En Concreto Y Bancas Prefabricadas Tipo Idu Ref. M40 Titan O Similar, Para Juegos De A</v>
          </cell>
          <cell r="E112" t="str">
            <v>UN</v>
          </cell>
          <cell r="F112">
            <v>600000</v>
          </cell>
          <cell r="G112">
            <v>40374</v>
          </cell>
        </row>
        <row r="113">
          <cell r="C113">
            <v>309</v>
          </cell>
          <cell r="D113" t="str">
            <v>Molde De Letras De 0.10 X 0.10 Metros, Embebidas En El Pañete Para Rótulo A Altura &gt;  4.00 Metros</v>
          </cell>
          <cell r="E113" t="str">
            <v>ML</v>
          </cell>
          <cell r="F113">
            <v>280000</v>
          </cell>
          <cell r="G113">
            <v>41366</v>
          </cell>
        </row>
        <row r="114">
          <cell r="C114">
            <v>310</v>
          </cell>
          <cell r="D114" t="str">
            <v>Desmonte De Puerta Y Retiro De Material</v>
          </cell>
          <cell r="E114" t="str">
            <v>UN</v>
          </cell>
          <cell r="F114">
            <v>17885</v>
          </cell>
          <cell r="G114">
            <v>42472</v>
          </cell>
        </row>
        <row r="115">
          <cell r="C115">
            <v>311</v>
          </cell>
          <cell r="D115" t="str">
            <v>Excavación Para Cimiento De 0.50 X 0.70 Mts Y Retiro De Material Sobrante</v>
          </cell>
          <cell r="E115" t="str">
            <v>ML</v>
          </cell>
          <cell r="F115">
            <v>11182.5</v>
          </cell>
          <cell r="G115">
            <v>41669</v>
          </cell>
        </row>
        <row r="116">
          <cell r="C116">
            <v>312</v>
          </cell>
          <cell r="D116" t="str">
            <v>Plantilla Para Piso En Concreto De 2500 Psi E = 0.05 Mts</v>
          </cell>
          <cell r="E116" t="str">
            <v>M2</v>
          </cell>
          <cell r="F116">
            <v>22655.33</v>
          </cell>
          <cell r="G116">
            <v>41835</v>
          </cell>
        </row>
        <row r="117">
          <cell r="C117">
            <v>313</v>
          </cell>
          <cell r="D117" t="str">
            <v>Desmonte De Lavamanos Y Retiro De Material</v>
          </cell>
          <cell r="E117" t="str">
            <v>UN</v>
          </cell>
          <cell r="F117">
            <v>14610</v>
          </cell>
          <cell r="G117">
            <v>42472</v>
          </cell>
        </row>
        <row r="118">
          <cell r="C118">
            <v>315</v>
          </cell>
          <cell r="D118" t="str">
            <v>Suministro E Instalacion De Toma Corrientes Doble - Incluye Caja De 2 X 4</v>
          </cell>
          <cell r="E118" t="str">
            <v>UN</v>
          </cell>
          <cell r="F118">
            <v>43423.33</v>
          </cell>
          <cell r="G118">
            <v>40106</v>
          </cell>
        </row>
        <row r="119">
          <cell r="C119">
            <v>316</v>
          </cell>
          <cell r="D119" t="str">
            <v>Suministro E Instalacion De Lamparas Decorativas Para Parque Tipo Faroles Con Salida De 3 Luces, Incluye Pedestal Y Tubo De Soporte, Pintada Con Anticorrosivo Y Acabado En Esmalte</v>
          </cell>
          <cell r="E119" t="str">
            <v>UN</v>
          </cell>
          <cell r="F119">
            <v>500000</v>
          </cell>
          <cell r="G119">
            <v>40374</v>
          </cell>
        </row>
        <row r="120">
          <cell r="C120">
            <v>317</v>
          </cell>
          <cell r="D120" t="str">
            <v>Suministro E Instalación De Rejilla De Piso De 2"</v>
          </cell>
          <cell r="E120" t="str">
            <v>UN</v>
          </cell>
          <cell r="F120">
            <v>17827.919999999998</v>
          </cell>
          <cell r="G120">
            <v>42538</v>
          </cell>
        </row>
        <row r="121">
          <cell r="C121">
            <v>318</v>
          </cell>
          <cell r="D121" t="str">
            <v>Suministro E Instalación De Tubería De Sanitaria En Pvc, Diámetro De 2"</v>
          </cell>
          <cell r="E121" t="str">
            <v>ML</v>
          </cell>
          <cell r="F121">
            <v>31023.439999999999</v>
          </cell>
          <cell r="G121">
            <v>42578</v>
          </cell>
        </row>
        <row r="122">
          <cell r="C122">
            <v>320</v>
          </cell>
          <cell r="D122" t="str">
            <v>Registro De 0.70 X 0.70 X 0.70 Mts En Mampostería, Mortero De Pega 1:4, Pañetado Con Mortero 1:6 Impermeabilizado, Tapa En Concreto De 3000 Psi</v>
          </cell>
          <cell r="E122" t="str">
            <v>UN</v>
          </cell>
          <cell r="F122">
            <v>151164.70000000001</v>
          </cell>
          <cell r="G122">
            <v>42578</v>
          </cell>
        </row>
        <row r="123">
          <cell r="C123">
            <v>321</v>
          </cell>
          <cell r="D123" t="str">
            <v>Suministro E Instalación De Puerta Metálica Calibre 20 Por Una Faz Y Marco Calibre 18, De 1.00 X 2.00 Mts, Incluye Pintura Anticorrosiva Y Esmalte, Cerradura Y Herrrajes</v>
          </cell>
          <cell r="E123" t="str">
            <v>UN</v>
          </cell>
          <cell r="F123">
            <v>270575</v>
          </cell>
          <cell r="G123">
            <v>42578</v>
          </cell>
        </row>
        <row r="124">
          <cell r="C124">
            <v>325</v>
          </cell>
          <cell r="D124" t="str">
            <v>Suministro E Instalación De Válvula De Control De 1/2"</v>
          </cell>
          <cell r="E124" t="str">
            <v>UN</v>
          </cell>
          <cell r="F124">
            <v>33375.699999999997</v>
          </cell>
          <cell r="G124">
            <v>42314</v>
          </cell>
        </row>
        <row r="125">
          <cell r="C125">
            <v>330</v>
          </cell>
          <cell r="D125" t="str">
            <v>Viga De Cimiento En Concreto De 3000 Psi, De 0.25 X 0.25 Mts, Incluye 4 Varillas D=1/2"  Y Estribos De D=1/4"  A Cada 0.15 Mts</v>
          </cell>
          <cell r="E125" t="str">
            <v>ML</v>
          </cell>
          <cell r="F125">
            <v>58635.37</v>
          </cell>
          <cell r="G125">
            <v>41075</v>
          </cell>
        </row>
        <row r="126">
          <cell r="C126">
            <v>331</v>
          </cell>
          <cell r="D126" t="str">
            <v>Viga Culata En Concreto De 3000 Psi De 0.10 X 0.20 Mts, Incluye Acero De Refuerzo 2 Varillas De 1/2"  Y Estribos De 3/8"  A Cada 0.15 Mts</v>
          </cell>
          <cell r="E126" t="str">
            <v>ML</v>
          </cell>
          <cell r="F126">
            <v>29829.39</v>
          </cell>
          <cell r="G126">
            <v>39654</v>
          </cell>
        </row>
        <row r="127">
          <cell r="C127">
            <v>332</v>
          </cell>
          <cell r="D127" t="str">
            <v>Viga Dintel En Concreto De 3000 Psi, De 0.10 X 0.20 Mts Incluye Acero De Refuerzo 2 Varillas D=1/2" , Estribos De 3/8"  A Cada 0.15 Mts</v>
          </cell>
          <cell r="E127" t="str">
            <v>ML</v>
          </cell>
          <cell r="F127">
            <v>29829.39</v>
          </cell>
          <cell r="G127">
            <v>39654</v>
          </cell>
        </row>
        <row r="128">
          <cell r="C128">
            <v>333</v>
          </cell>
          <cell r="D128" t="str">
            <v>Suministro E Instalación De Puerta Metálica Calibre 20 Por Una Faz Y Marco Calibre 18  De 0.70 X 1.50 Mts, Incluye Pintura Anticorrosiva Y Esmalte, Cerraduras Y Herrajes</v>
          </cell>
          <cell r="E128" t="str">
            <v>UN</v>
          </cell>
          <cell r="F128">
            <v>198235</v>
          </cell>
          <cell r="G128">
            <v>42578</v>
          </cell>
        </row>
        <row r="129">
          <cell r="C129">
            <v>337</v>
          </cell>
          <cell r="D129" t="str">
            <v>Piso En Cerámica De 0.20 X 0.20 Mts Tráfico No. 4</v>
          </cell>
          <cell r="E129" t="str">
            <v>M2</v>
          </cell>
          <cell r="F129">
            <v>55223.41</v>
          </cell>
          <cell r="G129">
            <v>42472</v>
          </cell>
        </row>
        <row r="130">
          <cell r="C130">
            <v>339</v>
          </cell>
          <cell r="D130" t="str">
            <v>Piso Exterior En Tablón Vitrificado De 0.33 X 0.33 Mts, Junta En Piedra China Lavada De 0.05 Mts</v>
          </cell>
          <cell r="E130" t="str">
            <v>M2</v>
          </cell>
          <cell r="F130">
            <v>52652.74</v>
          </cell>
          <cell r="G130">
            <v>41697</v>
          </cell>
        </row>
        <row r="131">
          <cell r="C131">
            <v>342</v>
          </cell>
          <cell r="D131" t="str">
            <v>Suministro E Instalación De Cubierta En Lámina Ondulada De Asbesto Cemento, Perfil 7, Incluye Amarres Y Ganchos De Fijación</v>
          </cell>
          <cell r="E131" t="str">
            <v>M2</v>
          </cell>
          <cell r="F131">
            <v>39934.85</v>
          </cell>
          <cell r="G131">
            <v>42415</v>
          </cell>
        </row>
        <row r="132">
          <cell r="C132">
            <v>344</v>
          </cell>
          <cell r="D132" t="str">
            <v>Pañete Allanado Sobre Muro Con Mortero 1:4</v>
          </cell>
          <cell r="E132" t="str">
            <v>M2</v>
          </cell>
          <cell r="F132">
            <v>15301.23</v>
          </cell>
          <cell r="G132">
            <v>42578</v>
          </cell>
        </row>
        <row r="133">
          <cell r="C133">
            <v>349</v>
          </cell>
          <cell r="D133" t="str">
            <v>Suministro E Instalación De Sanitario Línea Integral Blanco, Incluye Interiores E Incrustación De Papelera</v>
          </cell>
          <cell r="E133" t="str">
            <v>UN</v>
          </cell>
          <cell r="F133">
            <v>253401.17</v>
          </cell>
          <cell r="G133">
            <v>42572</v>
          </cell>
        </row>
        <row r="134">
          <cell r="C134">
            <v>351</v>
          </cell>
          <cell r="D134" t="str">
            <v>Suministro E Instalación De Lavamanos Línea Integral Blanco Con Su Grifería, Incluye Incrustación De Jabonera</v>
          </cell>
          <cell r="E134" t="str">
            <v>UN</v>
          </cell>
          <cell r="F134">
            <v>185916.17</v>
          </cell>
          <cell r="G134">
            <v>42572</v>
          </cell>
        </row>
        <row r="135">
          <cell r="C135">
            <v>352</v>
          </cell>
          <cell r="D135" t="str">
            <v>Suministro E Instalación De Orinal Línea Integral Blanco Incluye Grifería</v>
          </cell>
          <cell r="E135" t="str">
            <v>UN</v>
          </cell>
          <cell r="F135">
            <v>303897</v>
          </cell>
          <cell r="G135">
            <v>42572</v>
          </cell>
        </row>
        <row r="136">
          <cell r="C136">
            <v>353</v>
          </cell>
          <cell r="D136" t="str">
            <v>Suministro E Instalación De Cargador De Batería Tipo Industrial 100 A, Incluye Baterías</v>
          </cell>
          <cell r="E136" t="str">
            <v>UN</v>
          </cell>
          <cell r="F136">
            <v>650000</v>
          </cell>
          <cell r="G136">
            <v>41480</v>
          </cell>
        </row>
        <row r="137">
          <cell r="C137">
            <v>354</v>
          </cell>
          <cell r="D137" t="str">
            <v>E - Suministro E Instalación De Tablero De Dos (2) Circuitos Incluye Tacos</v>
          </cell>
          <cell r="E137" t="str">
            <v>UN</v>
          </cell>
          <cell r="F137">
            <v>60317.5</v>
          </cell>
          <cell r="G137">
            <v>41717</v>
          </cell>
        </row>
        <row r="138">
          <cell r="C138">
            <v>357</v>
          </cell>
          <cell r="D138" t="str">
            <v>Enchape En Cerámica Para Muro De 0.20 X 0.20 Metros</v>
          </cell>
          <cell r="E138" t="str">
            <v>M2</v>
          </cell>
          <cell r="F138">
            <v>49783.25</v>
          </cell>
          <cell r="G138">
            <v>42578</v>
          </cell>
        </row>
        <row r="139">
          <cell r="C139">
            <v>362</v>
          </cell>
          <cell r="D139" t="str">
            <v>Impermeabilización Con Manto Edil O Similar De 3Mm, Acabado En Pintura Bituminosa</v>
          </cell>
          <cell r="E139" t="str">
            <v>M2</v>
          </cell>
          <cell r="F139">
            <v>29774.37</v>
          </cell>
          <cell r="G139">
            <v>42578</v>
          </cell>
        </row>
        <row r="140">
          <cell r="C140">
            <v>364</v>
          </cell>
          <cell r="D140" t="str">
            <v>Suministro E Instalación De Correa Metálica, Con 3 Varillas De D=1/2"  Con Estribos De D=3/8" , Incluye Pintura Anticorrosiva Y Esmalte</v>
          </cell>
          <cell r="E140" t="str">
            <v>ML</v>
          </cell>
          <cell r="F140">
            <v>34827.85</v>
          </cell>
          <cell r="G140">
            <v>41067</v>
          </cell>
        </row>
        <row r="141">
          <cell r="C141">
            <v>366</v>
          </cell>
          <cell r="D141" t="str">
            <v>Zabaleta En Ladrillo Con Mortero De Pega 1:4, Impermeabilizada Con Manto Edil O Similar De 3Mm</v>
          </cell>
          <cell r="E141" t="str">
            <v>ML</v>
          </cell>
          <cell r="F141">
            <v>23479</v>
          </cell>
          <cell r="G141">
            <v>39661</v>
          </cell>
        </row>
        <row r="142">
          <cell r="C142">
            <v>367</v>
          </cell>
          <cell r="D142" t="str">
            <v>Suministro E Instalación De Correas Para Anclaje De Cubierta En Ipe Galvanizadas De 160 X 60 Mm, Pintura En Anticorrosivo Y Acabado</v>
          </cell>
          <cell r="E142" t="str">
            <v>ML</v>
          </cell>
          <cell r="F142">
            <v>30000</v>
          </cell>
          <cell r="G142">
            <v>41936</v>
          </cell>
        </row>
        <row r="143">
          <cell r="C143">
            <v>368</v>
          </cell>
          <cell r="D143" t="str">
            <v>Suministro Y Aplicación De Imprimante Y Puente De Adherencia De Concreto Fresco O Endurecido Sikadur 32 Primer O Similar (Según Planos Y Especificaciones De Diseño)</v>
          </cell>
          <cell r="E143" t="str">
            <v>M2</v>
          </cell>
          <cell r="F143">
            <v>36390</v>
          </cell>
          <cell r="G143">
            <v>41479</v>
          </cell>
        </row>
        <row r="144">
          <cell r="C144">
            <v>369</v>
          </cell>
          <cell r="D144" t="str">
            <v>Entibado Tipo 4. Continuo De Madera (Ver Especificaciones)</v>
          </cell>
          <cell r="E144" t="str">
            <v>M2</v>
          </cell>
          <cell r="F144">
            <v>27720</v>
          </cell>
          <cell r="G144">
            <v>41479</v>
          </cell>
        </row>
        <row r="145">
          <cell r="C145">
            <v>370</v>
          </cell>
          <cell r="D145" t="str">
            <v>Limpieza De Canal De Agua Lluvia Existente, Incluye Retiro De Material (El Canal Es De  Aproximadamente 60 Metros De Longitud, Con 0.60 Metros De Ancho Y 0.40 Metros De Profundidad) Y  Reparación De Elementos De Concreto (10 Unidades) Que Conforman La Rej</v>
          </cell>
          <cell r="E145" t="str">
            <v>GL</v>
          </cell>
          <cell r="F145">
            <v>2700000</v>
          </cell>
          <cell r="G145">
            <v>42254</v>
          </cell>
        </row>
        <row r="146">
          <cell r="C146">
            <v>371</v>
          </cell>
          <cell r="D146" t="str">
            <v>Ventaneria Con Perfileria De Aluminio Y Vidrio De 4 Mm De 1.40 X 1.50</v>
          </cell>
          <cell r="E146" t="str">
            <v>UN</v>
          </cell>
          <cell r="F146">
            <v>176626.18</v>
          </cell>
          <cell r="G146">
            <v>40106</v>
          </cell>
        </row>
        <row r="147">
          <cell r="C147">
            <v>372</v>
          </cell>
          <cell r="D147" t="str">
            <v xml:space="preserve">Suministro E Instalacion De Tuberia De 6"  Y 8" </v>
          </cell>
          <cell r="E147" t="str">
            <v>ML</v>
          </cell>
          <cell r="F147">
            <v>28929</v>
          </cell>
          <cell r="G147">
            <v>39672</v>
          </cell>
        </row>
        <row r="148">
          <cell r="C148">
            <v>373</v>
          </cell>
          <cell r="D148" t="str">
            <v>Tanque En Concreto  De 3000 Psi Y Cuarto Bombas Subterraneo No Incluye Acero De Refuerzo (Ver Diseño Estructural</v>
          </cell>
          <cell r="E148" t="str">
            <v>M3</v>
          </cell>
          <cell r="F148">
            <v>624597</v>
          </cell>
          <cell r="G148">
            <v>41344</v>
          </cell>
        </row>
        <row r="149">
          <cell r="C149">
            <v>374</v>
          </cell>
          <cell r="D149" t="str">
            <v>Suministro  E Instalación De Caja Metálica De Paso Cuadrada A Prueba De Explosión Marca Appletón Con Salida Roscada Ip66</v>
          </cell>
          <cell r="E149" t="str">
            <v>UN</v>
          </cell>
          <cell r="F149">
            <v>325000</v>
          </cell>
          <cell r="G149">
            <v>41480</v>
          </cell>
        </row>
        <row r="150">
          <cell r="C150">
            <v>375</v>
          </cell>
          <cell r="D150" t="str">
            <v>Suministro Y Colocacion De Malla Electrosoldada Calibre 6.0 Mm</v>
          </cell>
          <cell r="E150" t="str">
            <v>M2</v>
          </cell>
          <cell r="F150">
            <v>8464.75</v>
          </cell>
          <cell r="G150">
            <v>40106</v>
          </cell>
        </row>
        <row r="151">
          <cell r="C151">
            <v>376</v>
          </cell>
          <cell r="D151" t="str">
            <v>Cápitulo - Obras Civiles</v>
          </cell>
          <cell r="E151" t="str">
            <v>SD</v>
          </cell>
          <cell r="F151">
            <v>0</v>
          </cell>
          <cell r="G151">
            <v>41554</v>
          </cell>
        </row>
        <row r="152">
          <cell r="C152">
            <v>377</v>
          </cell>
          <cell r="D152" t="str">
            <v>Excavación A Mano Y Retiro De Material Sobrante En Volqueta</v>
          </cell>
          <cell r="E152" t="str">
            <v>M3</v>
          </cell>
          <cell r="F152">
            <v>31225</v>
          </cell>
          <cell r="G152">
            <v>42572</v>
          </cell>
        </row>
        <row r="153">
          <cell r="C153">
            <v>379</v>
          </cell>
          <cell r="D153" t="str">
            <v>Enchape Para Pisos En Cerámica Antideslizante De 0.40 X 0.40 Metros Color Blanco</v>
          </cell>
          <cell r="E153" t="str">
            <v>M2</v>
          </cell>
          <cell r="F153">
            <v>45891</v>
          </cell>
          <cell r="G153">
            <v>42415</v>
          </cell>
        </row>
        <row r="154">
          <cell r="C154">
            <v>380</v>
          </cell>
          <cell r="D154" t="str">
            <v>Zapatas De 1.00 X 1.00 X 0.30 Mts En Concreto De 3000 Psi, Con Acero De Refuerzo 5 Varillas De D=1/2"  En Ambos Sentidos</v>
          </cell>
          <cell r="E154" t="str">
            <v>M3</v>
          </cell>
          <cell r="F154">
            <v>540702.87</v>
          </cell>
          <cell r="G154">
            <v>42496</v>
          </cell>
        </row>
        <row r="155">
          <cell r="C155">
            <v>381</v>
          </cell>
          <cell r="D155" t="str">
            <v>Capítulo - Alumbrados Y Luminarias</v>
          </cell>
          <cell r="E155" t="str">
            <v>SD</v>
          </cell>
          <cell r="F155">
            <v>0</v>
          </cell>
          <cell r="G155">
            <v>41554</v>
          </cell>
        </row>
        <row r="156">
          <cell r="C156">
            <v>382</v>
          </cell>
          <cell r="D156" t="str">
            <v>Suministro E Instalacion De Estructura Semicircular Perfil En L De 2" X 2" X 1/4" Y De 11/2" X 11/2" X 1/4", Incluye Tensores, Correa Metalica En 2 Varillas De 1/2" Y 1 Varilla De 5/8", Estribos De 3/8" A Cada 0.15 Mts, Pintura Anticorrosiva Y Esmalte</v>
          </cell>
          <cell r="E156" t="str">
            <v>M2</v>
          </cell>
          <cell r="F156">
            <v>25000</v>
          </cell>
          <cell r="G156">
            <v>39945</v>
          </cell>
        </row>
        <row r="157">
          <cell r="C157">
            <v>383</v>
          </cell>
          <cell r="D157" t="str">
            <v>E - Salida De Tomacorriente Doble Monofásica Con Puesta A Tierra</v>
          </cell>
          <cell r="E157" t="str">
            <v>UN</v>
          </cell>
          <cell r="F157">
            <v>76730.5</v>
          </cell>
          <cell r="G157">
            <v>42578</v>
          </cell>
        </row>
        <row r="158">
          <cell r="C158">
            <v>386</v>
          </cell>
          <cell r="D158" t="str">
            <v>E - Suministro E Instalación De Reflectores Para Patios De 220 Voltios, 250 Watios, Luz Blanca De Sodio</v>
          </cell>
          <cell r="E158" t="str">
            <v>UN</v>
          </cell>
          <cell r="F158">
            <v>361347.38</v>
          </cell>
          <cell r="G158">
            <v>41737</v>
          </cell>
        </row>
        <row r="159">
          <cell r="C159">
            <v>387</v>
          </cell>
          <cell r="D159" t="str">
            <v>E - Salida De Tomacorriente De 220 Voltios</v>
          </cell>
          <cell r="E159" t="str">
            <v>UN</v>
          </cell>
          <cell r="F159">
            <v>91272.4</v>
          </cell>
          <cell r="G159">
            <v>42534</v>
          </cell>
        </row>
        <row r="160">
          <cell r="C160">
            <v>394</v>
          </cell>
          <cell r="D160" t="str">
            <v>E - Acometida Eléctrica De D=1"  , Alambre Aislado, 3 Lineas De 110 Voltios</v>
          </cell>
          <cell r="E160" t="str">
            <v>ML</v>
          </cell>
          <cell r="F160">
            <v>25424.92</v>
          </cell>
          <cell r="G160">
            <v>41451</v>
          </cell>
        </row>
        <row r="161">
          <cell r="C161">
            <v>395</v>
          </cell>
          <cell r="D161" t="str">
            <v>E - Acometida Eléctrica En Tubería Pvc Conduit D= 3/4" , Alambre Aislado 3 Lineas De 110 Voltios</v>
          </cell>
          <cell r="E161" t="str">
            <v>ML</v>
          </cell>
          <cell r="F161">
            <v>25437.79</v>
          </cell>
          <cell r="G161">
            <v>42472</v>
          </cell>
        </row>
        <row r="162">
          <cell r="C162">
            <v>398</v>
          </cell>
          <cell r="D162" t="str">
            <v>Suministro, Instalación O Reconstrucción De Alfagía En Piedra O Concreto Similar A La Existente (Ver Diseño)</v>
          </cell>
          <cell r="E162" t="str">
            <v>ML</v>
          </cell>
          <cell r="F162">
            <v>90000</v>
          </cell>
          <cell r="G162">
            <v>41344</v>
          </cell>
        </row>
        <row r="163">
          <cell r="C163">
            <v>399</v>
          </cell>
          <cell r="D163" t="str">
            <v>Instalaciones Internas: Suministro E Instalación De 205 Ml. De Tubería En Acero Galvanizado De 3/4", Incluye Pintura, 26 Conexiones Equipo Y Rizo, Según Especificaciones De Gases Del Caribe S.A (Facturación Adjunta)</v>
          </cell>
          <cell r="E163" t="str">
            <v>GL</v>
          </cell>
          <cell r="F163">
            <v>5487322</v>
          </cell>
          <cell r="G163">
            <v>41145</v>
          </cell>
        </row>
        <row r="164">
          <cell r="C164">
            <v>401</v>
          </cell>
          <cell r="D164" t="str">
            <v>Suministro E Instalación De Cubierta En Lámina Ondulada De Asbesto Cemento, Incluye Amarres Y Ganchos De Fijación, Estructura De Soporte En Madera De Abarco</v>
          </cell>
          <cell r="E164" t="str">
            <v>M2</v>
          </cell>
          <cell r="F164">
            <v>65575.850000000006</v>
          </cell>
          <cell r="G164">
            <v>42496</v>
          </cell>
        </row>
        <row r="165">
          <cell r="C165">
            <v>402</v>
          </cell>
          <cell r="D165" t="str">
            <v>Suministro E Instalación De Cielo Raso En Lámina Plana De Sonocor (Icopor Mineral De 1.24 X 0.62 Mts), Incluye Estructura En Aluminio.</v>
          </cell>
          <cell r="E165" t="str">
            <v>M2</v>
          </cell>
          <cell r="F165">
            <v>51730.69</v>
          </cell>
          <cell r="G165">
            <v>42403</v>
          </cell>
        </row>
        <row r="166">
          <cell r="C166">
            <v>404</v>
          </cell>
          <cell r="D166" t="str">
            <v>Levante De Muro En Bloque Abuzardado De 0.10 X 0.20 X 0.40 Mts, Mortero De Pega 1:4</v>
          </cell>
          <cell r="E166" t="str">
            <v>M2</v>
          </cell>
          <cell r="F166">
            <v>51623.41</v>
          </cell>
          <cell r="G166">
            <v>42572</v>
          </cell>
        </row>
        <row r="167">
          <cell r="C167">
            <v>410</v>
          </cell>
          <cell r="D167" t="str">
            <v>Piso En Baldosa De Cerámica Tipo Alfa De 0.20 X 0.20 Mts</v>
          </cell>
          <cell r="E167" t="str">
            <v>M2</v>
          </cell>
          <cell r="F167">
            <v>67238.41</v>
          </cell>
          <cell r="G167">
            <v>42314</v>
          </cell>
        </row>
        <row r="168">
          <cell r="C168">
            <v>411</v>
          </cell>
          <cell r="D168" t="str">
            <v>Suministro E Instalación De Lavamanos De Sobreponer Línea Blanca Corona O Similar  Con Grifería, Incluye Incrustación De Jabonera</v>
          </cell>
          <cell r="E168" t="str">
            <v>UN</v>
          </cell>
          <cell r="F168">
            <v>232854.67</v>
          </cell>
          <cell r="G168">
            <v>42534</v>
          </cell>
        </row>
        <row r="169">
          <cell r="C169">
            <v>412</v>
          </cell>
          <cell r="D169" t="str">
            <v>Placa Para Mesón De Lavamanos U Otros, En Concreto De 3000 Psi, E= 0.10 Mts Ancho 0.60 Mts, Incluye Acero De Refuerzo De 2 D= 1/4"  A Cada 0.40 Mts En Ambos Sentidos</v>
          </cell>
          <cell r="E169" t="str">
            <v>M2</v>
          </cell>
          <cell r="F169">
            <v>63025.04</v>
          </cell>
          <cell r="G169">
            <v>41927</v>
          </cell>
        </row>
        <row r="170">
          <cell r="C170">
            <v>413</v>
          </cell>
          <cell r="D170" t="str">
            <v>Mortero 1:3</v>
          </cell>
          <cell r="E170" t="str">
            <v>M3</v>
          </cell>
          <cell r="F170">
            <v>279190.33</v>
          </cell>
          <cell r="G170">
            <v>42438</v>
          </cell>
        </row>
        <row r="171">
          <cell r="C171">
            <v>414</v>
          </cell>
          <cell r="D171" t="str">
            <v>Desmonte De Reja Y Retiro De Material</v>
          </cell>
          <cell r="E171" t="str">
            <v>UN</v>
          </cell>
          <cell r="F171">
            <v>23350</v>
          </cell>
          <cell r="G171">
            <v>42578</v>
          </cell>
        </row>
        <row r="172">
          <cell r="C172">
            <v>415</v>
          </cell>
          <cell r="D172" t="str">
            <v>Desmonte De Muro Y Cielo Raso, Incluye Estructura En Mal Estado Y Retiro De Material</v>
          </cell>
          <cell r="E172" t="str">
            <v>M2</v>
          </cell>
          <cell r="F172">
            <v>9472.5</v>
          </cell>
          <cell r="G172">
            <v>42472</v>
          </cell>
        </row>
        <row r="173">
          <cell r="C173">
            <v>416</v>
          </cell>
          <cell r="D173" t="str">
            <v>Desmonte De Cubierta En Lámina De Asbesto Cemento, Incluye Estructura En Mal Estado Y Retiro De Material</v>
          </cell>
          <cell r="E173" t="str">
            <v>M2</v>
          </cell>
          <cell r="F173">
            <v>17745</v>
          </cell>
          <cell r="G173">
            <v>42472</v>
          </cell>
        </row>
        <row r="174">
          <cell r="C174">
            <v>417</v>
          </cell>
          <cell r="D174" t="str">
            <v>Escarificación De Pañete Y Retiro De Material</v>
          </cell>
          <cell r="E174" t="str">
            <v>M2</v>
          </cell>
          <cell r="F174">
            <v>6110</v>
          </cell>
          <cell r="G174">
            <v>42472</v>
          </cell>
        </row>
        <row r="175">
          <cell r="C175">
            <v>419</v>
          </cell>
          <cell r="D175" t="str">
            <v>Demolición De Pañete Sobre Muro Y Retiro De Material</v>
          </cell>
          <cell r="E175" t="str">
            <v>M2</v>
          </cell>
          <cell r="F175">
            <v>8294</v>
          </cell>
          <cell r="G175">
            <v>42472</v>
          </cell>
        </row>
        <row r="176">
          <cell r="C176">
            <v>420</v>
          </cell>
          <cell r="D176" t="str">
            <v>Viga En Concreto De 2500 Psi De 0.20 X 0.20 Mts, Incluye 2 Varillas De 1/2" , Estribos De 1/4"  A Cada 0.20 Mts</v>
          </cell>
          <cell r="E176" t="str">
            <v>ML</v>
          </cell>
          <cell r="F176">
            <v>39149.39</v>
          </cell>
          <cell r="G176">
            <v>41927</v>
          </cell>
        </row>
        <row r="177">
          <cell r="C177">
            <v>421</v>
          </cell>
          <cell r="D177" t="str">
            <v>Ajuste Y Mantenimiento De Cubierta En Lámina Ondulada De Asbesto Cemento Perfil 7, Incluye Amarres Y Ganchos De Fijacion</v>
          </cell>
          <cell r="E177" t="str">
            <v>M2</v>
          </cell>
          <cell r="F177">
            <v>15394.02</v>
          </cell>
          <cell r="G177">
            <v>41015</v>
          </cell>
        </row>
        <row r="178">
          <cell r="C178">
            <v>422</v>
          </cell>
          <cell r="D178" t="str">
            <v>Suministro E Instalación De Lámina Ondulada De Asbesto Cemento No. 6 Incluye Amarres Y Ganchos De Fijación</v>
          </cell>
          <cell r="E178" t="str">
            <v>UN</v>
          </cell>
          <cell r="F178">
            <v>54719.75</v>
          </cell>
          <cell r="G178">
            <v>41067</v>
          </cell>
        </row>
        <row r="179">
          <cell r="C179">
            <v>424</v>
          </cell>
          <cell r="D179" t="str">
            <v>Suministro E Instalación De Caballete De Asbesto Cemento, Incluye Amarres</v>
          </cell>
          <cell r="E179" t="str">
            <v>UN</v>
          </cell>
          <cell r="F179">
            <v>40003.39</v>
          </cell>
          <cell r="G179">
            <v>42415</v>
          </cell>
        </row>
        <row r="180">
          <cell r="C180">
            <v>426</v>
          </cell>
          <cell r="D180" t="str">
            <v>Suministro E Instalación De Lámina Plana De Asbesto Cemento Para Cielo Raso</v>
          </cell>
          <cell r="E180" t="str">
            <v>UN</v>
          </cell>
          <cell r="F180">
            <v>39819.760000000002</v>
          </cell>
          <cell r="G180">
            <v>41067</v>
          </cell>
        </row>
        <row r="181">
          <cell r="C181">
            <v>432</v>
          </cell>
          <cell r="D181" t="str">
            <v>Estuco Plastico Sobre Muro Con Pañete Allanado</v>
          </cell>
          <cell r="E181" t="str">
            <v>M2</v>
          </cell>
          <cell r="F181">
            <v>8998.4500000000007</v>
          </cell>
          <cell r="G181">
            <v>42578</v>
          </cell>
        </row>
        <row r="182">
          <cell r="C182">
            <v>434</v>
          </cell>
          <cell r="D182" t="str">
            <v>Estuco En Yeso Sobre Pañete Allanado</v>
          </cell>
          <cell r="E182" t="str">
            <v>M2</v>
          </cell>
          <cell r="F182">
            <v>7723.97</v>
          </cell>
          <cell r="G182">
            <v>42538</v>
          </cell>
        </row>
        <row r="183">
          <cell r="C183">
            <v>435</v>
          </cell>
          <cell r="D183" t="str">
            <v>Pañete Mortero 1:4 Impermeabilizado,  Allanado Sobre Muro</v>
          </cell>
          <cell r="E183" t="str">
            <v>M2</v>
          </cell>
          <cell r="F183">
            <v>17684.72</v>
          </cell>
          <cell r="G183">
            <v>42578</v>
          </cell>
        </row>
        <row r="184">
          <cell r="C184">
            <v>436</v>
          </cell>
          <cell r="D184" t="str">
            <v>Pañete Allanado Sobre Losa De Entrepiso, Mortero 1:4</v>
          </cell>
          <cell r="E184" t="str">
            <v>M2</v>
          </cell>
          <cell r="F184">
            <v>17671.57</v>
          </cell>
          <cell r="G184">
            <v>42472</v>
          </cell>
        </row>
        <row r="185">
          <cell r="C185">
            <v>437</v>
          </cell>
          <cell r="D185" t="str">
            <v>Pintura En Vinilo Para Calados A Tres Manos Tipo Viniltex O Similar</v>
          </cell>
          <cell r="E185" t="str">
            <v>M2</v>
          </cell>
          <cell r="F185">
            <v>12260.11</v>
          </cell>
          <cell r="G185">
            <v>41047</v>
          </cell>
        </row>
        <row r="186">
          <cell r="C186">
            <v>438</v>
          </cell>
          <cell r="D186" t="str">
            <v>Andén En Concreto De Fc = 3000 Psi E = 0.10 Mts</v>
          </cell>
          <cell r="E186" t="str">
            <v>M2</v>
          </cell>
          <cell r="F186">
            <v>64053.46</v>
          </cell>
          <cell r="G186">
            <v>42240</v>
          </cell>
        </row>
        <row r="187">
          <cell r="C187">
            <v>439</v>
          </cell>
          <cell r="D187" t="str">
            <v>Conformación De Pedraplén Compacto (Estabilizacion De Terreno)</v>
          </cell>
          <cell r="E187" t="str">
            <v>M3</v>
          </cell>
          <cell r="F187">
            <v>97332.4</v>
          </cell>
          <cell r="G187">
            <v>42552</v>
          </cell>
        </row>
        <row r="188">
          <cell r="C188">
            <v>440</v>
          </cell>
          <cell r="D188" t="str">
            <v>Solado En Concreto Fc =  2500 Psi De 0.10 Mts</v>
          </cell>
          <cell r="E188" t="str">
            <v>M2</v>
          </cell>
          <cell r="F188">
            <v>48276.76</v>
          </cell>
          <cell r="G188">
            <v>41038</v>
          </cell>
        </row>
        <row r="189">
          <cell r="C189">
            <v>441</v>
          </cell>
          <cell r="D189" t="str">
            <v>Bordillo En Concreto De 3000 Psi De 0.15 X 0.35 Mts</v>
          </cell>
          <cell r="E189" t="str">
            <v>ML</v>
          </cell>
          <cell r="F189">
            <v>49699.35</v>
          </cell>
          <cell r="G189">
            <v>42067</v>
          </cell>
        </row>
        <row r="190">
          <cell r="C190">
            <v>451</v>
          </cell>
          <cell r="D190" t="str">
            <v>Realce De Pozo De Inspeccion, En Ladrillo Tolette, Mortero De Pega 1:4 Impermeabilizado, Diametro Interno De 1.20 Mts, Altura &lt; 1.00 Mts</v>
          </cell>
          <cell r="E190" t="str">
            <v>UN</v>
          </cell>
          <cell r="F190">
            <v>1432584.95</v>
          </cell>
          <cell r="G190">
            <v>40697</v>
          </cell>
        </row>
        <row r="191">
          <cell r="C191">
            <v>454</v>
          </cell>
          <cell r="D191" t="str">
            <v>Suministro E Instalacion De Tuberia O Manguera Pf - Uad, De Polietileno De 3/4"  20Mm, Para Acometidas Domiciliarias</v>
          </cell>
          <cell r="E191" t="str">
            <v>ML</v>
          </cell>
          <cell r="F191">
            <v>31224.67</v>
          </cell>
          <cell r="G191">
            <v>39688</v>
          </cell>
        </row>
        <row r="192">
          <cell r="C192">
            <v>456</v>
          </cell>
          <cell r="D192" t="str">
            <v>Suministro E Instalacion De Tuberia Duratec O Similar 6"  160Mm</v>
          </cell>
          <cell r="E192" t="str">
            <v>ML</v>
          </cell>
          <cell r="F192">
            <v>69646.83</v>
          </cell>
          <cell r="G192">
            <v>41344</v>
          </cell>
        </row>
        <row r="193">
          <cell r="C193">
            <v>457</v>
          </cell>
          <cell r="D193" t="str">
            <v>Suministro E Instalacion De Tuberia De Concreto Reforzado De 24"  Incluye Solado En Concreto De 3000 Psi</v>
          </cell>
          <cell r="E193" t="str">
            <v>ML</v>
          </cell>
          <cell r="F193">
            <v>640532.67000000004</v>
          </cell>
          <cell r="G193">
            <v>39688</v>
          </cell>
        </row>
        <row r="194">
          <cell r="C194">
            <v>460</v>
          </cell>
          <cell r="D194" t="str">
            <v>Construccion De Registro De 1.10 X 1.60 X 0.60 Mts En Block De 0.15 Metros, Pañetado Con Mortero 1:4 Impermeabilizado, Placa De Fondo En Concreto De 3000 Psi, Y Tapa En Reja  De Hierro Con Varilla De 1/2" A Cada 0.15 Metros En Ambos Sentidos</v>
          </cell>
          <cell r="E194" t="str">
            <v>UN</v>
          </cell>
          <cell r="F194">
            <v>713053.63</v>
          </cell>
          <cell r="G194">
            <v>41799</v>
          </cell>
        </row>
        <row r="195">
          <cell r="C195">
            <v>462</v>
          </cell>
          <cell r="D195" t="str">
            <v>Muro De Contención En Concreto De 3000 Psi, Altura 1.00 Mts, E = 0.25 Mts</v>
          </cell>
          <cell r="E195" t="str">
            <v>ML</v>
          </cell>
          <cell r="F195">
            <v>193634.23</v>
          </cell>
          <cell r="G195">
            <v>42466</v>
          </cell>
        </row>
        <row r="196">
          <cell r="C196">
            <v>467</v>
          </cell>
          <cell r="D196" t="str">
            <v>Cama En Piedra Media Zonga O Ciclópea, Incluye Relleno En Arena Sierra Vieja, E = 0.60 Mts</v>
          </cell>
          <cell r="E196" t="str">
            <v>M3</v>
          </cell>
          <cell r="F196">
            <v>89352.13</v>
          </cell>
          <cell r="G196">
            <v>41026</v>
          </cell>
        </row>
        <row r="197">
          <cell r="C197">
            <v>468</v>
          </cell>
          <cell r="D197" t="str">
            <v>Construcción De Filtro France De 0.60 X 0.40 Mts, Incluye Geotextil Nt 3000</v>
          </cell>
          <cell r="E197" t="str">
            <v>ML</v>
          </cell>
          <cell r="F197">
            <v>43949.82</v>
          </cell>
          <cell r="G197">
            <v>41906</v>
          </cell>
        </row>
        <row r="198">
          <cell r="C198">
            <v>469</v>
          </cell>
          <cell r="D198" t="str">
            <v>Canal En Concreto De 3000 Psi, B = 0.90 Mts, Altura 0.40 Mts, E =0.10 Mts, Con Acero De Refuerzo De D = 3/8"  A Cada 0.40 Mts  En Ambos Sentidos</v>
          </cell>
          <cell r="E198" t="str">
            <v>ML</v>
          </cell>
          <cell r="F198">
            <v>74498.39</v>
          </cell>
          <cell r="G198">
            <v>41026</v>
          </cell>
        </row>
        <row r="199">
          <cell r="C199">
            <v>470</v>
          </cell>
          <cell r="D199" t="str">
            <v>Plantilla De Piso En Mortero 1:4 Impermeabilizado E = 0.05 Mts</v>
          </cell>
          <cell r="E199" t="str">
            <v>M2</v>
          </cell>
          <cell r="F199">
            <v>23364.12</v>
          </cell>
          <cell r="G199">
            <v>42578</v>
          </cell>
        </row>
        <row r="200">
          <cell r="C200">
            <v>472</v>
          </cell>
          <cell r="D200" t="str">
            <v>Revestimiento En Yeso Carton En Cuarto De Aires Sobre Ductos Metalicos Y Elaboracion De Cajuela Para Tuberia Externa</v>
          </cell>
          <cell r="E200" t="str">
            <v>GL</v>
          </cell>
          <cell r="F200">
            <v>675000</v>
          </cell>
          <cell r="G200">
            <v>39930</v>
          </cell>
        </row>
        <row r="201">
          <cell r="C201">
            <v>473</v>
          </cell>
          <cell r="D201" t="str">
            <v>Suministro, Instalacion Y Montaje De Puente Peatonal Cmi En Aluminio L = 13.50 Metros , Incluye (Transporte, Fabricación, Pasamanos Y Pasapies, Iluminación, Cojines De Anclaje, Rodapie), Descargue Del Puente En Bodega, Instalación Eléctrica De Cables Para</v>
          </cell>
          <cell r="E201" t="str">
            <v>UN</v>
          </cell>
          <cell r="F201">
            <v>218426700</v>
          </cell>
          <cell r="G201">
            <v>42153</v>
          </cell>
        </row>
        <row r="202">
          <cell r="C202">
            <v>474</v>
          </cell>
          <cell r="D202" t="str">
            <v>Suministro E Instalacion General Electricas En Aula, Incluye Acometida, Salida De Luces, Salida De Tomacorriente, Salida De Abanico Y Lampara</v>
          </cell>
          <cell r="E202" t="str">
            <v>GL</v>
          </cell>
          <cell r="F202">
            <v>500000</v>
          </cell>
          <cell r="G202">
            <v>40086</v>
          </cell>
        </row>
        <row r="203">
          <cell r="C203">
            <v>475</v>
          </cell>
          <cell r="D203" t="str">
            <v>Suministro E Instalacion De Minisplit 1000 Btu, 110 V.</v>
          </cell>
          <cell r="E203" t="str">
            <v>UN</v>
          </cell>
          <cell r="F203">
            <v>800000</v>
          </cell>
          <cell r="G203">
            <v>40121</v>
          </cell>
        </row>
        <row r="204">
          <cell r="C204">
            <v>476</v>
          </cell>
          <cell r="D204" t="str">
            <v>Revisión, Cambio, Anclaje Tubería Eléctrica Conduit Existente Incluye Curvas, Uniones</v>
          </cell>
          <cell r="E204" t="str">
            <v>UN</v>
          </cell>
          <cell r="F204">
            <v>20000</v>
          </cell>
          <cell r="G204">
            <v>42254</v>
          </cell>
        </row>
        <row r="205">
          <cell r="C205">
            <v>477</v>
          </cell>
          <cell r="D205" t="str">
            <v>Limpieza General Y Retiro De Material</v>
          </cell>
          <cell r="E205" t="str">
            <v>GL</v>
          </cell>
          <cell r="F205">
            <v>1000000</v>
          </cell>
          <cell r="G205">
            <v>42132</v>
          </cell>
        </row>
        <row r="206">
          <cell r="C206">
            <v>478</v>
          </cell>
          <cell r="D206" t="str">
            <v>Suministro E Instalacion De Distribucion Cable Alimentador (Segun Diseño)</v>
          </cell>
          <cell r="E206" t="str">
            <v>GL</v>
          </cell>
          <cell r="F206">
            <v>600000</v>
          </cell>
          <cell r="G206">
            <v>40046</v>
          </cell>
        </row>
        <row r="207">
          <cell r="C207">
            <v>479</v>
          </cell>
          <cell r="D207" t="str">
            <v>Suministro Y Aplicacion De Pintura General</v>
          </cell>
          <cell r="E207" t="str">
            <v>GL</v>
          </cell>
          <cell r="F207">
            <v>3000000</v>
          </cell>
          <cell r="G207">
            <v>40046</v>
          </cell>
        </row>
        <row r="208">
          <cell r="C208">
            <v>480</v>
          </cell>
          <cell r="D208" t="str">
            <v>Desmonte E Instalación De La Campana De La Cabina Extractora</v>
          </cell>
          <cell r="E208" t="str">
            <v>UN</v>
          </cell>
          <cell r="F208">
            <v>2000000</v>
          </cell>
          <cell r="G208">
            <v>41935</v>
          </cell>
        </row>
        <row r="209">
          <cell r="C209">
            <v>481</v>
          </cell>
          <cell r="D209" t="str">
            <v>Suministro E Instalación De Puerta En Vidrio De 2.00 X 1.00 Metros Que Consta De Puerta De Una (1) Hoja En Vidrio Templado Incoloro De 10 Mm, Con Manija De Acero Inoxidable De 1000 Mm, Dos (2) Cerraduras Eslager, Zócalo En La Parte Inferior Y Bisagra Hidr</v>
          </cell>
          <cell r="E209" t="str">
            <v>UN</v>
          </cell>
          <cell r="F209">
            <v>1850000</v>
          </cell>
          <cell r="G209">
            <v>41939</v>
          </cell>
        </row>
        <row r="210">
          <cell r="C210">
            <v>482</v>
          </cell>
          <cell r="D210" t="str">
            <v>Zócalo Media Caña En Mortero 1:4</v>
          </cell>
          <cell r="E210" t="str">
            <v>ML</v>
          </cell>
          <cell r="F210">
            <v>11552.11</v>
          </cell>
          <cell r="G210">
            <v>42572</v>
          </cell>
        </row>
        <row r="211">
          <cell r="C211">
            <v>483</v>
          </cell>
          <cell r="D211" t="str">
            <v>Suministro E Instalación De Caney En Palma</v>
          </cell>
          <cell r="E211" t="str">
            <v>M2</v>
          </cell>
          <cell r="F211">
            <v>83500</v>
          </cell>
          <cell r="G211">
            <v>40046</v>
          </cell>
        </row>
        <row r="212">
          <cell r="C212">
            <v>484</v>
          </cell>
          <cell r="D212" t="str">
            <v>Base Para Poste Autosoportada De Acuerdo A Especificaciones Técnicas De Electricaribe</v>
          </cell>
          <cell r="E212" t="str">
            <v>UN</v>
          </cell>
          <cell r="F212">
            <v>521325</v>
          </cell>
          <cell r="G212">
            <v>42573</v>
          </cell>
        </row>
        <row r="213">
          <cell r="C213">
            <v>485</v>
          </cell>
          <cell r="D213" t="str">
            <v>Suministro E Instalación De Escalón Tipo Gato Interna En Fibra De Vidrio E = 3/4"  L = 0.40 Metros, Incluye Pernos De Fijación En Acero Inoxidable</v>
          </cell>
          <cell r="E213" t="str">
            <v>UN</v>
          </cell>
          <cell r="F213">
            <v>95000</v>
          </cell>
          <cell r="G213">
            <v>41479</v>
          </cell>
        </row>
        <row r="214">
          <cell r="C214">
            <v>486</v>
          </cell>
          <cell r="D214" t="str">
            <v>Suministro E Instalacion De Tocetos</v>
          </cell>
          <cell r="E214" t="str">
            <v>UN</v>
          </cell>
          <cell r="F214">
            <v>7000</v>
          </cell>
          <cell r="G214">
            <v>40046</v>
          </cell>
        </row>
        <row r="215">
          <cell r="C215">
            <v>487</v>
          </cell>
          <cell r="D215" t="str">
            <v>Suministro De Tuberia Y Elementos Para La Estacion</v>
          </cell>
          <cell r="E215" t="str">
            <v>GL</v>
          </cell>
          <cell r="F215">
            <v>72317269</v>
          </cell>
          <cell r="G215">
            <v>40105</v>
          </cell>
        </row>
        <row r="216">
          <cell r="C216">
            <v>488</v>
          </cell>
          <cell r="D216" t="str">
            <v>Suministro E Instalación De Voz Y Dato, Incluye 80 Ml De Canaleta Plastica Tipo Mecano O Similar, 1300 Ml De Cableado Trenzado De 4 Pares Utp No Apantallado Categoría 6, 80 Unidades De  Canaleta Plástica Tipo Mecano O Similar De 100 X 60 Mm, Salida De Dat</v>
          </cell>
          <cell r="E216" t="str">
            <v>GL</v>
          </cell>
          <cell r="F216">
            <v>41141662</v>
          </cell>
          <cell r="G216">
            <v>41939</v>
          </cell>
        </row>
        <row r="217">
          <cell r="C217">
            <v>489</v>
          </cell>
          <cell r="D217" t="str">
            <v>Salida De Gas Natural Incluye Dos Controles De Cierre Rapido Y Acometida</v>
          </cell>
          <cell r="E217" t="str">
            <v>UN</v>
          </cell>
          <cell r="F217">
            <v>886905</v>
          </cell>
          <cell r="G217">
            <v>40106</v>
          </cell>
        </row>
        <row r="218">
          <cell r="C218">
            <v>490</v>
          </cell>
          <cell r="D218" t="str">
            <v>Edificio Oficinas Administrativas De La Estación De Policía De La Ciudadela 20 De Julio</v>
          </cell>
          <cell r="E218" t="str">
            <v>GL</v>
          </cell>
          <cell r="F218">
            <v>0</v>
          </cell>
          <cell r="G218">
            <v>41457</v>
          </cell>
        </row>
        <row r="219">
          <cell r="C219">
            <v>491</v>
          </cell>
          <cell r="D219" t="str">
            <v>Suministro E Instalacion De Puerta En Madera De 0.90 X 2.00 Mts De Triplex O Similar, Incluye Marco En Roble, Bisagras,  Cerradura De Bola Y Pintada Con Laca Color Natural.</v>
          </cell>
          <cell r="E219" t="str">
            <v>UN</v>
          </cell>
          <cell r="F219">
            <v>245000</v>
          </cell>
          <cell r="G219">
            <v>39692</v>
          </cell>
        </row>
        <row r="220">
          <cell r="C220">
            <v>492</v>
          </cell>
          <cell r="D220" t="str">
            <v>Publicaciones Y Vallas De 3.00 X 6.00 Metros, Incluye Instalacion Y Montaje</v>
          </cell>
          <cell r="E220" t="str">
            <v>UN</v>
          </cell>
          <cell r="F220">
            <v>750000</v>
          </cell>
          <cell r="G220">
            <v>40617</v>
          </cell>
        </row>
        <row r="221">
          <cell r="C221">
            <v>493</v>
          </cell>
          <cell r="D221" t="str">
            <v>Suministro E Instalación De Puerta Metálica  En Lámina Galvanizada Calibre 20 De Doble Faz Y Marco Calibre 18 De 1.00 X 2.00 Mts, Incluye Pintura Anticorrosiva Y Esmalte, Cerraduras Y Herrajes</v>
          </cell>
          <cell r="E221" t="str">
            <v>M2</v>
          </cell>
          <cell r="F221">
            <v>354125</v>
          </cell>
          <cell r="G221">
            <v>42572</v>
          </cell>
        </row>
        <row r="222">
          <cell r="C222">
            <v>494</v>
          </cell>
          <cell r="D222" t="str">
            <v>Suministro E Instalación De Equipo De Medida De Acuerdo A Exigencias Del Operador De Red, Incluye Medidor, Gabinete, Acometidas De Señales, Que Genera Pago Con La Presentación De La Factura Cancelada A Electricaribe</v>
          </cell>
          <cell r="E222" t="str">
            <v>GL</v>
          </cell>
          <cell r="F222">
            <v>1800000</v>
          </cell>
          <cell r="G222">
            <v>42494</v>
          </cell>
        </row>
        <row r="223">
          <cell r="C223">
            <v>495</v>
          </cell>
          <cell r="D223" t="str">
            <v>Publicaciones Y Vallas De 2.00 X 1.00 Metros, Incluye Instalacion Y Montaje</v>
          </cell>
          <cell r="E223" t="str">
            <v>UN</v>
          </cell>
          <cell r="F223">
            <v>370000</v>
          </cell>
          <cell r="G223">
            <v>42494</v>
          </cell>
        </row>
        <row r="224">
          <cell r="C224">
            <v>496</v>
          </cell>
          <cell r="D224" t="str">
            <v>Suministro E Instalacion De Enchape En Porcelana En Muro ( 0.20 X 0.20 Metros) Area De Meson</v>
          </cell>
          <cell r="E224" t="str">
            <v>M2</v>
          </cell>
          <cell r="F224">
            <v>24036</v>
          </cell>
          <cell r="G224">
            <v>40106</v>
          </cell>
        </row>
        <row r="225">
          <cell r="C225">
            <v>497</v>
          </cell>
          <cell r="D225" t="str">
            <v>Suministro E Instalacion De Tablero Principal Con Sus Tacos ( Segun Diseño)</v>
          </cell>
          <cell r="E225" t="str">
            <v>GL</v>
          </cell>
          <cell r="F225">
            <v>250000</v>
          </cell>
          <cell r="G225">
            <v>40046</v>
          </cell>
        </row>
        <row r="226">
          <cell r="C226">
            <v>498</v>
          </cell>
          <cell r="D226" t="str">
            <v>Publicaciones Y Vallas De 2.00 X 4.00 Metros, Incluye Instalacion Y Montaje</v>
          </cell>
          <cell r="E226" t="str">
            <v>UN</v>
          </cell>
          <cell r="F226">
            <v>500000</v>
          </cell>
          <cell r="G226">
            <v>40617</v>
          </cell>
        </row>
        <row r="227">
          <cell r="C227">
            <v>499</v>
          </cell>
          <cell r="D227" t="str">
            <v>Suministro E Instalacion De Calados</v>
          </cell>
          <cell r="E227" t="str">
            <v>GL</v>
          </cell>
          <cell r="F227">
            <v>120000</v>
          </cell>
          <cell r="G227">
            <v>40046</v>
          </cell>
        </row>
        <row r="228">
          <cell r="C228">
            <v>500</v>
          </cell>
          <cell r="D228" t="str">
            <v>Limpieza General Y Retiro De Material</v>
          </cell>
          <cell r="E228" t="str">
            <v>GL</v>
          </cell>
          <cell r="F228">
            <v>200000</v>
          </cell>
          <cell r="G228">
            <v>42466</v>
          </cell>
        </row>
        <row r="229">
          <cell r="C229">
            <v>501</v>
          </cell>
          <cell r="D229" t="str">
            <v>Desmonte De Muro De Drywall De Escalera, Desmonte De Cielo Raso A Altura Mayor De 3.00 Metros, Desmonte De Cubierta De Area De Escalera, Demolición De Cabezales En Columnas Del Tercer Piso, E Incluye Retiro De Material.</v>
          </cell>
          <cell r="E229" t="str">
            <v>GL</v>
          </cell>
          <cell r="F229">
            <v>2500000</v>
          </cell>
          <cell r="G229">
            <v>41934</v>
          </cell>
        </row>
        <row r="230">
          <cell r="C230">
            <v>502</v>
          </cell>
          <cell r="D230" t="str">
            <v>Estuco Plastico Y Pintura En Paredes</v>
          </cell>
          <cell r="E230" t="str">
            <v>M2</v>
          </cell>
          <cell r="F230">
            <v>18139.52</v>
          </cell>
          <cell r="G230">
            <v>41850</v>
          </cell>
        </row>
        <row r="231">
          <cell r="C231">
            <v>503</v>
          </cell>
          <cell r="D231" t="str">
            <v>Suministro E Instalacion De Meson De Cocina En Concreto De 2500 Psi, De 0.80 X 0.60 X .07 Metros, Lavaplatos En Granito De 0.50 X 0.40 Metros</v>
          </cell>
          <cell r="E231" t="str">
            <v>UN</v>
          </cell>
          <cell r="F231">
            <v>51486.43</v>
          </cell>
          <cell r="G231">
            <v>40106</v>
          </cell>
        </row>
        <row r="232">
          <cell r="C232">
            <v>504</v>
          </cell>
          <cell r="D232" t="str">
            <v>Sin Detalle</v>
          </cell>
          <cell r="E232" t="str">
            <v>UN</v>
          </cell>
          <cell r="F232">
            <v>0</v>
          </cell>
          <cell r="G232">
            <v>39874</v>
          </cell>
        </row>
        <row r="233">
          <cell r="C233">
            <v>505</v>
          </cell>
          <cell r="D233" t="str">
            <v>Suministro, Instalación, Montaje Y Funcionamiento De Las Obras Electricas En  Edificio Casa Vargas (Ver Relación Adjunta)</v>
          </cell>
          <cell r="E233" t="str">
            <v>UN</v>
          </cell>
          <cell r="F233">
            <v>160000000</v>
          </cell>
          <cell r="G233">
            <v>41120</v>
          </cell>
        </row>
        <row r="234">
          <cell r="C234">
            <v>506</v>
          </cell>
          <cell r="D234" t="str">
            <v>Capitulo - Obra Civil Caseta Eléctrica</v>
          </cell>
          <cell r="E234" t="str">
            <v>UN</v>
          </cell>
          <cell r="F234">
            <v>0</v>
          </cell>
          <cell r="G234">
            <v>41773</v>
          </cell>
        </row>
        <row r="235">
          <cell r="C235">
            <v>507</v>
          </cell>
          <cell r="D235" t="str">
            <v>Suministro E Instalación De Ventana En Madera, Incluye Marco, Pintura, Topes Bisagras  Y Pasadores ( Ver Diseño)</v>
          </cell>
          <cell r="E235" t="str">
            <v>M2</v>
          </cell>
          <cell r="F235">
            <v>450000</v>
          </cell>
          <cell r="G235">
            <v>41344</v>
          </cell>
        </row>
        <row r="236">
          <cell r="C236">
            <v>508</v>
          </cell>
          <cell r="D236" t="str">
            <v>Medición Y Regulación: Suministro E Instalación De 26 Medidores Elkro G4 Para Cada Uno De Los Servicios, Incluye Construcción De 32 Tableros Tg 3/4", 32 Rejilla, 4 Reguladores 1213B/1213B2, Según Especificaciones De Gases Del Caribe S.A. (Facturación Adju</v>
          </cell>
          <cell r="E236" t="str">
            <v>GL</v>
          </cell>
          <cell r="F236">
            <v>8327638</v>
          </cell>
          <cell r="G236">
            <v>41145</v>
          </cell>
        </row>
        <row r="237">
          <cell r="C237">
            <v>509</v>
          </cell>
          <cell r="D237" t="str">
            <v>Suministro E Instalacion De Caja De 4 Circuitos</v>
          </cell>
          <cell r="E237" t="str">
            <v>UN</v>
          </cell>
          <cell r="F237">
            <v>34934.76</v>
          </cell>
          <cell r="G237">
            <v>40106</v>
          </cell>
        </row>
        <row r="238">
          <cell r="C238">
            <v>510</v>
          </cell>
          <cell r="D238" t="str">
            <v>Instalaciones Y Suministro Eléctrico Estación Rebombeo Aguas Residuales</v>
          </cell>
          <cell r="E238" t="str">
            <v>UN</v>
          </cell>
          <cell r="F238">
            <v>0</v>
          </cell>
          <cell r="G238">
            <v>41479</v>
          </cell>
        </row>
        <row r="239">
          <cell r="C239">
            <v>511</v>
          </cell>
          <cell r="D239" t="str">
            <v>Suministro E Instalacion De Lavaderos</v>
          </cell>
          <cell r="E239" t="str">
            <v>UN</v>
          </cell>
          <cell r="F239">
            <v>87400</v>
          </cell>
          <cell r="G239">
            <v>40106</v>
          </cell>
        </row>
        <row r="240">
          <cell r="C240">
            <v>512</v>
          </cell>
          <cell r="D240" t="str">
            <v>Suministro E Instalacion De Enchape Piso 0.20 X 0.20 Metros</v>
          </cell>
          <cell r="E240" t="str">
            <v>M2</v>
          </cell>
          <cell r="F240">
            <v>27772.42</v>
          </cell>
          <cell r="G240">
            <v>40106</v>
          </cell>
        </row>
        <row r="241">
          <cell r="C241">
            <v>513</v>
          </cell>
          <cell r="D241" t="str">
            <v>Suministro E Instalacion De Tres Varillas D= 5/8" , Longitud 1.80 Mts, En Cobre Legitimo, 3 Puntos De Soldadura De 115 Grs, 75 Gramos De Hidrosolta, 20 Mts De Alambre No. 4, Incluye Excavacion, Soldadura, Adecuacion De La Tierra Y Conexion Al Tablero</v>
          </cell>
          <cell r="E241" t="str">
            <v>GL</v>
          </cell>
          <cell r="F241">
            <v>974000</v>
          </cell>
          <cell r="G241">
            <v>39693</v>
          </cell>
        </row>
        <row r="242">
          <cell r="C242">
            <v>514</v>
          </cell>
          <cell r="D242" t="str">
            <v>Suministro E Instalación De Estructura Para Cubierta En Sistema Tipo Cercha Configurada Con Ipe Galvanizada Calibre 16 De 160 X 60 Mm, Soldadura 718, Pintura En Anticorrosivo Y Acabado, Longitud 20.00 X 1.80 Metros</v>
          </cell>
          <cell r="E242" t="str">
            <v>UN</v>
          </cell>
          <cell r="F242">
            <v>7500000</v>
          </cell>
          <cell r="G242">
            <v>41936</v>
          </cell>
        </row>
        <row r="243">
          <cell r="C243">
            <v>515</v>
          </cell>
          <cell r="D243" t="str">
            <v>Suministro E Instalacion De Tablero Acrilico, Con Porta Borrador De 2.20 X 1.20 Mts</v>
          </cell>
          <cell r="E243" t="str">
            <v>UN</v>
          </cell>
          <cell r="F243">
            <v>280000</v>
          </cell>
          <cell r="G243">
            <v>39693</v>
          </cell>
        </row>
        <row r="244">
          <cell r="C244">
            <v>516</v>
          </cell>
          <cell r="D244" t="str">
            <v>Capítulo - Redes Eléctricas</v>
          </cell>
          <cell r="E244" t="str">
            <v>SD</v>
          </cell>
          <cell r="F244">
            <v>0</v>
          </cell>
          <cell r="G244">
            <v>41554</v>
          </cell>
        </row>
        <row r="245">
          <cell r="C245">
            <v>517</v>
          </cell>
          <cell r="D245" t="str">
            <v>Desmonte De Instalaciones Eléctricas En Cualquier Material De La Salida Hasta El Tablero, Incluye Aislamiento, Retiro De Tubería Donde Sea Posible, Taponamiento De Salidas Y Adecuación De Circuitos En Tablero Y Retiro De Material</v>
          </cell>
          <cell r="E245" t="str">
            <v>GL</v>
          </cell>
          <cell r="F245">
            <v>450000</v>
          </cell>
          <cell r="G245">
            <v>41344</v>
          </cell>
        </row>
        <row r="246">
          <cell r="C246">
            <v>518</v>
          </cell>
          <cell r="D246" t="str">
            <v>Suministro E Instalacion De Estabilizadores Con Supresor De Pico De 1000 V.</v>
          </cell>
          <cell r="E246" t="str">
            <v>UN</v>
          </cell>
          <cell r="F246">
            <v>90000</v>
          </cell>
          <cell r="G246">
            <v>39693</v>
          </cell>
        </row>
        <row r="247">
          <cell r="C247">
            <v>519</v>
          </cell>
          <cell r="D247" t="str">
            <v>Suministro E Instalación De Puerta De Acceso En Vidrio Y Aluminio De 2.00 X 2.20 Metros Que Consta De Puerta Corrediza De Dos (2) Hojas En Vidrio Templado Incoloro De 10 Mm, Con Manija De Acero Inoxidable De 1000 Mm, Cerradura Central, Bisagra Overseas. T</v>
          </cell>
          <cell r="E247" t="str">
            <v>UN</v>
          </cell>
          <cell r="F247">
            <v>9338204</v>
          </cell>
          <cell r="G247">
            <v>41934</v>
          </cell>
        </row>
        <row r="248">
          <cell r="C248">
            <v>520</v>
          </cell>
          <cell r="D248" t="str">
            <v>Suministro E Instalacion De Extintor De Gas Solkaflam 123 De 3..700 Gramos, Incluye Gancho De Soporte</v>
          </cell>
          <cell r="E248" t="str">
            <v>UN</v>
          </cell>
          <cell r="F248">
            <v>197200</v>
          </cell>
          <cell r="G248">
            <v>39693</v>
          </cell>
        </row>
        <row r="249">
          <cell r="C249">
            <v>524</v>
          </cell>
          <cell r="D249" t="str">
            <v>Suministro E Instalación De Reja En Hierro Para Cielo Raso  En Varilla Cuadrada De 1/2"  Legitima, Incluye Pintura Anticorrosiva Y Esmalte</v>
          </cell>
          <cell r="E249" t="str">
            <v>M2</v>
          </cell>
          <cell r="F249">
            <v>156802.79999999999</v>
          </cell>
          <cell r="G249">
            <v>41666</v>
          </cell>
        </row>
        <row r="250">
          <cell r="C250">
            <v>525</v>
          </cell>
          <cell r="D250" t="str">
            <v>E - Suministro E Instalación De Tablero De Doce (12) Circuitos Incluye Tacos</v>
          </cell>
          <cell r="E250" t="str">
            <v>UN</v>
          </cell>
          <cell r="F250">
            <v>338878.33</v>
          </cell>
          <cell r="G250">
            <v>42472</v>
          </cell>
        </row>
        <row r="251">
          <cell r="C251">
            <v>526</v>
          </cell>
          <cell r="D251" t="str">
            <v>Suministro E Instalación De Gabinete Metálico De 42U De 0.60 X 1.00 Metro De Profundidad, Incluye Rack Para Equipo De Comunicaciones Y Multitoma Vertical De 6 Puestos, 3 Bandejas Porta Equipos, 2 Ventiladores Extractores De 4" De Uso Contínuo, 48 Patch Co</v>
          </cell>
          <cell r="E251" t="str">
            <v>UN</v>
          </cell>
          <cell r="F251">
            <v>13855980</v>
          </cell>
          <cell r="G251">
            <v>41936</v>
          </cell>
        </row>
        <row r="252">
          <cell r="C252">
            <v>527</v>
          </cell>
          <cell r="D252" t="str">
            <v>Divisiones Modulares De 2.50 Metros De Altura (Piso - Techo ), En Vidrio Templado De 8Mm, Consta De 14 Puertas ( 0.70 A 0.90 Metros  X  2.50 Metros</v>
          </cell>
          <cell r="E252" t="str">
            <v>M2</v>
          </cell>
          <cell r="F252">
            <v>575000</v>
          </cell>
          <cell r="G252">
            <v>42415</v>
          </cell>
        </row>
        <row r="253">
          <cell r="C253">
            <v>528</v>
          </cell>
          <cell r="D253" t="str">
            <v>Manejo De Aguas De Arroyos: Construir Diques O Barreras Para La Contencion Del Flujo O Escorrentía De Las Aguas, Utilizar Equipos Como Motobomba, Tuberia Pvc D = 6",  8" Y Cuadrilla De Obra</v>
          </cell>
          <cell r="E253" t="str">
            <v>DI</v>
          </cell>
          <cell r="F253">
            <v>55000</v>
          </cell>
          <cell r="G253">
            <v>40809</v>
          </cell>
        </row>
        <row r="254">
          <cell r="C254">
            <v>529</v>
          </cell>
          <cell r="D254" t="str">
            <v>Pintura De Esmalte Para Puerta En Madera Tipo Pintuco O Similar</v>
          </cell>
          <cell r="E254" t="str">
            <v>M2</v>
          </cell>
          <cell r="F254">
            <v>28919.86</v>
          </cell>
          <cell r="G254">
            <v>41680</v>
          </cell>
        </row>
        <row r="255">
          <cell r="C255">
            <v>531</v>
          </cell>
          <cell r="D255" t="str">
            <v>Suministro E Instalación De Reja En Varilla Cuadrada De 1/2"  Legitima, Incluye Pintura Anticorrosiva Y Esmalte</v>
          </cell>
          <cell r="E255" t="str">
            <v>M2</v>
          </cell>
          <cell r="F255">
            <v>145701.54999999999</v>
          </cell>
          <cell r="G255">
            <v>42472</v>
          </cell>
        </row>
        <row r="256">
          <cell r="C256">
            <v>532</v>
          </cell>
          <cell r="D256" t="str">
            <v>E - Salida De Tomacorriente Doble Con Puesta A Tierra, De 125V, Color Naranja</v>
          </cell>
          <cell r="E256" t="str">
            <v>UN</v>
          </cell>
          <cell r="F256">
            <v>80515.5</v>
          </cell>
          <cell r="G256">
            <v>42578</v>
          </cell>
        </row>
        <row r="257">
          <cell r="C257">
            <v>536</v>
          </cell>
          <cell r="D257" t="str">
            <v>E - Acometida Parcial Eléctrica Con Tubería Conduit Pvc  D = 1" , Alambrado Con Cable No.6</v>
          </cell>
          <cell r="E257" t="str">
            <v>ML</v>
          </cell>
          <cell r="F257">
            <v>37867.42</v>
          </cell>
          <cell r="G257">
            <v>42472</v>
          </cell>
        </row>
        <row r="258">
          <cell r="C258">
            <v>537</v>
          </cell>
          <cell r="D258" t="str">
            <v>E - Acometida Parcial Eléctrica Con Tubería Conduit Pvc D = 1" , Alambrado Con Cable No. 8</v>
          </cell>
          <cell r="E258" t="str">
            <v>ML</v>
          </cell>
          <cell r="F258">
            <v>28256.77</v>
          </cell>
          <cell r="G258">
            <v>41569</v>
          </cell>
        </row>
        <row r="259">
          <cell r="C259">
            <v>541</v>
          </cell>
          <cell r="D259" t="str">
            <v>Piso En Baldosa De Cemento De 0.20 X 0.20 Mts</v>
          </cell>
          <cell r="E259" t="str">
            <v>M2</v>
          </cell>
          <cell r="F259">
            <v>40088.910000000003</v>
          </cell>
          <cell r="G259">
            <v>41767</v>
          </cell>
        </row>
        <row r="260">
          <cell r="C260">
            <v>542</v>
          </cell>
          <cell r="D260" t="str">
            <v>Zócalo En Baldosa De Cemento</v>
          </cell>
          <cell r="E260" t="str">
            <v>ML</v>
          </cell>
          <cell r="F260">
            <v>7719.05</v>
          </cell>
          <cell r="G260">
            <v>41767</v>
          </cell>
        </row>
        <row r="261">
          <cell r="C261">
            <v>543</v>
          </cell>
          <cell r="D261" t="str">
            <v>Lavatrapero En Mampostería, Enchapado En Cerámica</v>
          </cell>
          <cell r="E261" t="str">
            <v>UN</v>
          </cell>
          <cell r="F261">
            <v>100000</v>
          </cell>
          <cell r="G261">
            <v>41381</v>
          </cell>
        </row>
        <row r="262">
          <cell r="C262">
            <v>544</v>
          </cell>
          <cell r="D262" t="str">
            <v>Filete O Juntas De Muro Con Mortero 1:4</v>
          </cell>
          <cell r="E262" t="str">
            <v>ML</v>
          </cell>
          <cell r="F262">
            <v>9974.3700000000008</v>
          </cell>
          <cell r="G262">
            <v>42538</v>
          </cell>
        </row>
        <row r="263">
          <cell r="C263">
            <v>545</v>
          </cell>
          <cell r="D263" t="str">
            <v>Suministro E Instalación De Planta De Emergencia Tipo Stand By De 12 Kw 460 V  Ac 3 Fases 60 Hz Con Tanque De Combustible Y Cabina Insonora Tipo Intemperie Ip 68</v>
          </cell>
          <cell r="E263" t="str">
            <v>UN</v>
          </cell>
          <cell r="F263">
            <v>14560890</v>
          </cell>
          <cell r="G263">
            <v>41480</v>
          </cell>
        </row>
        <row r="264">
          <cell r="C264">
            <v>546</v>
          </cell>
          <cell r="D264" t="str">
            <v>Suministro E Instalación De Ventana Proyectante En Aluminio Blanco Con Vidrio Azul De Seguridad De 6 Mm, Cierre Archivo Doble Y Sellamiento Perimetral En Silicona. Módulo De 2.20 X 2.70 Metros, Fijos En Perfilería De 3" X 1 1/2", Incluye Ventana Tipo Proy</v>
          </cell>
          <cell r="E264" t="str">
            <v>M2</v>
          </cell>
          <cell r="F264">
            <v>1100000</v>
          </cell>
          <cell r="G264">
            <v>41934</v>
          </cell>
        </row>
        <row r="265">
          <cell r="C265">
            <v>547</v>
          </cell>
          <cell r="D265" t="str">
            <v>Suministro E Instalación De Cerradura De Bola Para Baño</v>
          </cell>
          <cell r="E265" t="str">
            <v>UN</v>
          </cell>
          <cell r="F265">
            <v>65438.33</v>
          </cell>
          <cell r="G265">
            <v>41697</v>
          </cell>
        </row>
        <row r="266">
          <cell r="C266">
            <v>548</v>
          </cell>
          <cell r="D266" t="str">
            <v>Socializacion De Proyectos De Obras De  Infraestructura</v>
          </cell>
          <cell r="E266" t="str">
            <v>ME</v>
          </cell>
          <cell r="F266">
            <v>1000000</v>
          </cell>
          <cell r="G266">
            <v>40616</v>
          </cell>
        </row>
        <row r="267">
          <cell r="C267">
            <v>549</v>
          </cell>
          <cell r="D267" t="str">
            <v>Base Suelo Cemento 1:20, Compactado E = 0.20 Mts</v>
          </cell>
          <cell r="E267" t="str">
            <v>M2</v>
          </cell>
          <cell r="F267">
            <v>33057.85</v>
          </cell>
          <cell r="G267">
            <v>42517</v>
          </cell>
        </row>
        <row r="268">
          <cell r="C268">
            <v>551</v>
          </cell>
          <cell r="D268" t="str">
            <v>Pavimento En Concreto Rígido 4000 Psi E = 0.20 Mts, Pasadores D = 1" - Longitud 0.35 Metros A Cada 0.30 Metros Y D =  1/2" Longitud 0.85 Metros  A Cada 1.20 Metros  , Junta Y Antisol</v>
          </cell>
          <cell r="E268" t="str">
            <v>M2</v>
          </cell>
          <cell r="F268">
            <v>139804.29999999999</v>
          </cell>
          <cell r="G268">
            <v>42493</v>
          </cell>
        </row>
        <row r="269">
          <cell r="C269">
            <v>552</v>
          </cell>
          <cell r="D269" t="str">
            <v>Bordillo En Concreto De 3000 Psi De 0.15 X 0.40 Mts</v>
          </cell>
          <cell r="E269" t="str">
            <v>ML</v>
          </cell>
          <cell r="F269">
            <v>59103.1</v>
          </cell>
          <cell r="G269">
            <v>42517</v>
          </cell>
        </row>
        <row r="270">
          <cell r="C270">
            <v>553</v>
          </cell>
          <cell r="D270" t="str">
            <v>Corte Y Perfilado De Pavimento Con Disco De Diamante</v>
          </cell>
          <cell r="E270" t="str">
            <v>ML</v>
          </cell>
          <cell r="F270">
            <v>8524</v>
          </cell>
          <cell r="G270">
            <v>41565</v>
          </cell>
        </row>
        <row r="271">
          <cell r="C271">
            <v>556</v>
          </cell>
          <cell r="D271" t="str">
            <v>Demolición De Pavimento Y Retiro De Material</v>
          </cell>
          <cell r="E271" t="str">
            <v>M2</v>
          </cell>
          <cell r="F271">
            <v>18364.43</v>
          </cell>
          <cell r="G271">
            <v>42524</v>
          </cell>
        </row>
        <row r="272">
          <cell r="C272">
            <v>557</v>
          </cell>
          <cell r="D272" t="str">
            <v>Demolición De Bordillo Y Retiro De Material</v>
          </cell>
          <cell r="E272" t="str">
            <v>ML</v>
          </cell>
          <cell r="F272">
            <v>5870</v>
          </cell>
          <cell r="G272">
            <v>42524</v>
          </cell>
        </row>
        <row r="273">
          <cell r="C273">
            <v>558</v>
          </cell>
          <cell r="D273" t="str">
            <v>Placa Aligerada En Metaldeck, Flotante Apoyada En Piezas Mensulares Y De Espesor 0.20 Metros (Ver Diseño Y Especificaciones)</v>
          </cell>
          <cell r="E273" t="str">
            <v>M2</v>
          </cell>
          <cell r="F273">
            <v>125010.37</v>
          </cell>
          <cell r="G273">
            <v>42415</v>
          </cell>
        </row>
        <row r="274">
          <cell r="C274">
            <v>560</v>
          </cell>
          <cell r="D274" t="str">
            <v>Baranda De Protección En Tubería Galvanizada D = 2" , Calibre 1/8" , Incluye Pintura, Altura 1.00 Mts Parales A Cada 1.20 Mts</v>
          </cell>
          <cell r="E274" t="str">
            <v>ML</v>
          </cell>
          <cell r="F274">
            <v>115848.33</v>
          </cell>
          <cell r="G274">
            <v>41026</v>
          </cell>
        </row>
        <row r="275">
          <cell r="C275">
            <v>565</v>
          </cell>
          <cell r="D275" t="str">
            <v>Pintura De Esmalte Para Reja Tipo  Pintuco O Similar</v>
          </cell>
          <cell r="E275" t="str">
            <v>M2</v>
          </cell>
          <cell r="F275">
            <v>19779.14</v>
          </cell>
          <cell r="G275">
            <v>42472</v>
          </cell>
        </row>
        <row r="276">
          <cell r="C276">
            <v>566</v>
          </cell>
          <cell r="D276" t="str">
            <v>Traslado De Manejadoras De Aire Acondicionado, Ubicadas En La Cubierta, Hacia La Losa De La Zona De Evidencias, Incluye Sistema Mecánico De Montaje, A Una Altura Superior A Los 7.00 Metros</v>
          </cell>
          <cell r="E276" t="str">
            <v>GL</v>
          </cell>
          <cell r="F276">
            <v>4500000</v>
          </cell>
          <cell r="G276">
            <v>41934</v>
          </cell>
        </row>
        <row r="277">
          <cell r="C277">
            <v>568</v>
          </cell>
          <cell r="D277" t="str">
            <v>Pago Derechos De Conexion Con La Presentación De La Factura Cancelada Ante Electricaribe</v>
          </cell>
          <cell r="E277" t="str">
            <v>GL</v>
          </cell>
          <cell r="F277">
            <v>542419</v>
          </cell>
          <cell r="G277">
            <v>42558</v>
          </cell>
        </row>
        <row r="278">
          <cell r="C278">
            <v>569</v>
          </cell>
          <cell r="D278" t="str">
            <v>Suministro E Instalacion De Bancas Segun Modelo Existente En El Sitio</v>
          </cell>
          <cell r="E278" t="str">
            <v>UN</v>
          </cell>
          <cell r="F278">
            <v>300000</v>
          </cell>
          <cell r="G278">
            <v>40374</v>
          </cell>
        </row>
        <row r="279">
          <cell r="C279">
            <v>574</v>
          </cell>
          <cell r="D279" t="str">
            <v>Pintura De Esmalte Sobre Muro Tipo Pintuco O Similar</v>
          </cell>
          <cell r="E279" t="str">
            <v>M2</v>
          </cell>
          <cell r="F279">
            <v>17676.91</v>
          </cell>
          <cell r="G279">
            <v>42496</v>
          </cell>
        </row>
        <row r="280">
          <cell r="C280">
            <v>575</v>
          </cell>
          <cell r="D280" t="str">
            <v>Pintura En Esmalte Sobre Zócalo</v>
          </cell>
          <cell r="E280" t="str">
            <v>ML</v>
          </cell>
          <cell r="F280">
            <v>6626.28</v>
          </cell>
          <cell r="G280">
            <v>42496</v>
          </cell>
        </row>
        <row r="281">
          <cell r="C281">
            <v>576</v>
          </cell>
          <cell r="D281" t="str">
            <v>Demolición De Cimiento, Viga, Pedestal Y Columna En Concreto Reforzado Ancho &gt; 0.30 Metros Y Retiro De Material</v>
          </cell>
          <cell r="E281" t="str">
            <v>ML</v>
          </cell>
          <cell r="F281">
            <v>22417.75</v>
          </cell>
          <cell r="G281">
            <v>41927</v>
          </cell>
        </row>
        <row r="282">
          <cell r="C282">
            <v>577</v>
          </cell>
          <cell r="D282" t="str">
            <v>Mantenimiento Y Reparación De Bolardos Metálicos.</v>
          </cell>
          <cell r="E282" t="str">
            <v>UN</v>
          </cell>
          <cell r="F282">
            <v>30000</v>
          </cell>
          <cell r="G282">
            <v>42090</v>
          </cell>
        </row>
        <row r="283">
          <cell r="C283">
            <v>578</v>
          </cell>
          <cell r="D283" t="str">
            <v>Demoliciones Generales Y Retiro De Material</v>
          </cell>
          <cell r="E283" t="str">
            <v>GL</v>
          </cell>
          <cell r="F283">
            <v>250000</v>
          </cell>
          <cell r="G283">
            <v>42578</v>
          </cell>
        </row>
        <row r="284">
          <cell r="C284">
            <v>579</v>
          </cell>
          <cell r="D284" t="str">
            <v>Revision General Y Mantenimiento De Puntos Electricos</v>
          </cell>
          <cell r="E284" t="str">
            <v>GL</v>
          </cell>
          <cell r="F284">
            <v>450000</v>
          </cell>
          <cell r="G284">
            <v>40366</v>
          </cell>
        </row>
        <row r="285">
          <cell r="C285">
            <v>580</v>
          </cell>
          <cell r="D285" t="str">
            <v>Tapa Para Canal Pluvial En Concreto Reforzado De 3000 Psi, E = 0.10 Mts</v>
          </cell>
          <cell r="E285" t="str">
            <v>M2</v>
          </cell>
          <cell r="F285">
            <v>65000</v>
          </cell>
          <cell r="G285">
            <v>39701</v>
          </cell>
        </row>
        <row r="286">
          <cell r="C286">
            <v>581</v>
          </cell>
          <cell r="D286" t="str">
            <v>Zócalo En Granito Pulido Tipo Media Caña</v>
          </cell>
          <cell r="E286" t="str">
            <v>ML</v>
          </cell>
          <cell r="F286">
            <v>24496.25</v>
          </cell>
          <cell r="G286">
            <v>42241</v>
          </cell>
        </row>
        <row r="287">
          <cell r="C287">
            <v>585</v>
          </cell>
          <cell r="D287" t="str">
            <v>Suministro E Instalación De Cubierta En Teja Canaleta 43, Incluye Fijador, Gancho Y Sellador</v>
          </cell>
          <cell r="E287" t="str">
            <v>M2</v>
          </cell>
          <cell r="F287">
            <v>117820.04</v>
          </cell>
          <cell r="G287">
            <v>41067</v>
          </cell>
        </row>
        <row r="288">
          <cell r="C288">
            <v>590</v>
          </cell>
          <cell r="D288" t="str">
            <v>Reinstalación De Cubierta En Teja Canaleta 43 Incluye Tornillo De Fijación Y Ganchos</v>
          </cell>
          <cell r="E288" t="str">
            <v>M2</v>
          </cell>
          <cell r="F288">
            <v>18634.5</v>
          </cell>
          <cell r="G288">
            <v>41067</v>
          </cell>
        </row>
        <row r="289">
          <cell r="C289">
            <v>594</v>
          </cell>
          <cell r="D289" t="str">
            <v>Levante De Muro Sencillo En Ladrillo Comun, Mortero De Pega 1:4</v>
          </cell>
          <cell r="E289" t="str">
            <v>M2</v>
          </cell>
          <cell r="F289">
            <v>48292.88</v>
          </cell>
          <cell r="G289">
            <v>41927</v>
          </cell>
        </row>
        <row r="290">
          <cell r="C290">
            <v>595</v>
          </cell>
          <cell r="D290" t="str">
            <v>Levante De Muro Doble En Ladrillo Común</v>
          </cell>
          <cell r="E290" t="str">
            <v>M2</v>
          </cell>
          <cell r="F290">
            <v>96468.67</v>
          </cell>
          <cell r="G290">
            <v>41017</v>
          </cell>
        </row>
        <row r="291">
          <cell r="C291">
            <v>604</v>
          </cell>
          <cell r="D291" t="str">
            <v>Suministro E Instalación De Cielo Raso En Drywall</v>
          </cell>
          <cell r="E291" t="str">
            <v>M2</v>
          </cell>
          <cell r="F291">
            <v>44461.73</v>
          </cell>
          <cell r="G291">
            <v>42572</v>
          </cell>
        </row>
        <row r="292">
          <cell r="C292">
            <v>607</v>
          </cell>
          <cell r="D292" t="str">
            <v>Suministro E Instalación De Muro En Drywall Por Una Cara</v>
          </cell>
          <cell r="E292" t="str">
            <v>M2</v>
          </cell>
          <cell r="F292">
            <v>44340.44</v>
          </cell>
          <cell r="G292">
            <v>41347</v>
          </cell>
        </row>
        <row r="293">
          <cell r="C293">
            <v>613</v>
          </cell>
          <cell r="D293" t="str">
            <v>Pavimento En Concreto Rígido 3000 Psi E = 0.15 Mts, Pasadores D = 3/4" - Longitud 0.35 Metros A Cada 0.30 Metros Y D = 1/2" - Longitud 0.85 Metros A Cada 1.20 Metros, Junta Y Antisol</v>
          </cell>
          <cell r="E293" t="str">
            <v>M2</v>
          </cell>
          <cell r="F293">
            <v>95451.22</v>
          </cell>
          <cell r="G293">
            <v>42493</v>
          </cell>
        </row>
        <row r="294">
          <cell r="C294">
            <v>614</v>
          </cell>
          <cell r="D294" t="str">
            <v>Cuneta Bordillo En Concreto De 3000 Psi  Reforzado, De 0.40 + 0.50 + 0.15 Mts, E=0.10 Mts</v>
          </cell>
          <cell r="E294" t="str">
            <v>ML</v>
          </cell>
          <cell r="F294">
            <v>75531.56</v>
          </cell>
          <cell r="G294">
            <v>42241</v>
          </cell>
        </row>
        <row r="295">
          <cell r="C295">
            <v>615</v>
          </cell>
          <cell r="D295" t="str">
            <v>Suministro E Instalacion De Enchape Pared 0.20 X 0.20 Metros</v>
          </cell>
          <cell r="E295" t="str">
            <v>M2</v>
          </cell>
          <cell r="F295">
            <v>24036</v>
          </cell>
          <cell r="G295">
            <v>40106</v>
          </cell>
        </row>
        <row r="296">
          <cell r="C296">
            <v>616</v>
          </cell>
          <cell r="D296" t="str">
            <v>Suministro E Instalación De Muro En Sistema Drywall En Superboard, El Cual Consta De Estructura Convencional Para El Anclaje De Lámina, Pero También Consta De Tubería Y Ángulos Galvanizados, Los Cuales Servirán De Soporte De Monitores De 55", Colocados En</v>
          </cell>
          <cell r="E296" t="str">
            <v>UN</v>
          </cell>
          <cell r="F296">
            <v>130000</v>
          </cell>
          <cell r="G296">
            <v>42415</v>
          </cell>
        </row>
        <row r="297">
          <cell r="C297">
            <v>617</v>
          </cell>
          <cell r="D297" t="str">
            <v>Revision General De Colectores O Bajantes De Aguas Lluvias</v>
          </cell>
          <cell r="E297" t="str">
            <v>GL</v>
          </cell>
          <cell r="F297">
            <v>350000</v>
          </cell>
          <cell r="G297">
            <v>40414</v>
          </cell>
        </row>
        <row r="298">
          <cell r="C298">
            <v>618</v>
          </cell>
          <cell r="D298" t="str">
            <v>Limpieza General Y Retiro De Material</v>
          </cell>
          <cell r="E298" t="str">
            <v>GL</v>
          </cell>
          <cell r="F298">
            <v>250000</v>
          </cell>
          <cell r="G298">
            <v>42466</v>
          </cell>
        </row>
        <row r="299">
          <cell r="C299">
            <v>619</v>
          </cell>
          <cell r="D299" t="str">
            <v>Suministro E Instalacion De Puertas En Madera De Persianas, Especial Para Salon   De 2.30 X 2.00 Metros, Incluye Herraje E Instalacion, Segun Diseño</v>
          </cell>
          <cell r="E299" t="str">
            <v>UN</v>
          </cell>
          <cell r="F299">
            <v>500000</v>
          </cell>
          <cell r="G299">
            <v>40115</v>
          </cell>
        </row>
        <row r="300">
          <cell r="C300">
            <v>620</v>
          </cell>
          <cell r="D300" t="str">
            <v>Pintura Para Muro En Carburo A Tres Manos</v>
          </cell>
          <cell r="E300" t="str">
            <v>M2</v>
          </cell>
          <cell r="F300">
            <v>4721.2299999999996</v>
          </cell>
          <cell r="G300">
            <v>41569</v>
          </cell>
        </row>
        <row r="301">
          <cell r="C301">
            <v>621</v>
          </cell>
          <cell r="D301" t="str">
            <v>Suministro E Instalación De Transformador Trifásico De 10 Kva Sumergido En Aceite - 13200 / 460 - 265 Vac Dyn5, Para Instalación De Poste</v>
          </cell>
          <cell r="E301" t="str">
            <v>UN</v>
          </cell>
          <cell r="F301">
            <v>4350000</v>
          </cell>
          <cell r="G301">
            <v>41480</v>
          </cell>
        </row>
        <row r="302">
          <cell r="C302">
            <v>624</v>
          </cell>
          <cell r="D302" t="str">
            <v>Sello Arena Asfalto Rc 250 Con Imprimación Fuel Oil</v>
          </cell>
          <cell r="E302" t="str">
            <v>M2</v>
          </cell>
          <cell r="F302">
            <v>7085.35</v>
          </cell>
          <cell r="G302">
            <v>41038</v>
          </cell>
        </row>
        <row r="303">
          <cell r="C303">
            <v>626</v>
          </cell>
          <cell r="D303" t="str">
            <v>Señalizacion General</v>
          </cell>
          <cell r="E303" t="str">
            <v>GL</v>
          </cell>
          <cell r="F303">
            <v>400000</v>
          </cell>
          <cell r="G303">
            <v>40101</v>
          </cell>
        </row>
        <row r="304">
          <cell r="C304">
            <v>627</v>
          </cell>
          <cell r="D304" t="str">
            <v>Zocalo Recto P5 De 0.07 Mts</v>
          </cell>
          <cell r="E304" t="str">
            <v>ML</v>
          </cell>
          <cell r="F304">
            <v>13356.91</v>
          </cell>
          <cell r="G304">
            <v>39728</v>
          </cell>
        </row>
        <row r="305">
          <cell r="C305">
            <v>628</v>
          </cell>
          <cell r="D305" t="str">
            <v>Suministro De Jardín, Plantas Y Cesped, Incluye Tierra Negra Tratada Y Abonada (Ver Diseño)</v>
          </cell>
          <cell r="E305" t="str">
            <v>M2</v>
          </cell>
          <cell r="F305">
            <v>88725</v>
          </cell>
          <cell r="G305">
            <v>41345</v>
          </cell>
        </row>
        <row r="306">
          <cell r="C306">
            <v>629</v>
          </cell>
          <cell r="D306" t="str">
            <v>Suministro E Instalacion De Salida De Interruptor De Luz Sencilla - Incluye Caja De 2 X 4</v>
          </cell>
          <cell r="E306" t="str">
            <v>UN</v>
          </cell>
          <cell r="F306">
            <v>29248.33</v>
          </cell>
          <cell r="G306">
            <v>40106</v>
          </cell>
        </row>
        <row r="307">
          <cell r="C307">
            <v>630</v>
          </cell>
          <cell r="D307" t="str">
            <v>Suministro E Instalación De Wind Metálico</v>
          </cell>
          <cell r="E307" t="str">
            <v>ML</v>
          </cell>
          <cell r="F307">
            <v>10000</v>
          </cell>
          <cell r="G307">
            <v>41381</v>
          </cell>
        </row>
        <row r="308">
          <cell r="C308">
            <v>631</v>
          </cell>
          <cell r="D308" t="str">
            <v>Pintura Decorativa Y Protectora Para Mampostería Tipo Sika Color C O Similar, Color Gris, A Tres  Manos (Según Planos Y Especificaciones De Diseño)</v>
          </cell>
          <cell r="E308" t="str">
            <v>M2</v>
          </cell>
          <cell r="F308">
            <v>6900</v>
          </cell>
          <cell r="G308">
            <v>41479</v>
          </cell>
        </row>
        <row r="309">
          <cell r="C309">
            <v>632</v>
          </cell>
          <cell r="D309" t="str">
            <v>Capitulo - Obras Civiles Muro De Cerramiento</v>
          </cell>
          <cell r="E309" t="str">
            <v>UN</v>
          </cell>
          <cell r="F309">
            <v>0</v>
          </cell>
          <cell r="G309">
            <v>41773</v>
          </cell>
        </row>
        <row r="310">
          <cell r="C310">
            <v>633</v>
          </cell>
          <cell r="D310" t="str">
            <v>Jardines Verticales, Incluye Suministro E Instalación De Ladrillo Hueco, Relleno En Tierra Abonada Y/O Enchape En Piedra Coralina (Ver Diseño)</v>
          </cell>
          <cell r="E310" t="str">
            <v>M2</v>
          </cell>
          <cell r="F310">
            <v>86520</v>
          </cell>
          <cell r="G310">
            <v>41345</v>
          </cell>
        </row>
        <row r="311">
          <cell r="C311">
            <v>634</v>
          </cell>
          <cell r="D311" t="str">
            <v>Carpeta Asfáltica</v>
          </cell>
          <cell r="E311" t="str">
            <v>M3</v>
          </cell>
          <cell r="F311">
            <v>655260.42000000004</v>
          </cell>
          <cell r="G311">
            <v>42552</v>
          </cell>
        </row>
        <row r="312">
          <cell r="C312">
            <v>636</v>
          </cell>
          <cell r="D312" t="str">
            <v>Imprimación En Asfalto Líquido Mc 70</v>
          </cell>
          <cell r="E312" t="str">
            <v>M2</v>
          </cell>
          <cell r="F312">
            <v>5159.55</v>
          </cell>
          <cell r="G312">
            <v>41037</v>
          </cell>
        </row>
        <row r="313">
          <cell r="C313">
            <v>637</v>
          </cell>
          <cell r="D313" t="str">
            <v>Parrilla De Hierro De 1/2"  A Cada 0.20 Mts En Ambos Sentidos.</v>
          </cell>
          <cell r="E313" t="str">
            <v>M2</v>
          </cell>
          <cell r="F313">
            <v>42084.95</v>
          </cell>
          <cell r="G313">
            <v>41383</v>
          </cell>
        </row>
        <row r="314">
          <cell r="C314">
            <v>639</v>
          </cell>
          <cell r="D314" t="str">
            <v>Colocación De Malla Electrosoldada D = 4 Mm Con Separación De 0.15 Mts</v>
          </cell>
          <cell r="E314" t="str">
            <v>M2</v>
          </cell>
          <cell r="F314">
            <v>8281.25</v>
          </cell>
          <cell r="G314">
            <v>42552</v>
          </cell>
        </row>
        <row r="315">
          <cell r="C315">
            <v>644</v>
          </cell>
          <cell r="D315" t="str">
            <v>Suministro E Instalacion De Tuberia De Alcantarillado Durafort O Similar De D = 4"  - 110 Mm</v>
          </cell>
          <cell r="E315" t="str">
            <v>ML</v>
          </cell>
          <cell r="F315">
            <v>38320.44</v>
          </cell>
          <cell r="G315">
            <v>42195</v>
          </cell>
        </row>
        <row r="316">
          <cell r="C316">
            <v>645</v>
          </cell>
          <cell r="D316" t="str">
            <v>Suministro E Instalación De Tubería De Alcantarillado Durafort O Similar D = 6"  - 160 Mm</v>
          </cell>
          <cell r="E316" t="str">
            <v>ML</v>
          </cell>
          <cell r="F316">
            <v>48847.95</v>
          </cell>
          <cell r="G316">
            <v>42195</v>
          </cell>
        </row>
        <row r="317">
          <cell r="C317">
            <v>646</v>
          </cell>
          <cell r="D317" t="str">
            <v>Suministro E Instalación De Tubería De Alcantarillado Durafort O Similar D = 8"  - 200 Mm</v>
          </cell>
          <cell r="E317" t="str">
            <v>ML</v>
          </cell>
          <cell r="F317">
            <v>68452.95</v>
          </cell>
          <cell r="G317">
            <v>42415</v>
          </cell>
        </row>
        <row r="318">
          <cell r="C318">
            <v>647</v>
          </cell>
          <cell r="D318" t="str">
            <v>Pintura Exterior En Vinilo Tipo Coraza, Sobre Muro, A Dos Manos</v>
          </cell>
          <cell r="E318" t="str">
            <v>M2</v>
          </cell>
          <cell r="F318">
            <v>14777.94</v>
          </cell>
          <cell r="G318">
            <v>42538</v>
          </cell>
        </row>
        <row r="319">
          <cell r="C319">
            <v>648</v>
          </cell>
          <cell r="D319" t="str">
            <v>Columna En Concreto De 3000 Psi, De 0.25 X 0.20 Mts, Incluye Acero De Refuerzo 4 Varilla De 1/2" , Estribos De 3/8"  A Cada 0.20 Mts</v>
          </cell>
          <cell r="E319" t="str">
            <v>ML</v>
          </cell>
          <cell r="F319">
            <v>64761.54</v>
          </cell>
          <cell r="G319">
            <v>42496</v>
          </cell>
        </row>
        <row r="320">
          <cell r="C320">
            <v>649</v>
          </cell>
          <cell r="D320" t="str">
            <v>Viga En Concreto De 3000 Psi De 0.30 X 0.20 Mts, Incluye 4 Varillas D = 1/2" , Estribos D = 3/8"  A Cada 0.20 Mts</v>
          </cell>
          <cell r="E320" t="str">
            <v>ML</v>
          </cell>
          <cell r="F320">
            <v>61072.89</v>
          </cell>
          <cell r="G320">
            <v>41135</v>
          </cell>
        </row>
        <row r="321">
          <cell r="C321">
            <v>650</v>
          </cell>
          <cell r="D321" t="str">
            <v>Suministro E Instalacion De Combo: Sanitario, Lavamanos Y Accesorios</v>
          </cell>
          <cell r="E321" t="str">
            <v>UN</v>
          </cell>
          <cell r="F321">
            <v>252203.36</v>
          </cell>
          <cell r="G321">
            <v>40106</v>
          </cell>
        </row>
        <row r="322">
          <cell r="C322">
            <v>661</v>
          </cell>
          <cell r="D322" t="str">
            <v>Viga Corona En Concreto Fc = 3000 Psi, De 0.15 X 0.12 Mts, Incluye Acero De Refuerzo 2 D = 1/2"  Estribos De 3/8"  A Cada 0.15 Mts</v>
          </cell>
          <cell r="E322" t="str">
            <v>ML</v>
          </cell>
          <cell r="F322">
            <v>46380.25</v>
          </cell>
          <cell r="G322">
            <v>42314</v>
          </cell>
        </row>
        <row r="323">
          <cell r="C323">
            <v>662</v>
          </cell>
          <cell r="D323" t="str">
            <v>Columnas En Concreto De 3000 Psi, De 0.15 X 0.25 Mts, Incluye Acero De Refuerzo 3 Varillas D = 1/2" , Estribos D = 3/8" , A Cada 0.20 Mts</v>
          </cell>
          <cell r="E323" t="str">
            <v>M3</v>
          </cell>
          <cell r="F323">
            <v>1250121.04</v>
          </cell>
          <cell r="G323">
            <v>41016</v>
          </cell>
        </row>
        <row r="324">
          <cell r="C324">
            <v>663</v>
          </cell>
          <cell r="D324" t="str">
            <v>Zona De Plazoleta Principal</v>
          </cell>
          <cell r="E324" t="str">
            <v>UN</v>
          </cell>
          <cell r="F324">
            <v>0</v>
          </cell>
          <cell r="G324">
            <v>40297</v>
          </cell>
        </row>
        <row r="325">
          <cell r="C325">
            <v>664</v>
          </cell>
          <cell r="D325" t="str">
            <v>E - Suministro E Instalación De Tablero De Ocho (8) Circuitos, Incluye Tacos</v>
          </cell>
          <cell r="E325" t="str">
            <v>UN</v>
          </cell>
          <cell r="F325">
            <v>220678.33</v>
          </cell>
          <cell r="G325">
            <v>41569</v>
          </cell>
        </row>
        <row r="326">
          <cell r="C326">
            <v>665</v>
          </cell>
          <cell r="D326" t="str">
            <v>Suministro E Instalación De Puerta 2.00 X 1.00, 0.90, 0.80, 0.70 Metros, Incluye Bisagra, Marco En Madera, Cerradura De Seguridad Doble Vuelta.</v>
          </cell>
          <cell r="E326" t="str">
            <v>UN</v>
          </cell>
          <cell r="F326">
            <v>311178.33</v>
          </cell>
          <cell r="G326">
            <v>42472</v>
          </cell>
        </row>
        <row r="327">
          <cell r="C327">
            <v>666</v>
          </cell>
          <cell r="D327" t="str">
            <v>Suministro E Instalación De Puerta De 2.00 X 1.20 Mts Y Marco En Madera, Incluye Bisagras, Cerradura De Seguridad De Doble Vuelta</v>
          </cell>
          <cell r="E327" t="str">
            <v>UN</v>
          </cell>
          <cell r="F327">
            <v>345218.33</v>
          </cell>
          <cell r="G327">
            <v>42102</v>
          </cell>
        </row>
        <row r="328">
          <cell r="C328">
            <v>667</v>
          </cell>
          <cell r="D328" t="str">
            <v>Solado En Concreto De F'C = 2500 Psi De 0.05 Mts</v>
          </cell>
          <cell r="E328" t="str">
            <v>M2</v>
          </cell>
          <cell r="F328">
            <v>33163.94</v>
          </cell>
          <cell r="G328">
            <v>42572</v>
          </cell>
        </row>
        <row r="329">
          <cell r="C329">
            <v>670</v>
          </cell>
          <cell r="D329" t="str">
            <v>Suministro E Instalación De Tubería De Agua Potable En Pvc De 3/4"</v>
          </cell>
          <cell r="E329" t="str">
            <v>ML</v>
          </cell>
          <cell r="F329">
            <v>18414.169999999998</v>
          </cell>
          <cell r="G329">
            <v>42578</v>
          </cell>
        </row>
        <row r="330">
          <cell r="C330">
            <v>671</v>
          </cell>
          <cell r="D330" t="str">
            <v>Suministro E Instalación De Puerta En Madera En 2.00 X 0.70, 0.80, 0.90 Metros, Incluye Bisagra Y Marco De Madera</v>
          </cell>
          <cell r="E330" t="str">
            <v>UN</v>
          </cell>
          <cell r="F330">
            <v>253578.33</v>
          </cell>
          <cell r="G330">
            <v>41717</v>
          </cell>
        </row>
        <row r="331">
          <cell r="C331">
            <v>673</v>
          </cell>
          <cell r="D331" t="str">
            <v>Suministro E Instalación De Puerta En Madera De 0.70 X 1.50 Mts, Incluye Bisagras, Cerradura Y Marco</v>
          </cell>
          <cell r="E331" t="str">
            <v>UN</v>
          </cell>
          <cell r="F331">
            <v>258613.33</v>
          </cell>
          <cell r="G331">
            <v>41068</v>
          </cell>
        </row>
        <row r="332">
          <cell r="C332">
            <v>674</v>
          </cell>
          <cell r="D332" t="str">
            <v>Limpieza General Y Retiro De Material</v>
          </cell>
          <cell r="E332" t="str">
            <v>GL</v>
          </cell>
          <cell r="F332">
            <v>150000</v>
          </cell>
          <cell r="G332">
            <v>42466</v>
          </cell>
        </row>
        <row r="333">
          <cell r="C333">
            <v>675</v>
          </cell>
          <cell r="D333" t="str">
            <v>Zócalo En Baldosa De Gres Tipo Alfa De 0.07 X 0.20 Mts</v>
          </cell>
          <cell r="E333" t="str">
            <v>ML</v>
          </cell>
          <cell r="F333">
            <v>16434.05</v>
          </cell>
          <cell r="G333">
            <v>41075</v>
          </cell>
        </row>
        <row r="334">
          <cell r="C334">
            <v>676</v>
          </cell>
          <cell r="D334" t="str">
            <v>Columnas En Concreto De Fc=3000 Psi, De 0.30 X 0.30, Incluye Acero De Refuerzo 4 Varilla D = 1/2"  Y Estribos D = 3/8"  A Cada 0.20 Mts</v>
          </cell>
          <cell r="E334" t="str">
            <v>M3</v>
          </cell>
          <cell r="F334">
            <v>883743.73</v>
          </cell>
          <cell r="G334">
            <v>41368</v>
          </cell>
        </row>
        <row r="335">
          <cell r="C335">
            <v>677</v>
          </cell>
          <cell r="D335" t="str">
            <v>Suministro E Instalacion De Reja De Proteccion En Varilla De Hierro Cuadrada De 1/2"   Legitima, Incluye Pintura Anticorrosiva Y Esmalte</v>
          </cell>
          <cell r="E335" t="str">
            <v>M2</v>
          </cell>
          <cell r="F335">
            <v>89562.26</v>
          </cell>
          <cell r="G335">
            <v>39730</v>
          </cell>
        </row>
        <row r="336">
          <cell r="C336">
            <v>678</v>
          </cell>
          <cell r="D336" t="str">
            <v>Pedestal De 0.60 X 0.60 X 0.60 Mts En Concreto Fc = 3000 Psi, No Incluye Acero De Refuerzo</v>
          </cell>
          <cell r="E336" t="str">
            <v>M3</v>
          </cell>
          <cell r="F336">
            <v>533982.89</v>
          </cell>
          <cell r="G336">
            <v>42538</v>
          </cell>
        </row>
        <row r="337">
          <cell r="C337">
            <v>679</v>
          </cell>
          <cell r="D337" t="str">
            <v>Gotero En Mortero 1:4</v>
          </cell>
          <cell r="E337" t="str">
            <v>ML</v>
          </cell>
          <cell r="F337">
            <v>5583.33</v>
          </cell>
          <cell r="G337">
            <v>42472</v>
          </cell>
        </row>
        <row r="338">
          <cell r="C338">
            <v>680</v>
          </cell>
          <cell r="D338" t="str">
            <v>Suministro E Instalación De Tanque Elevado Plástico De 1000 Litros Tipo Ajover O Similar Con Conexión</v>
          </cell>
          <cell r="E338" t="str">
            <v>UN</v>
          </cell>
          <cell r="F338">
            <v>542942.32999999996</v>
          </cell>
          <cell r="G338">
            <v>42572</v>
          </cell>
        </row>
        <row r="339">
          <cell r="C339">
            <v>683</v>
          </cell>
          <cell r="D339" t="str">
            <v>Sobrecimiento En Ladrillo Común Sencillo, Con Mortero De Pega Y Pañete Impermeabilizado 1:4, Altura 0.30 Mts</v>
          </cell>
          <cell r="E339" t="str">
            <v>ML</v>
          </cell>
          <cell r="F339">
            <v>32445.21</v>
          </cell>
          <cell r="G339">
            <v>42472</v>
          </cell>
        </row>
        <row r="340">
          <cell r="C340">
            <v>684</v>
          </cell>
          <cell r="D340" t="str">
            <v>Cimiento De 0.30 X  0.50 Metros, En Concreto De 2500 Psi Reforzado Con 4 Varillas De 1/2" , Estribos De 3/8"  A Cada 0.20 Mts</v>
          </cell>
          <cell r="E340" t="str">
            <v>ML</v>
          </cell>
          <cell r="F340">
            <v>96745.5</v>
          </cell>
          <cell r="G340">
            <v>41015</v>
          </cell>
        </row>
        <row r="341">
          <cell r="C341">
            <v>686</v>
          </cell>
          <cell r="D341" t="str">
            <v>Levante De Muro De Carga En Bloque No. 7 De 0.20 X 0.20 X 0.40 Mts</v>
          </cell>
          <cell r="E341" t="str">
            <v>M2</v>
          </cell>
          <cell r="F341">
            <v>60529.66</v>
          </cell>
          <cell r="G341">
            <v>41697</v>
          </cell>
        </row>
        <row r="342">
          <cell r="C342">
            <v>687</v>
          </cell>
          <cell r="D342" t="str">
            <v>Suministro E Instalación De Pilote Metálico De Diámetro = 10",  Longitud = 8.00 Metros, Vaciado En Concreto De 3000 Psi, Punta Metálica (Según Diseño Obras Malecón)</v>
          </cell>
          <cell r="E342" t="str">
            <v>UN</v>
          </cell>
          <cell r="F342">
            <v>2300000</v>
          </cell>
          <cell r="G342">
            <v>41158</v>
          </cell>
        </row>
        <row r="343">
          <cell r="C343">
            <v>688</v>
          </cell>
          <cell r="D343" t="str">
            <v>Suministro, Instalación Y Montaje Mecánico</v>
          </cell>
          <cell r="E343" t="str">
            <v>UN</v>
          </cell>
          <cell r="F343">
            <v>0</v>
          </cell>
          <cell r="G343">
            <v>41481</v>
          </cell>
        </row>
        <row r="344">
          <cell r="C344">
            <v>692</v>
          </cell>
          <cell r="D344" t="str">
            <v>Piso En Baldosa De Cerámica Alfa De 0.45 X 0.45 Mts, Piedra Cid Negro</v>
          </cell>
          <cell r="E344" t="str">
            <v>M2</v>
          </cell>
          <cell r="F344">
            <v>57724.36</v>
          </cell>
          <cell r="G344">
            <v>41892</v>
          </cell>
        </row>
        <row r="345">
          <cell r="C345">
            <v>693</v>
          </cell>
          <cell r="D345" t="str">
            <v>Piso En Baldosa De Cerámica  Alfa Tráfico 4, De 0.45 X 0.45 Mts, Piedra Stone Desert</v>
          </cell>
          <cell r="E345" t="str">
            <v>M2</v>
          </cell>
          <cell r="F345">
            <v>49981.66</v>
          </cell>
          <cell r="G345">
            <v>42314</v>
          </cell>
        </row>
        <row r="346">
          <cell r="C346">
            <v>696</v>
          </cell>
          <cell r="D346" t="str">
            <v>Zócalo En Cerámica Alfa De 0.09 X 0.45 Mts, Piedra Cid Negro</v>
          </cell>
          <cell r="E346" t="str">
            <v>ML</v>
          </cell>
          <cell r="F346">
            <v>9967.6299999999992</v>
          </cell>
          <cell r="G346">
            <v>41075</v>
          </cell>
        </row>
        <row r="347">
          <cell r="C347">
            <v>697</v>
          </cell>
          <cell r="D347" t="str">
            <v>Zócalo En Cerámica Alfa De 0.09 X 0.45 Mts, Piedra Stone Desert</v>
          </cell>
          <cell r="E347" t="str">
            <v>ML</v>
          </cell>
          <cell r="F347">
            <v>8418.8799999999992</v>
          </cell>
          <cell r="G347">
            <v>42314</v>
          </cell>
        </row>
        <row r="348">
          <cell r="C348">
            <v>698</v>
          </cell>
          <cell r="D348" t="str">
            <v>Ventaneria Con Perfileria De Aluminio Y Vidrio De 4 Mm  De 0.50 X 0.40 Metros</v>
          </cell>
          <cell r="E348" t="str">
            <v>UN</v>
          </cell>
          <cell r="F348">
            <v>33936.58</v>
          </cell>
          <cell r="G348">
            <v>40106</v>
          </cell>
        </row>
        <row r="349">
          <cell r="C349">
            <v>704</v>
          </cell>
          <cell r="D349" t="str">
            <v>Suministro E Instalacion De Puerta De Acceso Principal En Aluminio Anodizado Natural, Bronce O Blanco, Y Vidrio De 6 Mm, Incluye Gato, Doble Cerradura, 2 Hojas Batientes, De 2.00 X 2.20 Mts</v>
          </cell>
          <cell r="E349" t="str">
            <v>UN</v>
          </cell>
          <cell r="F349">
            <v>1200000</v>
          </cell>
          <cell r="G349">
            <v>39736</v>
          </cell>
        </row>
        <row r="350">
          <cell r="C350">
            <v>705</v>
          </cell>
          <cell r="D350" t="str">
            <v>Suministro E Instalacion De Puerta De Acceso En Aluminio Anodizado Natural, Bronce O Blanco, Vidrio Transparente De 6 Mm, Incluye Gato, Doble Cerradura Y 2 Hojas Batientes, De 2.00 X 2.60 Mts</v>
          </cell>
          <cell r="E350" t="str">
            <v>UN</v>
          </cell>
          <cell r="F350">
            <v>1320000</v>
          </cell>
          <cell r="G350">
            <v>39736</v>
          </cell>
        </row>
        <row r="351">
          <cell r="C351">
            <v>706</v>
          </cell>
          <cell r="D351" t="str">
            <v>Suministro E Instalacion De Ventanas En Aluminio Anodizado Natural, Bronce O Blanco, Vidrio Transparente De 4 Mm, Cuerpo Fijo, Ventana De 1.00 X 1.00 Mts</v>
          </cell>
          <cell r="E351" t="str">
            <v>UN</v>
          </cell>
          <cell r="F351">
            <v>136000</v>
          </cell>
          <cell r="G351">
            <v>39736</v>
          </cell>
        </row>
        <row r="352">
          <cell r="C352">
            <v>707</v>
          </cell>
          <cell r="D352" t="str">
            <v>Suministro E Instalacion De Ventanas Para Baños En Aluminio Anodizado Natural, Bronce O Blanco, Vidrio Transparente De 4 Mm, Con Hojas Corredizas, Ventana De 0.70 X 0.50 Mts</v>
          </cell>
          <cell r="E352" t="str">
            <v>UN</v>
          </cell>
          <cell r="F352">
            <v>95000</v>
          </cell>
          <cell r="G352">
            <v>42249</v>
          </cell>
        </row>
        <row r="353">
          <cell r="C353">
            <v>708</v>
          </cell>
          <cell r="D353" t="str">
            <v>Suministro E Instalacion De Ventana En Aluminio Anodizado Natural, Bronce O Blanco, Con Vidrio Transparente De 4 Mm, Dividida En 4 Secciones, 2 Fijas Y 2 Corredizas, Ventana De 4.30 X 2.00 Mts</v>
          </cell>
          <cell r="E353" t="str">
            <v>UN</v>
          </cell>
          <cell r="F353">
            <v>900000</v>
          </cell>
          <cell r="G353">
            <v>39736</v>
          </cell>
        </row>
        <row r="354">
          <cell r="C354">
            <v>709</v>
          </cell>
          <cell r="D354" t="str">
            <v>Suministro E Instalacion De Puerta - Ventana En Aluminio Anodizado Natural, Bronce O Blanco, Vidrio Transparente De 6 Mm, Incluye Gato, Doble Cerradura, 2 Hojas Batientes, De 6.00 X 2.00 Mts</v>
          </cell>
          <cell r="E354" t="str">
            <v>UN</v>
          </cell>
          <cell r="F354">
            <v>2000000</v>
          </cell>
          <cell r="G354">
            <v>39736</v>
          </cell>
        </row>
        <row r="355">
          <cell r="C355">
            <v>710</v>
          </cell>
          <cell r="D355" t="str">
            <v>Sobrecimiento En Ladrillo Común Doble, Con Mortero De Pega 1:4 Y Pañete Impermeabilizado, Altura 0.60 Mts</v>
          </cell>
          <cell r="E355" t="str">
            <v>ML</v>
          </cell>
          <cell r="F355">
            <v>106331.62</v>
          </cell>
          <cell r="G355">
            <v>41353</v>
          </cell>
        </row>
        <row r="356">
          <cell r="C356">
            <v>711</v>
          </cell>
          <cell r="D356" t="str">
            <v>Losa Aligerada En Bloque De Arcilla No. 7, De 0.20 X 0.20 X 0.40 Mts, Incluye Acero De Refuerzo Y Formaleta</v>
          </cell>
          <cell r="E356" t="str">
            <v>M2</v>
          </cell>
          <cell r="F356">
            <v>150885.64000000001</v>
          </cell>
          <cell r="G356">
            <v>41075</v>
          </cell>
        </row>
        <row r="357">
          <cell r="C357">
            <v>712</v>
          </cell>
          <cell r="D357" t="str">
            <v>Losa Aligerada En Bloque De Arcilla No. 4 De 0.10 X 0.20 X 0.40 Mts, Incluye Acero De Refuerzo Y Formaleta</v>
          </cell>
          <cell r="E357" t="str">
            <v>M2</v>
          </cell>
          <cell r="F357">
            <v>142435.31</v>
          </cell>
          <cell r="G357">
            <v>39827</v>
          </cell>
        </row>
        <row r="358">
          <cell r="C358">
            <v>713</v>
          </cell>
          <cell r="D358" t="str">
            <v>Losa Maciza En Concreto De 3000 Psi, Reforzada Con Varillas De 1/2"  En Ambos Sentidos A Cada 0.20 Mts, E = 0.15 Mts</v>
          </cell>
          <cell r="E358" t="str">
            <v>M2</v>
          </cell>
          <cell r="F358">
            <v>203325.37</v>
          </cell>
          <cell r="G358">
            <v>42496</v>
          </cell>
        </row>
        <row r="359">
          <cell r="C359">
            <v>714</v>
          </cell>
          <cell r="D359" t="str">
            <v>Losa Maciza En Concreto De 3000 Psi Reforzada Con Varillas De 3/8"  En Ambos Sentidos A Cada 0.15  Mts, Espesor 0.05 Mts</v>
          </cell>
          <cell r="E359" t="str">
            <v>M2</v>
          </cell>
          <cell r="F359">
            <v>73202.080000000002</v>
          </cell>
          <cell r="G359">
            <v>41386</v>
          </cell>
        </row>
        <row r="360">
          <cell r="C360">
            <v>715</v>
          </cell>
          <cell r="D360" t="str">
            <v>Lavamanos Corrido, Levante En Ladrillo Doble, Losa En Concreto  De 3000 Psi, Espesor  0.05 Mts, Reforzada Con Varillas De 3/8"  A Cada 0.15 Mts En Ambos Sentidos, Pañete Impermeabilizado Con Mortero 1:4, Enchape En Baldosa De Ceramica.</v>
          </cell>
          <cell r="E360" t="str">
            <v>ML</v>
          </cell>
          <cell r="F360">
            <v>282265.33</v>
          </cell>
          <cell r="G360">
            <v>41666</v>
          </cell>
        </row>
        <row r="361">
          <cell r="C361">
            <v>718</v>
          </cell>
          <cell r="D361" t="str">
            <v>Suministro E Instalación De Cercha En Madera De Abarco, De 8.40 Mts De Luz, Altura 1.00 Mts.</v>
          </cell>
          <cell r="E361" t="str">
            <v>UN</v>
          </cell>
          <cell r="F361">
            <v>1112023</v>
          </cell>
          <cell r="G361">
            <v>41067</v>
          </cell>
        </row>
        <row r="362">
          <cell r="C362">
            <v>719</v>
          </cell>
          <cell r="D362" t="str">
            <v>Orinal Corrido, Levante En Ladrillo Doble, Losa En Concreto De 3000 Psi Espesor 0.05 Mts, Reforzada Con Varillas De 3/8"  En Ambos Sentidos, Pañete Impermeabilizado, Y Enchape En Baldosa De Ceramica</v>
          </cell>
          <cell r="E362" t="str">
            <v>ML</v>
          </cell>
          <cell r="F362">
            <v>227015.96</v>
          </cell>
          <cell r="G362">
            <v>40672</v>
          </cell>
        </row>
        <row r="363">
          <cell r="C363">
            <v>720</v>
          </cell>
          <cell r="D363" t="str">
            <v>Excavación Para Tuberia De 0.20 X 0.10 Mts Y Retiro De Material</v>
          </cell>
          <cell r="E363" t="str">
            <v>ML</v>
          </cell>
          <cell r="F363">
            <v>4670</v>
          </cell>
          <cell r="G363">
            <v>41927</v>
          </cell>
        </row>
        <row r="364">
          <cell r="C364">
            <v>721</v>
          </cell>
          <cell r="D364" t="str">
            <v>Cimiento De 0.10 X 0.20 Metros En Concreto De Fc = 3000 Psi</v>
          </cell>
          <cell r="E364" t="str">
            <v>ML</v>
          </cell>
          <cell r="F364">
            <v>15480.28</v>
          </cell>
          <cell r="G364">
            <v>41015</v>
          </cell>
        </row>
        <row r="365">
          <cell r="C365">
            <v>722</v>
          </cell>
          <cell r="D365" t="str">
            <v>Suministro E Instalacion De Juego De Porterias Para Cancha De Minifutbol, En Tuberia Galvanizada De 3"  En El Marco Y 2"  En Traseras, Incluye Pintura Con Anticorrosivo Y  Esmalte, Con Mallas En Nylon, Ancho 3.00 Mts, Altura 2.00 Mts Y Fondo 0.80 Mts</v>
          </cell>
          <cell r="E365" t="str">
            <v>JG</v>
          </cell>
          <cell r="F365">
            <v>1500000</v>
          </cell>
          <cell r="G365">
            <v>39876</v>
          </cell>
        </row>
        <row r="366">
          <cell r="C366">
            <v>723</v>
          </cell>
          <cell r="D366" t="str">
            <v>Suministro E Instalacion De Focos De Encendido Instantaneo, Ahorrador De Energia, De 30 Watios</v>
          </cell>
          <cell r="E366" t="str">
            <v>UN</v>
          </cell>
          <cell r="F366">
            <v>10000</v>
          </cell>
          <cell r="G366">
            <v>39742</v>
          </cell>
        </row>
        <row r="367">
          <cell r="C367">
            <v>724</v>
          </cell>
          <cell r="D367" t="str">
            <v>Capitulo - Suplemento De Trabajo En Tensión</v>
          </cell>
          <cell r="E367" t="str">
            <v>SD</v>
          </cell>
          <cell r="F367">
            <v>0</v>
          </cell>
          <cell r="G367">
            <v>41554</v>
          </cell>
        </row>
        <row r="368">
          <cell r="C368">
            <v>725</v>
          </cell>
          <cell r="D368" t="str">
            <v>Suministro E Instalacion De Ventaneria En Aluminio, Natural, Bronce O Blanco, Corredizas, Incluye Vidrio De 4 Mm, Transparenteo Color Bronce, Incluye Cerradura Y Accesorios</v>
          </cell>
          <cell r="E368" t="str">
            <v>M2</v>
          </cell>
          <cell r="F368">
            <v>135000</v>
          </cell>
          <cell r="G368">
            <v>42249</v>
          </cell>
        </row>
        <row r="369">
          <cell r="C369">
            <v>726</v>
          </cell>
          <cell r="D369" t="str">
            <v>Pintura De Puertas En Esmalte De Pintuco O Similar</v>
          </cell>
          <cell r="E369" t="str">
            <v>UN</v>
          </cell>
          <cell r="F369">
            <v>115679.44</v>
          </cell>
          <cell r="G369">
            <v>41047</v>
          </cell>
        </row>
        <row r="370">
          <cell r="C370">
            <v>727</v>
          </cell>
          <cell r="D370" t="str">
            <v>Suministro E Instalacion De Tablero En Lamina De Formica, Incluye Marco Y Base Para Marcadores Y Borrador En Madera De 2.50 X 1.20 Mts.</v>
          </cell>
          <cell r="E370" t="str">
            <v>UN</v>
          </cell>
          <cell r="F370">
            <v>280000</v>
          </cell>
          <cell r="G370">
            <v>39743</v>
          </cell>
        </row>
        <row r="371">
          <cell r="C371">
            <v>731</v>
          </cell>
          <cell r="D371" t="str">
            <v>Suministro, Instalación Y Montaje De Losa, Estructura Corpalosa  Steel Deck 3", En Lámina Calibre 18, Incluye Viguetas Y Riostras, Fundida En Concreto De 3000 Psi, E = 0.12 Mts Con Sus Refuerzos Y Malla Electrosoldada</v>
          </cell>
          <cell r="E371" t="str">
            <v>GL</v>
          </cell>
          <cell r="F371">
            <v>20283136.27</v>
          </cell>
          <cell r="G371">
            <v>41075</v>
          </cell>
        </row>
        <row r="372">
          <cell r="C372">
            <v>732</v>
          </cell>
          <cell r="D372" t="str">
            <v>Suministro, Instalación Y Montaje De Losa, Estructura Corpalosa  Steel Deck 3", En Lámina Calibre 18, Incluye Viguetas Y Riostras, Fundida En Concreto De 3000 Psi, E = 0.12 Mts Con Sus Refuerzos Y Malla Electrosoldada</v>
          </cell>
          <cell r="E372" t="str">
            <v>M2</v>
          </cell>
          <cell r="F372">
            <v>125010.37</v>
          </cell>
          <cell r="G372">
            <v>42524</v>
          </cell>
        </row>
        <row r="373">
          <cell r="C373">
            <v>733</v>
          </cell>
          <cell r="D373" t="str">
            <v>Escaleras En Concreto De 3000 Psi, No Incluye Acero De Refuerzo.</v>
          </cell>
          <cell r="E373" t="str">
            <v>M3</v>
          </cell>
          <cell r="F373">
            <v>1438176.3</v>
          </cell>
          <cell r="G373">
            <v>42578</v>
          </cell>
        </row>
        <row r="374">
          <cell r="C374">
            <v>737</v>
          </cell>
          <cell r="D374" t="str">
            <v>Losa Aligerada E= 0.40 Mts, Incluye Bloque De Entrepiso, Concreto De 3000 Psi Y Formaleta</v>
          </cell>
          <cell r="E374" t="str">
            <v>M2</v>
          </cell>
          <cell r="F374">
            <v>185177.71</v>
          </cell>
          <cell r="G374">
            <v>41022</v>
          </cell>
        </row>
        <row r="375">
          <cell r="C375">
            <v>738</v>
          </cell>
          <cell r="D375" t="str">
            <v>Escalera En Concreto De 3000 Psi En Dos Tramos, De 1.25 Metros Cada Uno, Huella De 0.30 Metros Y Contrahuella De 0.18 Metros, Area Total 3.60 De Ancho Por 3.70 Metros, Acabado En Granito Pulido Con Pirlan, No Incluye Acero De Refuerzo</v>
          </cell>
          <cell r="E375" t="str">
            <v>UN</v>
          </cell>
          <cell r="F375">
            <v>8411913.5</v>
          </cell>
          <cell r="G375">
            <v>42429</v>
          </cell>
        </row>
        <row r="376">
          <cell r="C376">
            <v>740</v>
          </cell>
          <cell r="D376" t="str">
            <v>Piso En Baldosa De Granito De 0.33 X 0.33 Mts Pulido</v>
          </cell>
          <cell r="E376" t="str">
            <v>M2</v>
          </cell>
          <cell r="F376">
            <v>73467.490000000005</v>
          </cell>
          <cell r="G376">
            <v>42578</v>
          </cell>
        </row>
        <row r="377">
          <cell r="C377">
            <v>744</v>
          </cell>
          <cell r="D377" t="str">
            <v>Piso En Granito Pulido Con Pirlan De Aluminio, Cuadros De 1.00 X 1.00 Mts</v>
          </cell>
          <cell r="E377" t="str">
            <v>M2</v>
          </cell>
          <cell r="F377">
            <v>95720.88</v>
          </cell>
          <cell r="G377">
            <v>41936</v>
          </cell>
        </row>
        <row r="378">
          <cell r="C378">
            <v>745</v>
          </cell>
          <cell r="D378" t="str">
            <v>Suministro E Instalación De División Metálica En Lámina Galvanizada Calibre 20, De Doble Faz, Y Marco Calibre 18, Incluye Pintura Anticorrosiva Y Esmalte</v>
          </cell>
          <cell r="E378" t="str">
            <v>M2</v>
          </cell>
          <cell r="F378">
            <v>147540</v>
          </cell>
          <cell r="G378">
            <v>42524</v>
          </cell>
        </row>
        <row r="379">
          <cell r="C379">
            <v>747</v>
          </cell>
          <cell r="D379" t="str">
            <v>Suministro E Instalación De Lavaplatos Sencillo En Acero Inoxidable, Con Una Ala Y Una Cubeta, Incluye Grifería Cuello De Ganso Metálica</v>
          </cell>
          <cell r="E379" t="str">
            <v>UN</v>
          </cell>
          <cell r="F379">
            <v>558612.5</v>
          </cell>
          <cell r="G379">
            <v>42578</v>
          </cell>
        </row>
        <row r="380">
          <cell r="C380">
            <v>748</v>
          </cell>
          <cell r="D380" t="str">
            <v>Valor Estimado Por Gestiones Y Descargos Que Genera Pago Con La Presentación De La Factura Cancelada Ante Electricaribe</v>
          </cell>
          <cell r="E380" t="str">
            <v>GL</v>
          </cell>
          <cell r="F380">
            <v>3681250</v>
          </cell>
          <cell r="G380">
            <v>41570</v>
          </cell>
        </row>
        <row r="381">
          <cell r="C381">
            <v>749</v>
          </cell>
          <cell r="D381" t="str">
            <v>Reinstalación De Cubierta En Teja Canaleta 43, Incluye Sellante De Junta, Tornillo De Fijación Y Ganchos</v>
          </cell>
          <cell r="E381" t="str">
            <v>M2</v>
          </cell>
          <cell r="F381">
            <v>21904.2</v>
          </cell>
          <cell r="G381">
            <v>41067</v>
          </cell>
        </row>
        <row r="382">
          <cell r="C382">
            <v>750</v>
          </cell>
          <cell r="D382" t="str">
            <v>Tapa Para Canal Pluvial En Concreto Reforzado De 3000 Psi, E = 0.07 Mts</v>
          </cell>
          <cell r="E382" t="str">
            <v>M2</v>
          </cell>
          <cell r="F382">
            <v>45500</v>
          </cell>
          <cell r="G382">
            <v>39749</v>
          </cell>
        </row>
        <row r="383">
          <cell r="C383">
            <v>752</v>
          </cell>
          <cell r="D383" t="str">
            <v>Limpieza General Y Retiro De Material</v>
          </cell>
          <cell r="E383" t="str">
            <v>GL</v>
          </cell>
          <cell r="F383">
            <v>100000</v>
          </cell>
          <cell r="G383">
            <v>42466</v>
          </cell>
        </row>
        <row r="384">
          <cell r="C384">
            <v>753</v>
          </cell>
          <cell r="D384" t="str">
            <v>Arreglo De Tubería Electrica Conduit Pvc 1/2", Incluye Alambrado</v>
          </cell>
          <cell r="E384" t="str">
            <v>ML</v>
          </cell>
          <cell r="F384">
            <v>14400</v>
          </cell>
          <cell r="G384">
            <v>41948</v>
          </cell>
        </row>
        <row r="385">
          <cell r="C385">
            <v>754</v>
          </cell>
          <cell r="D385" t="str">
            <v>Suministro E Instalación De Tapas En Concreto De 3000 Psi E = 0.10 Metros, Marco En L De 4" X 4" X 1/4",  De Diametro 1.00 Metro, Para Acceso A Pozo Humedo Y Registro</v>
          </cell>
          <cell r="E385" t="str">
            <v>UN</v>
          </cell>
          <cell r="F385">
            <v>102000</v>
          </cell>
          <cell r="G385">
            <v>41479</v>
          </cell>
        </row>
        <row r="386">
          <cell r="C386">
            <v>755</v>
          </cell>
          <cell r="D386" t="str">
            <v>Suministro E Instalación De Electrobomba C - 210, Incluye Todos Los Accesorios Y Fijación</v>
          </cell>
          <cell r="E386" t="str">
            <v>GL</v>
          </cell>
          <cell r="F386">
            <v>3560000</v>
          </cell>
          <cell r="G386">
            <v>41345</v>
          </cell>
        </row>
        <row r="387">
          <cell r="C387">
            <v>756</v>
          </cell>
          <cell r="D387" t="str">
            <v>Suministro E Instalacion De Puerta Metalica Incluye Marco De 0.70 X 2.00 Metros</v>
          </cell>
          <cell r="E387" t="str">
            <v>UN</v>
          </cell>
          <cell r="F387">
            <v>143181.9</v>
          </cell>
          <cell r="G387">
            <v>40106</v>
          </cell>
        </row>
        <row r="388">
          <cell r="C388">
            <v>757</v>
          </cell>
          <cell r="D388" t="str">
            <v>Localizacion, Medida Y Control De Niveles En Arroyos No Canalizados De Seccion &gt; 4.00 Mts Y &lt; 12.00 Mts.</v>
          </cell>
          <cell r="E388" t="str">
            <v>ML</v>
          </cell>
          <cell r="F388">
            <v>2448.81</v>
          </cell>
          <cell r="G388">
            <v>41906</v>
          </cell>
        </row>
        <row r="389">
          <cell r="C389">
            <v>758</v>
          </cell>
          <cell r="D389" t="str">
            <v>Limpieza Con Retrocargador De Llanta, En Arroyos No Canalizados De Seccion &gt; 4.00 Mts Y &lt; 12.00 Mts</v>
          </cell>
          <cell r="E389" t="str">
            <v>ML</v>
          </cell>
          <cell r="F389">
            <v>30983.33</v>
          </cell>
          <cell r="G389">
            <v>40669</v>
          </cell>
        </row>
        <row r="390">
          <cell r="C390">
            <v>759</v>
          </cell>
          <cell r="D390" t="str">
            <v>Corte, Excavacion Y Conformacion De Taludes En Arroyos No Canalizados De Sección &gt; 4.00 Mts Y &lt; 12.00 Mts</v>
          </cell>
          <cell r="E390" t="str">
            <v>ML</v>
          </cell>
          <cell r="F390">
            <v>46453.33</v>
          </cell>
          <cell r="G390">
            <v>40669</v>
          </cell>
        </row>
        <row r="391">
          <cell r="C391">
            <v>761</v>
          </cell>
          <cell r="D391" t="str">
            <v>Retiro En Volquetas De Material Contaminado, Basuras Y Escombro En Canalizaciones De Sección &gt; 4.00 Metros Y &lt; 12.00 Metros</v>
          </cell>
          <cell r="E391" t="str">
            <v>M3</v>
          </cell>
          <cell r="F391">
            <v>20931.939999999999</v>
          </cell>
          <cell r="G391">
            <v>41906</v>
          </cell>
        </row>
        <row r="392">
          <cell r="C392">
            <v>762</v>
          </cell>
          <cell r="D392" t="str">
            <v>Limpieza General Y Retiro De Material</v>
          </cell>
          <cell r="E392" t="str">
            <v>GL</v>
          </cell>
          <cell r="F392">
            <v>750000</v>
          </cell>
          <cell r="G392">
            <v>41570</v>
          </cell>
        </row>
        <row r="393">
          <cell r="C393">
            <v>763</v>
          </cell>
          <cell r="D393" t="str">
            <v>Limpieza Manual Con La Comunidad</v>
          </cell>
          <cell r="E393" t="str">
            <v>JO</v>
          </cell>
          <cell r="F393">
            <v>60900</v>
          </cell>
          <cell r="G393">
            <v>40282</v>
          </cell>
        </row>
        <row r="394">
          <cell r="C394">
            <v>764</v>
          </cell>
          <cell r="D394" t="str">
            <v>Limpieza Con Retroexcavadora  Sobre Oruga, En Arroyos No Canalizados De Sección &gt; 4.00 Mts Y &lt; 12.00 Mts</v>
          </cell>
          <cell r="E394" t="str">
            <v>ML</v>
          </cell>
          <cell r="F394">
            <v>33275</v>
          </cell>
          <cell r="G394">
            <v>41906</v>
          </cell>
        </row>
        <row r="395">
          <cell r="C395">
            <v>765</v>
          </cell>
          <cell r="D395" t="str">
            <v>Demolición De Sobrenivel En Ladrillo Doble Altura 1.00 Metros.</v>
          </cell>
          <cell r="E395" t="str">
            <v>ML</v>
          </cell>
          <cell r="F395">
            <v>27257.69</v>
          </cell>
          <cell r="G395">
            <v>41927</v>
          </cell>
        </row>
        <row r="396">
          <cell r="C396">
            <v>766</v>
          </cell>
          <cell r="D396" t="str">
            <v>Limpieza General Y Retiro De Material</v>
          </cell>
          <cell r="E396" t="str">
            <v>GL</v>
          </cell>
          <cell r="F396">
            <v>500000</v>
          </cell>
          <cell r="G396">
            <v>42466</v>
          </cell>
        </row>
        <row r="397">
          <cell r="C397">
            <v>767</v>
          </cell>
          <cell r="D397" t="str">
            <v>Viga Sobre Muro En Concreto De 3000 Psi De 0.15 X 0.20 Metros, No Incluye Acero De Refuerzo.</v>
          </cell>
          <cell r="E397" t="str">
            <v>M3</v>
          </cell>
          <cell r="F397">
            <v>1020917.33</v>
          </cell>
          <cell r="G397">
            <v>41075</v>
          </cell>
        </row>
        <row r="398">
          <cell r="C398">
            <v>768</v>
          </cell>
          <cell r="D398" t="str">
            <v>Puntos De Soldadura Para Tubería Galvanizada</v>
          </cell>
          <cell r="E398" t="str">
            <v>UN</v>
          </cell>
          <cell r="F398">
            <v>45000</v>
          </cell>
          <cell r="G398">
            <v>41381</v>
          </cell>
        </row>
        <row r="399">
          <cell r="C399">
            <v>769</v>
          </cell>
          <cell r="D399" t="str">
            <v>Levante De Muro En Bloque Vibrado Estructural, Espesor 0.20 Mts, Con Celdas Rellenas En Concreto De 3000 Psi, No Incluye Acero De Refuerzo</v>
          </cell>
          <cell r="E399" t="str">
            <v>M2</v>
          </cell>
          <cell r="F399">
            <v>97578.5</v>
          </cell>
          <cell r="G399">
            <v>41673</v>
          </cell>
        </row>
        <row r="400">
          <cell r="C400">
            <v>770</v>
          </cell>
          <cell r="D400" t="str">
            <v>Limpieza De Caño Con Retroexcavadora Sobre Oruga, Montada En Barcaza, Con Ancho &gt; 5 Metros Y &lt; 8 Metros Y Una Profundidad &gt; 1 Metro Y &lt; 2 Metros.</v>
          </cell>
          <cell r="E400" t="str">
            <v>ML</v>
          </cell>
          <cell r="F400">
            <v>70307.570000000007</v>
          </cell>
          <cell r="G400">
            <v>40669</v>
          </cell>
        </row>
        <row r="401">
          <cell r="C401">
            <v>775</v>
          </cell>
          <cell r="D401" t="str">
            <v>Suministro E Instalación De Puerta / Ventanas  O Estera Enroyable Metálica, Con 2 Rieles, 2 Portacandados, Mecanismo, Resortes, Cañuela, Incluye Instalación Con Servicio De Albañileria</v>
          </cell>
          <cell r="E401" t="str">
            <v>M2</v>
          </cell>
          <cell r="F401">
            <v>165000</v>
          </cell>
          <cell r="G401">
            <v>42758</v>
          </cell>
        </row>
        <row r="402">
          <cell r="C402">
            <v>776</v>
          </cell>
          <cell r="D402" t="str">
            <v>Suministro E Instalación De Portón Metálico, De 2 Hojas En Lámina Galvanizada Calibre 20, Incluye Estructura Y Troquelado, De 3.00 X 2.00 Metros</v>
          </cell>
          <cell r="E402" t="str">
            <v>UN</v>
          </cell>
          <cell r="F402">
            <v>800000</v>
          </cell>
          <cell r="G402">
            <v>41799</v>
          </cell>
        </row>
        <row r="403">
          <cell r="C403">
            <v>777</v>
          </cell>
          <cell r="D403" t="str">
            <v>Suministro E Instalación De Mesón En Concreto, Acabado En Granito Pulido, Con Lavamanos De Sobreponer Línea Blanca Corona O Similar Con Grifería, Incluye Levante Y Pañete Con Mortero 1:4</v>
          </cell>
          <cell r="E403" t="str">
            <v>UN</v>
          </cell>
          <cell r="F403">
            <v>612295.89</v>
          </cell>
          <cell r="G403">
            <v>42403</v>
          </cell>
        </row>
        <row r="404">
          <cell r="C404">
            <v>778</v>
          </cell>
          <cell r="D404" t="str">
            <v>Plantilla Para Piso En Concreto De 2500 Psi E = 0.07 Metros</v>
          </cell>
          <cell r="E404" t="str">
            <v>M2</v>
          </cell>
          <cell r="F404">
            <v>31984.63</v>
          </cell>
          <cell r="G404">
            <v>42578</v>
          </cell>
        </row>
        <row r="405">
          <cell r="C405">
            <v>779</v>
          </cell>
          <cell r="D405" t="str">
            <v>Limpieza Con Retroexcavadora De Llanta, En Arroyos Canalizados De Seccion &gt; 4.00 Mts Y &lt; 6.00 Mts Y Sus Taludes</v>
          </cell>
          <cell r="E405" t="str">
            <v>ML</v>
          </cell>
          <cell r="F405">
            <v>26050</v>
          </cell>
          <cell r="G405">
            <v>40669</v>
          </cell>
        </row>
        <row r="406">
          <cell r="C406">
            <v>780</v>
          </cell>
          <cell r="D406" t="str">
            <v>Limpieza Manual</v>
          </cell>
          <cell r="E406" t="str">
            <v>JO</v>
          </cell>
          <cell r="F406">
            <v>60900</v>
          </cell>
          <cell r="G406">
            <v>41008</v>
          </cell>
        </row>
        <row r="407">
          <cell r="C407">
            <v>781</v>
          </cell>
          <cell r="D407" t="str">
            <v>Retiro En Volqueta De Material Contaminado, Basuras Y Escombro</v>
          </cell>
          <cell r="E407" t="str">
            <v>M3</v>
          </cell>
          <cell r="F407">
            <v>15025</v>
          </cell>
          <cell r="G407">
            <v>41068</v>
          </cell>
        </row>
        <row r="408">
          <cell r="C408">
            <v>782</v>
          </cell>
          <cell r="D408" t="str">
            <v>Siembra, Resiembra Con Reposición De Plantas Y Mantenimiento O Podas De Pasto Vetiver, Incluye Los Insumos Necesarios Como Materia Organica, Fertilizantes Y Otros</v>
          </cell>
          <cell r="E408" t="str">
            <v>M2</v>
          </cell>
          <cell r="F408">
            <v>3560.8</v>
          </cell>
          <cell r="G408">
            <v>41906</v>
          </cell>
        </row>
        <row r="409">
          <cell r="C409">
            <v>787</v>
          </cell>
          <cell r="D409" t="str">
            <v>Suministro De Pasto Vetiver Tallo &gt; 0.18 Mts, Incluye Transporte Al Sitio</v>
          </cell>
          <cell r="E409" t="str">
            <v>UN</v>
          </cell>
          <cell r="F409">
            <v>1614.5</v>
          </cell>
          <cell r="G409">
            <v>41025</v>
          </cell>
        </row>
        <row r="410">
          <cell r="C410">
            <v>788</v>
          </cell>
          <cell r="D410" t="str">
            <v>Andén En Concreto De Fc = 3000 Psi E = 0.15 Metros</v>
          </cell>
          <cell r="E410" t="str">
            <v>M3</v>
          </cell>
          <cell r="F410">
            <v>596185.30000000005</v>
          </cell>
          <cell r="G410">
            <v>42067</v>
          </cell>
        </row>
        <row r="411">
          <cell r="C411">
            <v>789</v>
          </cell>
          <cell r="D411" t="str">
            <v>Muro Para Soporte O Estribos De Puente En Concreto De 3000 Psi, No Incluye Acero De Refuerzo</v>
          </cell>
          <cell r="E411" t="str">
            <v>M3</v>
          </cell>
          <cell r="F411">
            <v>604184.52</v>
          </cell>
          <cell r="G411">
            <v>41717</v>
          </cell>
        </row>
        <row r="412">
          <cell r="C412">
            <v>791</v>
          </cell>
          <cell r="D412" t="str">
            <v>Suministro E Instalación Línea De Impulsión</v>
          </cell>
          <cell r="E412" t="str">
            <v>UN</v>
          </cell>
          <cell r="F412">
            <v>0</v>
          </cell>
          <cell r="G412">
            <v>41481</v>
          </cell>
        </row>
        <row r="413">
          <cell r="C413">
            <v>795</v>
          </cell>
          <cell r="D413" t="str">
            <v>Losa Aligerada En Bloque De Entrepiso De 0.10 X 0.20 X 0.40 Mts, Incluye Acero De Refuerzo Y Formaleta. E= 0.10 Mts</v>
          </cell>
          <cell r="E413" t="str">
            <v>M2</v>
          </cell>
          <cell r="F413">
            <v>107326.38</v>
          </cell>
          <cell r="G413">
            <v>41556</v>
          </cell>
        </row>
        <row r="414">
          <cell r="C414">
            <v>797</v>
          </cell>
          <cell r="D414" t="str">
            <v>Suministro E Instalación De Ducha Sencilla, Tipo Económica Completa</v>
          </cell>
          <cell r="E414" t="str">
            <v>UN</v>
          </cell>
          <cell r="F414">
            <v>46161.05</v>
          </cell>
          <cell r="G414">
            <v>42578</v>
          </cell>
        </row>
        <row r="415">
          <cell r="C415">
            <v>799</v>
          </cell>
          <cell r="D415" t="str">
            <v>Suministro, Instalacion Y Montaje De Elementos Y Modulos Recreacionales Para El Parque Los Pitufos, Ubicado En La Carrera 9 Con Calle 46E, Barrio Ciudadela, Distrito De Barranquilla</v>
          </cell>
          <cell r="E415" t="str">
            <v>GL</v>
          </cell>
          <cell r="F415">
            <v>3955600</v>
          </cell>
          <cell r="G415">
            <v>40304</v>
          </cell>
        </row>
        <row r="416">
          <cell r="C416">
            <v>842</v>
          </cell>
          <cell r="D416" t="str">
            <v>Grada De 1.00 X 0.60 X 0.50 Mts, Incluye Cimiento En Concreto Simple De 3000 Psi, Levante En Ladrillo Comun, Pañetado, Y Placa De Concreto De 3000 Psi Con Estribos De 3/8"  En Ambos Sentidos A Cada 0.15 Mts</v>
          </cell>
          <cell r="E416" t="str">
            <v>UN</v>
          </cell>
          <cell r="F416">
            <v>272905.11</v>
          </cell>
          <cell r="G416">
            <v>39856</v>
          </cell>
        </row>
        <row r="417">
          <cell r="C417">
            <v>843</v>
          </cell>
          <cell r="D417" t="str">
            <v>Grada De 3.00 X 0.70 X 0.50 Mts, Incluye Cimiento En Concreto Simple De 3000 Psi, Levante En Ladrillo Común, Pañetado, Placa En Losa Maciza De 0.05 Mts En Concreto De 3000 Psi, Reforzado Con Varillas De 3/8"  En Ambos Sentidos A Cada 0.15 Mts</v>
          </cell>
          <cell r="E417" t="str">
            <v>UN</v>
          </cell>
          <cell r="F417">
            <v>683249.54</v>
          </cell>
          <cell r="G417">
            <v>41680</v>
          </cell>
        </row>
        <row r="418">
          <cell r="C418">
            <v>844</v>
          </cell>
          <cell r="D418" t="str">
            <v xml:space="preserve">Suministro E Instalación De Malla De Acero Galvanizada Forrada En Pvc, Calibre 7.5, Hueco De 1 1/2" X 1 1/2", Reforzada Con Tubo Galvanizado De 2", Riostras En Tubería Galvanizada De 1", Incluye Barras Tensoras Forradas En Pvc Calibre 9, Amarres Forrados </v>
          </cell>
          <cell r="E418" t="str">
            <v>M2</v>
          </cell>
          <cell r="F418">
            <v>62000</v>
          </cell>
          <cell r="G418">
            <v>42314</v>
          </cell>
        </row>
        <row r="419">
          <cell r="C419">
            <v>845</v>
          </cell>
          <cell r="D419" t="str">
            <v>Suministro E Instalación De Malla Ciclón Galvanizada Calibre 10 , Sencilla Con Tubo Galvanizado De 1 1/2"  Para Parales</v>
          </cell>
          <cell r="E419" t="str">
            <v>M2</v>
          </cell>
          <cell r="F419">
            <v>43600</v>
          </cell>
          <cell r="G419">
            <v>41068</v>
          </cell>
        </row>
        <row r="420">
          <cell r="C420">
            <v>846</v>
          </cell>
          <cell r="D420" t="str">
            <v>Excavación Para Cimiento De 0.15 X 0.15 Mts Y Retiro De Material</v>
          </cell>
          <cell r="E420" t="str">
            <v>ML</v>
          </cell>
          <cell r="F420">
            <v>4670</v>
          </cell>
          <cell r="G420">
            <v>42314</v>
          </cell>
        </row>
        <row r="421">
          <cell r="C421">
            <v>847</v>
          </cell>
          <cell r="D421" t="str">
            <v>Cimiento De 0.15 X 0.15 Metros En Concreto De Fc = 3000 Psi</v>
          </cell>
          <cell r="E421" t="str">
            <v>ML</v>
          </cell>
          <cell r="F421">
            <v>15480.28</v>
          </cell>
          <cell r="G421">
            <v>41386</v>
          </cell>
        </row>
        <row r="422">
          <cell r="C422">
            <v>848</v>
          </cell>
          <cell r="D422" t="str">
            <v>Demolición De Estructura En Concreto Reforzado,  Con Ancho &lt; 0.30 Metros Incluye Retiro De Material</v>
          </cell>
          <cell r="E422" t="str">
            <v>M2</v>
          </cell>
          <cell r="F422">
            <v>40408.14</v>
          </cell>
          <cell r="G422">
            <v>42417</v>
          </cell>
        </row>
        <row r="423">
          <cell r="C423">
            <v>869</v>
          </cell>
          <cell r="D423" t="str">
            <v>Suministro E Instalación De Luminaria Tipo Wall Pack De 175 W - 220 V Matal Halide, Ref. Quimbaya Ii Mhr Roy Alpha, Incluye Bombillo Y Fotocelda</v>
          </cell>
          <cell r="E423" t="str">
            <v>UN</v>
          </cell>
          <cell r="F423">
            <v>462320</v>
          </cell>
          <cell r="G423">
            <v>41480</v>
          </cell>
        </row>
        <row r="424">
          <cell r="C424">
            <v>879</v>
          </cell>
          <cell r="D424" t="str">
            <v>Piso En Baldosa Duranato Color Beige Con Vetas De 0.60 X 0.60 Mts</v>
          </cell>
          <cell r="E424" t="str">
            <v>M2</v>
          </cell>
          <cell r="F424">
            <v>78650.78</v>
          </cell>
          <cell r="G424">
            <v>41057</v>
          </cell>
        </row>
        <row r="425">
          <cell r="C425">
            <v>888</v>
          </cell>
          <cell r="D425" t="str">
            <v>Formaleteria Metálica Para Losa</v>
          </cell>
          <cell r="E425" t="str">
            <v>M2</v>
          </cell>
          <cell r="F425">
            <v>3168.43</v>
          </cell>
          <cell r="G425">
            <v>42825</v>
          </cell>
        </row>
        <row r="426">
          <cell r="C426">
            <v>889</v>
          </cell>
          <cell r="D426" t="str">
            <v>Formaletería Metálica Para Muro</v>
          </cell>
          <cell r="E426" t="str">
            <v>M2</v>
          </cell>
          <cell r="F426">
            <v>2691.43</v>
          </cell>
          <cell r="G426">
            <v>42825</v>
          </cell>
        </row>
        <row r="427">
          <cell r="C427">
            <v>890</v>
          </cell>
          <cell r="D427" t="str">
            <v>Formaletería Metálica Para Columna Altura 2.40 Mts</v>
          </cell>
          <cell r="E427" t="str">
            <v>DI</v>
          </cell>
          <cell r="F427">
            <v>13376.32</v>
          </cell>
          <cell r="G427">
            <v>42825</v>
          </cell>
        </row>
        <row r="428">
          <cell r="C428">
            <v>891</v>
          </cell>
          <cell r="D428" t="str">
            <v>Formaleteria Metalica Para Columna</v>
          </cell>
          <cell r="E428" t="str">
            <v>ML</v>
          </cell>
          <cell r="F428">
            <v>5618.05</v>
          </cell>
          <cell r="G428">
            <v>42825</v>
          </cell>
        </row>
        <row r="429">
          <cell r="C429">
            <v>892</v>
          </cell>
          <cell r="D429" t="str">
            <v>Formaletería Metálica Por Una Cara Para Viga, Columna De Confinamiento &lt; 0.50 Mts</v>
          </cell>
          <cell r="E429" t="str">
            <v>ML</v>
          </cell>
          <cell r="F429">
            <v>1170</v>
          </cell>
          <cell r="G429">
            <v>42752</v>
          </cell>
        </row>
        <row r="430">
          <cell r="C430">
            <v>896</v>
          </cell>
          <cell r="D430" t="str">
            <v>Concreto De 1500 Psi</v>
          </cell>
          <cell r="E430" t="str">
            <v>M3</v>
          </cell>
          <cell r="F430">
            <v>235430.04</v>
          </cell>
          <cell r="G430">
            <v>42438</v>
          </cell>
        </row>
        <row r="431">
          <cell r="C431">
            <v>897</v>
          </cell>
          <cell r="D431" t="str">
            <v>Plantilla Para Piso En Concreto De 1500 Psi E = 0.05 Mts</v>
          </cell>
          <cell r="E431" t="str">
            <v>M2</v>
          </cell>
          <cell r="F431">
            <v>20310.88</v>
          </cell>
          <cell r="G431">
            <v>42415</v>
          </cell>
        </row>
        <row r="432">
          <cell r="C432">
            <v>898</v>
          </cell>
          <cell r="D432" t="str">
            <v>Mortero 1:5</v>
          </cell>
          <cell r="E432" t="str">
            <v>M3</v>
          </cell>
          <cell r="F432">
            <v>208758.95</v>
          </cell>
          <cell r="G432">
            <v>42438</v>
          </cell>
        </row>
        <row r="433">
          <cell r="C433">
            <v>899</v>
          </cell>
          <cell r="D433" t="str">
            <v>Pañete Allanado Sobre Muro Con Mortero 1:5</v>
          </cell>
          <cell r="E433" t="str">
            <v>M2</v>
          </cell>
          <cell r="F433">
            <v>14682.07</v>
          </cell>
          <cell r="G433">
            <v>41712</v>
          </cell>
        </row>
        <row r="434">
          <cell r="C434">
            <v>900</v>
          </cell>
          <cell r="D434" t="str">
            <v>Cimiento De 0.30 X 0.30 Metros En Concreto De 2500 Psi.</v>
          </cell>
          <cell r="E434" t="str">
            <v>ML</v>
          </cell>
          <cell r="F434">
            <v>38029.760000000002</v>
          </cell>
          <cell r="G434">
            <v>42447</v>
          </cell>
        </row>
        <row r="435">
          <cell r="C435">
            <v>901</v>
          </cell>
          <cell r="D435" t="str">
            <v>Plantilla Para Piso En Concreto De 3000 Psi E = 0.05 Mts</v>
          </cell>
          <cell r="E435" t="str">
            <v>M2</v>
          </cell>
          <cell r="F435">
            <v>24186.79</v>
          </cell>
          <cell r="G435">
            <v>42524</v>
          </cell>
        </row>
        <row r="436">
          <cell r="C436">
            <v>902</v>
          </cell>
          <cell r="D436" t="str">
            <v>Pavimento En Concreto Rigido De 3000 Psi E = 0.10 Mts, Pasadores D = 1/2" - Longitud 0.25 Metros A Cada 0.30 Metros Y D = 3/8" - Longitud 0.65 Metros A Cada 1.00 Metro, Junta Y Antisol</v>
          </cell>
          <cell r="E436" t="str">
            <v>M2</v>
          </cell>
          <cell r="F436">
            <v>75113.52</v>
          </cell>
          <cell r="G436">
            <v>42493</v>
          </cell>
        </row>
        <row r="437">
          <cell r="C437">
            <v>903</v>
          </cell>
          <cell r="D437" t="str">
            <v>Estudio De Planimetria Y Altimetria En Arroyos No Canalizados De Seccion &gt; 4.00 Mts Y &lt; 20.00 Mts, Incluye Limpieza Manual Y Elaboración De Planos</v>
          </cell>
          <cell r="E437" t="str">
            <v>ML</v>
          </cell>
          <cell r="F437">
            <v>3759.67</v>
          </cell>
          <cell r="G437">
            <v>40669</v>
          </cell>
        </row>
        <row r="438">
          <cell r="C438">
            <v>906</v>
          </cell>
          <cell r="D438" t="str">
            <v>Columna En Concreto De 3000 Psi, De 0.20 X 0.20 Mts, Incluye Acero De Refuerzo De 4 Varillas De 1/2", Estribos De 3/8" A Cada 0.20 Mts</v>
          </cell>
          <cell r="E438" t="str">
            <v>ML</v>
          </cell>
          <cell r="F438">
            <v>61546.69</v>
          </cell>
          <cell r="G438">
            <v>41799</v>
          </cell>
        </row>
        <row r="439">
          <cell r="C439">
            <v>907</v>
          </cell>
          <cell r="D439" t="str">
            <v>Excavación Para Cimiento De 0.30 X 0.60 Mts Y Retiro De Material Sobrante</v>
          </cell>
          <cell r="E439" t="str">
            <v>ML</v>
          </cell>
          <cell r="F439">
            <v>6633.33</v>
          </cell>
          <cell r="G439">
            <v>42415</v>
          </cell>
        </row>
        <row r="440">
          <cell r="C440">
            <v>908</v>
          </cell>
          <cell r="D440" t="str">
            <v>Cimiento De 0.30 X 0.30 Mts, En Concreto De 3000 Psi Reforzado Con 4 Varillas De 1/2", Estribos De 3/8" A Cada 0.20 Mts</v>
          </cell>
          <cell r="E440" t="str">
            <v>ML</v>
          </cell>
          <cell r="F440">
            <v>80340.75</v>
          </cell>
          <cell r="G440">
            <v>42314</v>
          </cell>
        </row>
        <row r="441">
          <cell r="C441">
            <v>909</v>
          </cell>
          <cell r="D441" t="str">
            <v>Zabaleta En Ladrillo Común Con Mortero De Pega 1:4 Impermeabilizada Con Manto Edil</v>
          </cell>
          <cell r="E441" t="str">
            <v>ML</v>
          </cell>
          <cell r="F441">
            <v>69134.94</v>
          </cell>
          <cell r="G441">
            <v>42415</v>
          </cell>
        </row>
        <row r="442">
          <cell r="C442">
            <v>910</v>
          </cell>
          <cell r="D442" t="str">
            <v>Desmonte Y Reinstalación De Cubierta En Asbesto Cemento, Incluye Amarre Y Ganchos De Fijación</v>
          </cell>
          <cell r="E442" t="str">
            <v>M2</v>
          </cell>
          <cell r="F442">
            <v>28424.86</v>
          </cell>
          <cell r="G442">
            <v>41670</v>
          </cell>
        </row>
        <row r="443">
          <cell r="C443">
            <v>911</v>
          </cell>
          <cell r="D443" t="str">
            <v>Viga Corona En Concreto De 3000 Psi De 0.30 X 0.20 Mts, Incluye Acero De Refuerzo 4 Varillas D= 1/2", Estribos De D=3/8" A Cada 0.15 Mts</v>
          </cell>
          <cell r="E443" t="str">
            <v>ML</v>
          </cell>
          <cell r="F443">
            <v>84438.33</v>
          </cell>
          <cell r="G443">
            <v>41569</v>
          </cell>
        </row>
        <row r="444">
          <cell r="C444">
            <v>912</v>
          </cell>
          <cell r="D444" t="str">
            <v>Columna En Concreto De 3000 Psi, De 0.20 X 0.30 Mts, Incluye Acero De Refuerzo 4 Varillas De 1/2", Estribos De 3/8" A Cada 0.20 Mts</v>
          </cell>
          <cell r="E444" t="str">
            <v>ML</v>
          </cell>
          <cell r="F444">
            <v>75002.63</v>
          </cell>
          <cell r="G444">
            <v>41771</v>
          </cell>
        </row>
        <row r="445">
          <cell r="C445">
            <v>913</v>
          </cell>
          <cell r="D445" t="str">
            <v>Suministro E Instalacion De Reja De Hierro De 1.04 X 2.10 Mts, Incluye Pintura Contra Oxido Y Esmalte.</v>
          </cell>
          <cell r="E445" t="str">
            <v>UN</v>
          </cell>
          <cell r="F445">
            <v>300000</v>
          </cell>
          <cell r="G445">
            <v>39897</v>
          </cell>
        </row>
        <row r="446">
          <cell r="C446">
            <v>914</v>
          </cell>
          <cell r="D446" t="str">
            <v>Boya De Nivel Tipo Mercurio Incluido Soporte Metálico Galvanizado En Caliente</v>
          </cell>
          <cell r="E446" t="str">
            <v>UN</v>
          </cell>
          <cell r="F446">
            <v>356900</v>
          </cell>
          <cell r="G446">
            <v>41480</v>
          </cell>
        </row>
        <row r="447">
          <cell r="C447">
            <v>915</v>
          </cell>
          <cell r="D447" t="str">
            <v>Fuente Regulada De 110 Va.C - 24 Vd.C Omron Phoenix Contact De 50 W</v>
          </cell>
          <cell r="E447" t="str">
            <v>UN</v>
          </cell>
          <cell r="F447">
            <v>650000</v>
          </cell>
          <cell r="G447">
            <v>41480</v>
          </cell>
        </row>
        <row r="448">
          <cell r="C448">
            <v>916</v>
          </cell>
          <cell r="D448" t="str">
            <v>Plc Twido De Telemecanique Ref Twdlcaa24Drf, Incluye Programación En Ladder De Acuerdo A Requerimientos De Triple A</v>
          </cell>
          <cell r="E448" t="str">
            <v>UN</v>
          </cell>
          <cell r="F448">
            <v>9650000</v>
          </cell>
          <cell r="G448">
            <v>41480</v>
          </cell>
        </row>
        <row r="449">
          <cell r="C449">
            <v>917</v>
          </cell>
          <cell r="D449" t="str">
            <v>Suministro E Instalación De División Y Puerta De Vidrio Templado Para Sala De Juntas</v>
          </cell>
          <cell r="E449" t="str">
            <v>UN</v>
          </cell>
          <cell r="F449">
            <v>4500000</v>
          </cell>
          <cell r="G449">
            <v>41935</v>
          </cell>
        </row>
        <row r="450">
          <cell r="C450">
            <v>918</v>
          </cell>
          <cell r="D450" t="str">
            <v>Protección Contra Sobretensión 110 V Ac Marca Sime Timer</v>
          </cell>
          <cell r="E450" t="str">
            <v>UN</v>
          </cell>
          <cell r="F450">
            <v>1120000</v>
          </cell>
          <cell r="G450">
            <v>41480</v>
          </cell>
        </row>
        <row r="451">
          <cell r="C451">
            <v>920</v>
          </cell>
          <cell r="D451" t="str">
            <v>Suministro E Instalación De Sanitario Blanco Línea Infantil O Pre Escolar, Incluye Interiores.</v>
          </cell>
          <cell r="E451" t="str">
            <v>UN</v>
          </cell>
          <cell r="F451">
            <v>391001.17</v>
          </cell>
          <cell r="G451">
            <v>41717</v>
          </cell>
        </row>
        <row r="452">
          <cell r="C452">
            <v>922</v>
          </cell>
          <cell r="D452" t="str">
            <v>Muro En Concreto Ciclopeo, 60% Concreto De 3000 Psi, 40% De Piedra Ciclopea</v>
          </cell>
          <cell r="E452" t="str">
            <v>M3</v>
          </cell>
          <cell r="F452">
            <v>372473.69</v>
          </cell>
          <cell r="G452">
            <v>41786</v>
          </cell>
        </row>
        <row r="453">
          <cell r="C453">
            <v>923</v>
          </cell>
          <cell r="D453" t="str">
            <v>Zapata O Cimiento  En Concreto Ciclópeo, 60% Concreto De 3000 Psi, 40% En Piedra Ciclópea</v>
          </cell>
          <cell r="E453" t="str">
            <v>M3</v>
          </cell>
          <cell r="F453">
            <v>309214.53000000003</v>
          </cell>
          <cell r="G453">
            <v>41038</v>
          </cell>
        </row>
        <row r="454">
          <cell r="C454">
            <v>924</v>
          </cell>
          <cell r="D454" t="str">
            <v>Placa De Fondo En Concreto De 3000 Psi E= 0.25 Mts, No Incluye Acero De Refuerzo</v>
          </cell>
          <cell r="E454" t="str">
            <v>M3</v>
          </cell>
          <cell r="F454">
            <v>585502.74</v>
          </cell>
          <cell r="G454">
            <v>41906</v>
          </cell>
        </row>
        <row r="455">
          <cell r="C455">
            <v>925</v>
          </cell>
          <cell r="D455" t="str">
            <v>Escarificación De Impermeabilización Existente Y Retiro De Material</v>
          </cell>
          <cell r="E455" t="str">
            <v>M2</v>
          </cell>
          <cell r="F455">
            <v>4175</v>
          </cell>
          <cell r="G455">
            <v>42472</v>
          </cell>
        </row>
        <row r="456">
          <cell r="C456">
            <v>926</v>
          </cell>
          <cell r="D456" t="str">
            <v>Demolición De Torta De Niveles De Cubierta Y Retiro De Material</v>
          </cell>
          <cell r="E456" t="str">
            <v>M2</v>
          </cell>
          <cell r="F456">
            <v>5915</v>
          </cell>
          <cell r="G456">
            <v>41569</v>
          </cell>
        </row>
        <row r="457">
          <cell r="C457">
            <v>927</v>
          </cell>
          <cell r="D457" t="str">
            <v>Levante De Pollo En Ladrillo Común Con Mortero De Pega 1:4, Pañetado, De 0.12 X 0.08 Metros</v>
          </cell>
          <cell r="E457" t="str">
            <v>ML</v>
          </cell>
          <cell r="F457">
            <v>9950.1</v>
          </cell>
          <cell r="G457">
            <v>41022</v>
          </cell>
        </row>
        <row r="458">
          <cell r="C458">
            <v>929</v>
          </cell>
          <cell r="D458" t="str">
            <v>Suministro E Instalación De Ventana En Aluminio Anodizado Natural, Bronce O Blanco, Con Vidrio Transparente De 4 Mm, Un Cuerpo Fijo</v>
          </cell>
          <cell r="E458" t="str">
            <v>M2</v>
          </cell>
          <cell r="F458">
            <v>194311.31</v>
          </cell>
          <cell r="G458">
            <v>42538</v>
          </cell>
        </row>
        <row r="459">
          <cell r="C459">
            <v>930</v>
          </cell>
          <cell r="D459" t="str">
            <v>Plantilla De Piso En Mortero 1:6 E = 0.05 Mts</v>
          </cell>
          <cell r="E459" t="str">
            <v>M2</v>
          </cell>
          <cell r="F459">
            <v>16494.95</v>
          </cell>
          <cell r="G459">
            <v>42534</v>
          </cell>
        </row>
        <row r="460">
          <cell r="C460">
            <v>931</v>
          </cell>
          <cell r="D460" t="str">
            <v>Plantilla De Piso En Mortero 1:6 Impermabilizado E = 0.05 Mts</v>
          </cell>
          <cell r="E460" t="str">
            <v>M2</v>
          </cell>
          <cell r="F460">
            <v>24420.15</v>
          </cell>
          <cell r="G460">
            <v>41064</v>
          </cell>
        </row>
        <row r="461">
          <cell r="C461">
            <v>933</v>
          </cell>
          <cell r="D461" t="str">
            <v>Pañete Exterior Allanado Con Mortero 1:4</v>
          </cell>
          <cell r="E461" t="str">
            <v>M2</v>
          </cell>
          <cell r="F461">
            <v>21728.1</v>
          </cell>
          <cell r="G461">
            <v>42415</v>
          </cell>
        </row>
        <row r="462">
          <cell r="C462">
            <v>934</v>
          </cell>
          <cell r="D462" t="str">
            <v>Demolición De Estructura De 1.00 X 0.60 Metros, Losa En Concreto De Espesor  &gt; 0.05 Y &lt; 0.15 Mts. Y Retiro De Material</v>
          </cell>
          <cell r="E462" t="str">
            <v>ML</v>
          </cell>
          <cell r="F462">
            <v>19714.36</v>
          </cell>
          <cell r="G462">
            <v>42489</v>
          </cell>
        </row>
        <row r="463">
          <cell r="C463">
            <v>935</v>
          </cell>
          <cell r="D463" t="str">
            <v>Plantilla De Base Para Mueble De Cocina De 0.60 X 2.50 Metros,  En Concreto De 2500 Psi E = 0.07 Metros</v>
          </cell>
          <cell r="E463" t="str">
            <v>UN</v>
          </cell>
          <cell r="F463">
            <v>50375.79</v>
          </cell>
          <cell r="G463">
            <v>41066</v>
          </cell>
        </row>
        <row r="464">
          <cell r="C464">
            <v>936</v>
          </cell>
          <cell r="D464" t="str">
            <v>Desmonte De Ventana Y Retiro De Material</v>
          </cell>
          <cell r="E464" t="str">
            <v>UN</v>
          </cell>
          <cell r="F464">
            <v>17905</v>
          </cell>
          <cell r="G464">
            <v>42472</v>
          </cell>
        </row>
        <row r="465">
          <cell r="C465">
            <v>937</v>
          </cell>
          <cell r="D465" t="str">
            <v>Resane De Fisuras Y/O Grietas En Muros Y Gradas</v>
          </cell>
          <cell r="E465" t="str">
            <v>ML</v>
          </cell>
          <cell r="F465">
            <v>8995.5499999999993</v>
          </cell>
          <cell r="G465">
            <v>41508</v>
          </cell>
        </row>
        <row r="466">
          <cell r="C466">
            <v>938</v>
          </cell>
          <cell r="D466" t="str">
            <v>Lavadero, Con Plantilla De Piso En Concreto De 2500 Psi E = 0.07, De 2.00 X 1.00 Metros, Mamposteria En Bloque De Cemento Vibrado , Pañete Y Mortero De Pega 1:4 Impermeabilizado, Cimiento En Concreto De 3000 Psi De 0.30 X 0.30 Metros, Lavadero Prefabricad</v>
          </cell>
          <cell r="E466" t="str">
            <v>UN</v>
          </cell>
          <cell r="F466">
            <v>414361.15</v>
          </cell>
          <cell r="G466">
            <v>42415</v>
          </cell>
        </row>
        <row r="467">
          <cell r="C467">
            <v>941</v>
          </cell>
          <cell r="D467" t="str">
            <v>Meson De Cocina De 0.60 X2.50 Metros, Mamposteria En Bloque De Cemento Vibrado Con Pañete Y Mortero De Pega 1:4 Impermeabilizado, Losa Superior En Concreto De 3000 Psi Reforzada Con Varillas De 3/8" En Ambos Sentidos A Cada 0.15 Metros De E = 0.05 Mts, La</v>
          </cell>
          <cell r="E467" t="str">
            <v>UN</v>
          </cell>
          <cell r="F467">
            <v>428679.53</v>
          </cell>
          <cell r="G467">
            <v>42415</v>
          </cell>
        </row>
        <row r="468">
          <cell r="C468">
            <v>942</v>
          </cell>
          <cell r="D468" t="str">
            <v>Reconstrucción De Alero En Concreto De 3000 Psi, Incluye Picada De Losa Y Retiro De Material En Mal Estado, Colocación De Malla Electrosoldada Y Aditivo Sikadur 32 O Similar Para La Adherencia Del Concreto.</v>
          </cell>
          <cell r="E468" t="str">
            <v>M2</v>
          </cell>
          <cell r="F468">
            <v>116310.2</v>
          </cell>
          <cell r="G468">
            <v>41912</v>
          </cell>
        </row>
        <row r="469">
          <cell r="C469">
            <v>943</v>
          </cell>
          <cell r="D469" t="str">
            <v>Reparación De Losa De Cubierta En La Parte Inferior, Incluye Picada De Mortero, Aplicación De Mortero 1:4, Aditivo Sikadur 32 O Similar, Malla Electrosoldada</v>
          </cell>
          <cell r="E469" t="str">
            <v>M2</v>
          </cell>
          <cell r="F469">
            <v>76316.570000000007</v>
          </cell>
          <cell r="G469">
            <v>41067</v>
          </cell>
        </row>
        <row r="470">
          <cell r="C470">
            <v>944</v>
          </cell>
          <cell r="D470" t="str">
            <v>Excavación Y Fundida De Zapata De 0.80 X 0.80 X 0.30 Mts En Concreto De 3000 Psi, Reforzada.</v>
          </cell>
          <cell r="E470" t="str">
            <v>UN</v>
          </cell>
          <cell r="F470">
            <v>198173</v>
          </cell>
          <cell r="G470">
            <v>41569</v>
          </cell>
        </row>
        <row r="471">
          <cell r="C471">
            <v>945</v>
          </cell>
          <cell r="D471" t="str">
            <v>Excavación Y Fundida De Zapata De 1.20 X 1.20 X 0.30 Mts, Con Concreto De 3000 Psi, Reforzada</v>
          </cell>
          <cell r="E471" t="str">
            <v>UN</v>
          </cell>
          <cell r="F471">
            <v>258225.44</v>
          </cell>
          <cell r="G471">
            <v>42496</v>
          </cell>
        </row>
        <row r="472">
          <cell r="C472">
            <v>946</v>
          </cell>
          <cell r="D472" t="str">
            <v>Columna En Concreto De 3000 Psi, De 0.30 X 0.30 Mts, Incluye Acero De Refuerzo 4 Varillas De 1/2", Estribos De 3/8" A Cada 0.20 Metros</v>
          </cell>
          <cell r="E472" t="str">
            <v>ML</v>
          </cell>
          <cell r="F472">
            <v>84677.21</v>
          </cell>
          <cell r="G472">
            <v>41767</v>
          </cell>
        </row>
        <row r="473">
          <cell r="C473">
            <v>947</v>
          </cell>
          <cell r="D473" t="str">
            <v>Alfagías De 0.10 X 0.10 Metros En Concreto De 3000 Psi, Reforzado Con 2 Varilla De D = 3/8", Estribos De D = 1/4" A Cada 0.20 Mts</v>
          </cell>
          <cell r="E473" t="str">
            <v>ML</v>
          </cell>
          <cell r="F473">
            <v>23806.89</v>
          </cell>
          <cell r="G473">
            <v>42578</v>
          </cell>
        </row>
        <row r="474">
          <cell r="C474">
            <v>948</v>
          </cell>
          <cell r="D474" t="str">
            <v>Pintura En Esmalte Para Puerta En Lamina Galvanizada, Incluye Aplicación De Anticorrosivo</v>
          </cell>
          <cell r="E474" t="str">
            <v>M2</v>
          </cell>
          <cell r="F474">
            <v>32724.33</v>
          </cell>
          <cell r="G474">
            <v>42496</v>
          </cell>
        </row>
        <row r="475">
          <cell r="C475">
            <v>949</v>
          </cell>
          <cell r="D475" t="str">
            <v>Pavimento En Concreto Rígido Mr = 600, E = 0.20 Mts, Pasadores D = 1"  - Longitud 0.35 Metros A Cada 0.30 Metros Y D = 1/2" - Longitud 0.85 Metros A Cada 1.20 Metros, Junta Y Antisol</v>
          </cell>
          <cell r="E475" t="str">
            <v>M2</v>
          </cell>
          <cell r="F475">
            <v>134149.84</v>
          </cell>
          <cell r="G475">
            <v>42493</v>
          </cell>
        </row>
        <row r="476">
          <cell r="C476">
            <v>952</v>
          </cell>
          <cell r="D476" t="str">
            <v>Cerramiento Provisional Perimetral De Protección En Polisombra, Con Altura De 2.00 Metros</v>
          </cell>
          <cell r="E476" t="str">
            <v>ML</v>
          </cell>
          <cell r="F476">
            <v>13110.75</v>
          </cell>
          <cell r="G476">
            <v>42314</v>
          </cell>
        </row>
        <row r="477">
          <cell r="C477">
            <v>953</v>
          </cell>
          <cell r="D477" t="str">
            <v>Demolicion De Zapata 1.00 X 1.00 X 0.30 Mts</v>
          </cell>
          <cell r="E477" t="str">
            <v>UN</v>
          </cell>
          <cell r="F477">
            <v>12000</v>
          </cell>
          <cell r="G477">
            <v>39918</v>
          </cell>
        </row>
        <row r="478">
          <cell r="C478">
            <v>954</v>
          </cell>
          <cell r="D478" t="str">
            <v>Ajuste Y Mantenimiento De Cielo Raso En Lámina Plana De Asbesto Cemento</v>
          </cell>
          <cell r="E478" t="str">
            <v>M2</v>
          </cell>
          <cell r="F478">
            <v>9579.25</v>
          </cell>
          <cell r="G478">
            <v>41015</v>
          </cell>
        </row>
        <row r="479">
          <cell r="C479">
            <v>955</v>
          </cell>
          <cell r="D479" t="str">
            <v>Reparación, Mantenimiento E Instalación De Salida De Alumbrado</v>
          </cell>
          <cell r="E479" t="str">
            <v>UN</v>
          </cell>
          <cell r="F479">
            <v>46174.75</v>
          </cell>
          <cell r="G479">
            <v>41067</v>
          </cell>
        </row>
        <row r="480">
          <cell r="C480">
            <v>956</v>
          </cell>
          <cell r="D480" t="str">
            <v>Capitulo - Gestiones Y Certificaciones</v>
          </cell>
          <cell r="E480" t="str">
            <v>SD</v>
          </cell>
          <cell r="F480">
            <v>0</v>
          </cell>
          <cell r="G480">
            <v>41554</v>
          </cell>
        </row>
        <row r="481">
          <cell r="C481">
            <v>957</v>
          </cell>
          <cell r="D481" t="str">
            <v>Suministro E Instalación De Bajante De Aguas Lluvias, En Tuberia Pvc Diametro 4"</v>
          </cell>
          <cell r="E481" t="str">
            <v>ML</v>
          </cell>
          <cell r="F481">
            <v>41583.35</v>
          </cell>
          <cell r="G481">
            <v>42578</v>
          </cell>
        </row>
        <row r="482">
          <cell r="C482">
            <v>958</v>
          </cell>
          <cell r="D482" t="str">
            <v>Piso En Adoquín Tipo Rectangular Peatonal E = 0.06 Mts, Con Borde De Confinamiento De 0.15 X 0.30 Metros En Concreto De 3000 Psi A Cada 3.00 Mts, Reforzado Con 2 Varillas De D = 3/8" Y Estribos De D = 1/4" A Cada 0.32 Mts</v>
          </cell>
          <cell r="E482" t="str">
            <v>M2</v>
          </cell>
          <cell r="F482">
            <v>85458.62</v>
          </cell>
          <cell r="G482">
            <v>42496</v>
          </cell>
        </row>
        <row r="483">
          <cell r="C483">
            <v>960</v>
          </cell>
          <cell r="D483" t="str">
            <v>Levante De Muro En Ladrillo Común Para Jardinera De 0.20 X 0.12 Mts, Con Mortero De Pega 1:4</v>
          </cell>
          <cell r="E483" t="str">
            <v>ML</v>
          </cell>
          <cell r="F483">
            <v>13310.1</v>
          </cell>
          <cell r="G483">
            <v>42524</v>
          </cell>
        </row>
        <row r="484">
          <cell r="C484">
            <v>962</v>
          </cell>
          <cell r="D484" t="str">
            <v>Ornamentación Y Jardinería - Relleno En Arena Negra Abonada Para Jardines, Incluye Transporte</v>
          </cell>
          <cell r="E484" t="str">
            <v>M3</v>
          </cell>
          <cell r="F484">
            <v>41550</v>
          </cell>
          <cell r="G484">
            <v>42538</v>
          </cell>
        </row>
        <row r="485">
          <cell r="C485">
            <v>963</v>
          </cell>
          <cell r="D485" t="str">
            <v>Piso Exterior En Tablon Vitrificado De 0.33 X 0.33 Mts, Junta En Piedra China Lavada De E = 0.05 Mts, Ancho 0.30 Mts</v>
          </cell>
          <cell r="E485" t="str">
            <v>ML</v>
          </cell>
          <cell r="F485">
            <v>11700</v>
          </cell>
          <cell r="G485">
            <v>39920</v>
          </cell>
        </row>
        <row r="486">
          <cell r="C486">
            <v>967</v>
          </cell>
          <cell r="D486" t="str">
            <v>Sensor De Intruismo Para Portón De Acceso, Incluye Fuente De 24 Vdc</v>
          </cell>
          <cell r="E486" t="str">
            <v>UN</v>
          </cell>
          <cell r="F486">
            <v>1200500</v>
          </cell>
          <cell r="G486">
            <v>41480</v>
          </cell>
        </row>
        <row r="487">
          <cell r="C487">
            <v>968</v>
          </cell>
          <cell r="D487" t="str">
            <v>Borna Phoenix Contact Ref Uk5N</v>
          </cell>
          <cell r="E487" t="str">
            <v>UN</v>
          </cell>
          <cell r="F487">
            <v>1200</v>
          </cell>
          <cell r="G487">
            <v>41480</v>
          </cell>
        </row>
        <row r="488">
          <cell r="C488">
            <v>969</v>
          </cell>
          <cell r="D488" t="str">
            <v>Suministro E Instalación De Tubería Conduit Galvanizada De D = 3/4"</v>
          </cell>
          <cell r="E488" t="str">
            <v>ML</v>
          </cell>
          <cell r="F488">
            <v>12300</v>
          </cell>
          <cell r="G488">
            <v>41480</v>
          </cell>
        </row>
        <row r="489">
          <cell r="C489">
            <v>970</v>
          </cell>
          <cell r="D489" t="str">
            <v>Suministro E Instalación De Cable Vehicular No. 16 Color Azul</v>
          </cell>
          <cell r="E489" t="str">
            <v>ML</v>
          </cell>
          <cell r="F489">
            <v>4820</v>
          </cell>
          <cell r="G489">
            <v>41480</v>
          </cell>
        </row>
        <row r="490">
          <cell r="C490">
            <v>981</v>
          </cell>
          <cell r="D490" t="str">
            <v>E - Desmonte, Suministro E Instalación De Acometida Eléctrica Y Tablero De 18 Circuitos Monofásico Con Puerta, Tipo Siemens O Similar.</v>
          </cell>
          <cell r="E490" t="str">
            <v>UN</v>
          </cell>
          <cell r="F490">
            <v>1385870</v>
          </cell>
          <cell r="G490">
            <v>41451</v>
          </cell>
        </row>
        <row r="491">
          <cell r="C491">
            <v>1021</v>
          </cell>
          <cell r="D491" t="str">
            <v>Suministro Y Aplicación De Sello Expandible Contra El Paso De Agua En Juntas De Construcción  Y Pases De Tubería Sikaswell S O Similar (Según Planos Y Especificaciones De Diseño)</v>
          </cell>
          <cell r="E491" t="str">
            <v>ML</v>
          </cell>
          <cell r="F491">
            <v>25588</v>
          </cell>
          <cell r="G491">
            <v>41479</v>
          </cell>
        </row>
        <row r="492">
          <cell r="C492">
            <v>1022</v>
          </cell>
          <cell r="D492" t="str">
            <v>Suministro E Instalación De Grifería Para Lavaplatos Tipo Grival O Similar</v>
          </cell>
          <cell r="E492" t="str">
            <v>UN</v>
          </cell>
          <cell r="F492">
            <v>95105</v>
          </cell>
          <cell r="G492">
            <v>42314</v>
          </cell>
        </row>
        <row r="493">
          <cell r="C493">
            <v>1023</v>
          </cell>
          <cell r="D493" t="str">
            <v>E - Suministro E Instalación De Tablero De 18 Circuitos, Incluye Tacos</v>
          </cell>
          <cell r="E493" t="str">
            <v>UN</v>
          </cell>
          <cell r="F493">
            <v>617156.67000000004</v>
          </cell>
          <cell r="G493">
            <v>41569</v>
          </cell>
        </row>
        <row r="494">
          <cell r="C494">
            <v>1024</v>
          </cell>
          <cell r="D494" t="str">
            <v>Estuco Sobre Pañete Allanado Para Cielo Raso</v>
          </cell>
          <cell r="E494" t="str">
            <v>M2</v>
          </cell>
          <cell r="F494">
            <v>10649.99</v>
          </cell>
          <cell r="G494">
            <v>41912</v>
          </cell>
        </row>
        <row r="495">
          <cell r="C495">
            <v>1025</v>
          </cell>
          <cell r="D495" t="str">
            <v>E - Acometida Eléctrica Con Tubería Conduit Pvc D = 1" , Alambrado Con Cable No. 4</v>
          </cell>
          <cell r="E495" t="str">
            <v>ML</v>
          </cell>
          <cell r="F495">
            <v>51569.919999999998</v>
          </cell>
          <cell r="G495">
            <v>41569</v>
          </cell>
        </row>
        <row r="496">
          <cell r="C496">
            <v>1026</v>
          </cell>
          <cell r="D496" t="str">
            <v>Pavimento En Concreto Rigido Mr = 36, Con Acelerado De 3 Dias, E = 0.15 Mts, Pasadores D = 3/4" - Longitud 0.35 Metros A Cada 0.30 Metros Y  D = 1/2" Longitud 0.85 Metros A Cada 1.20 Metros , Junta Y Antisol</v>
          </cell>
          <cell r="E496" t="str">
            <v>M2</v>
          </cell>
          <cell r="F496">
            <v>106405.17</v>
          </cell>
          <cell r="G496">
            <v>42493</v>
          </cell>
        </row>
        <row r="497">
          <cell r="C497">
            <v>1028</v>
          </cell>
          <cell r="D497" t="str">
            <v>Pavimento En Concreto Rigido Mr = 36, Con Acelerado De 3 Dias, E = 0.20 Mts, Pasadores D = 1"  Longitud 0.35 Metros A Cada 0.30 Metros Y D = 1/2" - Longitud 0.85 Metros A Cada 1.20 Metros, Junta Y Antisol</v>
          </cell>
          <cell r="E497" t="str">
            <v>M2</v>
          </cell>
          <cell r="F497">
            <v>129958.24</v>
          </cell>
          <cell r="G497">
            <v>42493</v>
          </cell>
        </row>
        <row r="498">
          <cell r="C498">
            <v>1029</v>
          </cell>
          <cell r="D498" t="str">
            <v>Demolición De Andén Y Retiro De Material</v>
          </cell>
          <cell r="E498" t="str">
            <v>M2</v>
          </cell>
          <cell r="F498">
            <v>10228.91</v>
          </cell>
          <cell r="G498">
            <v>42524</v>
          </cell>
        </row>
        <row r="499">
          <cell r="C499">
            <v>1030</v>
          </cell>
          <cell r="D499" t="str">
            <v>Cuneta Bordillo En Concreto De 3000 Psi Reforzado, De 0.25 + 0.35 + 0.15  Mts, E =  0.10 Mts.</v>
          </cell>
          <cell r="E499" t="str">
            <v>ML</v>
          </cell>
          <cell r="F499">
            <v>61313.43</v>
          </cell>
          <cell r="G499">
            <v>42198</v>
          </cell>
        </row>
        <row r="500">
          <cell r="C500">
            <v>1031</v>
          </cell>
          <cell r="D500" t="str">
            <v>Concreto De 2000 Psi</v>
          </cell>
          <cell r="E500" t="str">
            <v>M3</v>
          </cell>
          <cell r="F500">
            <v>246973.55</v>
          </cell>
          <cell r="G500">
            <v>42438</v>
          </cell>
        </row>
        <row r="501">
          <cell r="C501">
            <v>1032</v>
          </cell>
          <cell r="D501" t="str">
            <v>P. B. O.  Anden En Concreto De 3000 Psi De E = 0.07 Mts, No Incluye Mano De Obra</v>
          </cell>
          <cell r="E501" t="str">
            <v>M2</v>
          </cell>
          <cell r="F501">
            <v>23990.79</v>
          </cell>
          <cell r="G501">
            <v>40283</v>
          </cell>
        </row>
        <row r="502">
          <cell r="C502">
            <v>1033</v>
          </cell>
          <cell r="D502" t="str">
            <v>P. B. O. Aplicacion De Geotextil Nt - 2500, No Incluye Mano De Obra</v>
          </cell>
          <cell r="E502" t="str">
            <v>M2</v>
          </cell>
          <cell r="F502">
            <v>7276.5</v>
          </cell>
          <cell r="G502">
            <v>40283</v>
          </cell>
        </row>
        <row r="503">
          <cell r="C503">
            <v>1034</v>
          </cell>
          <cell r="D503" t="str">
            <v>P. B. O. Bordillo En Concreto De 3000 Psi  De 0.15 X 0.30 Mts, No Incluye Mano De Obra</v>
          </cell>
          <cell r="E503" t="str">
            <v>ML</v>
          </cell>
          <cell r="F503">
            <v>19833.099999999999</v>
          </cell>
          <cell r="G503">
            <v>40283</v>
          </cell>
        </row>
        <row r="504">
          <cell r="C504">
            <v>1035</v>
          </cell>
          <cell r="D504" t="str">
            <v>P. B. O.  Excavacion Y Retiro De Material, No Incluye Mano De Obra</v>
          </cell>
          <cell r="E504" t="str">
            <v>M3</v>
          </cell>
          <cell r="F504">
            <v>37261.4</v>
          </cell>
          <cell r="G504">
            <v>40283</v>
          </cell>
        </row>
        <row r="505">
          <cell r="C505">
            <v>1036</v>
          </cell>
          <cell r="D505" t="str">
            <v>P. B. O. Nivelacion, Replanteo Y Señalizacion, No Incluye Mano De Obra</v>
          </cell>
          <cell r="E505" t="str">
            <v>M2</v>
          </cell>
          <cell r="F505">
            <v>1140.04</v>
          </cell>
          <cell r="G505">
            <v>40283</v>
          </cell>
        </row>
        <row r="506">
          <cell r="C506">
            <v>1037</v>
          </cell>
          <cell r="D506" t="str">
            <v>P. B. O. Pavimento En Concreto Rigido Mr = 500 Psi, E = 0.15 Mts, Pasadores De D = 1/2" Y 3/4", Junta Y Antisol, No Incluye Mano De Obra</v>
          </cell>
          <cell r="E506" t="str">
            <v>M2</v>
          </cell>
          <cell r="F506">
            <v>71625.2</v>
          </cell>
          <cell r="G506">
            <v>40283</v>
          </cell>
        </row>
        <row r="507">
          <cell r="C507">
            <v>1038</v>
          </cell>
          <cell r="D507" t="str">
            <v>P. B. O.  Relleno En Material Seleccionado Compactado, No Incluye Mano De Obra</v>
          </cell>
          <cell r="E507" t="str">
            <v>M3</v>
          </cell>
          <cell r="F507">
            <v>55550.91</v>
          </cell>
          <cell r="G507">
            <v>40283</v>
          </cell>
        </row>
        <row r="508">
          <cell r="C508">
            <v>1039</v>
          </cell>
          <cell r="D508" t="str">
            <v>Afirmado Estabilizado Con Cal, E = 0.30 Mts.</v>
          </cell>
          <cell r="E508" t="str">
            <v>M2</v>
          </cell>
          <cell r="F508">
            <v>32882.79</v>
          </cell>
          <cell r="G508">
            <v>41026</v>
          </cell>
        </row>
        <row r="509">
          <cell r="C509">
            <v>1040</v>
          </cell>
          <cell r="D509" t="str">
            <v>Desmonte De Capa Vegetal Y Retiro De Material</v>
          </cell>
          <cell r="E509" t="str">
            <v>M2</v>
          </cell>
          <cell r="F509">
            <v>5476</v>
          </cell>
          <cell r="G509">
            <v>41949</v>
          </cell>
        </row>
        <row r="510">
          <cell r="C510">
            <v>1041</v>
          </cell>
          <cell r="D510" t="str">
            <v>Columna En Concreto De 3000 Psi, De 0.40 X 0.40 Mts, Incluye Acero De Refuerzo De 8 Varillas De 1/2", Estribos De 3/8" A Cada 0.20 Mts</v>
          </cell>
          <cell r="E510" t="str">
            <v>ML</v>
          </cell>
          <cell r="F510">
            <v>142317.31</v>
          </cell>
          <cell r="G510">
            <v>41569</v>
          </cell>
        </row>
        <row r="511">
          <cell r="C511">
            <v>1042</v>
          </cell>
          <cell r="D511" t="str">
            <v>Salida De Ventilador De Techo</v>
          </cell>
          <cell r="E511" t="str">
            <v>UN</v>
          </cell>
          <cell r="F511">
            <v>49598.93</v>
          </cell>
          <cell r="G511">
            <v>39939</v>
          </cell>
        </row>
        <row r="512">
          <cell r="C512">
            <v>1043</v>
          </cell>
          <cell r="D512" t="str">
            <v>Suministro E Instalación De Tubería De Alcantarillado Durafort O Similar D = 12" - 315 Mm</v>
          </cell>
          <cell r="E512" t="str">
            <v>ML</v>
          </cell>
          <cell r="F512">
            <v>158488.12</v>
          </cell>
          <cell r="G512">
            <v>42548</v>
          </cell>
        </row>
        <row r="513">
          <cell r="C513">
            <v>1046</v>
          </cell>
          <cell r="D513" t="str">
            <v>Solado Para Cimiento E = 0.05 Mts En Concreto De 2000 Psi</v>
          </cell>
          <cell r="E513" t="str">
            <v>ML</v>
          </cell>
          <cell r="F513">
            <v>9055.7199999999993</v>
          </cell>
          <cell r="G513">
            <v>41067</v>
          </cell>
        </row>
        <row r="514">
          <cell r="C514">
            <v>1048</v>
          </cell>
          <cell r="D514" t="str">
            <v>Columna En Concreto De 3000 Psi , De 0.15 X 0.30 Mts, No Incluye Acero De Refuerzo</v>
          </cell>
          <cell r="E514" t="str">
            <v>ML</v>
          </cell>
          <cell r="F514">
            <v>42865.99</v>
          </cell>
          <cell r="G514">
            <v>41344</v>
          </cell>
        </row>
        <row r="515">
          <cell r="C515">
            <v>1049</v>
          </cell>
          <cell r="D515" t="str">
            <v>Dintel O Viga De Amarre, En Concreto De 3000 Psi De 0.15 X 0.20 Mts No Incluye Acero De Refuerzo</v>
          </cell>
          <cell r="E515" t="str">
            <v>ML</v>
          </cell>
          <cell r="F515">
            <v>37513.089999999997</v>
          </cell>
          <cell r="G515">
            <v>42578</v>
          </cell>
        </row>
        <row r="516">
          <cell r="C516">
            <v>1050</v>
          </cell>
          <cell r="D516" t="str">
            <v>Suministro Construcción Y Montaje De Estructura En Aluminio Para Cubierta, Incluye Anticorrosivo Y Pintura (Ver Diseño Estructural)</v>
          </cell>
          <cell r="E516" t="str">
            <v>M2</v>
          </cell>
          <cell r="F516">
            <v>82200</v>
          </cell>
          <cell r="G516">
            <v>41344</v>
          </cell>
        </row>
        <row r="517">
          <cell r="C517">
            <v>1051</v>
          </cell>
          <cell r="D517" t="str">
            <v>Demolición De Cimiento Existente De 0.30 X 0.30 Mts A Una Profundidad &gt; 1.00 Mts &lt; 1.50 Mts Y Retiro De Material</v>
          </cell>
          <cell r="E517" t="str">
            <v>ML</v>
          </cell>
          <cell r="F517">
            <v>19265</v>
          </cell>
          <cell r="G517">
            <v>41016</v>
          </cell>
        </row>
        <row r="518">
          <cell r="C518">
            <v>1052</v>
          </cell>
          <cell r="D518" t="str">
            <v>Zapata De 1.50 X 1.50 X 0.30 Mts En Concreto De 3000 Psi, Con Acero De Refuerzo 7 Varillas D = 5/8" A Cada 0.25 Mts En Ambos Sentidos</v>
          </cell>
          <cell r="E518" t="str">
            <v>UN</v>
          </cell>
          <cell r="F518">
            <v>388534.19</v>
          </cell>
          <cell r="G518">
            <v>41569</v>
          </cell>
        </row>
        <row r="519">
          <cell r="C519">
            <v>1053</v>
          </cell>
          <cell r="D519" t="str">
            <v>Pedestal De 0.60 X 0.60 X 0.60 Mts, En Concreto De 3000 Psi, Reforzado Con 4 Varilla D = 1/2" , Estribos De 3/8" A Cada 0.20 Mts</v>
          </cell>
          <cell r="E519" t="str">
            <v>UN</v>
          </cell>
          <cell r="F519">
            <v>130267.55</v>
          </cell>
          <cell r="G519">
            <v>42496</v>
          </cell>
        </row>
        <row r="520">
          <cell r="C520">
            <v>1054</v>
          </cell>
          <cell r="D520" t="str">
            <v>Columnas En Concreto De 3000 Psi, De 0.40 X 0.40 Mts, Incluye Acero De Refuerzo 8 Varillas D = 5/8", Estribos De 3/8" A Cada 0.15 Mts, Altura 3.55 Mts</v>
          </cell>
          <cell r="E520" t="str">
            <v>ML</v>
          </cell>
          <cell r="F520">
            <v>181367.39</v>
          </cell>
          <cell r="G520">
            <v>41737</v>
          </cell>
        </row>
        <row r="521">
          <cell r="C521">
            <v>1055</v>
          </cell>
          <cell r="D521" t="str">
            <v>Plantilla Para Piso En Concreto De 2500 Psi E = 0.05 Mts, Incluye Parrilla De Acero De D = 1/4" A Cada 0.50 Mts En Ambos Sentidos</v>
          </cell>
          <cell r="E521" t="str">
            <v>M2</v>
          </cell>
          <cell r="F521">
            <v>33588.449999999997</v>
          </cell>
          <cell r="G521">
            <v>42779</v>
          </cell>
        </row>
        <row r="522">
          <cell r="C522">
            <v>1056</v>
          </cell>
          <cell r="D522" t="str">
            <v>Limpieza Con Retroexcavadora Sobre Oruga, Aplicada En Arroyo Sección Promedio: Ancho = 4.00 A 5.00 Metros, Altura = 1.50 A 3.00 Metros, Profundidad De Sedimentos = 1.50 A 3.00 Metros</v>
          </cell>
          <cell r="E522" t="str">
            <v>ML</v>
          </cell>
          <cell r="F522">
            <v>25790</v>
          </cell>
          <cell r="G522">
            <v>41008</v>
          </cell>
        </row>
        <row r="523">
          <cell r="C523">
            <v>1057</v>
          </cell>
          <cell r="D523" t="str">
            <v>Acopio Con Retroexcavadora Del Material Desalojado, Aplicada En Limpieza De Arroyo, Seccion Promedio: Ancho = 4.00 A 5.00 Metros, Altura = 1.50 A 3.00 Metros, Profundidad De Sedimentos = 1.50 A 2.50 Metros</v>
          </cell>
          <cell r="E523" t="str">
            <v>HO</v>
          </cell>
          <cell r="F523">
            <v>145032.5</v>
          </cell>
          <cell r="G523">
            <v>40974</v>
          </cell>
        </row>
        <row r="524">
          <cell r="C524">
            <v>1058</v>
          </cell>
          <cell r="D524" t="str">
            <v>Remocion Con Retroexcavadora Y Retiro De Material Desalojado En Volqueta, Aplicado En Limpieza De Arroyo De Sección Promedio: Ancho = 4.00 A 5.00 Metros, Altura = 1.50 A 3.00 Metros, Profundidad De Sedimentos = 1.50 A 2.50 Metros</v>
          </cell>
          <cell r="E524" t="str">
            <v>M3</v>
          </cell>
          <cell r="F524">
            <v>58633.75</v>
          </cell>
          <cell r="G524">
            <v>40669</v>
          </cell>
        </row>
        <row r="525">
          <cell r="C525">
            <v>1059</v>
          </cell>
          <cell r="D525" t="str">
            <v>Limpieza Manual Margenes, Aplicada En Limpieza De Arroyo Seccion Promedio: Ancho = 4.00 A 5.00 Metros, Altura = 1.50 A 3.00 Metros, Profundidad De Sedimentos = 1.50 A 2.50 Metros</v>
          </cell>
          <cell r="E525" t="str">
            <v>M2</v>
          </cell>
          <cell r="F525">
            <v>8132.5</v>
          </cell>
          <cell r="G525">
            <v>40669</v>
          </cell>
        </row>
        <row r="526">
          <cell r="C526">
            <v>1060</v>
          </cell>
          <cell r="D526" t="str">
            <v>Retiro Manual De Material Vegetal, Aplicada En Limpieza De Arroyo Seccion Promedio: Ancho = 4.00 A 5.00 Metros, Altura = 1.50 A 3.00 Metros, Profundidad De Sedimento De 1.50 A 2.50 Metros</v>
          </cell>
          <cell r="E526" t="str">
            <v>M2</v>
          </cell>
          <cell r="F526">
            <v>4660</v>
          </cell>
          <cell r="G526">
            <v>40669</v>
          </cell>
        </row>
        <row r="527">
          <cell r="C527">
            <v>1066</v>
          </cell>
          <cell r="D527" t="str">
            <v>Desmonte Y Retiro De Placa De Concreto De 0.06 X 0.60 X 2.40 Mts</v>
          </cell>
          <cell r="E527" t="str">
            <v>UN</v>
          </cell>
          <cell r="F527">
            <v>14830.47</v>
          </cell>
          <cell r="G527">
            <v>40344</v>
          </cell>
        </row>
        <row r="528">
          <cell r="C528">
            <v>1067</v>
          </cell>
          <cell r="D528" t="str">
            <v>Construcción Y Montaje De Placas De 0.06 X 0.60 X 3.00 Mts, En Concreto De 2500 Psi, Reforzado Con 3 Varillas De 3/8" A Lo Ancho Y 6 Varillas De 3/8" A Lo Largo.</v>
          </cell>
          <cell r="E528" t="str">
            <v>UN</v>
          </cell>
          <cell r="F528">
            <v>81226</v>
          </cell>
          <cell r="G528">
            <v>41026</v>
          </cell>
        </row>
        <row r="529">
          <cell r="C529">
            <v>1069</v>
          </cell>
          <cell r="D529" t="str">
            <v xml:space="preserve">Cerramiento  En Tela Verde, O Malla De Lona, (Polisombra), Con Altura De 2.00 Metros, Base Para Fijacion De Estacones 0.20 X 0.20 X 0.50 Metros En Concreto De 1500 Psi, Estacones De Madera De 2" X 2", Apuntillada Y Amarrada A Los Postes Con Alambre Negro </v>
          </cell>
          <cell r="E529" t="str">
            <v>ML</v>
          </cell>
          <cell r="F529">
            <v>21234.06</v>
          </cell>
          <cell r="G529">
            <v>41927</v>
          </cell>
        </row>
        <row r="530">
          <cell r="C530">
            <v>1084</v>
          </cell>
          <cell r="D530" t="str">
            <v>Acopio Manual Del Material Desalojado</v>
          </cell>
          <cell r="E530" t="str">
            <v>JO</v>
          </cell>
          <cell r="F530">
            <v>60900</v>
          </cell>
          <cell r="G530">
            <v>40282</v>
          </cell>
        </row>
        <row r="531">
          <cell r="C531">
            <v>1085</v>
          </cell>
          <cell r="D531" t="str">
            <v>Construccion Y Mantaje De Placa De 0.06 X 0.60 X 2.40 Mts, En Concreto De 2500 Psi, Reforzado Con 3 Varillas De 3/8" A Lo Ancho Y 9 Varillas De 3/8" A Lo Largo</v>
          </cell>
          <cell r="E531" t="str">
            <v>UN</v>
          </cell>
          <cell r="F531">
            <v>74161.960000000006</v>
          </cell>
          <cell r="G531">
            <v>40669</v>
          </cell>
        </row>
        <row r="532">
          <cell r="C532">
            <v>1086</v>
          </cell>
          <cell r="D532" t="str">
            <v>Juegos - Suministro, Instalación Y Montaje De Rueda Infantil Giratoria Para Parque, De 2.00 Metros De Diámetro, En Madera Pino Pátula Inmunizada, Tubería Galvanizada Y Herrajes Metálicos</v>
          </cell>
          <cell r="E532" t="str">
            <v>UN</v>
          </cell>
          <cell r="F532">
            <v>754000</v>
          </cell>
          <cell r="G532">
            <v>41075</v>
          </cell>
        </row>
        <row r="533">
          <cell r="C533">
            <v>1087</v>
          </cell>
          <cell r="D533" t="str">
            <v>Juegos - Suministro, Instalación Y Montaje De Módulo No. 15 De Juego Para Parque Que Incluye: Escalera Y Puente En Madera Y Cuerda, Columpio De 2 Puestos, Con Resbaladero En Fibra De Vidrio, En Madera Pino Pátula Inmunizada Y Herrajes Metálicos</v>
          </cell>
          <cell r="E533" t="str">
            <v>UN</v>
          </cell>
          <cell r="F533">
            <v>1600800</v>
          </cell>
          <cell r="G533">
            <v>41075</v>
          </cell>
        </row>
        <row r="534">
          <cell r="C534">
            <v>1088</v>
          </cell>
          <cell r="D534" t="str">
            <v>Juegos - Suministro, Instalación Y Montaje De Sube Y Baja Para Parque En Madera Pino Pátula Inmunizada, Con Herrajes Metálicos</v>
          </cell>
          <cell r="E534" t="str">
            <v>UN</v>
          </cell>
          <cell r="F534">
            <v>203000</v>
          </cell>
          <cell r="G534">
            <v>41569</v>
          </cell>
        </row>
        <row r="535">
          <cell r="C535">
            <v>1089</v>
          </cell>
          <cell r="D535" t="str">
            <v>Excavación A Mano En Material Común, Incluye Retiro De Material Con Cargador Y Volqueta</v>
          </cell>
          <cell r="E535" t="str">
            <v>M3</v>
          </cell>
          <cell r="F535">
            <v>40702.78</v>
          </cell>
          <cell r="G535">
            <v>42241</v>
          </cell>
        </row>
        <row r="536">
          <cell r="C536">
            <v>1090</v>
          </cell>
          <cell r="D536" t="str">
            <v>Remoción Manual Y Retiro De Material Desalojado En Volqueta</v>
          </cell>
          <cell r="E536" t="str">
            <v>M3</v>
          </cell>
          <cell r="F536">
            <v>42101.67</v>
          </cell>
          <cell r="G536">
            <v>41906</v>
          </cell>
        </row>
        <row r="537">
          <cell r="C537">
            <v>1091</v>
          </cell>
          <cell r="D537" t="str">
            <v>Suministro E Instalación De Banca Para Parque, En Concreto De 3000 Psi, Reforzado Con Varillas De 3/8" En Ambos Sentidos A Cada 0.15 Mts, De 0.60 X 1.10 Mts Altura 0.60 Mts, Fondo En Placa De Concreto, Con Su Logotipo</v>
          </cell>
          <cell r="E537" t="str">
            <v>UN</v>
          </cell>
          <cell r="F537">
            <v>424513.39</v>
          </cell>
          <cell r="G537">
            <v>41697</v>
          </cell>
        </row>
        <row r="538">
          <cell r="C538">
            <v>1092</v>
          </cell>
          <cell r="D538" t="str">
            <v>Kiosco De 4.00 X 4.00 Mts, Altura = 2.80 Mts, Con 4 Columnas Y Estructura De Soporte Para Cubierta En Madera Pino Pátula Inmunizada, Cubierta De Eternit Pintada En Cualquier Color</v>
          </cell>
          <cell r="E538" t="str">
            <v>UN</v>
          </cell>
          <cell r="F538">
            <v>5000000</v>
          </cell>
          <cell r="G538">
            <v>41075</v>
          </cell>
        </row>
        <row r="539">
          <cell r="C539">
            <v>1093</v>
          </cell>
          <cell r="D539" t="str">
            <v>Juegos - Suministro, Instalación Y Montaje De Módulo No. 17 De Juego Para Parque Que Incluye: Escalera En Madera, 2 Columpios, Resbaladero En Fibra De Vidrio, Sube Y Baja, Argollas De Balanceo, En Madera Pino Pátula Inmunizada, Tubería Galvanizada Y Herra</v>
          </cell>
          <cell r="E539" t="str">
            <v>UN</v>
          </cell>
          <cell r="F539">
            <v>1740000</v>
          </cell>
          <cell r="G539">
            <v>41075</v>
          </cell>
        </row>
        <row r="540">
          <cell r="C540">
            <v>1094</v>
          </cell>
          <cell r="D540" t="str">
            <v>Juegos - Suministro, Instalación Y Montaje De Módulo No. 22 De Juegos Infantiles Para Parques Que Incluye: Escalera De Madera, Resbaladero En Fibra De Vidrio, 2 Puestos De Columpios, Puente De Madera, Juego De Argollas, Elaborado En Madera Pino Pátula Inm</v>
          </cell>
          <cell r="E540" t="str">
            <v>UN</v>
          </cell>
          <cell r="F540">
            <v>3549600</v>
          </cell>
          <cell r="G540">
            <v>41569</v>
          </cell>
        </row>
        <row r="541">
          <cell r="C541">
            <v>1095</v>
          </cell>
          <cell r="D541" t="str">
            <v>Relleno En Piedra Granzón O Cascajo De Piedra China</v>
          </cell>
          <cell r="E541" t="str">
            <v>M3</v>
          </cell>
          <cell r="F541">
            <v>72000</v>
          </cell>
          <cell r="G541">
            <v>41767</v>
          </cell>
        </row>
        <row r="542">
          <cell r="C542">
            <v>1096</v>
          </cell>
          <cell r="D542" t="str">
            <v>Relleno En Material Seleccionado No Compactado</v>
          </cell>
          <cell r="E542" t="str">
            <v>M3</v>
          </cell>
          <cell r="F542">
            <v>44250</v>
          </cell>
          <cell r="G542">
            <v>42496</v>
          </cell>
        </row>
        <row r="543">
          <cell r="C543">
            <v>1097</v>
          </cell>
          <cell r="D543" t="str">
            <v>E - Suministro E Instalación De Reflectores Tipo Luz De Metal Halite De 500 Watios, Incluye Acometida Eléctrica, Caja De Protección, Fotoceldas Y Cableado</v>
          </cell>
          <cell r="E543" t="str">
            <v>UN</v>
          </cell>
          <cell r="F543">
            <v>580000</v>
          </cell>
          <cell r="G543">
            <v>41737</v>
          </cell>
        </row>
        <row r="544">
          <cell r="C544">
            <v>1098</v>
          </cell>
          <cell r="D544" t="str">
            <v>Plantilla Para Piso En Concreto De 1500 Psi E = 0.10 Metros</v>
          </cell>
          <cell r="E544" t="str">
            <v>M2</v>
          </cell>
          <cell r="F544">
            <v>35223.42</v>
          </cell>
          <cell r="G544">
            <v>41064</v>
          </cell>
        </row>
        <row r="545">
          <cell r="C545">
            <v>1099</v>
          </cell>
          <cell r="D545" t="str">
            <v>Relleno En Material De Piedra Y Arena En Proporción 1:1, Compactado</v>
          </cell>
          <cell r="E545" t="str">
            <v>M3</v>
          </cell>
          <cell r="F545">
            <v>63676</v>
          </cell>
          <cell r="G545">
            <v>41781</v>
          </cell>
        </row>
        <row r="546">
          <cell r="C546">
            <v>1100</v>
          </cell>
          <cell r="D546" t="str">
            <v>Placa De Fondo En Concreto Ciclópeo, 60% En Concreto De 3000 Psi, 40% Piedra De Cimiento</v>
          </cell>
          <cell r="E546" t="str">
            <v>M3</v>
          </cell>
          <cell r="F546">
            <v>294764.53000000003</v>
          </cell>
          <cell r="G546">
            <v>41037</v>
          </cell>
        </row>
        <row r="547">
          <cell r="C547">
            <v>1101</v>
          </cell>
          <cell r="D547" t="str">
            <v>Solado En Concreto Pobre De 2000 Psi, E = 0.05 Metros</v>
          </cell>
          <cell r="E547" t="str">
            <v>M3</v>
          </cell>
          <cell r="F547">
            <v>386152.23</v>
          </cell>
          <cell r="G547">
            <v>42578</v>
          </cell>
        </row>
        <row r="548">
          <cell r="C548">
            <v>1102</v>
          </cell>
          <cell r="D548" t="str">
            <v>Viga De Cimiento En Concreto De 3000 Psi, No Incluye Acero De Refuerzo</v>
          </cell>
          <cell r="E548" t="str">
            <v>M3</v>
          </cell>
          <cell r="F548">
            <v>500063.01</v>
          </cell>
          <cell r="G548">
            <v>42538</v>
          </cell>
        </row>
        <row r="549">
          <cell r="C549">
            <v>1103</v>
          </cell>
          <cell r="D549" t="str">
            <v>Plantilla De Piso En Concreto De 3000 Psi E = 0.10 Metros</v>
          </cell>
          <cell r="E549" t="str">
            <v>M2</v>
          </cell>
          <cell r="F549">
            <v>48333.59</v>
          </cell>
          <cell r="G549">
            <v>42241</v>
          </cell>
        </row>
        <row r="550">
          <cell r="C550">
            <v>1104</v>
          </cell>
          <cell r="D550" t="str">
            <v>Levante De Muro En Bloque Vibrado Estructural. E = 0.10 Metros</v>
          </cell>
          <cell r="E550" t="str">
            <v>M2</v>
          </cell>
          <cell r="F550">
            <v>57728.1</v>
          </cell>
          <cell r="G550">
            <v>41697</v>
          </cell>
        </row>
        <row r="551">
          <cell r="C551">
            <v>1105</v>
          </cell>
          <cell r="D551" t="str">
            <v>Meson En Concreto De 2500 Psi, Espesor De 0.06 Metros, Ancho De 0.60 Metros, Varillas De 1/2" A Cada 0.20 Metros En Ambos Sentidos, Acabado En Granito Pulido</v>
          </cell>
          <cell r="E551" t="str">
            <v>ML</v>
          </cell>
          <cell r="F551">
            <v>101353.78</v>
          </cell>
          <cell r="G551">
            <v>42578</v>
          </cell>
        </row>
        <row r="552">
          <cell r="C552">
            <v>1106</v>
          </cell>
          <cell r="D552" t="str">
            <v>Suministro E Instalación De Espejo Biselado De 4 Mm</v>
          </cell>
          <cell r="E552" t="str">
            <v>M2</v>
          </cell>
          <cell r="F552">
            <v>83084.5</v>
          </cell>
          <cell r="G552">
            <v>42578</v>
          </cell>
        </row>
        <row r="553">
          <cell r="C553">
            <v>1109</v>
          </cell>
          <cell r="D553" t="str">
            <v>Suministro E Instalacion De Sistema De Tanques De Reserva De 500 Lts, Incluye: 4 Tanques Plasticos, Accesorios, Tuberia De 2" Y 1", Flotador, Registros Y Valvula.</v>
          </cell>
          <cell r="E553" t="str">
            <v>UN</v>
          </cell>
          <cell r="F553">
            <v>1574857</v>
          </cell>
          <cell r="G553">
            <v>39968</v>
          </cell>
        </row>
        <row r="554">
          <cell r="C554">
            <v>1116</v>
          </cell>
          <cell r="D554" t="str">
            <v>Suministro E Instalación De Bajante Tipo Amazonas</v>
          </cell>
          <cell r="E554" t="str">
            <v>ML</v>
          </cell>
          <cell r="F554">
            <v>45652.55</v>
          </cell>
          <cell r="G554">
            <v>41676</v>
          </cell>
        </row>
        <row r="555">
          <cell r="C555">
            <v>1117</v>
          </cell>
          <cell r="D555" t="str">
            <v>Ornamentacion Y Jardineria - Siembra De Grama Criolla, Incluye Transporte</v>
          </cell>
          <cell r="E555" t="str">
            <v>M2</v>
          </cell>
          <cell r="F555">
            <v>4500</v>
          </cell>
          <cell r="G555">
            <v>42752</v>
          </cell>
        </row>
        <row r="556">
          <cell r="C556">
            <v>1126</v>
          </cell>
          <cell r="D556" t="str">
            <v>Suministro E Instalación De Canal Tipo Amazonas De Pvc</v>
          </cell>
          <cell r="E556" t="str">
            <v>ML</v>
          </cell>
          <cell r="F556">
            <v>47320.480000000003</v>
          </cell>
          <cell r="G556">
            <v>42241</v>
          </cell>
        </row>
        <row r="557">
          <cell r="C557">
            <v>1127</v>
          </cell>
          <cell r="D557" t="str">
            <v>Suministro E Instalación De Puerta Ventana En Reja De Varilla Cuadrada De 1/2", Con Tuberia Galvanizada De 3/4", Varilla De 5/8", Platina De 3/16" Y Balineras De Acero De 1/2", Pintada Con Anticorrosivo Y Esmalte (Segun Diseño)</v>
          </cell>
          <cell r="E557" t="str">
            <v>UN</v>
          </cell>
          <cell r="F557">
            <v>523560</v>
          </cell>
          <cell r="G557">
            <v>41068</v>
          </cell>
        </row>
        <row r="558">
          <cell r="C558">
            <v>1128</v>
          </cell>
          <cell r="D558" t="str">
            <v>Suministro E Instalación De Puerta En Reja De Varilla Cuadrada De 1/2", Para Ingreso De Baños, Con Tubería Galvanizada De 3/4", Varilla De 5/8", Platina De 3/16" Y Balinera De Acero De 1/2", Pintada Con Anticorrosivo Y Esmalte (Segun Diseño)</v>
          </cell>
          <cell r="E558" t="str">
            <v>UN</v>
          </cell>
          <cell r="F558">
            <v>265489</v>
          </cell>
          <cell r="G558">
            <v>41068</v>
          </cell>
        </row>
        <row r="559">
          <cell r="C559">
            <v>1129</v>
          </cell>
          <cell r="D559" t="str">
            <v>Rejilla De Ventilacion, Con Marco En Lamina Calibre 18, Pintada Con Anticorrosivo Y Esmalte</v>
          </cell>
          <cell r="E559" t="str">
            <v>M2</v>
          </cell>
          <cell r="F559">
            <v>81694</v>
          </cell>
          <cell r="G559">
            <v>39969</v>
          </cell>
        </row>
        <row r="560">
          <cell r="C560">
            <v>1130</v>
          </cell>
          <cell r="D560" t="str">
            <v>Cortasol Pintado, En Lámina Galvanizada Calibre 18, Incluye Perfil Y Platina De 3/16", Cadena Galvanizada De 3/8", Gancho Tensor Galvanizado De 5/16" X 5", Bisagra, Tornillo Expansivo, Gancho Galvanizado Con Platina, Pintura Anticorrosiva Y Esmalte (Segun</v>
          </cell>
          <cell r="E560" t="str">
            <v>UN</v>
          </cell>
          <cell r="F560">
            <v>532686</v>
          </cell>
          <cell r="G560">
            <v>41075</v>
          </cell>
        </row>
        <row r="561">
          <cell r="C561">
            <v>1131</v>
          </cell>
          <cell r="D561" t="str">
            <v>Ventana En Malla Eslabonada Galvanizada Calibre 12 Hueco De 2" X 2", Con Angulo De 1" X 1" X 3/16", Platina De 1/2" X 3/16", Pintada Con Anticorrosivo Y Esmalte. (Según Diseño)</v>
          </cell>
          <cell r="E561" t="str">
            <v>M2</v>
          </cell>
          <cell r="F561">
            <v>49410</v>
          </cell>
          <cell r="G561">
            <v>41075</v>
          </cell>
        </row>
        <row r="562">
          <cell r="C562">
            <v>1132</v>
          </cell>
          <cell r="D562" t="str">
            <v>Zapata De 2.60 X 2.60 X 0.60 Metros, En Concreto De 3000 Psi, No Incluye Acero De Refuerzo</v>
          </cell>
          <cell r="E562" t="str">
            <v>UN</v>
          </cell>
          <cell r="F562">
            <v>1471856.68</v>
          </cell>
          <cell r="G562">
            <v>41075</v>
          </cell>
        </row>
        <row r="563">
          <cell r="C563">
            <v>1133</v>
          </cell>
          <cell r="D563" t="str">
            <v>Pedestal De 0.70 X 0.60 X 1.40 Metros, En Concreto De 3000 Psi, No Incluye Acero De Refuerzo</v>
          </cell>
          <cell r="E563" t="str">
            <v>UN</v>
          </cell>
          <cell r="F563">
            <v>229191.47</v>
          </cell>
          <cell r="G563">
            <v>41045</v>
          </cell>
        </row>
        <row r="564">
          <cell r="C564">
            <v>1134</v>
          </cell>
          <cell r="D564" t="str">
            <v>Viga Canal De B = 1.00 Metros, Altura = 0.45 Metros, E = 0.10 Metros, En Concreto, Impermeabilizado Con Manto Edil, No Incluye Acero De Refuerzo.</v>
          </cell>
          <cell r="E564" t="str">
            <v>ML</v>
          </cell>
          <cell r="F564">
            <v>142130.04999999999</v>
          </cell>
          <cell r="G564">
            <v>42314</v>
          </cell>
        </row>
        <row r="565">
          <cell r="C565">
            <v>1135</v>
          </cell>
          <cell r="D565" t="str">
            <v>Columna En Concreto De 3000 Psi, De 0.40 X 0.50 Metros, No Incluye Acero De Refuerzo</v>
          </cell>
          <cell r="E565" t="str">
            <v>ML</v>
          </cell>
          <cell r="F565">
            <v>108860.68</v>
          </cell>
          <cell r="G565">
            <v>41016</v>
          </cell>
        </row>
        <row r="566">
          <cell r="C566">
            <v>1136</v>
          </cell>
          <cell r="D566" t="str">
            <v>Pañete Pulido Con Cal Bajo Placa De Entrepiso</v>
          </cell>
          <cell r="E566" t="str">
            <v>M2</v>
          </cell>
          <cell r="F566">
            <v>21718.1</v>
          </cell>
          <cell r="G566">
            <v>41556</v>
          </cell>
        </row>
        <row r="567">
          <cell r="C567">
            <v>1137</v>
          </cell>
          <cell r="D567" t="str">
            <v>Encamisada De Muro De Soporte Existente En Concreto De 3000 Psi</v>
          </cell>
          <cell r="E567" t="str">
            <v>M3</v>
          </cell>
          <cell r="F567">
            <v>618987.38</v>
          </cell>
          <cell r="G567">
            <v>41037</v>
          </cell>
        </row>
        <row r="568">
          <cell r="C568">
            <v>1138</v>
          </cell>
          <cell r="D568" t="str">
            <v>Excavación Manual Para Soporte O Estribos De Puente</v>
          </cell>
          <cell r="E568" t="str">
            <v>JO</v>
          </cell>
          <cell r="F568">
            <v>60900</v>
          </cell>
          <cell r="G568">
            <v>41037</v>
          </cell>
        </row>
        <row r="569">
          <cell r="C569">
            <v>1139</v>
          </cell>
          <cell r="D569" t="str">
            <v>Suministro E Instalacion De Platina De Hierro Como Base Para Soldar La Estructura Del Puente, De 0.60 Mtrs X 0.40 Mtrs X 2"</v>
          </cell>
          <cell r="E569" t="str">
            <v>UN</v>
          </cell>
          <cell r="F569">
            <v>50000</v>
          </cell>
          <cell r="G569">
            <v>39981</v>
          </cell>
        </row>
        <row r="570">
          <cell r="C570">
            <v>1140</v>
          </cell>
          <cell r="D570" t="str">
            <v>Suministro, Instalacion Y Montaje De Puente Peatonal Metalico, De 1.50 Metros De Ancho, Incluye Cerchas, Correas, Platinas De Anclajes, Barandas De Seguridad, Construido En Canales, Angulos Y Perfiles Phr De Acesco, Soldadura Mig 7056, Tornilleria Grado 5</v>
          </cell>
          <cell r="E570" t="str">
            <v>ML</v>
          </cell>
          <cell r="F570">
            <v>1350000</v>
          </cell>
          <cell r="G570">
            <v>40968</v>
          </cell>
        </row>
        <row r="571">
          <cell r="C571">
            <v>1141</v>
          </cell>
          <cell r="D571" t="str">
            <v>Placa En Concreto De 3000 Psi E = 0.10 Metros, Incluye Malla Electrosoldada</v>
          </cell>
          <cell r="E571" t="str">
            <v>M2</v>
          </cell>
          <cell r="F571">
            <v>68888.59</v>
          </cell>
          <cell r="G571">
            <v>42779</v>
          </cell>
        </row>
        <row r="572">
          <cell r="C572">
            <v>1142</v>
          </cell>
          <cell r="D572" t="str">
            <v>Grada O Rampa De Acceso Al Puente Peatonal En Concreto De 3000 Psi, E = 0.10 Metros</v>
          </cell>
          <cell r="E572" t="str">
            <v>M2</v>
          </cell>
          <cell r="F572">
            <v>60405.2</v>
          </cell>
          <cell r="G572">
            <v>41831</v>
          </cell>
        </row>
        <row r="573">
          <cell r="C573">
            <v>1143</v>
          </cell>
          <cell r="D573" t="str">
            <v>Caja De Inspeccion De 0.80 X 0.80 X 0.90 Para A. Ll.</v>
          </cell>
          <cell r="E573" t="str">
            <v>UN</v>
          </cell>
          <cell r="F573">
            <v>717731</v>
          </cell>
          <cell r="G573">
            <v>40106</v>
          </cell>
        </row>
        <row r="574">
          <cell r="C574">
            <v>1144</v>
          </cell>
          <cell r="D574" t="str">
            <v>Solado En Concreto De 1500 Psi Normal Para Limpieza E = 0.03</v>
          </cell>
          <cell r="E574" t="str">
            <v>M2</v>
          </cell>
          <cell r="F574">
            <v>15431.53</v>
          </cell>
          <cell r="G574">
            <v>41697</v>
          </cell>
        </row>
        <row r="575">
          <cell r="C575">
            <v>1145</v>
          </cell>
          <cell r="D575" t="str">
            <v>Losa Maciza En Concreto De 3000 Psi, No Incluye Acero De Refuerzo, E =0.15 Metros</v>
          </cell>
          <cell r="E575" t="str">
            <v>M2</v>
          </cell>
          <cell r="F575">
            <v>136169.18</v>
          </cell>
          <cell r="G575">
            <v>42241</v>
          </cell>
        </row>
        <row r="576">
          <cell r="C576">
            <v>1146</v>
          </cell>
          <cell r="D576" t="str">
            <v>Desmonte, Reparación E Instalación De Abanico De Techo, Incluye Acabado Con Pintura Anticorrosiva Y Esmalte Blanco</v>
          </cell>
          <cell r="E576" t="str">
            <v>UN</v>
          </cell>
          <cell r="F576">
            <v>48950</v>
          </cell>
          <cell r="G576">
            <v>41365</v>
          </cell>
        </row>
        <row r="577">
          <cell r="C577">
            <v>1147</v>
          </cell>
          <cell r="D577" t="str">
            <v>Portón En Malla Eslabonada Y Tubería Galvanizada D = 2 1/2", A Dos Hojas, Dimensiones De Las Puertas 2.00 X 3.00, Incluye Instalación, Soldadura, Pintura, Mano De Obra Y Transporte</v>
          </cell>
          <cell r="E577" t="str">
            <v>UN</v>
          </cell>
          <cell r="F577">
            <v>1500000</v>
          </cell>
          <cell r="G577">
            <v>41481</v>
          </cell>
        </row>
        <row r="578">
          <cell r="C578">
            <v>1148</v>
          </cell>
          <cell r="D578" t="str">
            <v>Demolición, Fresado Y Retiro De Material De Pavimento Asfáltico</v>
          </cell>
          <cell r="E578" t="str">
            <v>M2</v>
          </cell>
          <cell r="F578">
            <v>16180.92</v>
          </cell>
          <cell r="G578">
            <v>41831</v>
          </cell>
        </row>
        <row r="579">
          <cell r="C579">
            <v>1149</v>
          </cell>
          <cell r="D579" t="str">
            <v>Excavación Para Conformación De Taludes Y Retiro De Material Sobrante</v>
          </cell>
          <cell r="E579" t="str">
            <v>M3</v>
          </cell>
          <cell r="F579">
            <v>33254</v>
          </cell>
          <cell r="G579">
            <v>41037</v>
          </cell>
        </row>
        <row r="580">
          <cell r="C580">
            <v>1150</v>
          </cell>
          <cell r="D580" t="str">
            <v>Reparacion Y Mantenimiento De La Estructura Metalica De Puente Peatonal: Cerchas, Correas, Platinas De Anclaje, Baranda De Seguridad, Incluye Tornilleria, Soldaduras, Reposicion De Perfiles Dañados, Pintura Con Anticorrosivo Y Acabado En Esmalte.</v>
          </cell>
          <cell r="E580" t="str">
            <v>M2</v>
          </cell>
          <cell r="F580">
            <v>97000</v>
          </cell>
          <cell r="G580">
            <v>40011</v>
          </cell>
        </row>
        <row r="581">
          <cell r="C581">
            <v>1151</v>
          </cell>
          <cell r="D581" t="str">
            <v>Suministro E Instalacion De Lamina Colaborante De Metaldeck De 2", Calibre 22, Para Estructura De Piso En Concreto De 3000 Psi</v>
          </cell>
          <cell r="E581" t="str">
            <v>M2</v>
          </cell>
          <cell r="F581">
            <v>47110</v>
          </cell>
          <cell r="G581">
            <v>40011</v>
          </cell>
        </row>
        <row r="582">
          <cell r="C582">
            <v>1152</v>
          </cell>
          <cell r="D582" t="str">
            <v>Desmonte De Piso De Madera En Puente Peatonal Metálico, Incluye Retiro De Material</v>
          </cell>
          <cell r="E582" t="str">
            <v>M2</v>
          </cell>
          <cell r="F582">
            <v>12186.67</v>
          </cell>
          <cell r="G582">
            <v>41037</v>
          </cell>
        </row>
        <row r="583">
          <cell r="C583">
            <v>1153</v>
          </cell>
          <cell r="D583" t="str">
            <v>Trazado Y Replanteo Sobre Placa.</v>
          </cell>
          <cell r="E583" t="str">
            <v>M2</v>
          </cell>
          <cell r="F583">
            <v>6868.69</v>
          </cell>
          <cell r="G583">
            <v>41936</v>
          </cell>
        </row>
        <row r="584">
          <cell r="C584">
            <v>1154</v>
          </cell>
          <cell r="D584" t="str">
            <v>Registro Sanitario De 1.00 X 1.00 X 0.60 Metros, En Mamposteria, Mortero De Pega Y Pañete Con Mortero 1:4 Impermeabilizado, Tapa En Concreto De 3000 Psi</v>
          </cell>
          <cell r="E584" t="str">
            <v>UN</v>
          </cell>
          <cell r="F584">
            <v>331974.78999999998</v>
          </cell>
          <cell r="G584">
            <v>42572</v>
          </cell>
        </row>
        <row r="585">
          <cell r="C585">
            <v>1155</v>
          </cell>
          <cell r="D585" t="str">
            <v>Columna En Concreto De 3000 Psi, De 0.40 X 0.50 Metros, Incluye Acero De Refuerzo De 8 Varillas De 1/2", Estribos De 3/8" A Cada 0.20 Metros</v>
          </cell>
          <cell r="E585" t="str">
            <v>ML</v>
          </cell>
          <cell r="F585">
            <v>157962.49</v>
          </cell>
          <cell r="G585">
            <v>41016</v>
          </cell>
        </row>
        <row r="586">
          <cell r="C586">
            <v>1156</v>
          </cell>
          <cell r="D586" t="str">
            <v>Elemento Vertical En Fachada Y Portico En Columna De Concreto De 3000 Psi De 0.15 X 0.25 Metros, No Incluye Acero De Refuerzo</v>
          </cell>
          <cell r="E586" t="str">
            <v>ML</v>
          </cell>
          <cell r="F586">
            <v>32775.72</v>
          </cell>
          <cell r="G586">
            <v>41017</v>
          </cell>
        </row>
        <row r="587">
          <cell r="C587">
            <v>1157</v>
          </cell>
          <cell r="D587" t="str">
            <v>Pergolas En Tuberia De Pvc De 2", Con Varilla De 3/8", Relleno Con Concreto Fluido</v>
          </cell>
          <cell r="E587" t="str">
            <v>ML</v>
          </cell>
          <cell r="F587">
            <v>39226.49</v>
          </cell>
          <cell r="G587">
            <v>41047</v>
          </cell>
        </row>
        <row r="588">
          <cell r="C588">
            <v>1158</v>
          </cell>
          <cell r="D588" t="str">
            <v>Juegos - Suministro E Instalación De Marco Para Cancha De Uso Múltiple (Fútbol Y Basquetbol), Con Medida Y Altura Reglamentaria, Los Marcos En Tubería Galvanizada De 3" Y La Parte Posterior Que Sostienen Los Tableros, En Tubería Galvanizada De 2", Tablero</v>
          </cell>
          <cell r="E588" t="str">
            <v>JG</v>
          </cell>
          <cell r="F588">
            <v>5944105</v>
          </cell>
          <cell r="G588">
            <v>42496</v>
          </cell>
        </row>
        <row r="589">
          <cell r="C589">
            <v>1159</v>
          </cell>
          <cell r="D589" t="str">
            <v>Anden, Plazoleta Y Rampa De Acceso Vehicular En Concreto De 3000 Psi E = 0.07 Metros</v>
          </cell>
          <cell r="E589" t="str">
            <v>M2</v>
          </cell>
          <cell r="F589">
            <v>31963.37</v>
          </cell>
          <cell r="G589">
            <v>41386</v>
          </cell>
        </row>
        <row r="590">
          <cell r="C590">
            <v>1160</v>
          </cell>
          <cell r="D590" t="str">
            <v>Suministro E Instalación De Lavadero En Granito De 0.60 X 0.50 Metros Incluye Accesorios Sanitarios Y Válvula De Control</v>
          </cell>
          <cell r="E590" t="str">
            <v>UN</v>
          </cell>
          <cell r="F590">
            <v>195906.5</v>
          </cell>
          <cell r="G590">
            <v>42538</v>
          </cell>
        </row>
        <row r="591">
          <cell r="C591">
            <v>1161</v>
          </cell>
          <cell r="D591" t="str">
            <v>Suministro E Instalación De Lavaplatos En Acero Inoxidable, Linea Económica  De 0.51 X 0.43 Metros, Incluye Accesorios Y Grifería Cuello De Ganso Metálica</v>
          </cell>
          <cell r="E591" t="str">
            <v>UN</v>
          </cell>
          <cell r="F591">
            <v>221512.5</v>
          </cell>
          <cell r="G591">
            <v>42524</v>
          </cell>
        </row>
        <row r="592">
          <cell r="C592">
            <v>1163</v>
          </cell>
          <cell r="D592" t="str">
            <v>Suministro E Instalacion De Lavaplatos De 1.20 Metros, Sencillo En Acero Inoxidable De Una Ala Y Una Cubeta, Incluye  Accesorios Y Griferia Cuello De Ganso Metalica</v>
          </cell>
          <cell r="E592" t="str">
            <v>UN</v>
          </cell>
          <cell r="F592">
            <v>419912.5</v>
          </cell>
          <cell r="G592">
            <v>41386</v>
          </cell>
        </row>
        <row r="593">
          <cell r="C593">
            <v>1164</v>
          </cell>
          <cell r="D593" t="str">
            <v>E - Suministro, Instalación De Totalizador General De 3 X 100 Amp</v>
          </cell>
          <cell r="E593" t="str">
            <v>UN</v>
          </cell>
          <cell r="F593">
            <v>318375</v>
          </cell>
          <cell r="G593">
            <v>41737</v>
          </cell>
        </row>
        <row r="594">
          <cell r="C594">
            <v>1166</v>
          </cell>
          <cell r="D594" t="str">
            <v>Suministro E Instalación De Puerta Metálica De 2 Hojas, En Lámina Galvanizada Calibre 20 De Doble Faz Y Marco Calibre 18 De 1.80 X 2.80 Metros, Incluye Pintura Anticorrosiva Y  Acabado En Esmalte, Cerraduras Y Herrajes</v>
          </cell>
          <cell r="E594" t="str">
            <v>UN</v>
          </cell>
          <cell r="F594">
            <v>680000</v>
          </cell>
          <cell r="G594">
            <v>42524</v>
          </cell>
        </row>
        <row r="595">
          <cell r="C595">
            <v>1167</v>
          </cell>
          <cell r="D595" t="str">
            <v>Zócalo En Baldosa De Granito De 0.08 X 0.33 Metros</v>
          </cell>
          <cell r="E595" t="str">
            <v>ML</v>
          </cell>
          <cell r="F595">
            <v>9847.83</v>
          </cell>
          <cell r="G595">
            <v>42578</v>
          </cell>
        </row>
        <row r="596">
          <cell r="C596">
            <v>1174</v>
          </cell>
          <cell r="D596" t="str">
            <v>Corte Y Perfilado De Muro En Bloque O Ladrillo, Incluye Retiro De Material</v>
          </cell>
          <cell r="E596" t="str">
            <v>ML</v>
          </cell>
          <cell r="F596">
            <v>14336.77</v>
          </cell>
          <cell r="G596">
            <v>42538</v>
          </cell>
        </row>
        <row r="597">
          <cell r="C597">
            <v>1175</v>
          </cell>
          <cell r="D597" t="str">
            <v>Corte Y Perfilado De Piso Y Plantilla, Incluye Retiro De Material</v>
          </cell>
          <cell r="E597" t="str">
            <v>ML</v>
          </cell>
          <cell r="F597">
            <v>11925</v>
          </cell>
          <cell r="G597">
            <v>42416</v>
          </cell>
        </row>
        <row r="598">
          <cell r="C598">
            <v>1176</v>
          </cell>
          <cell r="D598" t="str">
            <v>Dintel En Bloque De Arcilla No. 4 De 0.10 X 0.20 Metros, Incluye 2 Varillas De 1/2"</v>
          </cell>
          <cell r="E598" t="str">
            <v>ML</v>
          </cell>
          <cell r="F598">
            <v>23391.19</v>
          </cell>
          <cell r="G598">
            <v>42415</v>
          </cell>
        </row>
        <row r="599">
          <cell r="C599">
            <v>1177</v>
          </cell>
          <cell r="D599" t="str">
            <v>Viga De Sobrecimiento De 0.15 X 0.20 Metros, En Concreto De 2500 Psi, Incluye 4 Varillas De 3/8" Y Estribos De 1/4" A Cada 0.15 Metros, Con Apuntalamiento Y Corte De Muro Existente.</v>
          </cell>
          <cell r="E599" t="str">
            <v>ML</v>
          </cell>
          <cell r="F599">
            <v>70973.52</v>
          </cell>
          <cell r="G599">
            <v>42415</v>
          </cell>
        </row>
        <row r="600">
          <cell r="C600">
            <v>1178</v>
          </cell>
          <cell r="D600" t="str">
            <v>Viga De Sobrecimiento En Concreto De 3000 Psi De 0.10 X 0.20 Metros, Incluye 4 Varillas De 3/8" Y Estribos De 1/4" A Cada 0.15 Metros</v>
          </cell>
          <cell r="E600" t="str">
            <v>ML</v>
          </cell>
          <cell r="F600">
            <v>46888.33</v>
          </cell>
          <cell r="G600">
            <v>41075</v>
          </cell>
        </row>
        <row r="601">
          <cell r="C601">
            <v>1179</v>
          </cell>
          <cell r="D601" t="str">
            <v>Columna De Confinamiento En Concreto De 3000 Psi De 0.10 X 0.20 Metros, Incluye Acero De Refuerzo  3 Varillas De 1/2", Estribos De 3/8" A Cada 0.15 Metros Y Apuntalamiento De Muro</v>
          </cell>
          <cell r="E601" t="str">
            <v>ML</v>
          </cell>
          <cell r="F601">
            <v>55876.85</v>
          </cell>
          <cell r="G601">
            <v>42538</v>
          </cell>
        </row>
        <row r="602">
          <cell r="C602">
            <v>1180</v>
          </cell>
          <cell r="D602" t="str">
            <v>Desmonte E Instalación De Puerta O Ventana De 0.70 A 1.00 Metros De Ancho, Solo Incluye Mano De Obra</v>
          </cell>
          <cell r="E602" t="str">
            <v>UN</v>
          </cell>
          <cell r="F602">
            <v>48740</v>
          </cell>
          <cell r="G602">
            <v>42415</v>
          </cell>
        </row>
        <row r="603">
          <cell r="C603">
            <v>1181</v>
          </cell>
          <cell r="D603" t="str">
            <v>Pañete Allanado Sobre Muro En Mortero 1:4, En Áreas Con Ancho &lt; 0.80 Metros</v>
          </cell>
          <cell r="E603" t="str">
            <v>ML</v>
          </cell>
          <cell r="F603">
            <v>12240.98</v>
          </cell>
          <cell r="G603">
            <v>42578</v>
          </cell>
        </row>
        <row r="604">
          <cell r="C604">
            <v>1182</v>
          </cell>
          <cell r="D604" t="str">
            <v>Viga En Concreto De 3000 Psi De 0.10 X 0.10 Metros, Incluye 2 Varillas D= 1/2" Y Estribos D = 1/4" A Cada 0.15 Metros</v>
          </cell>
          <cell r="E604" t="str">
            <v>ML</v>
          </cell>
          <cell r="F604">
            <v>33932.370000000003</v>
          </cell>
          <cell r="G604">
            <v>42439</v>
          </cell>
        </row>
        <row r="605">
          <cell r="C605">
            <v>1183</v>
          </cell>
          <cell r="D605" t="str">
            <v>Montaje De Cubierta Existente En Lamina Ondulada De Asbesto Cemento Perfil 7, Incluye Amarres Y Ganchos De Fijacion, Estructura De Soporte En Madera</v>
          </cell>
          <cell r="E605" t="str">
            <v>M2</v>
          </cell>
          <cell r="F605">
            <v>44761.35</v>
          </cell>
          <cell r="G605">
            <v>42415</v>
          </cell>
        </row>
        <row r="606">
          <cell r="C606">
            <v>1184</v>
          </cell>
          <cell r="D606" t="str">
            <v>Plantilla Para Piso En Concreto De 1500 Psi, E = 0.05 Metros, En Areas Con Ancho &lt; 0.80 Metros</v>
          </cell>
          <cell r="E606" t="str">
            <v>ML</v>
          </cell>
          <cell r="F606">
            <v>16252.7</v>
          </cell>
          <cell r="G606">
            <v>41912</v>
          </cell>
        </row>
        <row r="607">
          <cell r="C607">
            <v>1185</v>
          </cell>
          <cell r="D607" t="str">
            <v>Piso En Mosaico De Cemento De 0.20 X 0.20 Metros, En Areas Con Ancho &lt; 0.80 Metros</v>
          </cell>
          <cell r="E607" t="str">
            <v>ML</v>
          </cell>
          <cell r="F607">
            <v>30316.33</v>
          </cell>
          <cell r="G607">
            <v>41057</v>
          </cell>
        </row>
        <row r="608">
          <cell r="C608">
            <v>1186</v>
          </cell>
          <cell r="D608" t="str">
            <v>Piso En Cerámica De 0.20 X 0.20 Metros Trafico 4, En Areas Con Ancho &lt; 0.80 Metros</v>
          </cell>
          <cell r="E608" t="str">
            <v>ML</v>
          </cell>
          <cell r="F608">
            <v>39478.6</v>
          </cell>
          <cell r="G608">
            <v>41057</v>
          </cell>
        </row>
        <row r="609">
          <cell r="C609">
            <v>1187</v>
          </cell>
          <cell r="D609" t="str">
            <v>Enchape De Muros En Cerámica De 0.20 X 0.20 Metros, En Areas Con Ancho &lt; 0.80 Metros</v>
          </cell>
          <cell r="E609" t="str">
            <v>ML</v>
          </cell>
          <cell r="F609">
            <v>35378.5</v>
          </cell>
          <cell r="G609">
            <v>42578</v>
          </cell>
        </row>
        <row r="610">
          <cell r="C610">
            <v>1190</v>
          </cell>
          <cell r="D610" t="str">
            <v>Anclaje De Columneta Al Cimiento Existente Con La Utilización De Sikadur Anchor Fix - 4  (Para  Fijar 3 Varillas De  D = 1/2")</v>
          </cell>
          <cell r="E610" t="str">
            <v>UN</v>
          </cell>
          <cell r="F610">
            <v>25565.9</v>
          </cell>
          <cell r="G610">
            <v>42415</v>
          </cell>
        </row>
        <row r="611">
          <cell r="C611">
            <v>1196</v>
          </cell>
          <cell r="D611" t="str">
            <v>Aplicación De Geotextil Nt 2500</v>
          </cell>
          <cell r="E611" t="str">
            <v>M2</v>
          </cell>
          <cell r="F611">
            <v>10194.58</v>
          </cell>
          <cell r="G611">
            <v>41026</v>
          </cell>
        </row>
        <row r="612">
          <cell r="C612">
            <v>1197</v>
          </cell>
          <cell r="D612" t="str">
            <v>Aplicación De Geotextil Nt 2000</v>
          </cell>
          <cell r="E612" t="str">
            <v>M2</v>
          </cell>
          <cell r="F612">
            <v>10057.030000000001</v>
          </cell>
          <cell r="G612">
            <v>42535</v>
          </cell>
        </row>
        <row r="613">
          <cell r="C613">
            <v>1198</v>
          </cell>
          <cell r="D613" t="str">
            <v>Aplicación De Geotextil Nt 1600</v>
          </cell>
          <cell r="E613" t="str">
            <v>M2</v>
          </cell>
          <cell r="F613">
            <v>8005.33</v>
          </cell>
          <cell r="G613">
            <v>41026</v>
          </cell>
        </row>
        <row r="614">
          <cell r="C614">
            <v>1199</v>
          </cell>
          <cell r="D614" t="str">
            <v>Enrocado De Protección Con Piedra Media Zonga, Pegada Con Mortero 1:4,  E = 0.15 ( Cunetas Y Taludes )</v>
          </cell>
          <cell r="E614" t="str">
            <v>M2</v>
          </cell>
          <cell r="F614">
            <v>54826.71</v>
          </cell>
          <cell r="G614">
            <v>41508</v>
          </cell>
        </row>
        <row r="615">
          <cell r="C615">
            <v>1200</v>
          </cell>
          <cell r="D615" t="str">
            <v>Excavación A Maquina Con Retroexcavadora, Incluye Retiro De Material</v>
          </cell>
          <cell r="E615" t="str">
            <v>M3</v>
          </cell>
          <cell r="F615">
            <v>30893.439999999999</v>
          </cell>
          <cell r="G615">
            <v>42198</v>
          </cell>
        </row>
        <row r="616">
          <cell r="C616">
            <v>1201</v>
          </cell>
          <cell r="D616" t="str">
            <v>Solado En Concreto De 2000 Psi E = 0.10 Metros</v>
          </cell>
          <cell r="E616" t="str">
            <v>M3</v>
          </cell>
          <cell r="F616">
            <v>417322.23</v>
          </cell>
          <cell r="G616">
            <v>42443</v>
          </cell>
        </row>
        <row r="617">
          <cell r="C617">
            <v>1202</v>
          </cell>
          <cell r="D617" t="str">
            <v>Suministro E Instalación De Malla Ciclón Forrada En Pvc, Calibre 10</v>
          </cell>
          <cell r="E617" t="str">
            <v>M2</v>
          </cell>
          <cell r="F617">
            <v>30000</v>
          </cell>
          <cell r="G617">
            <v>42314</v>
          </cell>
        </row>
        <row r="618">
          <cell r="C618">
            <v>1205</v>
          </cell>
          <cell r="D618" t="str">
            <v>E - Suministro E Instalación De Lámpara Fluorescente De 1 X 48", Tipo Comercial, Con Encendido Instantaneo De Sobreponer</v>
          </cell>
          <cell r="E618" t="str">
            <v>UN</v>
          </cell>
          <cell r="F618">
            <v>72631.88</v>
          </cell>
          <cell r="G618">
            <v>41451</v>
          </cell>
        </row>
        <row r="619">
          <cell r="C619">
            <v>1209</v>
          </cell>
          <cell r="D619" t="str">
            <v>Piso En Tableta De Gres De Cucuta 0.20 X 0.20 Metros, Incluye Aplique Toceto A Cada 1.00 Metros</v>
          </cell>
          <cell r="E619" t="str">
            <v>M2</v>
          </cell>
          <cell r="F619">
            <v>51960.91</v>
          </cell>
          <cell r="G619">
            <v>41057</v>
          </cell>
        </row>
        <row r="620">
          <cell r="C620">
            <v>1210</v>
          </cell>
          <cell r="D620" t="str">
            <v>Baranda En Concreto De 3000 Psi De Altura 1.20 Metros, Con Columna De 0.20 X 0.20 Metros  A Cada 2.00 Metros, Y Dos Vigas Horizontales De 0.20 X 0.20 Metros A Cada 0.40 Metros, Con Anclaje A Concreto Existente Con Sikadur Anchor Fix - 4  Para Fijar Varill</v>
          </cell>
          <cell r="E620" t="str">
            <v>ML</v>
          </cell>
          <cell r="F620">
            <v>157773.19</v>
          </cell>
          <cell r="G620">
            <v>41026</v>
          </cell>
        </row>
        <row r="621">
          <cell r="C621">
            <v>1211</v>
          </cell>
          <cell r="D621" t="str">
            <v>Relleno En Concreto Ciclópeo, 60% En Concreto De 3000 Psi, 40% Piedra De Cimiento, E= 0.20 Metros</v>
          </cell>
          <cell r="E621" t="str">
            <v>M2</v>
          </cell>
          <cell r="F621">
            <v>76792.53</v>
          </cell>
          <cell r="G621">
            <v>41038</v>
          </cell>
        </row>
        <row r="622">
          <cell r="C622">
            <v>1214</v>
          </cell>
          <cell r="D622" t="str">
            <v>Suministro E Instalacion De Tuberia De Alcantarillado Durafort  O Similar D  = 10" - 250 Mm</v>
          </cell>
          <cell r="E622" t="str">
            <v>ML</v>
          </cell>
          <cell r="F622">
            <v>114852.34</v>
          </cell>
          <cell r="G622">
            <v>42466</v>
          </cell>
        </row>
        <row r="623">
          <cell r="C623">
            <v>1215</v>
          </cell>
          <cell r="D623" t="str">
            <v>Placa En Concreto De 3000 Psi Premezclado, E = 0.08 Metros</v>
          </cell>
          <cell r="E623" t="str">
            <v>M2</v>
          </cell>
          <cell r="F623">
            <v>52710.54</v>
          </cell>
          <cell r="G623">
            <v>41037</v>
          </cell>
        </row>
        <row r="624">
          <cell r="C624">
            <v>1216</v>
          </cell>
          <cell r="D624" t="str">
            <v>E - Suministro E Instalación De Registro Metálico Eléctrico De 0.30 X 0.30 X 0.15 Metros</v>
          </cell>
          <cell r="E624" t="str">
            <v>UN</v>
          </cell>
          <cell r="F624">
            <v>43949.58</v>
          </cell>
          <cell r="G624">
            <v>42102</v>
          </cell>
        </row>
        <row r="625">
          <cell r="C625">
            <v>1217</v>
          </cell>
          <cell r="D625" t="str">
            <v>E - Suministro E Instalación De Varilla Cooperweld, Varillas De Cobre De 5/8" Por 2.40 Metros, Incluye Hidrosolta</v>
          </cell>
          <cell r="E625" t="str">
            <v>UN</v>
          </cell>
          <cell r="F625">
            <v>237118.83</v>
          </cell>
          <cell r="G625">
            <v>42314</v>
          </cell>
        </row>
        <row r="626">
          <cell r="C626">
            <v>1218</v>
          </cell>
          <cell r="D626" t="str">
            <v>E - Acometida Parcial Eléctrica Con Tubería Conduit D = 1", Alambrado Con Cable No. 2</v>
          </cell>
          <cell r="E626" t="str">
            <v>ML</v>
          </cell>
          <cell r="F626">
            <v>62909.919999999998</v>
          </cell>
          <cell r="G626">
            <v>41451</v>
          </cell>
        </row>
        <row r="627">
          <cell r="C627">
            <v>1221</v>
          </cell>
          <cell r="D627" t="str">
            <v>E - Acometida Eléctrica En Tubería Conduit Pvc D = 2", Alambrado Con Cable No. 2</v>
          </cell>
          <cell r="E627" t="str">
            <v>ML</v>
          </cell>
          <cell r="F627">
            <v>74652.039999999994</v>
          </cell>
          <cell r="G627">
            <v>41451</v>
          </cell>
        </row>
        <row r="628">
          <cell r="C628">
            <v>1222</v>
          </cell>
          <cell r="D628" t="str">
            <v>Atraque En Concreto De 3000 Psi Al Final De La Placa De Fondo</v>
          </cell>
          <cell r="E628" t="str">
            <v>M3</v>
          </cell>
          <cell r="F628">
            <v>430705.59</v>
          </cell>
          <cell r="G628">
            <v>40697</v>
          </cell>
        </row>
        <row r="629">
          <cell r="C629">
            <v>1223</v>
          </cell>
          <cell r="D629" t="str">
            <v>Tapa Para Registro De 1.20 X 1.80 X 0.10 Metros, En Concreto De 3000 Psi, Reforzado Con Varillas Hierro De 3/8" A Cada 0.20 Metros En Ambos Sentidos</v>
          </cell>
          <cell r="E629" t="str">
            <v>UN</v>
          </cell>
          <cell r="F629">
            <v>193790.39</v>
          </cell>
          <cell r="G629">
            <v>40058</v>
          </cell>
        </row>
        <row r="630">
          <cell r="C630">
            <v>1224</v>
          </cell>
          <cell r="D630" t="str">
            <v>Placa De Fondo En Concreto De 3000 Psi Premezclado, E = 0.07 Metros</v>
          </cell>
          <cell r="E630" t="str">
            <v>M2</v>
          </cell>
          <cell r="F630">
            <v>41387.440000000002</v>
          </cell>
          <cell r="G630">
            <v>41037</v>
          </cell>
        </row>
        <row r="631">
          <cell r="C631">
            <v>1225</v>
          </cell>
          <cell r="D631" t="str">
            <v>Cuneta Rectangular Cerrada De 0.80 X 0.80 Metros E = 0.10 Metros , En Concreto De 3000 Psi,  Reforzado Con Varillas De 3/8" A Cada 0.15 Metros En Ambos Sentidos.</v>
          </cell>
          <cell r="E631" t="str">
            <v>ML</v>
          </cell>
          <cell r="F631">
            <v>234246.66</v>
          </cell>
          <cell r="G631">
            <v>41026</v>
          </cell>
        </row>
        <row r="632">
          <cell r="C632">
            <v>1228</v>
          </cell>
          <cell r="D632" t="str">
            <v>Pintura Epóxica Tipo Pintuco O Similar</v>
          </cell>
          <cell r="E632" t="str">
            <v>M2</v>
          </cell>
          <cell r="F632">
            <v>26025.81</v>
          </cell>
          <cell r="G632">
            <v>42524</v>
          </cell>
        </row>
        <row r="633">
          <cell r="C633">
            <v>1229</v>
          </cell>
          <cell r="D633" t="str">
            <v>Placa En Concreto De 2500 Psi, E = 0.08, Incluye Malla Electrosoldada</v>
          </cell>
          <cell r="E633" t="str">
            <v>M2</v>
          </cell>
          <cell r="F633">
            <v>60920.52</v>
          </cell>
          <cell r="G633">
            <v>41717</v>
          </cell>
        </row>
        <row r="634">
          <cell r="C634">
            <v>1230</v>
          </cell>
          <cell r="D634" t="str">
            <v>Levante De Pedestales De 0.50 X 0.50, Para Columnas Metálicas, En Mampostería Pañetada En Todas Sus Caras, Altura 1.50 Metros</v>
          </cell>
          <cell r="E634" t="str">
            <v>UN</v>
          </cell>
          <cell r="F634">
            <v>144663.63</v>
          </cell>
          <cell r="G634">
            <v>41022</v>
          </cell>
        </row>
        <row r="635">
          <cell r="C635">
            <v>1232</v>
          </cell>
          <cell r="D635" t="str">
            <v>Desmonte De Cerca</v>
          </cell>
          <cell r="E635" t="str">
            <v>M2</v>
          </cell>
          <cell r="F635">
            <v>3697</v>
          </cell>
          <cell r="G635">
            <v>41114</v>
          </cell>
        </row>
        <row r="636">
          <cell r="C636">
            <v>1233</v>
          </cell>
          <cell r="D636" t="str">
            <v>Impermeabilización Con Sikafelt E Imprimación Con Emulsión Asfáltica A Dos Manos</v>
          </cell>
          <cell r="E636" t="str">
            <v>M2</v>
          </cell>
          <cell r="F636">
            <v>14868.12</v>
          </cell>
          <cell r="G636">
            <v>41017</v>
          </cell>
        </row>
        <row r="637">
          <cell r="C637">
            <v>1238</v>
          </cell>
          <cell r="D637" t="str">
            <v>E - Suministro E Instalación De Tablero De Cuatro (4) Circuitos Incluye Tacos</v>
          </cell>
          <cell r="E637" t="str">
            <v>UN</v>
          </cell>
          <cell r="F637">
            <v>104317.5</v>
          </cell>
          <cell r="G637">
            <v>42496</v>
          </cell>
        </row>
        <row r="638">
          <cell r="C638">
            <v>1239</v>
          </cell>
          <cell r="D638" t="str">
            <v>Estuplast Aplicado Como Revestimiento</v>
          </cell>
          <cell r="E638" t="str">
            <v>M2</v>
          </cell>
          <cell r="F638">
            <v>15854.39</v>
          </cell>
          <cell r="G638">
            <v>42314</v>
          </cell>
        </row>
        <row r="639">
          <cell r="C639">
            <v>1240</v>
          </cell>
          <cell r="D639" t="str">
            <v>E - Salida De Cableado Estructurado Para Computadores / Salida Para Tv Cable</v>
          </cell>
          <cell r="E639" t="str">
            <v>UN</v>
          </cell>
          <cell r="F639">
            <v>200000</v>
          </cell>
          <cell r="G639">
            <v>41676</v>
          </cell>
        </row>
        <row r="640">
          <cell r="C640">
            <v>1241</v>
          </cell>
          <cell r="D640" t="str">
            <v>E - Suministro De Abanico Para Salones Tipo Loco Marca Sanyo O Similar</v>
          </cell>
          <cell r="E640" t="str">
            <v>UN</v>
          </cell>
          <cell r="F640">
            <v>200000</v>
          </cell>
          <cell r="G640">
            <v>41936</v>
          </cell>
        </row>
        <row r="641">
          <cell r="C641">
            <v>1242</v>
          </cell>
          <cell r="D641" t="str">
            <v>Levante De Muro Doble En Ladrillo Común, Mortero De Pega 1:4, En Área Con Ancho &lt;  0.80 Metros</v>
          </cell>
          <cell r="E641" t="str">
            <v>ML</v>
          </cell>
          <cell r="F641">
            <v>77174.94</v>
          </cell>
          <cell r="G641">
            <v>42472</v>
          </cell>
        </row>
        <row r="642">
          <cell r="C642">
            <v>1243</v>
          </cell>
          <cell r="D642" t="str">
            <v>Levante De Muro Sencillo En Ladrillo Común, Mortero De Pega 1:4, En Área Con Ancho &lt; 0.80 Metros</v>
          </cell>
          <cell r="E642" t="str">
            <v>ML</v>
          </cell>
          <cell r="F642">
            <v>38634.300000000003</v>
          </cell>
          <cell r="G642">
            <v>42314</v>
          </cell>
        </row>
        <row r="643">
          <cell r="C643">
            <v>1244</v>
          </cell>
          <cell r="D643" t="str">
            <v>Levante De Muro En Bloque De Cemento Vibrado De 0.15 X 0.20 X 0.40 Metros, Mortero De Pega 1:4,  En Áreas Con Ancho &lt;0.80 Metros</v>
          </cell>
          <cell r="E643" t="str">
            <v>ML</v>
          </cell>
          <cell r="F643">
            <v>51693.73</v>
          </cell>
          <cell r="G643">
            <v>42496</v>
          </cell>
        </row>
        <row r="644">
          <cell r="C644">
            <v>1245</v>
          </cell>
          <cell r="D644" t="str">
            <v>Suministro E Instalación De Rejilla De Hierro, En Platina De 2" X 1/2", Ancho 0.70 Metros</v>
          </cell>
          <cell r="E644" t="str">
            <v>ML</v>
          </cell>
          <cell r="F644">
            <v>239760</v>
          </cell>
          <cell r="G644">
            <v>42443</v>
          </cell>
        </row>
        <row r="645">
          <cell r="C645">
            <v>1248</v>
          </cell>
          <cell r="D645" t="str">
            <v>Suministro, Instalacion Y Montaje De Puente Peatonal Metalico, De 1.10 Metros De Ancho, Incluye Cerchas, Correas, Platinas De Anclajes, Barandas De Seguridad, Construido En Canales, Angulos Y Perfiles Phr De Acesco, Soldadura Mig 7056, Tornilleria Grado 5</v>
          </cell>
          <cell r="E645" t="str">
            <v>ML</v>
          </cell>
          <cell r="F645">
            <v>990000</v>
          </cell>
          <cell r="G645">
            <v>40968</v>
          </cell>
        </row>
        <row r="646">
          <cell r="C646">
            <v>1249</v>
          </cell>
          <cell r="D646" t="str">
            <v>Suministro E Instalación De Rejilla Prefabricada En Concreto Reforzado E = 0.10 Metros, Ancho 0.70 Metro, Incluye 2 Varillas D = 3/8" Y Estribos De 1/4" A Cada 0.15 Metros</v>
          </cell>
          <cell r="E646" t="str">
            <v>ML</v>
          </cell>
          <cell r="F646">
            <v>198692.58</v>
          </cell>
          <cell r="G646">
            <v>41781</v>
          </cell>
        </row>
        <row r="647">
          <cell r="C647">
            <v>1250</v>
          </cell>
          <cell r="D647" t="str">
            <v>Canal En Concreto De 3000 Psi, B = 0.70 Metros, Altura 0.70 Metros, E = 0.10 Metros, Con Acero De Refuerzo De D = 3/8 A Cada 0.40 Metros En Ambos Sentidos</v>
          </cell>
          <cell r="E647" t="str">
            <v>ML</v>
          </cell>
          <cell r="F647">
            <v>135031.19</v>
          </cell>
          <cell r="G647">
            <v>41026</v>
          </cell>
        </row>
        <row r="648">
          <cell r="C648">
            <v>1251</v>
          </cell>
          <cell r="D648" t="str">
            <v>Juegos - Reparación De Rueda Infantil Giratoria Para Parque, Incluye Tubería Y Herrajes Metálicos.</v>
          </cell>
          <cell r="E648" t="str">
            <v>UN</v>
          </cell>
          <cell r="F648">
            <v>200000</v>
          </cell>
          <cell r="G648">
            <v>41569</v>
          </cell>
        </row>
        <row r="649">
          <cell r="C649">
            <v>1252</v>
          </cell>
          <cell r="D649" t="str">
            <v>Valor Director De Interventoria + Factor Multiplicador 1.8</v>
          </cell>
          <cell r="E649" t="str">
            <v>ME</v>
          </cell>
          <cell r="F649">
            <v>11520000</v>
          </cell>
          <cell r="G649">
            <v>40249</v>
          </cell>
        </row>
        <row r="650">
          <cell r="C650">
            <v>1253</v>
          </cell>
          <cell r="D650" t="str">
            <v>Valor Residente De Interventoria + Factor Multiplicador 1.8</v>
          </cell>
          <cell r="E650" t="str">
            <v>ME</v>
          </cell>
          <cell r="F650">
            <v>10440000</v>
          </cell>
          <cell r="G650">
            <v>40249</v>
          </cell>
        </row>
        <row r="651">
          <cell r="C651">
            <v>1254</v>
          </cell>
          <cell r="D651" t="str">
            <v>Valor Ingeniero Control De Calidad + Factor Multiplicador 1.8</v>
          </cell>
          <cell r="E651" t="str">
            <v>ME</v>
          </cell>
          <cell r="F651">
            <v>5400000</v>
          </cell>
          <cell r="G651">
            <v>40249</v>
          </cell>
        </row>
        <row r="652">
          <cell r="C652">
            <v>1255</v>
          </cell>
          <cell r="D652" t="str">
            <v>Valor Ingeniero Control De Calidad - Salario Mensual $3.000.000 - Dedicacion 0.25 - Factor Multiplicador 1.8</v>
          </cell>
          <cell r="E652" t="str">
            <v>ME</v>
          </cell>
          <cell r="F652">
            <v>1350000</v>
          </cell>
          <cell r="G652">
            <v>40249</v>
          </cell>
        </row>
        <row r="653">
          <cell r="C653">
            <v>1256</v>
          </cell>
          <cell r="D653" t="str">
            <v>Valor Inspector De Obra - Salario Mensual $2.000.000 - Dedicacion 0.50 Mensual - Factor Multiplicador 1.8</v>
          </cell>
          <cell r="E653" t="str">
            <v>ME</v>
          </cell>
          <cell r="F653">
            <v>1800000</v>
          </cell>
          <cell r="G653">
            <v>40249</v>
          </cell>
        </row>
        <row r="654">
          <cell r="C654">
            <v>1257</v>
          </cell>
          <cell r="D654" t="str">
            <v>Valor Inspector De Obra + Factor Multiplicador 1.8</v>
          </cell>
          <cell r="E654" t="str">
            <v>ME</v>
          </cell>
          <cell r="F654">
            <v>3600000</v>
          </cell>
          <cell r="G654">
            <v>40249</v>
          </cell>
        </row>
        <row r="655">
          <cell r="C655">
            <v>1258</v>
          </cell>
          <cell r="D655" t="str">
            <v>Valor Cuadrilla De Topografia  $5.000.000 Mensual + Factor Multiplicador 1.8</v>
          </cell>
          <cell r="E655" t="str">
            <v>ME</v>
          </cell>
          <cell r="F655">
            <v>9000000</v>
          </cell>
          <cell r="G655">
            <v>40249</v>
          </cell>
        </row>
        <row r="656">
          <cell r="C656">
            <v>1259</v>
          </cell>
          <cell r="D656" t="str">
            <v>Valor Cuadrilla De Topografia - Salario Mensual $5.000.000 - Dedicacion 0.15 Mensual - Factor Multiplicador 1.8</v>
          </cell>
          <cell r="E656" t="str">
            <v>ME</v>
          </cell>
          <cell r="F656">
            <v>1350000</v>
          </cell>
          <cell r="G656">
            <v>41386</v>
          </cell>
        </row>
        <row r="657">
          <cell r="C657">
            <v>1261</v>
          </cell>
          <cell r="D657" t="str">
            <v>Valor Director De Interventoria -Salario Mensual $6.400.000 - Dedicacion 0.20 - Factor Multiplicador 1.8</v>
          </cell>
          <cell r="E657" t="str">
            <v>ME</v>
          </cell>
          <cell r="F657">
            <v>2304000</v>
          </cell>
          <cell r="G657">
            <v>40249</v>
          </cell>
        </row>
        <row r="658">
          <cell r="C658">
            <v>1262</v>
          </cell>
          <cell r="D658" t="str">
            <v>Valor Residente De Interventoria - Salario Mensual $5.800.000 - Dedicacion 0.25 - Factor Multiplicador 1.8</v>
          </cell>
          <cell r="E658" t="str">
            <v>ME</v>
          </cell>
          <cell r="F658">
            <v>2610000</v>
          </cell>
          <cell r="G658">
            <v>40249</v>
          </cell>
        </row>
        <row r="659">
          <cell r="C659">
            <v>1266</v>
          </cell>
          <cell r="D659" t="str">
            <v>Valor Ingeniero Asesor De Vias + Factor Multiplicador</v>
          </cell>
          <cell r="E659" t="str">
            <v>ME</v>
          </cell>
          <cell r="F659">
            <v>10800000</v>
          </cell>
          <cell r="G659">
            <v>40249</v>
          </cell>
        </row>
        <row r="660">
          <cell r="C660">
            <v>1267</v>
          </cell>
          <cell r="D660" t="str">
            <v>Valor Ingeniero Asesor De Vias - Salario Mensual $6.000.000 - Dedicacion 0.20 - Factor Multiplicador 1.8</v>
          </cell>
          <cell r="E660" t="str">
            <v>ME</v>
          </cell>
          <cell r="F660">
            <v>2160000</v>
          </cell>
          <cell r="G660">
            <v>40249</v>
          </cell>
        </row>
        <row r="661">
          <cell r="C661">
            <v>1268</v>
          </cell>
          <cell r="D661" t="str">
            <v>Desmonte De Puertas Dobles Y Retiro De Material</v>
          </cell>
          <cell r="E661" t="str">
            <v>UN</v>
          </cell>
          <cell r="F661">
            <v>24100</v>
          </cell>
          <cell r="G661">
            <v>42403</v>
          </cell>
        </row>
        <row r="662">
          <cell r="C662">
            <v>1269</v>
          </cell>
          <cell r="D662" t="str">
            <v>Pañete Exterior Allanado Con Mortero 1:4 Impermeabilizado</v>
          </cell>
          <cell r="E662" t="str">
            <v>M2</v>
          </cell>
          <cell r="F662">
            <v>23493.05</v>
          </cell>
          <cell r="G662">
            <v>42415</v>
          </cell>
        </row>
        <row r="663">
          <cell r="C663">
            <v>1270</v>
          </cell>
          <cell r="D663" t="str">
            <v>Piso En Concreto De 2500 Psi, Impermeabilizado Con Sika 1. Espesor 0.05 Metros</v>
          </cell>
          <cell r="E663" t="str">
            <v>M2</v>
          </cell>
          <cell r="F663">
            <v>35938.46</v>
          </cell>
          <cell r="G663">
            <v>42472</v>
          </cell>
        </row>
        <row r="664">
          <cell r="C664">
            <v>1271</v>
          </cell>
          <cell r="D664" t="str">
            <v>Resane De Viga Canal De 0.30 X 0.60 X 0.30 Metros, Con Mortero 1:4 Espesor 0.03 Metros, Impermeabilizado Con Manto Edil De 3Mm</v>
          </cell>
          <cell r="E664" t="str">
            <v>ML</v>
          </cell>
          <cell r="F664">
            <v>54090.720000000001</v>
          </cell>
          <cell r="G664">
            <v>41067</v>
          </cell>
        </row>
        <row r="665">
          <cell r="C665">
            <v>1272</v>
          </cell>
          <cell r="D665" t="str">
            <v>Elemento Vertical De 0.10 X 0.10 Metros, En Concreto De 3000 Psi, Reforzado Con 2 Varillas De 3/8", Estribos De 1/4" A Cada 0.20 Metros</v>
          </cell>
          <cell r="E665" t="str">
            <v>ML</v>
          </cell>
          <cell r="F665">
            <v>22306.89</v>
          </cell>
          <cell r="G665">
            <v>41017</v>
          </cell>
        </row>
        <row r="666">
          <cell r="C666">
            <v>1273</v>
          </cell>
          <cell r="D666" t="str">
            <v>Alfagías De 0.15 X 0.20 Metros, En Concreto De 3000 Psi, Reforzado Con 2 Varillas De 1/2", Estribos De 3/8" A Cada 0.15 Metros</v>
          </cell>
          <cell r="E666" t="str">
            <v>ML</v>
          </cell>
          <cell r="F666">
            <v>49595.11</v>
          </cell>
          <cell r="G666">
            <v>41799</v>
          </cell>
        </row>
        <row r="667">
          <cell r="C667">
            <v>1274</v>
          </cell>
          <cell r="D667" t="str">
            <v>Señalizacion De Obra - Soporte Para Cinta Demarcadora</v>
          </cell>
          <cell r="E667" t="str">
            <v>UN</v>
          </cell>
          <cell r="F667">
            <v>12566</v>
          </cell>
          <cell r="G667">
            <v>40357</v>
          </cell>
        </row>
        <row r="668">
          <cell r="C668">
            <v>1277</v>
          </cell>
          <cell r="D668" t="str">
            <v>Señalización - Cinta Demarcadora  Sin Soportes</v>
          </cell>
          <cell r="E668" t="str">
            <v>ML</v>
          </cell>
          <cell r="F668">
            <v>1575.59</v>
          </cell>
          <cell r="G668">
            <v>40994</v>
          </cell>
        </row>
        <row r="669">
          <cell r="C669">
            <v>1279</v>
          </cell>
          <cell r="D669" t="str">
            <v>Suministro De Tuberia De Acueducto De Polietileno De Alta Densidad Pead 20 Mm</v>
          </cell>
          <cell r="E669" t="str">
            <v>UN</v>
          </cell>
          <cell r="F669">
            <v>25347.47</v>
          </cell>
          <cell r="G669">
            <v>41501</v>
          </cell>
        </row>
        <row r="670">
          <cell r="C670">
            <v>1282</v>
          </cell>
          <cell r="D670" t="str">
            <v>Señalización - Valla Movil Tipo 2. Valla Desplegable</v>
          </cell>
          <cell r="E670" t="str">
            <v>UN</v>
          </cell>
          <cell r="F670">
            <v>199177</v>
          </cell>
          <cell r="G670">
            <v>40994</v>
          </cell>
        </row>
        <row r="671">
          <cell r="C671">
            <v>1284</v>
          </cell>
          <cell r="D671" t="str">
            <v>Señalizacion - Aviso Preventivo Fijo</v>
          </cell>
          <cell r="E671" t="str">
            <v>UN</v>
          </cell>
          <cell r="F671">
            <v>279438.15999999997</v>
          </cell>
          <cell r="G671">
            <v>40357</v>
          </cell>
        </row>
        <row r="672">
          <cell r="C672">
            <v>1285</v>
          </cell>
          <cell r="D672" t="str">
            <v>Excavacion En Zanja A Mano Para Redes De Acueducto, En Material Comun, Roca Descompuesta, A Cualquier Profundidad Y Bajo Cualquier Condicion De Humedad, Incluye Retiro De Material.</v>
          </cell>
          <cell r="E672" t="str">
            <v>M3</v>
          </cell>
          <cell r="F672">
            <v>24309.54</v>
          </cell>
          <cell r="G672">
            <v>40357</v>
          </cell>
        </row>
        <row r="673">
          <cell r="C673">
            <v>1289</v>
          </cell>
          <cell r="D673" t="str">
            <v>Instalacion De Tuberia De Polietileno De Alta Densidad (Pead) 200Mm D=8", Y Accesorios Para Acueducto</v>
          </cell>
          <cell r="E673" t="str">
            <v>ML</v>
          </cell>
          <cell r="F673">
            <v>10226.549999999999</v>
          </cell>
          <cell r="G673">
            <v>42751</v>
          </cell>
        </row>
        <row r="674">
          <cell r="C674">
            <v>1290</v>
          </cell>
          <cell r="D674" t="str">
            <v>Cimentacion De Tuberia Con Arena Compactada Al 70% De La Densidad Relativa Maxima</v>
          </cell>
          <cell r="E674" t="str">
            <v>M3</v>
          </cell>
          <cell r="F674">
            <v>48295</v>
          </cell>
          <cell r="G674">
            <v>40357</v>
          </cell>
        </row>
        <row r="675">
          <cell r="C675">
            <v>1291</v>
          </cell>
          <cell r="D675" t="str">
            <v>Relleno De Zanja Y Obras De Mamposteria Con Material Seleccionado, De Sitio, Compactado Al 90% Del Proctor Modificado</v>
          </cell>
          <cell r="E675" t="str">
            <v>M3</v>
          </cell>
          <cell r="F675">
            <v>16053.89</v>
          </cell>
          <cell r="G675">
            <v>42578</v>
          </cell>
        </row>
        <row r="676">
          <cell r="C676">
            <v>1293</v>
          </cell>
          <cell r="D676" t="str">
            <v>Relleno De Zanja Y Obras De Mamposteria Con Material Seleccionado De Cantera Compactado Al 95% Del Proctor Modificado</v>
          </cell>
          <cell r="E676" t="str">
            <v>M3</v>
          </cell>
          <cell r="F676">
            <v>40253.89</v>
          </cell>
          <cell r="G676">
            <v>40357</v>
          </cell>
        </row>
        <row r="677">
          <cell r="C677">
            <v>1294</v>
          </cell>
          <cell r="D677" t="str">
            <v>Concreto Para Anclaje Con Concreto De 3000 Psi En Obra</v>
          </cell>
          <cell r="E677" t="str">
            <v>M3</v>
          </cell>
          <cell r="F677">
            <v>366457.13</v>
          </cell>
          <cell r="G677">
            <v>40357</v>
          </cell>
        </row>
        <row r="678">
          <cell r="C678">
            <v>1295</v>
          </cell>
          <cell r="D678" t="str">
            <v>Excavacion  A Maquina En Material Comun, Roca Descompuesta A Cualquier Profundidad Y Bajo Cualquier Condicion De Humedad, Incluye Retiro De Material A Lugar Autorizado</v>
          </cell>
          <cell r="E678" t="str">
            <v>M3</v>
          </cell>
          <cell r="F678">
            <v>27440</v>
          </cell>
          <cell r="G678">
            <v>42802</v>
          </cell>
        </row>
        <row r="679">
          <cell r="C679">
            <v>1296</v>
          </cell>
          <cell r="D679" t="str">
            <v>Concreto De Limpieza F`C = 14 Mpa (2000 Psi) En Obra,  E = 0.05 Metros</v>
          </cell>
          <cell r="E679" t="str">
            <v>M2</v>
          </cell>
          <cell r="F679">
            <v>17936.939999999999</v>
          </cell>
          <cell r="G679">
            <v>40357</v>
          </cell>
        </row>
        <row r="680">
          <cell r="C680">
            <v>1300</v>
          </cell>
          <cell r="D680" t="str">
            <v>Placa De Fondo En Concreto Impermeabilizado F´C = 28 Mpa, (4000 Psi)</v>
          </cell>
          <cell r="E680" t="str">
            <v>M3</v>
          </cell>
          <cell r="F680">
            <v>775826.99</v>
          </cell>
          <cell r="G680">
            <v>40357</v>
          </cell>
        </row>
        <row r="681">
          <cell r="C681">
            <v>1304</v>
          </cell>
          <cell r="D681" t="str">
            <v>Muros En Concreto Bombeo Impermeabilizado F´C = 28 Mpa (4000 Psi)</v>
          </cell>
          <cell r="E681" t="str">
            <v>M3</v>
          </cell>
          <cell r="F681">
            <v>919377.99</v>
          </cell>
          <cell r="G681">
            <v>40100</v>
          </cell>
        </row>
        <row r="682">
          <cell r="C682">
            <v>1307</v>
          </cell>
          <cell r="D682" t="str">
            <v>Suministro E Instalacion De Compuerta Tipo Chapaleta</v>
          </cell>
          <cell r="E682" t="str">
            <v>UN</v>
          </cell>
          <cell r="F682">
            <v>3235300</v>
          </cell>
          <cell r="G682">
            <v>40100</v>
          </cell>
        </row>
        <row r="683">
          <cell r="C683">
            <v>1308</v>
          </cell>
          <cell r="D683" t="str">
            <v>Losa Superior En Concreto F`C = 28 Mpa (4000 Psi)</v>
          </cell>
          <cell r="E683" t="str">
            <v>M3</v>
          </cell>
          <cell r="F683">
            <v>876829.29</v>
          </cell>
          <cell r="G683">
            <v>40100</v>
          </cell>
        </row>
        <row r="684">
          <cell r="C684">
            <v>1313</v>
          </cell>
          <cell r="D684" t="str">
            <v>Suministro E Instalacion De Cinta Flexible Para Sellar Junta De Construccion Y Dilatacion Sika Pvc O-22 O Similar</v>
          </cell>
          <cell r="E684" t="str">
            <v>ML</v>
          </cell>
          <cell r="F684">
            <v>55565</v>
          </cell>
          <cell r="G684">
            <v>40357</v>
          </cell>
        </row>
        <row r="685">
          <cell r="C685">
            <v>1314</v>
          </cell>
          <cell r="D685" t="str">
            <v>Suministro Y Aplicación De Sello Expandible Contra El Paso De Agua En Juntas De Construcción Y Pases De Tuberia Sika Well S O Similar</v>
          </cell>
          <cell r="E685" t="str">
            <v>ML</v>
          </cell>
          <cell r="F685">
            <v>34177.800000000003</v>
          </cell>
          <cell r="G685">
            <v>41009</v>
          </cell>
        </row>
        <row r="686">
          <cell r="C686">
            <v>1315</v>
          </cell>
          <cell r="D686" t="str">
            <v>Suministro Y Aplicacion De Imprimante Y Puente De Adherencia De Concreto Fresco A Endurecido Sikadur - 32 Primer O Similar</v>
          </cell>
          <cell r="E686" t="str">
            <v>M2</v>
          </cell>
          <cell r="F686">
            <v>48150.55</v>
          </cell>
          <cell r="G686">
            <v>40357</v>
          </cell>
        </row>
        <row r="687">
          <cell r="C687">
            <v>1316</v>
          </cell>
          <cell r="D687" t="str">
            <v>Suministro Y Aplicacion De Recubrimiento Protector Epoxico Aplicable Sobre Superficies Absorventes Humedas O Metalicas Secas Sikaguard 62 O Similar</v>
          </cell>
          <cell r="E687" t="str">
            <v>M2</v>
          </cell>
          <cell r="F687">
            <v>41316.959999999999</v>
          </cell>
          <cell r="G687">
            <v>40357</v>
          </cell>
        </row>
        <row r="688">
          <cell r="C688">
            <v>1323</v>
          </cell>
          <cell r="D688" t="str">
            <v>Escalera De Gato, En Acero Astm A-36, Incluye Acabado En Pintura De Esmalte Epoxico</v>
          </cell>
          <cell r="E688" t="str">
            <v>ML</v>
          </cell>
          <cell r="F688">
            <v>52798.95</v>
          </cell>
          <cell r="G688">
            <v>40101</v>
          </cell>
        </row>
        <row r="689">
          <cell r="C689">
            <v>1324</v>
          </cell>
          <cell r="D689" t="str">
            <v>Tapa De Concreto De 21 Mpa (3000 Psi) E = 0.15 Metros, Marco En L De 100 X 100 X 6 Mm, Manija En Hierro De 1/2", Contramarco En L De 25 X 25 X3/16, Instalado Sobre Losa Y Sello Con Igas Negro O Similar, Todos Los Elementos Tendran Acabado Con Anticorrosiv</v>
          </cell>
          <cell r="E689" t="str">
            <v>M2</v>
          </cell>
          <cell r="F689">
            <v>96320</v>
          </cell>
          <cell r="G689">
            <v>40101</v>
          </cell>
        </row>
        <row r="690">
          <cell r="C690">
            <v>1325</v>
          </cell>
          <cell r="D690" t="str">
            <v>Suministro E Instalación De Gabinetes Y Extintores - Equipo Contra Incendio</v>
          </cell>
          <cell r="E690" t="str">
            <v>UN</v>
          </cell>
          <cell r="F690">
            <v>806843</v>
          </cell>
          <cell r="G690">
            <v>41936</v>
          </cell>
        </row>
        <row r="691">
          <cell r="C691">
            <v>1329</v>
          </cell>
          <cell r="D691" t="str">
            <v>Suministro E Instalación De Tuberia Galvanizada De 2"</v>
          </cell>
          <cell r="E691" t="str">
            <v>ML</v>
          </cell>
          <cell r="F691">
            <v>58015</v>
          </cell>
          <cell r="G691">
            <v>41737</v>
          </cell>
        </row>
        <row r="692">
          <cell r="C692">
            <v>1330</v>
          </cell>
          <cell r="D692" t="str">
            <v>Suministro, Instalación Y Puesta En Marcha De Sistema De Aire Acondicionado Central, Incluye Equipos, Ductos En Icopor, Rejillas, Mano De Obra De Instalación Y Transporte - Toneladas Métricas</v>
          </cell>
          <cell r="E692" t="str">
            <v>M3</v>
          </cell>
          <cell r="F692">
            <v>1800000</v>
          </cell>
          <cell r="G692">
            <v>41044</v>
          </cell>
        </row>
        <row r="693">
          <cell r="C693">
            <v>1333</v>
          </cell>
          <cell r="D693" t="str">
            <v>E - Suministro E Instalación De Tablero Trifásico De 12 Circuitos Con Puerta, Incluye Tacos</v>
          </cell>
          <cell r="E693" t="str">
            <v>UN</v>
          </cell>
          <cell r="F693">
            <v>560587.5</v>
          </cell>
          <cell r="G693">
            <v>41676</v>
          </cell>
        </row>
        <row r="694">
          <cell r="C694">
            <v>1334</v>
          </cell>
          <cell r="D694" t="str">
            <v>E - Acometida Eléctrica En Tubería Conduit Pvc De 3/4", Alambre Aislado 3 Lineas Cable Thhn No.10</v>
          </cell>
          <cell r="E694" t="str">
            <v>ML</v>
          </cell>
          <cell r="F694">
            <v>32544.41</v>
          </cell>
          <cell r="G694">
            <v>42472</v>
          </cell>
        </row>
        <row r="695">
          <cell r="C695">
            <v>1336</v>
          </cell>
          <cell r="D695" t="str">
            <v>Losa En Concreto De 3000 Psi, E = 0.05 Metros, Ancho De 0.60 Metros Varillas De 3/8" A Cada 0.15 Metros En Ambos Sentidos, Acabado En Granito Pulido</v>
          </cell>
          <cell r="E695" t="str">
            <v>ML</v>
          </cell>
          <cell r="F695">
            <v>109799.92</v>
          </cell>
          <cell r="G695">
            <v>42496</v>
          </cell>
        </row>
        <row r="696">
          <cell r="C696">
            <v>1337</v>
          </cell>
          <cell r="D696" t="str">
            <v>Desmonte De Lavaplatos Y Retiro De Material</v>
          </cell>
          <cell r="E696" t="str">
            <v>UN</v>
          </cell>
          <cell r="F696">
            <v>14610</v>
          </cell>
          <cell r="G696">
            <v>41016</v>
          </cell>
        </row>
        <row r="697">
          <cell r="C697">
            <v>1339</v>
          </cell>
          <cell r="D697" t="str">
            <v>Suministro E Instalación De Puerta -  Ventana En Aluminio Anodizado Natural, Bronce O Blanco Incluye Vidrio Templado De Seguridad Y Cerraduras</v>
          </cell>
          <cell r="E697" t="str">
            <v>M2</v>
          </cell>
          <cell r="F697">
            <v>345000</v>
          </cell>
          <cell r="G697">
            <v>42578</v>
          </cell>
        </row>
        <row r="698">
          <cell r="C698">
            <v>1351</v>
          </cell>
          <cell r="D698" t="str">
            <v>Cruceta Galvanizada En Caliente Autosoportada Y Homologada De 2.40 Metros, Incluye Pernos, Bandas, Etc</v>
          </cell>
          <cell r="E698" t="str">
            <v>UN</v>
          </cell>
          <cell r="F698">
            <v>199079.11</v>
          </cell>
          <cell r="G698">
            <v>42123</v>
          </cell>
        </row>
        <row r="699">
          <cell r="C699">
            <v>1352</v>
          </cell>
          <cell r="D699" t="str">
            <v>Cortacircuito En Acero Inoxidable, Buje Largo De 18´ De Fuga Mac-Graw Con Sus Fusibles</v>
          </cell>
          <cell r="E699" t="str">
            <v>UN</v>
          </cell>
          <cell r="F699">
            <v>431730</v>
          </cell>
          <cell r="G699">
            <v>41927</v>
          </cell>
        </row>
        <row r="700">
          <cell r="C700">
            <v>1353</v>
          </cell>
          <cell r="D700" t="str">
            <v>Pararrayos De 1O Kva-1O Ka Polimericos Homologados, Incluye Cuñas Para Montar En Cuba Del Transformador</v>
          </cell>
          <cell r="E700" t="str">
            <v>UN</v>
          </cell>
          <cell r="F700">
            <v>374185.87</v>
          </cell>
          <cell r="G700">
            <v>41927</v>
          </cell>
        </row>
        <row r="701">
          <cell r="C701">
            <v>1367</v>
          </cell>
          <cell r="D701" t="str">
            <v>Puentes Primarios En Caliente Incluye Conectores Ampact</v>
          </cell>
          <cell r="E701" t="str">
            <v>UN</v>
          </cell>
          <cell r="F701">
            <v>136697.22</v>
          </cell>
          <cell r="G701">
            <v>41338</v>
          </cell>
        </row>
        <row r="702">
          <cell r="C702">
            <v>1372</v>
          </cell>
          <cell r="D702" t="str">
            <v>Instalación De Transformador Trifasico 15 Kva I 3200 / 220 - 127 V Para Instalar En Poste</v>
          </cell>
          <cell r="E702" t="str">
            <v>UN</v>
          </cell>
          <cell r="F702">
            <v>9332884.0299999993</v>
          </cell>
          <cell r="G702">
            <v>41338</v>
          </cell>
        </row>
        <row r="703">
          <cell r="C703">
            <v>1375</v>
          </cell>
          <cell r="D703" t="str">
            <v>Acometida Electrica Desde El Transformador De 15 Kva Al Ccm En Cable Thhn 4 X No. 8, Incluye Conectores Bimetalicos 3M, Cintas 23 Y 33 3M</v>
          </cell>
          <cell r="E703" t="str">
            <v>ML</v>
          </cell>
          <cell r="F703">
            <v>43390.55</v>
          </cell>
          <cell r="G703">
            <v>41410</v>
          </cell>
        </row>
        <row r="704">
          <cell r="C704">
            <v>1380</v>
          </cell>
          <cell r="D704" t="str">
            <v>Flexiconduit Coraza Y Conectores Rectos, Etc</v>
          </cell>
          <cell r="E704" t="str">
            <v>ML</v>
          </cell>
          <cell r="F704">
            <v>27257.33</v>
          </cell>
          <cell r="G704">
            <v>41338</v>
          </cell>
        </row>
        <row r="705">
          <cell r="C705">
            <v>1382</v>
          </cell>
          <cell r="D705" t="str">
            <v>Tuberia Conduit Pvc De 2" Enterrada A 0.80 Metros De Profundidad, Incluidos Accesorios Varios, Incluye Excavacion , Relleno, Compactacion, Cinta Señalizadora Y Atraque En Concreto</v>
          </cell>
          <cell r="E705" t="str">
            <v>ML</v>
          </cell>
          <cell r="F705">
            <v>35781.839999999997</v>
          </cell>
          <cell r="G705">
            <v>41338</v>
          </cell>
        </row>
        <row r="706">
          <cell r="C706">
            <v>1383</v>
          </cell>
          <cell r="D706" t="str">
            <v>Sistema A Tierra De Subestación Mastiles (Ver Diseño)</v>
          </cell>
          <cell r="E706" t="str">
            <v>GL</v>
          </cell>
          <cell r="F706">
            <v>6420277.75</v>
          </cell>
          <cell r="G706">
            <v>41388</v>
          </cell>
        </row>
        <row r="707">
          <cell r="C707">
            <v>1390</v>
          </cell>
          <cell r="D707" t="str">
            <v>Gabinete Con Contador De Energia Homologada, Incluye 3 Transformadores De Corriente Tipo Ventana, Bloque De Prueba, Cables De Control Y Accesorios</v>
          </cell>
          <cell r="E707" t="str">
            <v>UN</v>
          </cell>
          <cell r="F707">
            <v>2664650</v>
          </cell>
          <cell r="G707">
            <v>41338</v>
          </cell>
        </row>
        <row r="708">
          <cell r="C708">
            <v>1403</v>
          </cell>
          <cell r="D708" t="str">
            <v>Malla A Tierra Para Subestacion, Incluye 3 Varillas Copperweld De 2.40 Metros, Cable De Cu Desnudo No. 2, Soldadura Caldweld</v>
          </cell>
          <cell r="E708" t="str">
            <v>GL</v>
          </cell>
          <cell r="F708">
            <v>1703467.61</v>
          </cell>
          <cell r="G708">
            <v>41927</v>
          </cell>
        </row>
        <row r="709">
          <cell r="C709">
            <v>1406</v>
          </cell>
          <cell r="D709" t="str">
            <v>Tablero En Acero Inoxidable Con Chapa De Seguridad Para Dos Unidades De Bombeo De 6 Kw, Incluye Dos Arrancadores Estrella Triangulo, Barraje Trifasico Con Barra De Tierra, Sistema De Contactores  Para Alternancia De Las Bombas, Opcion De Trabajo Local</v>
          </cell>
          <cell r="E709" t="str">
            <v>UN</v>
          </cell>
          <cell r="F709">
            <v>8812364.2300000004</v>
          </cell>
          <cell r="G709">
            <v>41338</v>
          </cell>
        </row>
        <row r="710">
          <cell r="C710">
            <v>1409</v>
          </cell>
          <cell r="D710" t="str">
            <v>Boya Tipo Sapo De Mercurio Contactos Nc - No - 220 Vac, Incluye Brazo Anclado A Pared</v>
          </cell>
          <cell r="E710" t="str">
            <v>UN</v>
          </cell>
          <cell r="F710">
            <v>242380.55</v>
          </cell>
          <cell r="G710">
            <v>41410</v>
          </cell>
        </row>
        <row r="711">
          <cell r="C711">
            <v>1410</v>
          </cell>
          <cell r="D711" t="str">
            <v>Cable Apantallado 3 X 18 + 1, Incluye Tuberia Conduit Pvc De 1" Enterrada A 0.80 Metros De Profundidad, Incluye Excavacion, Relleno, Compactacion Y Señalizacion</v>
          </cell>
          <cell r="E711" t="str">
            <v>ML</v>
          </cell>
          <cell r="F711">
            <v>1650</v>
          </cell>
          <cell r="G711">
            <v>41410</v>
          </cell>
        </row>
        <row r="712">
          <cell r="C712">
            <v>1411</v>
          </cell>
          <cell r="D712" t="str">
            <v>Excavación De 0.50 X 0.50 Metros Y Retiro De Material Sobrante</v>
          </cell>
          <cell r="E712" t="str">
            <v>ML</v>
          </cell>
          <cell r="F712">
            <v>7806.25</v>
          </cell>
          <cell r="G712">
            <v>41927</v>
          </cell>
        </row>
        <row r="713">
          <cell r="C713">
            <v>1412</v>
          </cell>
          <cell r="D713" t="str">
            <v>Excavacion De 0.30 X 0.30 X 0.30 Metros Y Retiro De Material Sobrante</v>
          </cell>
          <cell r="E713" t="str">
            <v>UN</v>
          </cell>
          <cell r="F713">
            <v>4000</v>
          </cell>
          <cell r="G713">
            <v>40106</v>
          </cell>
        </row>
        <row r="714">
          <cell r="C714">
            <v>1413</v>
          </cell>
          <cell r="D714" t="str">
            <v>Suministro De Tanques Plasticos De Alta Densidad Colectores De Basura, Con Capacidad 0.210 Metros Cubicos (55 Galones), Con Anillos De Refuerzo En El Mismo Material En Parte Superior Media E Inferior</v>
          </cell>
          <cell r="E714" t="str">
            <v>UN</v>
          </cell>
          <cell r="F714">
            <v>45000</v>
          </cell>
          <cell r="G714">
            <v>41670</v>
          </cell>
        </row>
        <row r="715">
          <cell r="C715">
            <v>1414</v>
          </cell>
          <cell r="D715" t="str">
            <v>Zapata De 0.50 X 0.50 X 0.50 Metros En Concreto De 2500 Psi, Incluye Parrilla En Acero De Refuerzo Varillas De 1/2" A Cada 0.10 Metros E N Ambos Sentidos</v>
          </cell>
          <cell r="E715" t="str">
            <v>UN</v>
          </cell>
          <cell r="F715">
            <v>72626.23</v>
          </cell>
          <cell r="G715">
            <v>41075</v>
          </cell>
        </row>
        <row r="716">
          <cell r="C716">
            <v>1415</v>
          </cell>
          <cell r="D716" t="str">
            <v>Columna De Tubería Pvc D = 4", Altura 2.60 Metros, Para Soporte De Cubierta, Relleno En Concreto De 2500 Psi Con Una Varilla D = 3/8"</v>
          </cell>
          <cell r="E716" t="str">
            <v>UN</v>
          </cell>
          <cell r="F716">
            <v>71661.63</v>
          </cell>
          <cell r="G716">
            <v>41015</v>
          </cell>
        </row>
        <row r="717">
          <cell r="C717">
            <v>1418</v>
          </cell>
          <cell r="D717" t="str">
            <v>Suministro E Instalación De Reja En Tubo Galvanizado D = 1", Con Doble Cerrojo Y Tornilleria De Anclaje, 2 Pasadores, 3 Bisagras, De 2.00 X 1.15 Metros, Incluye Acabado En  Pintura Anticorrosiva Y Esmalte</v>
          </cell>
          <cell r="E717" t="str">
            <v>UN</v>
          </cell>
          <cell r="F717">
            <v>347510</v>
          </cell>
          <cell r="G717">
            <v>41068</v>
          </cell>
        </row>
        <row r="718">
          <cell r="C718">
            <v>1419</v>
          </cell>
          <cell r="D718" t="str">
            <v>Suministro E Instalación De Reja En Tubo Galvanizado D = 1", Con Doble Cerrojo Y Tornillos De Anclaje, 2 Pasadores, 3 Bisagras, De 2.00 X 1.40 Metros Incluye Acabado En Pintura Anticorrosiva Y Esmalte</v>
          </cell>
          <cell r="E718" t="str">
            <v>UN</v>
          </cell>
          <cell r="F718">
            <v>459980</v>
          </cell>
          <cell r="G718">
            <v>41068</v>
          </cell>
        </row>
        <row r="719">
          <cell r="C719">
            <v>1421</v>
          </cell>
          <cell r="D719" t="str">
            <v>Suministro E Instalación De Cubierta En Lámina Galvanizada Trapezoidal De Acesco Longitud 3.05 Metros, Incluye Ganchos De Fijacion Y Estructura De Soporte Metalico Pintada Con Anticorrosivo Y Esmalte</v>
          </cell>
          <cell r="E719" t="str">
            <v>M2</v>
          </cell>
          <cell r="F719">
            <v>37079.35</v>
          </cell>
          <cell r="G719">
            <v>42472</v>
          </cell>
        </row>
        <row r="720">
          <cell r="C720">
            <v>1424</v>
          </cell>
          <cell r="D720" t="str">
            <v>Cerramiento De Protección En Alambre De Púa, Con Varillas De 1/2" De 0.40 Metros, Empotradas 0.10 Metros  En La Viga Corona A Cada 0.15 Metros, Incluye Pintura Con Antisorrosivo</v>
          </cell>
          <cell r="E720" t="str">
            <v>ML</v>
          </cell>
          <cell r="F720">
            <v>22330.05</v>
          </cell>
          <cell r="G720">
            <v>41015</v>
          </cell>
        </row>
        <row r="721">
          <cell r="C721">
            <v>1425</v>
          </cell>
          <cell r="D721" t="str">
            <v>E - Desmonte De Abanico, Incluye Retiro De Alambrado</v>
          </cell>
          <cell r="E721" t="str">
            <v>UN</v>
          </cell>
          <cell r="F721">
            <v>12423.75</v>
          </cell>
          <cell r="G721">
            <v>41451</v>
          </cell>
        </row>
        <row r="722">
          <cell r="C722">
            <v>1426</v>
          </cell>
          <cell r="D722" t="str">
            <v>Pañete En Mortero 1:4 Para Sellada De Calados</v>
          </cell>
          <cell r="E722" t="str">
            <v>M2</v>
          </cell>
          <cell r="F722">
            <v>25196.23</v>
          </cell>
          <cell r="G722">
            <v>41022</v>
          </cell>
        </row>
        <row r="723">
          <cell r="C723">
            <v>1427</v>
          </cell>
          <cell r="D723" t="str">
            <v>Suministro E Instalación De Puerta En Aluminio Anodizado Natural, Bronce O Blanco, Incluye Vidrio Transparente Templado De Seguridad De 10 Mm Y Cerradura</v>
          </cell>
          <cell r="E723" t="str">
            <v>M2</v>
          </cell>
          <cell r="F723">
            <v>546150</v>
          </cell>
          <cell r="G723">
            <v>42572</v>
          </cell>
        </row>
        <row r="724">
          <cell r="C724">
            <v>1429</v>
          </cell>
          <cell r="D724" t="str">
            <v>Pedestal De 0.60 X 0.70 X 0.90 Metros, En Concreto De 4000 Psi Premezclado, No Incluye Acero De Refuerzo</v>
          </cell>
          <cell r="E724" t="str">
            <v>UN</v>
          </cell>
          <cell r="F724">
            <v>192053.87</v>
          </cell>
          <cell r="G724">
            <v>41045</v>
          </cell>
        </row>
        <row r="725">
          <cell r="C725">
            <v>1430</v>
          </cell>
          <cell r="D725" t="str">
            <v>Cimiento De 0.40 X 0.40 Metros En Concreto De 3000 Psi Premezclado.</v>
          </cell>
          <cell r="E725" t="str">
            <v>ML</v>
          </cell>
          <cell r="F725">
            <v>80439.320000000007</v>
          </cell>
          <cell r="G725">
            <v>41334</v>
          </cell>
        </row>
        <row r="726">
          <cell r="C726">
            <v>1431</v>
          </cell>
          <cell r="D726" t="str">
            <v>Zapata Y Pedestal En Concreto De 3000 Psi Premezclado,  No Incluye Acero De Refuerzo</v>
          </cell>
          <cell r="E726" t="str">
            <v>M3</v>
          </cell>
          <cell r="F726">
            <v>455820.23</v>
          </cell>
          <cell r="G726">
            <v>42538</v>
          </cell>
        </row>
        <row r="727">
          <cell r="C727">
            <v>1432</v>
          </cell>
          <cell r="D727" t="str">
            <v>Columna En Concreto De 4000 Psi Premezclado, De 0.40 X 0.40 Metros, No Incluye Acero De Refuerzo</v>
          </cell>
          <cell r="E727" t="str">
            <v>ML</v>
          </cell>
          <cell r="F727">
            <v>108317.69</v>
          </cell>
          <cell r="G727">
            <v>41927</v>
          </cell>
        </row>
        <row r="728">
          <cell r="C728">
            <v>1433</v>
          </cell>
          <cell r="D728" t="str">
            <v>Columna En Concreto De 4000 Psi, De 0.40 X 0.60 Metros, No Incluye Acero De Refuerzo</v>
          </cell>
          <cell r="E728" t="str">
            <v>ML</v>
          </cell>
          <cell r="F728">
            <v>143003.81</v>
          </cell>
          <cell r="G728">
            <v>41016</v>
          </cell>
        </row>
        <row r="729">
          <cell r="C729">
            <v>1434</v>
          </cell>
          <cell r="D729" t="str">
            <v>Plantilla De Piso En Concreto De 2500 Psi Premezclado, E = 0.08 Metros</v>
          </cell>
          <cell r="E729" t="str">
            <v>M2</v>
          </cell>
          <cell r="F729">
            <v>40714.71</v>
          </cell>
          <cell r="G729">
            <v>41712</v>
          </cell>
        </row>
        <row r="730">
          <cell r="C730">
            <v>1435</v>
          </cell>
          <cell r="D730" t="str">
            <v>Suministro E Instalación De Cubierta Metálica Tipo Celosía Incluye Platina De Apoyo Fija Y Teja Sin Traslapo Acesco Calibre 26</v>
          </cell>
          <cell r="E730" t="str">
            <v>M2</v>
          </cell>
          <cell r="F730">
            <v>118182.35</v>
          </cell>
          <cell r="G730">
            <v>41750</v>
          </cell>
        </row>
        <row r="731">
          <cell r="C731">
            <v>1436</v>
          </cell>
          <cell r="D731" t="str">
            <v>Suministro E Instalación De Ventana Corrediza En Aluminio Anodizado Natural, Bronce O Blanco, Altura 2.00, Incluye Vidrio Transparente De 6 Mm, Cierre, Rodajas, Empaques, Felpa Y Accesorios (Ver Diseño)</v>
          </cell>
          <cell r="E731" t="str">
            <v>M2</v>
          </cell>
          <cell r="F731">
            <v>300000</v>
          </cell>
          <cell r="G731">
            <v>42472</v>
          </cell>
        </row>
        <row r="732">
          <cell r="C732">
            <v>1437</v>
          </cell>
          <cell r="D732" t="str">
            <v>Suministro E Instalación De Cubierta En Lámina Teja Acrílica Traslúcida, Perfil7, Incluye Amarres, Ganchos De Fijación Y Estructura De Soporte</v>
          </cell>
          <cell r="E732" t="str">
            <v>M2</v>
          </cell>
          <cell r="F732">
            <v>188471.21</v>
          </cell>
          <cell r="G732">
            <v>41067</v>
          </cell>
        </row>
        <row r="733">
          <cell r="C733">
            <v>1440</v>
          </cell>
          <cell r="D733" t="str">
            <v>Excavación De Zanja De 0.40 X 0.40 Metros Y Retiro De Material Sobrante</v>
          </cell>
          <cell r="E733" t="str">
            <v>ML</v>
          </cell>
          <cell r="F733">
            <v>8950</v>
          </cell>
          <cell r="G733">
            <v>41569</v>
          </cell>
        </row>
        <row r="734">
          <cell r="C734">
            <v>1443</v>
          </cell>
          <cell r="D734" t="str">
            <v>E - Salida De Teléfono</v>
          </cell>
          <cell r="E734" t="str">
            <v>UN</v>
          </cell>
          <cell r="F734">
            <v>67276.149999999994</v>
          </cell>
          <cell r="G734">
            <v>41697</v>
          </cell>
        </row>
        <row r="735">
          <cell r="C735">
            <v>1444</v>
          </cell>
          <cell r="D735" t="str">
            <v>E - Acometida De Teléfono</v>
          </cell>
          <cell r="E735" t="str">
            <v>ML</v>
          </cell>
          <cell r="F735">
            <v>22101.55</v>
          </cell>
          <cell r="G735">
            <v>41569</v>
          </cell>
        </row>
        <row r="736">
          <cell r="C736">
            <v>1447</v>
          </cell>
          <cell r="D736" t="str">
            <v>Listelo En Cerámica</v>
          </cell>
          <cell r="E736" t="str">
            <v>ML</v>
          </cell>
          <cell r="F736">
            <v>45839.83</v>
          </cell>
          <cell r="G736">
            <v>42538</v>
          </cell>
        </row>
        <row r="737">
          <cell r="C737">
            <v>1448</v>
          </cell>
          <cell r="D737" t="str">
            <v>Zócalo En Baldosa De Cerámica De 0.10 X 0.20 Metros</v>
          </cell>
          <cell r="E737" t="str">
            <v>ML</v>
          </cell>
          <cell r="F737">
            <v>10097.83</v>
          </cell>
          <cell r="G737">
            <v>42415</v>
          </cell>
        </row>
        <row r="738">
          <cell r="C738">
            <v>1450</v>
          </cell>
          <cell r="D738" t="str">
            <v>E - Suministro E Instalación De Caja De Paso De 0.15 X 0.15 X 0.10 Metros Con Tapa Y Bisagra</v>
          </cell>
          <cell r="E738" t="str">
            <v>UN</v>
          </cell>
          <cell r="F738">
            <v>37011.67</v>
          </cell>
          <cell r="G738">
            <v>41451</v>
          </cell>
        </row>
        <row r="739">
          <cell r="C739">
            <v>1452</v>
          </cell>
          <cell r="D739" t="str">
            <v>Suministro E Instalación De Correa Metálica, Con 2 Varillas D = 5/8", 1 Varilla D = 3/4", Con Esribos D = 3/8" A Cada 0.20 Metros, Altura De 0.50 Metros, Incluye Pintura Anticorrosiva Y Esmalte</v>
          </cell>
          <cell r="E739" t="str">
            <v>ML</v>
          </cell>
          <cell r="F739">
            <v>57888.13</v>
          </cell>
          <cell r="G739">
            <v>41067</v>
          </cell>
        </row>
        <row r="740">
          <cell r="C740">
            <v>1456</v>
          </cell>
          <cell r="D740" t="str">
            <v>Suministro E Instalación De Cercha Metálica De Luz = 10.00 Metros, En Perfiles De 2" X 2" X 1/4", 1 1/2" X 1 1/2" X 1//4", Incluye Tensores, Pintura Anticorrosiva Y Esmalte</v>
          </cell>
          <cell r="E740" t="str">
            <v>UN</v>
          </cell>
          <cell r="F740">
            <v>1382268.75</v>
          </cell>
          <cell r="G740">
            <v>41067</v>
          </cell>
        </row>
        <row r="741">
          <cell r="C741">
            <v>1457</v>
          </cell>
          <cell r="D741" t="str">
            <v>Pedestal En Concreto De 4000 Psi Premezclado, De 0.80 X 0.80 X 0.90 Metros, No Incluye Acero De Refuerzo</v>
          </cell>
          <cell r="E741" t="str">
            <v>UN</v>
          </cell>
          <cell r="F741">
            <v>291109.17</v>
          </cell>
          <cell r="G741">
            <v>41047</v>
          </cell>
        </row>
        <row r="742">
          <cell r="C742">
            <v>1458</v>
          </cell>
          <cell r="D742" t="str">
            <v>Pedestal En Concreto De 4000 Psi Premezclado, De 0.60 X 0.90 X 0.90 Metros, No Incluye Acero De Refuerzo</v>
          </cell>
          <cell r="E742" t="str">
            <v>UN</v>
          </cell>
          <cell r="F742">
            <v>252087.29</v>
          </cell>
          <cell r="G742">
            <v>41047</v>
          </cell>
        </row>
        <row r="743">
          <cell r="C743">
            <v>1459</v>
          </cell>
          <cell r="D743" t="str">
            <v>Pedestal En Concreto  Premezclado De 4000 Psi, De 0.60 X 0.60 X 0.90 Metros, No Incluye Acero De Refuerzo</v>
          </cell>
          <cell r="E743" t="str">
            <v>UN</v>
          </cell>
          <cell r="F743">
            <v>178379.28</v>
          </cell>
          <cell r="G743">
            <v>41135</v>
          </cell>
        </row>
        <row r="744">
          <cell r="C744">
            <v>1460</v>
          </cell>
          <cell r="D744" t="str">
            <v>Cimiento De 0.40 X 0.60 Metros En Concreto De 3000 Psi Premezclado.</v>
          </cell>
          <cell r="E744" t="str">
            <v>ML</v>
          </cell>
          <cell r="F744">
            <v>109812.31</v>
          </cell>
          <cell r="G744">
            <v>41015</v>
          </cell>
        </row>
        <row r="745">
          <cell r="C745">
            <v>1461</v>
          </cell>
          <cell r="D745" t="str">
            <v>Columnas En Concreto De 4000 Psi De Diametro 0.60 Metros, No Incluye Acero De Refuerzo</v>
          </cell>
          <cell r="E745" t="str">
            <v>ML</v>
          </cell>
          <cell r="F745">
            <v>182175.25</v>
          </cell>
          <cell r="G745">
            <v>41737</v>
          </cell>
        </row>
        <row r="746">
          <cell r="C746">
            <v>1462</v>
          </cell>
          <cell r="D746" t="str">
            <v>E - Instalación De Lámparas Fluorescentes</v>
          </cell>
          <cell r="E746" t="str">
            <v>UN</v>
          </cell>
          <cell r="F746">
            <v>21521.88</v>
          </cell>
          <cell r="G746">
            <v>41451</v>
          </cell>
        </row>
        <row r="747">
          <cell r="C747">
            <v>1463</v>
          </cell>
          <cell r="D747" t="str">
            <v>Suministro E Instalación De Agromantos Pavco, Fique Y/O Fique - Coco</v>
          </cell>
          <cell r="E747" t="str">
            <v>M2</v>
          </cell>
          <cell r="F747">
            <v>13108.32</v>
          </cell>
          <cell r="G747">
            <v>41038</v>
          </cell>
        </row>
        <row r="748">
          <cell r="C748">
            <v>1465</v>
          </cell>
          <cell r="D748" t="str">
            <v>E - Salida De Abanicos</v>
          </cell>
          <cell r="E748" t="str">
            <v>UN</v>
          </cell>
          <cell r="F748">
            <v>59626.76</v>
          </cell>
          <cell r="G748">
            <v>41936</v>
          </cell>
        </row>
        <row r="749">
          <cell r="C749">
            <v>1466</v>
          </cell>
          <cell r="D749" t="str">
            <v>Suministro E Instalación De Correa De Cubierta En Perfil Metálico De 120 X 60 Mm, Espesor 2 Mm, Incluye Pernos Y Anclajes De Fijación</v>
          </cell>
          <cell r="E749" t="str">
            <v>ML</v>
          </cell>
          <cell r="F749">
            <v>28702.12</v>
          </cell>
          <cell r="G749">
            <v>41569</v>
          </cell>
        </row>
        <row r="750">
          <cell r="C750">
            <v>1468</v>
          </cell>
          <cell r="D750" t="str">
            <v>Suministro, Instalación, Montaje Y Puesta En Marcha De Sistema De Aire Acondicionado Central Por Tonelada Métricas, Incluye Equipos, Ductos En Icopor, Rejillas, Accesorios, Mano De Obra De Instalación Y Transporte</v>
          </cell>
          <cell r="E750" t="str">
            <v>UN</v>
          </cell>
          <cell r="F750">
            <v>2250000</v>
          </cell>
          <cell r="G750">
            <v>41935</v>
          </cell>
        </row>
        <row r="751">
          <cell r="C751">
            <v>1469</v>
          </cell>
          <cell r="D751" t="str">
            <v>E - Desmonte De Cableado En Mal Estado Y Retiro De Material Sobrante</v>
          </cell>
          <cell r="E751" t="str">
            <v>ML</v>
          </cell>
          <cell r="F751">
            <v>7111.67</v>
          </cell>
          <cell r="G751">
            <v>41451</v>
          </cell>
        </row>
        <row r="752">
          <cell r="C752">
            <v>1472</v>
          </cell>
          <cell r="D752" t="str">
            <v>Demolicion De Viga De Confinamiento En Concreto Incluye Desmonte Y Retiro De Perfil En Hierro De Rejilla Para Drenaje De Canales</v>
          </cell>
          <cell r="E752" t="str">
            <v>M2</v>
          </cell>
          <cell r="F752">
            <v>27605.66</v>
          </cell>
          <cell r="G752">
            <v>40669</v>
          </cell>
        </row>
        <row r="753">
          <cell r="C753">
            <v>1473</v>
          </cell>
          <cell r="D753" t="str">
            <v>Construccion Y Montaje De Placa De 0.07 X 0.60 X 1.00 Metros, En Concreto De 2500 Psi, Reforzado Con 3 Varillas De 3/8" A Lo Ancho Y 6 Varillas De 3/8" A Lo Largo</v>
          </cell>
          <cell r="E753" t="str">
            <v>UN</v>
          </cell>
          <cell r="F753">
            <v>37109.22</v>
          </cell>
          <cell r="G753">
            <v>40669</v>
          </cell>
        </row>
        <row r="754">
          <cell r="C754">
            <v>1475</v>
          </cell>
          <cell r="D754" t="str">
            <v>Suministro E Instalacion De Perfil De Hierro Abierto He160A Para Rejillas De Canales, Incluye Soldadura En Acetileno</v>
          </cell>
          <cell r="E754" t="str">
            <v>UN</v>
          </cell>
          <cell r="F754">
            <v>451442.2</v>
          </cell>
          <cell r="G754">
            <v>40669</v>
          </cell>
        </row>
        <row r="755">
          <cell r="C755">
            <v>1476</v>
          </cell>
          <cell r="D755" t="str">
            <v>Excavacion A Maquina Y Retiro De Material Bajo Agua</v>
          </cell>
          <cell r="E755" t="str">
            <v>M3</v>
          </cell>
          <cell r="F755">
            <v>30733.88</v>
          </cell>
          <cell r="G755">
            <v>41906</v>
          </cell>
        </row>
        <row r="756">
          <cell r="C756">
            <v>1477</v>
          </cell>
          <cell r="D756" t="str">
            <v>Desmonte De Vidrios Partidos En Puertas</v>
          </cell>
          <cell r="E756" t="str">
            <v>M2</v>
          </cell>
          <cell r="F756">
            <v>9682.5</v>
          </cell>
          <cell r="G756">
            <v>41144</v>
          </cell>
        </row>
        <row r="757">
          <cell r="C757">
            <v>1478</v>
          </cell>
          <cell r="D757" t="str">
            <v>Desmonte De Cerradura</v>
          </cell>
          <cell r="E757" t="str">
            <v>UN</v>
          </cell>
          <cell r="F757">
            <v>10920</v>
          </cell>
          <cell r="G757">
            <v>41016</v>
          </cell>
        </row>
        <row r="758">
          <cell r="C758">
            <v>1479</v>
          </cell>
          <cell r="D758" t="str">
            <v>Suministro E Instalación De Vidrio Laminado De 6Mm</v>
          </cell>
          <cell r="E758" t="str">
            <v>M2</v>
          </cell>
          <cell r="F758">
            <v>87286.25</v>
          </cell>
          <cell r="G758">
            <v>41075</v>
          </cell>
        </row>
        <row r="759">
          <cell r="C759">
            <v>1481</v>
          </cell>
          <cell r="D759" t="str">
            <v>Suministro E Instalación De Cerradura Metálica De Pomo Para Puerta De Entrada</v>
          </cell>
          <cell r="E759" t="str">
            <v>UN</v>
          </cell>
          <cell r="F759">
            <v>105022.33</v>
          </cell>
          <cell r="G759">
            <v>41697</v>
          </cell>
        </row>
        <row r="760">
          <cell r="C760">
            <v>1482</v>
          </cell>
          <cell r="D760" t="str">
            <v>Restauración De Molduras De Vista En Losa (Cuatro Lados), Incluye Acabado En Pintura De Esmalte</v>
          </cell>
          <cell r="E760" t="str">
            <v>ML</v>
          </cell>
          <cell r="F760">
            <v>35188.519999999997</v>
          </cell>
          <cell r="G760">
            <v>41067</v>
          </cell>
        </row>
        <row r="761">
          <cell r="C761">
            <v>1484</v>
          </cell>
          <cell r="D761" t="str">
            <v>Recuperación De Elementos Verticales De Vista O Fachada, Incluye Escarificación,  Recuperación De Acero, Resane Y Acabado</v>
          </cell>
          <cell r="E761" t="str">
            <v>ML</v>
          </cell>
          <cell r="F761">
            <v>108382.58</v>
          </cell>
          <cell r="G761">
            <v>41681</v>
          </cell>
        </row>
        <row r="762">
          <cell r="C762">
            <v>1485</v>
          </cell>
          <cell r="D762" t="str">
            <v>Restauración De Molduras De Vista En Base Inferior De Frontón (Cuatro Lados), Incluye Acabado Pintura De Esmalte</v>
          </cell>
          <cell r="E762" t="str">
            <v>ML</v>
          </cell>
          <cell r="F762">
            <v>37387.360000000001</v>
          </cell>
          <cell r="G762">
            <v>41067</v>
          </cell>
        </row>
        <row r="763">
          <cell r="C763">
            <v>1486</v>
          </cell>
          <cell r="D763" t="str">
            <v>Restauración De Capitel Tipo Corintios, Incluye Reposición De Seccional En Mal Estado, Reconformación De La Misma Y Acabado En Esmalte</v>
          </cell>
          <cell r="E763" t="str">
            <v>UN</v>
          </cell>
          <cell r="F763">
            <v>67066.259999999995</v>
          </cell>
          <cell r="G763">
            <v>41067</v>
          </cell>
        </row>
        <row r="764">
          <cell r="C764">
            <v>1487</v>
          </cell>
          <cell r="D764" t="str">
            <v>Restauración De Pedestal Incluye Molduras Y Zócalo, Acabado En Pintura De Esmalte</v>
          </cell>
          <cell r="E764" t="str">
            <v>UN</v>
          </cell>
          <cell r="F764">
            <v>55126.26</v>
          </cell>
          <cell r="G764">
            <v>41067</v>
          </cell>
        </row>
        <row r="765">
          <cell r="C765">
            <v>1488</v>
          </cell>
          <cell r="D765" t="str">
            <v>Reconformación De Cuerpos De Columnas, Incluye Retiro De Pintura, Arreglo De Pañetes, Resane De Fisuras, Aplicación De Estuco Y Acabado En Pintura Viniltex, Altura 2.60 Metros</v>
          </cell>
          <cell r="E765" t="str">
            <v>UN</v>
          </cell>
          <cell r="F765">
            <v>68557.62</v>
          </cell>
          <cell r="G765">
            <v>41066</v>
          </cell>
        </row>
        <row r="766">
          <cell r="C766">
            <v>1489</v>
          </cell>
          <cell r="D766" t="str">
            <v>Restauración De Losa En Mal Estado, Incluye Demolición, Reposición De Refuerzo, Aditivo Y Concreto Nuevo</v>
          </cell>
          <cell r="E766" t="str">
            <v>M2</v>
          </cell>
          <cell r="F766">
            <v>82094.64</v>
          </cell>
          <cell r="G766">
            <v>41067</v>
          </cell>
        </row>
        <row r="767">
          <cell r="C767">
            <v>1490</v>
          </cell>
          <cell r="D767" t="str">
            <v>E - Suministro De Ups De 2000 Va, Marca Power Com O Similar</v>
          </cell>
          <cell r="E767" t="str">
            <v>UN</v>
          </cell>
          <cell r="F767">
            <v>1500000</v>
          </cell>
          <cell r="G767">
            <v>41451</v>
          </cell>
        </row>
        <row r="768">
          <cell r="C768">
            <v>1491</v>
          </cell>
          <cell r="D768" t="str">
            <v>Demolición De Muros En Calados Incluye Retiro De Material</v>
          </cell>
          <cell r="E768" t="str">
            <v>M2</v>
          </cell>
          <cell r="F768">
            <v>10550.56</v>
          </cell>
          <cell r="G768">
            <v>41366</v>
          </cell>
        </row>
        <row r="769">
          <cell r="C769">
            <v>1492</v>
          </cell>
          <cell r="D769" t="str">
            <v>Demolición De Zócalos</v>
          </cell>
          <cell r="E769" t="str">
            <v>ML</v>
          </cell>
          <cell r="F769">
            <v>4051.25</v>
          </cell>
          <cell r="G769">
            <v>42472</v>
          </cell>
        </row>
        <row r="770">
          <cell r="C770">
            <v>1493</v>
          </cell>
          <cell r="D770" t="str">
            <v>Impermeabilización Con Manto Edil O Similar De 3Mm, Acabado En Pintura Bituminosa, Para Zabaleta, Viga Canal Y Jardinera Con Ancho &gt; 0.80 Metros</v>
          </cell>
          <cell r="E770" t="str">
            <v>ML</v>
          </cell>
          <cell r="F770">
            <v>26573.63</v>
          </cell>
          <cell r="G770">
            <v>42472</v>
          </cell>
        </row>
        <row r="771">
          <cell r="C771">
            <v>1494</v>
          </cell>
          <cell r="D771" t="str">
            <v>Pintura Graniplast Aplicada En Fachada</v>
          </cell>
          <cell r="E771" t="str">
            <v>M2</v>
          </cell>
          <cell r="F771">
            <v>18766.18</v>
          </cell>
          <cell r="G771">
            <v>42472</v>
          </cell>
        </row>
        <row r="772">
          <cell r="C772">
            <v>1498</v>
          </cell>
          <cell r="D772" t="str">
            <v>Enchape De Tableta Para Fachada</v>
          </cell>
          <cell r="E772" t="str">
            <v>M2</v>
          </cell>
          <cell r="F772">
            <v>51080.33</v>
          </cell>
          <cell r="G772">
            <v>41767</v>
          </cell>
        </row>
        <row r="773">
          <cell r="C773">
            <v>1499</v>
          </cell>
          <cell r="D773" t="str">
            <v>Demolición De Plantilla En Concreto Y Retiro De Material</v>
          </cell>
          <cell r="E773" t="str">
            <v>M2</v>
          </cell>
          <cell r="F773">
            <v>10227.43</v>
          </cell>
          <cell r="G773">
            <v>42496</v>
          </cell>
        </row>
        <row r="774">
          <cell r="C774">
            <v>1503</v>
          </cell>
          <cell r="D774" t="str">
            <v>Suministro E Instalación De Tablero Acrílico De 2.50 X 1.50 Metros, Fabricado En Tablex De 9 Mm, Lámina En Fórmica Para Tableros, Portamarcador Y Portaborrador, Marco En Madera O Aluminio</v>
          </cell>
          <cell r="E774" t="str">
            <v>UN</v>
          </cell>
          <cell r="F774">
            <v>249140</v>
          </cell>
          <cell r="G774">
            <v>41068</v>
          </cell>
        </row>
        <row r="775">
          <cell r="C775">
            <v>1512</v>
          </cell>
          <cell r="D775" t="str">
            <v>Suministro, Instalacion Y Montaje De Aire Acondicionado De 5 Toneladas, Sancoil Piso Techo De Lujo Con Su Condensadora Marca Star Ligt O Similar</v>
          </cell>
          <cell r="E775" t="str">
            <v>UN</v>
          </cell>
          <cell r="F775">
            <v>5635000</v>
          </cell>
          <cell r="G775">
            <v>41046</v>
          </cell>
        </row>
        <row r="776">
          <cell r="C776">
            <v>1513</v>
          </cell>
          <cell r="D776" t="str">
            <v>Suministro, Instalación Y Montaje De Aire Acondicionado De 2 Toneladas, San Coil Piso Techo De Lujo Con Su Condensadora, Marca Star Ligt O Similar</v>
          </cell>
          <cell r="E776" t="str">
            <v>UN</v>
          </cell>
          <cell r="F776">
            <v>3146200</v>
          </cell>
          <cell r="G776">
            <v>41046</v>
          </cell>
        </row>
        <row r="777">
          <cell r="C777">
            <v>1514</v>
          </cell>
          <cell r="D777" t="str">
            <v>Suministro, Instalación Y Montaje De Aire Acondicionado Mini Split De 24000 Btu</v>
          </cell>
          <cell r="E777" t="str">
            <v>UN</v>
          </cell>
          <cell r="F777">
            <v>3078498.73</v>
          </cell>
          <cell r="G777">
            <v>41927</v>
          </cell>
        </row>
        <row r="778">
          <cell r="C778">
            <v>1515</v>
          </cell>
          <cell r="D778" t="str">
            <v>Suministro, Instalación Y Montaje De Mini Split De 1 Tonelada</v>
          </cell>
          <cell r="E778" t="str">
            <v>UN</v>
          </cell>
          <cell r="F778">
            <v>2368895.9700000002</v>
          </cell>
          <cell r="G778">
            <v>41046</v>
          </cell>
        </row>
        <row r="779">
          <cell r="C779">
            <v>1517</v>
          </cell>
          <cell r="D779" t="str">
            <v>Desbaste  Y Pulida De Piso En Granito Pulido</v>
          </cell>
          <cell r="E779" t="str">
            <v>M2</v>
          </cell>
          <cell r="F779">
            <v>32125</v>
          </cell>
          <cell r="G779">
            <v>42314</v>
          </cell>
        </row>
        <row r="780">
          <cell r="C780">
            <v>1521</v>
          </cell>
          <cell r="D780" t="str">
            <v>Desmonte Y Retiro De Cubierta A Una Altura &gt; 8 Metros &lt; 10 Metros , En Lamina Ondulada De Asbesto Cemento O Metalica, Incluye Estructura En Mal Estado</v>
          </cell>
          <cell r="E780" t="str">
            <v>M2</v>
          </cell>
          <cell r="F780">
            <v>34940</v>
          </cell>
          <cell r="G780">
            <v>41016</v>
          </cell>
        </row>
        <row r="781">
          <cell r="C781">
            <v>1522</v>
          </cell>
          <cell r="D781" t="str">
            <v>Suministro E Instalación De Cubierta En Teja Canaleta 90 A Una Altura &gt; 8 Metros Y &lt; 10 Metros, Incluye Fijador, Gancho Y Sellador.</v>
          </cell>
          <cell r="E781" t="str">
            <v>M2</v>
          </cell>
          <cell r="F781">
            <v>80242.399999999994</v>
          </cell>
          <cell r="G781">
            <v>41067</v>
          </cell>
        </row>
        <row r="782">
          <cell r="C782">
            <v>1524</v>
          </cell>
          <cell r="D782" t="str">
            <v>Suministro E Instalación De Vidrio Transparente De 4 Mm</v>
          </cell>
          <cell r="E782" t="str">
            <v>M2</v>
          </cell>
          <cell r="F782">
            <v>62296.25</v>
          </cell>
          <cell r="G782">
            <v>41144</v>
          </cell>
        </row>
        <row r="783">
          <cell r="C783">
            <v>1525</v>
          </cell>
          <cell r="D783" t="str">
            <v>Instalación  Y Montaje De Aparato Sanitario</v>
          </cell>
          <cell r="E783" t="str">
            <v>UN</v>
          </cell>
          <cell r="F783">
            <v>27919.17</v>
          </cell>
          <cell r="G783">
            <v>41017</v>
          </cell>
        </row>
        <row r="784">
          <cell r="C784">
            <v>1526</v>
          </cell>
          <cell r="D784" t="str">
            <v>Montaje De Puerta En Madera Existente</v>
          </cell>
          <cell r="E784" t="str">
            <v>UN</v>
          </cell>
          <cell r="F784">
            <v>21361.88</v>
          </cell>
          <cell r="G784">
            <v>40672</v>
          </cell>
        </row>
        <row r="785">
          <cell r="C785">
            <v>1527</v>
          </cell>
          <cell r="D785" t="str">
            <v>Capitulo - Red De Media Tensión</v>
          </cell>
          <cell r="E785" t="str">
            <v>SD</v>
          </cell>
          <cell r="F785">
            <v>0</v>
          </cell>
          <cell r="G785">
            <v>41554</v>
          </cell>
        </row>
        <row r="786">
          <cell r="C786">
            <v>1528</v>
          </cell>
          <cell r="D786" t="str">
            <v xml:space="preserve">Mueble Inferior Para La Guardia, Sin Meson, En Madera Roble Con Marco, Puerta Con Rejilla Tipo Persiana Y Tapa Luz En Madera Roble, Entrepaños En Triplex De 12Mm Enchapados En Formica Blanca Brillante, 2 Bisagras De Presion Por Puerta, Cerradura Y Boton  </v>
          </cell>
          <cell r="E786" t="str">
            <v>UN</v>
          </cell>
          <cell r="F786">
            <v>150000</v>
          </cell>
          <cell r="G786">
            <v>40144</v>
          </cell>
        </row>
        <row r="787">
          <cell r="C787">
            <v>1529</v>
          </cell>
          <cell r="D787" t="str">
            <v>Excavación Para Estribo O Soporte, Fondo Del Cauce Y Aletas De Puente</v>
          </cell>
          <cell r="E787" t="str">
            <v>M3</v>
          </cell>
          <cell r="F787">
            <v>35835.01</v>
          </cell>
          <cell r="G787">
            <v>41037</v>
          </cell>
        </row>
        <row r="788">
          <cell r="C788">
            <v>1530</v>
          </cell>
          <cell r="D788" t="str">
            <v>Conformación De Fondo En Piedra Ciclópea Compactada (Estabilizacion De Terreno)</v>
          </cell>
          <cell r="E788" t="str">
            <v>M3</v>
          </cell>
          <cell r="F788">
            <v>71902.47</v>
          </cell>
          <cell r="G788">
            <v>41052</v>
          </cell>
        </row>
        <row r="789">
          <cell r="C789">
            <v>1531</v>
          </cell>
          <cell r="D789" t="str">
            <v>Bordillo De 0.15 X 0.30 Metros En Concreto De 3000 Psi, Incluye Excavación Y Solado En Concreto De 2000 Psi</v>
          </cell>
          <cell r="E789" t="str">
            <v>ML</v>
          </cell>
          <cell r="F789">
            <v>57894.22</v>
          </cell>
          <cell r="G789">
            <v>41471</v>
          </cell>
        </row>
        <row r="790">
          <cell r="C790">
            <v>1532</v>
          </cell>
          <cell r="D790" t="str">
            <v>Placa O Viga En Concreto De 4000 Psi Premezclado Y Andén Para Puente</v>
          </cell>
          <cell r="E790" t="str">
            <v>M3</v>
          </cell>
          <cell r="F790">
            <v>626410.80000000005</v>
          </cell>
          <cell r="G790">
            <v>42552</v>
          </cell>
        </row>
        <row r="791">
          <cell r="C791">
            <v>1533</v>
          </cell>
          <cell r="D791" t="str">
            <v>Zapata En Concreto De 4000 Psi Premezclado, No Incluye Acero De Refuerzo</v>
          </cell>
          <cell r="E791" t="str">
            <v>M3</v>
          </cell>
          <cell r="F791">
            <v>488527.23</v>
          </cell>
          <cell r="G791">
            <v>42552</v>
          </cell>
        </row>
        <row r="792">
          <cell r="C792">
            <v>1534</v>
          </cell>
          <cell r="D792" t="str">
            <v>Muro Para Soportes En Concreto De 4000 Psi Premezclado, No Incluye Acero De Refuerzo</v>
          </cell>
          <cell r="E792" t="str">
            <v>M3</v>
          </cell>
          <cell r="F792">
            <v>662240.1</v>
          </cell>
          <cell r="G792">
            <v>42552</v>
          </cell>
        </row>
        <row r="793">
          <cell r="C793">
            <v>1535</v>
          </cell>
          <cell r="D793" t="str">
            <v>Zócalo En Tablón De 0.10 X 0.33 Metros</v>
          </cell>
          <cell r="E793" t="str">
            <v>ML</v>
          </cell>
          <cell r="F793">
            <v>6958.08</v>
          </cell>
          <cell r="G793">
            <v>42524</v>
          </cell>
        </row>
        <row r="794">
          <cell r="C794">
            <v>1537</v>
          </cell>
          <cell r="D794" t="str">
            <v>Suministro E Instalación De Listón En Madera De Abarco De 5" X 6" X 2.20 Metros</v>
          </cell>
          <cell r="E794" t="str">
            <v>UN</v>
          </cell>
          <cell r="F794">
            <v>135013.32999999999</v>
          </cell>
          <cell r="G794">
            <v>41068</v>
          </cell>
        </row>
        <row r="795">
          <cell r="C795">
            <v>1538</v>
          </cell>
          <cell r="D795" t="str">
            <v>Suministro E Instalación De Correa Metálica, Hierro De 5/8" Estribos De 3/8", Incluye Pintura Anticorrosiva Y Esmalte.</v>
          </cell>
          <cell r="E795" t="str">
            <v>ML</v>
          </cell>
          <cell r="F795">
            <v>61659.55</v>
          </cell>
          <cell r="G795">
            <v>41067</v>
          </cell>
        </row>
        <row r="796">
          <cell r="C796">
            <v>1539</v>
          </cell>
          <cell r="D796" t="str">
            <v>Suministro E Instalación De Cercha Metálica De Hierro Con Angulos De 1 1/2" X 1 1/2" Espesor 1/8", Incluye Pintura Anticorrosiva Y Esmalte</v>
          </cell>
          <cell r="E796" t="str">
            <v>ML</v>
          </cell>
          <cell r="F796">
            <v>122988.7</v>
          </cell>
          <cell r="G796">
            <v>41067</v>
          </cell>
        </row>
        <row r="797">
          <cell r="C797">
            <v>1545</v>
          </cell>
          <cell r="D797" t="str">
            <v>Suministro En Instalación De Puertas Para Archivadores De 0.90 X 1.00 Metros</v>
          </cell>
          <cell r="E797" t="str">
            <v>UN</v>
          </cell>
          <cell r="F797">
            <v>276135</v>
          </cell>
          <cell r="G797">
            <v>41075</v>
          </cell>
        </row>
        <row r="798">
          <cell r="C798">
            <v>1546</v>
          </cell>
          <cell r="D798" t="str">
            <v>Suministro E Instalacion De Base En Neopreno Dureza 60 Para Viga De Puente</v>
          </cell>
          <cell r="E798" t="str">
            <v>UN</v>
          </cell>
          <cell r="F798">
            <v>246065</v>
          </cell>
          <cell r="G798">
            <v>42250</v>
          </cell>
        </row>
        <row r="799">
          <cell r="C799">
            <v>1547</v>
          </cell>
          <cell r="D799" t="str">
            <v>Base Suelo Cemento 1:20 Compactado E = 0.10 Mts</v>
          </cell>
          <cell r="E799" t="str">
            <v>M2</v>
          </cell>
          <cell r="F799">
            <v>22743.75</v>
          </cell>
          <cell r="G799">
            <v>42443</v>
          </cell>
        </row>
        <row r="800">
          <cell r="C800">
            <v>1548</v>
          </cell>
          <cell r="D800" t="str">
            <v>Juegos - Suministro E Instalación De Marco Para Cancha De Minifutbol, Con Medidas Y Altura Reglamentarias, Los Marcos En Tubo De 3" Y La Parte Posterior En Tubo De 2", Pintados, Instalados Y Con Sus Respectivas Mallas</v>
          </cell>
          <cell r="E800" t="str">
            <v>JG</v>
          </cell>
          <cell r="F800">
            <v>1740000</v>
          </cell>
          <cell r="G800">
            <v>42496</v>
          </cell>
        </row>
        <row r="801">
          <cell r="C801">
            <v>1549</v>
          </cell>
          <cell r="D801" t="str">
            <v>Demolición Y Reconstrucción De Estructura En Losa, Vigas Y Columnas: Picada De Concreto; Limpieza De Oxidación Y Pintura Con Inhibidor De Corrosión; Aplicación De Mortero De Reparación; Puente De Adherencia Entre Concreto Nuevo Y Viejo, Incluye Anclaje</v>
          </cell>
          <cell r="E801" t="str">
            <v>M2</v>
          </cell>
          <cell r="F801">
            <v>372318.16</v>
          </cell>
          <cell r="G801">
            <v>42472</v>
          </cell>
        </row>
        <row r="802">
          <cell r="C802">
            <v>1550</v>
          </cell>
          <cell r="D802" t="str">
            <v>Pergolas De 0.10 X 0.10 Metros, En Concreto De 3000 Psi, Reforzada Con 2 Varillas De 3/8", Estribos De 1/4" A Cada 0.20 Metros</v>
          </cell>
          <cell r="E802" t="str">
            <v>ML</v>
          </cell>
          <cell r="F802">
            <v>22306.89</v>
          </cell>
          <cell r="G802">
            <v>41676</v>
          </cell>
        </row>
        <row r="803">
          <cell r="C803">
            <v>1554</v>
          </cell>
          <cell r="D803" t="str">
            <v>Suministro E Instalación De Puerta En Madera De Cedro De 2.00 X 1.00 Metros, Incluye Marco, Bisagras, Cerradura De Seguridad Doble Vuelta Y Pintura En Tintilla</v>
          </cell>
          <cell r="E803" t="str">
            <v>UN</v>
          </cell>
          <cell r="F803">
            <v>532678.32999999996</v>
          </cell>
          <cell r="G803">
            <v>41569</v>
          </cell>
        </row>
        <row r="804">
          <cell r="C804">
            <v>1555</v>
          </cell>
          <cell r="D804" t="str">
            <v>Suministro E Instalación De Puerta En Madera De Cedro De 2.00 X 0.80 Metros Incluye Marco, Cerradura De Seguridad De Doble Vuelta Y Pintura En Tintilla</v>
          </cell>
          <cell r="E804" t="str">
            <v>UN</v>
          </cell>
          <cell r="F804">
            <v>485778.33</v>
          </cell>
          <cell r="G804">
            <v>41676</v>
          </cell>
        </row>
        <row r="805">
          <cell r="C805">
            <v>1556</v>
          </cell>
          <cell r="D805" t="str">
            <v>Suministro E Instalación De Puerta En Madera De Cedro De 0.70 X 1.70 Metros, Incluye Marco, Bisagra, Cerradura De Baño Y Pintura En Tintilla</v>
          </cell>
          <cell r="E805" t="str">
            <v>UN</v>
          </cell>
          <cell r="F805">
            <v>438078.33</v>
          </cell>
          <cell r="G805">
            <v>41068</v>
          </cell>
        </row>
        <row r="806">
          <cell r="C806">
            <v>1557</v>
          </cell>
          <cell r="D806" t="str">
            <v>Suministro E Instalación De Cocina De 0.50 X 0.35 Metros, Tipo Socoda</v>
          </cell>
          <cell r="E806" t="str">
            <v>UN</v>
          </cell>
          <cell r="F806">
            <v>135350</v>
          </cell>
          <cell r="G806">
            <v>41478</v>
          </cell>
        </row>
        <row r="807">
          <cell r="C807">
            <v>1558</v>
          </cell>
          <cell r="D807" t="str">
            <v>Juegos - Suministro, Instalación Y Montaje De Juego De Columpios Para Parque, En Madera Pino Pátula Inmunizada Y Herrajes Metálicos - 3 Puestos</v>
          </cell>
          <cell r="E807" t="str">
            <v>UN</v>
          </cell>
          <cell r="F807">
            <v>568400</v>
          </cell>
          <cell r="G807">
            <v>41767</v>
          </cell>
        </row>
        <row r="808">
          <cell r="C808">
            <v>1559</v>
          </cell>
          <cell r="D808" t="str">
            <v>Demolición De Pañete Sobre Cielo Raso Y Retiro De Material</v>
          </cell>
          <cell r="E808" t="str">
            <v>M2</v>
          </cell>
          <cell r="F808">
            <v>10092.5</v>
          </cell>
          <cell r="G808">
            <v>41008</v>
          </cell>
        </row>
        <row r="809">
          <cell r="C809">
            <v>1560</v>
          </cell>
          <cell r="D809" t="str">
            <v>Suministro E Instalación De Lavaplatos De Acero Inoxidable De Dos Cubetas Con Ala En Los Extremos, Longitud 2.00 Metros, Incluye Accesorios Y Griferia Cuello De Ganso Metálica</v>
          </cell>
          <cell r="E809" t="str">
            <v>UN</v>
          </cell>
          <cell r="F809">
            <v>834225</v>
          </cell>
          <cell r="G809">
            <v>41927</v>
          </cell>
        </row>
        <row r="810">
          <cell r="C810">
            <v>1561</v>
          </cell>
          <cell r="D810" t="str">
            <v>Pañete Exterior Allanado Con Mortero 1:4 Incluye Pirlan De Aluminio A Cada 1.00 Metro</v>
          </cell>
          <cell r="E810" t="str">
            <v>M2</v>
          </cell>
          <cell r="F810">
            <v>23006.53</v>
          </cell>
          <cell r="G810">
            <v>41022</v>
          </cell>
        </row>
        <row r="811">
          <cell r="C811">
            <v>1562</v>
          </cell>
          <cell r="D811" t="str">
            <v>Ornamentacion Y Jardineria - Siembra De Arbol Ornamental Y/O Frutal, Incluye Proceso De Pega, Crecimiento E Insumos Necesarios Como Fertilizantes, Materia Organica</v>
          </cell>
          <cell r="E811" t="str">
            <v>UN</v>
          </cell>
          <cell r="F811">
            <v>62000</v>
          </cell>
          <cell r="G811">
            <v>41835</v>
          </cell>
        </row>
        <row r="812">
          <cell r="C812">
            <v>1574</v>
          </cell>
          <cell r="D812" t="str">
            <v>Suministro E Instalación De Cubierta Termoacústica Diseño Sandwich, En Lámina St - 1.5" - 0.46 Mm Calibre 26, Pintada En Poliester Estandar , Con Estructura En Perfileria Galvanizada Ag - 100 X 50, 160 X 60, Calibres 14. 16 Y 18, Tipo Acesco (Ver Diseño)</v>
          </cell>
          <cell r="E812" t="str">
            <v>M2</v>
          </cell>
          <cell r="F812">
            <v>91040.78</v>
          </cell>
          <cell r="G812">
            <v>42578</v>
          </cell>
        </row>
        <row r="813">
          <cell r="C813">
            <v>1580</v>
          </cell>
          <cell r="D813" t="str">
            <v xml:space="preserve">Suministro E Instalación De Ventana En Madera Teka Listones De 1" X 4" X 8`, Con Estructura En Tubería Galvanizada De 2" Calibre 1.9 Mm, Incluye  Pernos Y Arandelas De Fijación, Soldadura, Sellante, Anticorrosivo Y Acabado En Pintura De Esmalte Acrílico, </v>
          </cell>
          <cell r="E813" t="str">
            <v>M2</v>
          </cell>
          <cell r="F813">
            <v>206623.05</v>
          </cell>
          <cell r="G813">
            <v>41075</v>
          </cell>
        </row>
        <row r="814">
          <cell r="C814">
            <v>1596</v>
          </cell>
          <cell r="D814" t="str">
            <v>Desmonte De Cubierta En Teja De Cemento O Arcilla, Incluye Estructura En Mal Estado Y Retiro De Material</v>
          </cell>
          <cell r="E814" t="str">
            <v>M2</v>
          </cell>
          <cell r="F814">
            <v>19651.11</v>
          </cell>
          <cell r="G814">
            <v>42416</v>
          </cell>
        </row>
        <row r="815">
          <cell r="C815">
            <v>1597</v>
          </cell>
          <cell r="D815" t="str">
            <v>Apuntalamiento Estructural Para Cubierta Y/O Vigas De Concreto (Incluye 2 Cerchas, 5 Gatos Y/O 10 Libras De Puntillas Por Cada 6 Metros)</v>
          </cell>
          <cell r="E815" t="str">
            <v>DI</v>
          </cell>
          <cell r="F815">
            <v>7338</v>
          </cell>
          <cell r="G815">
            <v>42416</v>
          </cell>
        </row>
        <row r="816">
          <cell r="C816">
            <v>1599</v>
          </cell>
          <cell r="D816" t="str">
            <v>Impermeabilizacion Con Manto Edil O Similar De 3Mm, Acabado Con Pintura Bituminosa, Para Terminacion De Lamina Ondulada De Asbesto Cemento Contra Muro En Area &lt; 0.80 Metros</v>
          </cell>
          <cell r="E816" t="str">
            <v>ML</v>
          </cell>
          <cell r="F816">
            <v>21884.16</v>
          </cell>
          <cell r="G816">
            <v>42416</v>
          </cell>
        </row>
        <row r="817">
          <cell r="C817">
            <v>1600</v>
          </cell>
          <cell r="D817" t="str">
            <v>Cerramiento Provisional En Madera Y Teja De Zinc Para La Protección Del Peatón A Una Altura Aproximada De 7.00 Metros, Incluye Polisombra</v>
          </cell>
          <cell r="E817" t="str">
            <v>ML</v>
          </cell>
          <cell r="F817">
            <v>42000</v>
          </cell>
          <cell r="G817">
            <v>41681</v>
          </cell>
        </row>
        <row r="818">
          <cell r="C818">
            <v>1602</v>
          </cell>
          <cell r="D818" t="str">
            <v>Retiro De Piso Y Recuperación De Adoquín, Incluye Lechada De Cemento Gris Y Acronal</v>
          </cell>
          <cell r="E818" t="str">
            <v>M2</v>
          </cell>
          <cell r="F818">
            <v>12761.09</v>
          </cell>
          <cell r="G818">
            <v>41067</v>
          </cell>
        </row>
        <row r="819">
          <cell r="C819">
            <v>1603</v>
          </cell>
          <cell r="D819" t="str">
            <v>Piso En Adoquín Con Borde De Confinamiento En Concreto De 3000 Psi A Cada 3.00 Metros, Reforzado Con 2 Varillas De D = 3/8" Y Estribos De D = 1/4" A Cada 0.32 Metros. (No Incluye El Material De Adoquin)</v>
          </cell>
          <cell r="E819" t="str">
            <v>M2</v>
          </cell>
          <cell r="F819">
            <v>47904.2</v>
          </cell>
          <cell r="G819">
            <v>41057</v>
          </cell>
        </row>
        <row r="820">
          <cell r="C820">
            <v>1605</v>
          </cell>
          <cell r="D820" t="str">
            <v>Suministro E Instalación De Ventana En Aluminio Natural, Bronce O Blanco Con Vidrio Transparente De 5 Mm, Un Cuerpo Fijo</v>
          </cell>
          <cell r="E820" t="str">
            <v>M2</v>
          </cell>
          <cell r="F820">
            <v>213933.75</v>
          </cell>
          <cell r="G820">
            <v>42578</v>
          </cell>
        </row>
        <row r="821">
          <cell r="C821">
            <v>1611</v>
          </cell>
          <cell r="D821" t="str">
            <v>Andén En Concreto De 3000 Psi Hecho En Obra E= 0.10 Metros</v>
          </cell>
          <cell r="E821" t="str">
            <v>M2</v>
          </cell>
          <cell r="F821">
            <v>60779.63</v>
          </cell>
          <cell r="G821">
            <v>41026</v>
          </cell>
        </row>
        <row r="822">
          <cell r="C822">
            <v>1612</v>
          </cell>
          <cell r="D822" t="str">
            <v>Ornamentacion Y Jardineria - Siembra De Cetos (Coral De Colores) Incluye Proceso De Pega, Crecimiento Y Fertilizantes</v>
          </cell>
          <cell r="E822" t="str">
            <v>ML</v>
          </cell>
          <cell r="F822">
            <v>32000</v>
          </cell>
          <cell r="G822">
            <v>41912</v>
          </cell>
        </row>
        <row r="823">
          <cell r="C823">
            <v>1613</v>
          </cell>
          <cell r="D823" t="str">
            <v>Suministro E Instalacion De Banca Para Parque Tipo Inglesa</v>
          </cell>
          <cell r="E823" t="str">
            <v>UN</v>
          </cell>
          <cell r="F823">
            <v>175000</v>
          </cell>
          <cell r="G823">
            <v>41508</v>
          </cell>
        </row>
        <row r="824">
          <cell r="C824">
            <v>1614</v>
          </cell>
          <cell r="D824" t="str">
            <v>Parque Tomas Suri Salcedo - Zona De Plazoleta Principal</v>
          </cell>
          <cell r="E824" t="str">
            <v>UN</v>
          </cell>
          <cell r="F824">
            <v>0</v>
          </cell>
          <cell r="G824">
            <v>40274</v>
          </cell>
        </row>
        <row r="825">
          <cell r="C825">
            <v>1615</v>
          </cell>
          <cell r="D825" t="str">
            <v>Parque Tomas Suri Salcedo - Zona De Terraza De Ventas</v>
          </cell>
          <cell r="E825" t="str">
            <v>UN</v>
          </cell>
          <cell r="F825">
            <v>0</v>
          </cell>
          <cell r="G825">
            <v>40274</v>
          </cell>
        </row>
        <row r="826">
          <cell r="C826">
            <v>1616</v>
          </cell>
          <cell r="D826" t="str">
            <v>Parque Tomas Suri Salcedo - Zona De Juegos Infantiles</v>
          </cell>
          <cell r="E826" t="str">
            <v>UN</v>
          </cell>
          <cell r="F826">
            <v>0</v>
          </cell>
          <cell r="G826">
            <v>40274</v>
          </cell>
        </row>
        <row r="827">
          <cell r="C827">
            <v>1617</v>
          </cell>
          <cell r="D827" t="str">
            <v>Parque Tomas Suri Salcedo - Zonas Verdes Y Sendero De Canchas</v>
          </cell>
          <cell r="E827" t="str">
            <v>UN</v>
          </cell>
          <cell r="F827">
            <v>0</v>
          </cell>
          <cell r="G827">
            <v>40274</v>
          </cell>
        </row>
        <row r="828">
          <cell r="C828">
            <v>1618</v>
          </cell>
          <cell r="D828" t="str">
            <v>Parque Tomas Suri Salcedo - Zona De Anden Exterior Y Parqueos</v>
          </cell>
          <cell r="E828" t="str">
            <v>UN</v>
          </cell>
          <cell r="F828">
            <v>0</v>
          </cell>
          <cell r="G828">
            <v>40274</v>
          </cell>
        </row>
        <row r="829">
          <cell r="C829">
            <v>1622</v>
          </cell>
          <cell r="D829" t="str">
            <v>Piso En Baldosa De Porcelanato De 0.60 X 0.60 Metros</v>
          </cell>
          <cell r="E829" t="str">
            <v>M2</v>
          </cell>
          <cell r="F829">
            <v>72336.2</v>
          </cell>
          <cell r="G829">
            <v>42578</v>
          </cell>
        </row>
        <row r="830">
          <cell r="C830">
            <v>1623</v>
          </cell>
          <cell r="D830" t="str">
            <v>Zócalo En Baldosa De Porcelanato De 0.10 Metros</v>
          </cell>
          <cell r="E830" t="str">
            <v>ML</v>
          </cell>
          <cell r="F830">
            <v>9230.5300000000007</v>
          </cell>
          <cell r="G830">
            <v>42538</v>
          </cell>
        </row>
        <row r="831">
          <cell r="C831">
            <v>1625</v>
          </cell>
          <cell r="D831" t="str">
            <v>Desmonte De Cubierta En Lámina De Asbesto Cemento Incluye Estructura</v>
          </cell>
          <cell r="E831" t="str">
            <v>M2</v>
          </cell>
          <cell r="F831">
            <v>16565</v>
          </cell>
          <cell r="G831">
            <v>42472</v>
          </cell>
        </row>
        <row r="832">
          <cell r="C832">
            <v>1626</v>
          </cell>
          <cell r="D832" t="str">
            <v>Suministro E Instalación De Cielo Raso En Lámina Plana De Asbesto Cemento Con Estructura En Madera, Incluye Entramado De Apoyo</v>
          </cell>
          <cell r="E832" t="str">
            <v>M2</v>
          </cell>
          <cell r="F832">
            <v>43053.18</v>
          </cell>
          <cell r="G832">
            <v>42416</v>
          </cell>
        </row>
        <row r="833">
          <cell r="C833">
            <v>1627</v>
          </cell>
          <cell r="D833" t="str">
            <v>Viga Culata En Concreto De 3000 Psi De 0.10 X 0.10 Metros Incluye 2 Varillas D= 3/8" Y Estribos D= 1/4" A Cada 0.15 Metros</v>
          </cell>
          <cell r="E833" t="str">
            <v>ML</v>
          </cell>
          <cell r="F833">
            <v>31027.65</v>
          </cell>
          <cell r="G833">
            <v>42416</v>
          </cell>
        </row>
        <row r="834">
          <cell r="C834">
            <v>1628</v>
          </cell>
          <cell r="D834" t="str">
            <v>Demolición De Muro De Mampostería E= 0.12 Metros, Altura Máxima De 2.00 Metros Incluye Retiro De Material</v>
          </cell>
          <cell r="E834" t="str">
            <v>M2</v>
          </cell>
          <cell r="F834">
            <v>15800.83</v>
          </cell>
          <cell r="G834">
            <v>41927</v>
          </cell>
        </row>
        <row r="835">
          <cell r="C835">
            <v>1629</v>
          </cell>
          <cell r="D835" t="str">
            <v>Alfagías De 0.25 X 0.10 Metros En Concreto De 3000 Psi, Reforzado Con 2 Varillas D = 3/8", Estribos D = 1/4" A Cada 0.20 Metros</v>
          </cell>
          <cell r="E835" t="str">
            <v>ML</v>
          </cell>
          <cell r="F835">
            <v>27021.75</v>
          </cell>
          <cell r="G835">
            <v>41927</v>
          </cell>
        </row>
        <row r="836">
          <cell r="C836">
            <v>1630</v>
          </cell>
          <cell r="D836" t="str">
            <v>Enrocado De Protección Con Piedra Ciclopea Pegada Con Mortero 1:4, E= 0.40 Metros</v>
          </cell>
          <cell r="E836" t="str">
            <v>M3</v>
          </cell>
          <cell r="F836">
            <v>261751.93</v>
          </cell>
          <cell r="G836">
            <v>42198</v>
          </cell>
        </row>
        <row r="837">
          <cell r="C837">
            <v>1631</v>
          </cell>
          <cell r="D837" t="str">
            <v>Estudio De Batimetria Con Equipos Gps + Ecosonda Digital, En Arroyos Y Caños Con  Anchos De Seccion &gt; 4.00 Metros, Con Puntos De Sondeo A Cada 5.00 Metros, Incluye Entrega De Cartografia, Los Rollos Registrados Por La Ecosonda, Planos Antes Y Despues De L</v>
          </cell>
          <cell r="E837" t="str">
            <v>ML</v>
          </cell>
          <cell r="F837">
            <v>4000</v>
          </cell>
          <cell r="G837">
            <v>40283</v>
          </cell>
        </row>
        <row r="838">
          <cell r="C838">
            <v>1632</v>
          </cell>
          <cell r="D838" t="str">
            <v>Acopio Con Retroexcavadora Del Material Desalojado Aplicada En Limpieza De Arroyo De Seccion &gt; 4.00 Mts Y &lt; 12.00 Mts</v>
          </cell>
          <cell r="E838" t="str">
            <v>HO</v>
          </cell>
          <cell r="F838">
            <v>132739.44</v>
          </cell>
          <cell r="G838">
            <v>41008</v>
          </cell>
        </row>
        <row r="839">
          <cell r="C839">
            <v>1633</v>
          </cell>
          <cell r="D839" t="str">
            <v>Limpieza Con Minicargador Al Interior De Tunel, En Arroyos De Seccion &gt; 4.00 Mts Y &lt; 12.00 Mts</v>
          </cell>
          <cell r="E839" t="str">
            <v>ML</v>
          </cell>
          <cell r="F839">
            <v>30550</v>
          </cell>
          <cell r="G839">
            <v>41008</v>
          </cell>
        </row>
        <row r="840">
          <cell r="C840">
            <v>1634</v>
          </cell>
          <cell r="D840" t="str">
            <v>Filete Con Mortero 1:4 Y Aplicación De Pintura, Parte Superior De Culata, Altura Aproximada De 7.60 Metros, Longitud 5.00 Metros</v>
          </cell>
          <cell r="E840" t="str">
            <v>GL</v>
          </cell>
          <cell r="F840">
            <v>152561.54999999999</v>
          </cell>
          <cell r="G840">
            <v>41017</v>
          </cell>
        </row>
        <row r="841">
          <cell r="C841">
            <v>1635</v>
          </cell>
          <cell r="D841" t="str">
            <v>Conexión Acometida Sanitaria Domiciliaria Tuberia Pvc D = 4", A Manhol, Longitud 2.50 Metros, Profundidad 1.50 Metros, Incluye Excavacion, Relleno</v>
          </cell>
          <cell r="E841" t="str">
            <v>GL</v>
          </cell>
          <cell r="F841">
            <v>249896.71</v>
          </cell>
          <cell r="G841">
            <v>42314</v>
          </cell>
        </row>
        <row r="842">
          <cell r="C842">
            <v>1636</v>
          </cell>
          <cell r="D842" t="str">
            <v>Suministro E Instalación De Puerta De Doble Hoja En Lámina Galvanizada Calibre 20 De Doble Faz Y Marco Calibre 18 De 2.00 X 2.20, Incluye Pintura Anticorrosiva Y Esmalte, Cerradura Y Herrajes</v>
          </cell>
          <cell r="E842" t="str">
            <v>UN</v>
          </cell>
          <cell r="F842">
            <v>711150</v>
          </cell>
          <cell r="G842">
            <v>41508</v>
          </cell>
        </row>
        <row r="843">
          <cell r="C843">
            <v>1638</v>
          </cell>
          <cell r="D843" t="str">
            <v>Instalación De Cubierta En Lámina Ondulada De Asbesto Cemento, Perfil 7 (Mano De Obra)</v>
          </cell>
          <cell r="E843" t="str">
            <v>M2</v>
          </cell>
          <cell r="F843">
            <v>17457.5</v>
          </cell>
          <cell r="G843">
            <v>41017</v>
          </cell>
        </row>
        <row r="844">
          <cell r="C844">
            <v>1639</v>
          </cell>
          <cell r="D844" t="str">
            <v>Mantenimiento De Elementos Horizontales, Columna Y Cercha En Perfil L, Ligado, Grateado, Lavado, Suministro Y Aplicacion De Pintura Anticorrosiva Tipo Cromato De Zinc Y Acabado En Esmalte Incluye Cambio De Elementos Averiados Hasta En Un 30%</v>
          </cell>
          <cell r="E844" t="str">
            <v>ML</v>
          </cell>
          <cell r="F844">
            <v>49500</v>
          </cell>
          <cell r="G844">
            <v>42758</v>
          </cell>
        </row>
        <row r="845">
          <cell r="C845">
            <v>1640</v>
          </cell>
          <cell r="D845" t="str">
            <v>Mantenimiento De Correa Metalica En Barra Redonda, Ligado, Grateado, Lavado, Suministro Y Aplicacion De Pintura Anticorrosiva Tipo Cromato De Zinc Y Acabado En Esmalte Incluye Cambio De Elementos Averiados Hasta En Un 30%</v>
          </cell>
          <cell r="E845" t="str">
            <v>ML</v>
          </cell>
          <cell r="F845">
            <v>12400</v>
          </cell>
          <cell r="G845">
            <v>40310</v>
          </cell>
        </row>
        <row r="846">
          <cell r="C846">
            <v>1641</v>
          </cell>
          <cell r="D846" t="str">
            <v>Mantenimiento De Tensores Metalicos En Cruz, Ligado, Lavado, Suministro Y Aplicacion De Pintura Anticorrosiva Tipo Cromato De Zinc Y Acabado En Esmalte Incluye Cambio De Elementos Averiados Hasta En Un 30%</v>
          </cell>
          <cell r="E846" t="str">
            <v>ML</v>
          </cell>
          <cell r="F846">
            <v>3200</v>
          </cell>
          <cell r="G846">
            <v>40310</v>
          </cell>
        </row>
        <row r="847">
          <cell r="C847">
            <v>1642</v>
          </cell>
          <cell r="D847" t="str">
            <v>Mantenimiento En Limpieza, Impermeabilizacion Con Torofil De Canal Metalica Recolectora De Aguas Lluvias , Aplicacion De Pintura Anticorrosiva Tipo Cromato De Zinc Y Acabado En Esmalte Incluye Cambio De Elementos Averiados Hasta En Un 30%</v>
          </cell>
          <cell r="E847" t="str">
            <v>ML</v>
          </cell>
          <cell r="F847">
            <v>20500</v>
          </cell>
          <cell r="G847">
            <v>40310</v>
          </cell>
        </row>
        <row r="848">
          <cell r="C848">
            <v>1643</v>
          </cell>
          <cell r="D848" t="str">
            <v>Desmonte De Cubierta Solo Incluye  La Lámina Ondulada De Asbesto Cemento Y Retiro De Material</v>
          </cell>
          <cell r="E848" t="str">
            <v>M2</v>
          </cell>
          <cell r="F848">
            <v>9252.5</v>
          </cell>
          <cell r="G848">
            <v>41344</v>
          </cell>
        </row>
        <row r="849">
          <cell r="C849">
            <v>1644</v>
          </cell>
          <cell r="D849" t="str">
            <v>Columna En Concreto De 3000 Psi, De 0.35 X 0.35 Metros, No Incluye Acero De Refuerzo</v>
          </cell>
          <cell r="E849" t="str">
            <v>ML</v>
          </cell>
          <cell r="F849">
            <v>68286.62</v>
          </cell>
          <cell r="G849">
            <v>41016</v>
          </cell>
        </row>
        <row r="850">
          <cell r="C850">
            <v>1645</v>
          </cell>
          <cell r="D850" t="str">
            <v>Columna En Concreto De 3000 Psi De 0.20 X 0.20 Metros, No Incluye Acero De Refuerzo</v>
          </cell>
          <cell r="E850" t="str">
            <v>ML</v>
          </cell>
          <cell r="F850">
            <v>35529.89</v>
          </cell>
          <cell r="G850">
            <v>41680</v>
          </cell>
        </row>
        <row r="851">
          <cell r="C851">
            <v>1647</v>
          </cell>
          <cell r="D851" t="str">
            <v>Suministro De Carro Para Carga O Zorra Para Transportar Canecas De 55 Galones</v>
          </cell>
          <cell r="E851" t="str">
            <v>UN</v>
          </cell>
          <cell r="F851">
            <v>235000</v>
          </cell>
          <cell r="G851">
            <v>41067</v>
          </cell>
        </row>
        <row r="852">
          <cell r="C852">
            <v>1648</v>
          </cell>
          <cell r="D852" t="str">
            <v>Desmonte De Cercha En Estructura Metálica En Mal Estado Y Retiro De Material</v>
          </cell>
          <cell r="E852" t="str">
            <v>ML</v>
          </cell>
          <cell r="F852">
            <v>27966.67</v>
          </cell>
          <cell r="G852">
            <v>42496</v>
          </cell>
        </row>
        <row r="853">
          <cell r="C853">
            <v>1651</v>
          </cell>
          <cell r="D853" t="str">
            <v>Suministro E Instalación De Armarios Inferiores Bajo Mesón De Concreto, En Madera De Cedro, Incluye Entrepaño Y Puertas De 0.90 X 1.00 Metros, Longitud El Mueble 3.00 Metros</v>
          </cell>
          <cell r="E853" t="str">
            <v>UN</v>
          </cell>
          <cell r="F853">
            <v>769278.33</v>
          </cell>
          <cell r="G853">
            <v>41927</v>
          </cell>
        </row>
        <row r="854">
          <cell r="C854">
            <v>1653</v>
          </cell>
          <cell r="D854" t="str">
            <v>Suministro E Instalación De Gabinete Para Guardar Implementos, De 0.585 X 0.278 X 0.365 Metros Ref. 60271 Tipo Homecenter O Similar</v>
          </cell>
          <cell r="E854" t="str">
            <v>UN</v>
          </cell>
          <cell r="F854">
            <v>261850</v>
          </cell>
          <cell r="G854">
            <v>41067</v>
          </cell>
        </row>
        <row r="855">
          <cell r="C855">
            <v>1657</v>
          </cell>
          <cell r="D855" t="str">
            <v>Suministro E Instalacion De Tuberia De Alcantarillado Durafort O Similar D = 20" - 500 Mm</v>
          </cell>
          <cell r="E855" t="str">
            <v>ML</v>
          </cell>
          <cell r="F855">
            <v>391918.9</v>
          </cell>
          <cell r="G855">
            <v>42466</v>
          </cell>
        </row>
        <row r="856">
          <cell r="C856">
            <v>1659</v>
          </cell>
          <cell r="D856" t="str">
            <v>Levante De Muro En Bloque De 0.15 X 0.20 X 0.40 Metros Con Celdas Rellenas En Concreto De 2500 Psi, Refuerzo Central De D = 1/2" A Cada 2.00 Metros, Mortero De Pega 1:4</v>
          </cell>
          <cell r="E856" t="str">
            <v>M2</v>
          </cell>
          <cell r="F856">
            <v>99860.06</v>
          </cell>
          <cell r="G856">
            <v>42496</v>
          </cell>
        </row>
        <row r="857">
          <cell r="C857">
            <v>1660</v>
          </cell>
          <cell r="D857" t="str">
            <v xml:space="preserve">Registro De 1.20 X 1.20 X 1.50 Metros, En Bloque De 0.15 Metros, Rellenos De Concreto Y Refuerzo De Acero D = 1/2" En Las Esquinas, Pañetado Con Mortero 1:4 Impermeabilizado, Con Tapa Y Fondo En Concreto De 3000 Psi Reforzada Con Varillas D = 1/2" A Cada </v>
          </cell>
          <cell r="E857" t="str">
            <v>UN</v>
          </cell>
          <cell r="F857">
            <v>1172215.51</v>
          </cell>
          <cell r="G857">
            <v>41067</v>
          </cell>
        </row>
        <row r="858">
          <cell r="C858">
            <v>1662</v>
          </cell>
          <cell r="D858" t="str">
            <v xml:space="preserve">Adecuacion Y Restauracion De Zonas Aledañas Que Se Cancelaran Por Actividades Realizadas: - Levante De Muro M2 = $25.945.29 - Pañete De Muro M2 = $12.292.79 - Demolicion De Piso M2 = $8.263.33 - Plantilla De Piso Concreto De 1500 Psi E = 0.05 Metros M2 = </v>
          </cell>
          <cell r="E858" t="str">
            <v>GL</v>
          </cell>
          <cell r="F858">
            <v>10000000</v>
          </cell>
          <cell r="G858">
            <v>40697</v>
          </cell>
        </row>
        <row r="859">
          <cell r="C859">
            <v>1663</v>
          </cell>
          <cell r="D859" t="str">
            <v>Red De Media Tensión Del Tablero General Al Transformador</v>
          </cell>
          <cell r="E859" t="str">
            <v>ML</v>
          </cell>
          <cell r="F859">
            <v>325000</v>
          </cell>
          <cell r="G859">
            <v>41494</v>
          </cell>
        </row>
        <row r="860">
          <cell r="C860">
            <v>1664</v>
          </cell>
          <cell r="D860" t="str">
            <v>Columna En Concreto De 3000 Psi De 0.25 X 0.25 No Incluye Acero De Refuerzo</v>
          </cell>
          <cell r="E860" t="str">
            <v>ML</v>
          </cell>
          <cell r="F860">
            <v>46080.85</v>
          </cell>
          <cell r="G860">
            <v>42472</v>
          </cell>
        </row>
        <row r="861">
          <cell r="C861">
            <v>1665</v>
          </cell>
          <cell r="D861" t="str">
            <v>E - Suministro E Instalación De Caja De Paso De 0.30 X 0.30 X 0.10 Metros Con Tapa Y Bisagra</v>
          </cell>
          <cell r="E861" t="str">
            <v>UN</v>
          </cell>
          <cell r="F861">
            <v>108825</v>
          </cell>
          <cell r="G861">
            <v>41835</v>
          </cell>
        </row>
        <row r="862">
          <cell r="C862">
            <v>1667</v>
          </cell>
          <cell r="D862" t="str">
            <v>E - Suministro Y Construcción Sistema De Polo A Tierra: 3 Varillas De Cobre De 5/8",  De 2.44 Metros, Amarrado Con Cable 2/0, Punto De Inspeccion Con Platina Aislada De Cobre Soldado, Incluye Hidrosolta ( Ver Diseño Sistema Electrico)</v>
          </cell>
          <cell r="E862" t="str">
            <v>UN</v>
          </cell>
          <cell r="F862">
            <v>1900000</v>
          </cell>
          <cell r="G862">
            <v>41771</v>
          </cell>
        </row>
        <row r="863">
          <cell r="C863">
            <v>1668</v>
          </cell>
          <cell r="D863" t="str">
            <v>E - Acometida De Desde S/E Hasta Td En Cable 3 X 2 + 4 + 6(T); Tuberia De Pvc D = 1 1/2" ( Ver Diseño De Sistema Eléctrico)</v>
          </cell>
          <cell r="E863" t="str">
            <v>ML</v>
          </cell>
          <cell r="F863">
            <v>105000</v>
          </cell>
          <cell r="G863">
            <v>41451</v>
          </cell>
        </row>
        <row r="864">
          <cell r="C864">
            <v>1669</v>
          </cell>
          <cell r="D864" t="str">
            <v>E - Acometida De Desde S/E Hasta T/D En Cable 3 X 8 + 8 + 8(T); Tuberia D = 1" Emt (Ver Diseño Sistema Eléctrico)</v>
          </cell>
          <cell r="E864" t="str">
            <v>ML</v>
          </cell>
          <cell r="F864">
            <v>50000</v>
          </cell>
          <cell r="G864">
            <v>41451</v>
          </cell>
        </row>
        <row r="865">
          <cell r="C865">
            <v>1671</v>
          </cell>
          <cell r="D865" t="str">
            <v>E - Suministro E Instalación De Luminaria Ojo De Buey Dirigible, Silver Sylvania O Similar</v>
          </cell>
          <cell r="E865" t="str">
            <v>UN</v>
          </cell>
          <cell r="F865">
            <v>61031.88</v>
          </cell>
          <cell r="G865">
            <v>41927</v>
          </cell>
        </row>
        <row r="866">
          <cell r="C866">
            <v>1672</v>
          </cell>
          <cell r="D866" t="str">
            <v>Suministro E Instalación De Transformador Seco 2 Kva 460 / 220 - 120 V Ac Trifásico, Incluye Celda De Aislamiento</v>
          </cell>
          <cell r="E866" t="str">
            <v>UN</v>
          </cell>
          <cell r="F866">
            <v>2650990</v>
          </cell>
          <cell r="G866">
            <v>41480</v>
          </cell>
        </row>
        <row r="867">
          <cell r="C867">
            <v>1673</v>
          </cell>
          <cell r="D867" t="str">
            <v>Placa Para Alma Del Puente En Concreto De 3000 Psi E = 0.35 Metros</v>
          </cell>
          <cell r="E867" t="str">
            <v>M2</v>
          </cell>
          <cell r="F867">
            <v>180944.36</v>
          </cell>
          <cell r="G867">
            <v>41038</v>
          </cell>
        </row>
        <row r="868">
          <cell r="C868">
            <v>1674</v>
          </cell>
          <cell r="D868" t="str">
            <v>Baranda De Protección En Tubería Galvanizada D = 21/2" Calibre 1/8", Incluye Pintura , Altura 1.00 Metro, Con Parales A Cada 1.20 Metros, Con Refuerzo Exterior De Fijación En Platina De 2" X 1/2" Y Tubería Horizontal A Cada 0.25 Metros</v>
          </cell>
          <cell r="E868" t="str">
            <v>ML</v>
          </cell>
          <cell r="F868">
            <v>208987.5</v>
          </cell>
          <cell r="G868">
            <v>41026</v>
          </cell>
        </row>
        <row r="869">
          <cell r="C869">
            <v>1675</v>
          </cell>
          <cell r="D869" t="str">
            <v>Limpieza Con Retrocargador De Llanta En Arroyos De Seccion &gt; 4.00 Metros</v>
          </cell>
          <cell r="E869" t="str">
            <v>M3</v>
          </cell>
          <cell r="F869">
            <v>28770</v>
          </cell>
          <cell r="G869">
            <v>42516</v>
          </cell>
        </row>
        <row r="870">
          <cell r="C870">
            <v>1676</v>
          </cell>
          <cell r="D870" t="str">
            <v>Viga De Sobrecimiento De 0.15 X 0.20 Metros, En Concreto De 2500 Psi, Incluye 4 Varillas D = 3/8", Y Estribos D = 1/4" A Cada 0.15 Metros Con Apuntalamiento</v>
          </cell>
          <cell r="E870" t="str">
            <v>ML</v>
          </cell>
          <cell r="F870">
            <v>57594.98</v>
          </cell>
          <cell r="G870">
            <v>42416</v>
          </cell>
        </row>
        <row r="871">
          <cell r="C871">
            <v>1678</v>
          </cell>
          <cell r="D871" t="str">
            <v>Pintura Granyplast Aplicada En Areas Con Ancho &lt; 0.80 Metros</v>
          </cell>
          <cell r="E871" t="str">
            <v>ML</v>
          </cell>
          <cell r="F871">
            <v>14530.38</v>
          </cell>
          <cell r="G871">
            <v>41047</v>
          </cell>
        </row>
        <row r="872">
          <cell r="C872">
            <v>1680</v>
          </cell>
          <cell r="D872" t="str">
            <v>Suministro E Instalación De Puerta Tipo Milano De 1.00 X 2.00 Metros, Pintada En Tintilla, Incluye Marco En Madera, Bisagra, Cerradura De Seguridad Doble Vuelta</v>
          </cell>
          <cell r="E872" t="str">
            <v>UN</v>
          </cell>
          <cell r="F872">
            <v>405778.33</v>
          </cell>
          <cell r="G872">
            <v>41569</v>
          </cell>
        </row>
        <row r="873">
          <cell r="C873">
            <v>1681</v>
          </cell>
          <cell r="D873" t="str">
            <v>Desmonte De Cielo Raso A Una Altura &gt; 3.00 Metros &lt; 10.00 Metros, Incluye Retiro De Material</v>
          </cell>
          <cell r="E873" t="str">
            <v>M2</v>
          </cell>
          <cell r="F873">
            <v>21401.11</v>
          </cell>
          <cell r="G873">
            <v>42416</v>
          </cell>
        </row>
        <row r="874">
          <cell r="C874">
            <v>1682</v>
          </cell>
          <cell r="D874" t="str">
            <v>Relleno En Material Seleccionado Apisonado</v>
          </cell>
          <cell r="E874" t="str">
            <v>M3</v>
          </cell>
          <cell r="F874">
            <v>46702.5</v>
          </cell>
          <cell r="G874">
            <v>42496</v>
          </cell>
        </row>
        <row r="875">
          <cell r="C875">
            <v>1683</v>
          </cell>
          <cell r="D875" t="str">
            <v>Relleno En Material Seleccionado Apisonado</v>
          </cell>
          <cell r="E875" t="str">
            <v>M3</v>
          </cell>
          <cell r="F875">
            <v>71014.25</v>
          </cell>
          <cell r="G875">
            <v>42067</v>
          </cell>
        </row>
        <row r="876">
          <cell r="C876">
            <v>1684</v>
          </cell>
          <cell r="D876" t="str">
            <v>Demolición De Estructura Existente, Incluye Retiro De Material</v>
          </cell>
          <cell r="E876" t="str">
            <v>M3</v>
          </cell>
          <cell r="F876">
            <v>58653.9</v>
          </cell>
          <cell r="G876">
            <v>42535</v>
          </cell>
        </row>
        <row r="877">
          <cell r="C877">
            <v>1685</v>
          </cell>
          <cell r="D877" t="str">
            <v>Suministro E Instalación De Tubería Pvc D = 2" Para Placa Superior O Lloradero</v>
          </cell>
          <cell r="E877" t="str">
            <v>ML</v>
          </cell>
          <cell r="F877">
            <v>21981.96</v>
          </cell>
          <cell r="G877">
            <v>41068</v>
          </cell>
        </row>
        <row r="878">
          <cell r="C878">
            <v>1686</v>
          </cell>
          <cell r="D878" t="str">
            <v>Corte Y Perfilado De Pavimento Con Disco De Diamante Y Junta En Silicona</v>
          </cell>
          <cell r="E878" t="str">
            <v>ML</v>
          </cell>
          <cell r="F878">
            <v>9624.75</v>
          </cell>
          <cell r="G878">
            <v>41212</v>
          </cell>
        </row>
        <row r="879">
          <cell r="C879">
            <v>1687</v>
          </cell>
          <cell r="D879" t="str">
            <v>Pintura Epóxica Para Piso</v>
          </cell>
          <cell r="E879" t="str">
            <v>M2</v>
          </cell>
          <cell r="F879">
            <v>26979.25</v>
          </cell>
          <cell r="G879">
            <v>42496</v>
          </cell>
        </row>
        <row r="880">
          <cell r="C880">
            <v>1688</v>
          </cell>
          <cell r="D880" t="str">
            <v>Losa Maciza En Concreto De 3000 Psi, No Incluye Acero De Refuerzo, E = 0.10 Metros</v>
          </cell>
          <cell r="E880" t="str">
            <v>M2</v>
          </cell>
          <cell r="F880">
            <v>105334.89</v>
          </cell>
          <cell r="G880">
            <v>42102</v>
          </cell>
        </row>
        <row r="881">
          <cell r="C881">
            <v>1689</v>
          </cell>
          <cell r="D881" t="str">
            <v>Suministro, Instalación Y Montaje De Concertina De 18" De Diametro, Espiral Sencillo En Acero Inoxidable Ref. 430 Calibre 26 De Origen Alemán , Con Refuerzo De Alambre Acerado 12.5, Con Cuchillas Tipo Largas O Razor, Con Un Rendimiento Lineal De 6.50 Metr</v>
          </cell>
          <cell r="E881" t="str">
            <v>ML</v>
          </cell>
          <cell r="F881">
            <v>38280</v>
          </cell>
          <cell r="G881">
            <v>41666</v>
          </cell>
        </row>
        <row r="882">
          <cell r="C882">
            <v>1692</v>
          </cell>
          <cell r="D882" t="str">
            <v>Suministro E Instalación De Rejilla Prefabricada De Concreto Reforzado Para Sumidero, Resistente Al Paso Peatonal, De 0.40 X 0.40 X 0.06 Metros, Tipo Titan O Similar</v>
          </cell>
          <cell r="E882" t="str">
            <v>ML</v>
          </cell>
          <cell r="F882">
            <v>46406.75</v>
          </cell>
          <cell r="G882">
            <v>41038</v>
          </cell>
        </row>
        <row r="883">
          <cell r="C883">
            <v>1693</v>
          </cell>
          <cell r="D883" t="str">
            <v>Placa De Fondo En Concreto De 4000 Psi  Premezclado E = 0.25 Metros</v>
          </cell>
          <cell r="E883" t="str">
            <v>M3</v>
          </cell>
          <cell r="F883">
            <v>617989.74</v>
          </cell>
          <cell r="G883">
            <v>41037</v>
          </cell>
        </row>
        <row r="884">
          <cell r="C884">
            <v>1697</v>
          </cell>
          <cell r="D884" t="str">
            <v>Viga Sobre Muro En Concreto De 3000 Psi De 0.15 X 0.15 Metros No Incluye Acero De Refuerzo</v>
          </cell>
          <cell r="E884" t="str">
            <v>ML</v>
          </cell>
          <cell r="F884">
            <v>23727.95</v>
          </cell>
          <cell r="G884">
            <v>41075</v>
          </cell>
        </row>
        <row r="885">
          <cell r="C885">
            <v>1698</v>
          </cell>
          <cell r="D885" t="str">
            <v>Juntas Transversales Con Cinta Sika Y Sikaflex O Similar</v>
          </cell>
          <cell r="E885" t="str">
            <v>ML</v>
          </cell>
          <cell r="F885">
            <v>59916.83</v>
          </cell>
          <cell r="G885">
            <v>41037</v>
          </cell>
        </row>
        <row r="886">
          <cell r="C886">
            <v>1699</v>
          </cell>
          <cell r="D886" t="str">
            <v>Junta Longitudinal Con Cinta Sika, Sikaflex Y Sikarod O Similar</v>
          </cell>
          <cell r="E886" t="str">
            <v>ML</v>
          </cell>
          <cell r="F886">
            <v>60682.33</v>
          </cell>
          <cell r="G886">
            <v>41344</v>
          </cell>
        </row>
        <row r="887">
          <cell r="C887">
            <v>1700</v>
          </cell>
          <cell r="D887" t="str">
            <v>Filtro En Canto Rodado Incluye Geotextil Nt 3000 Y Tuberia Pvc Perforada D = 4"</v>
          </cell>
          <cell r="E887" t="str">
            <v>M3</v>
          </cell>
          <cell r="F887">
            <v>117999.3</v>
          </cell>
          <cell r="G887">
            <v>42241</v>
          </cell>
        </row>
        <row r="888">
          <cell r="C888">
            <v>1702</v>
          </cell>
          <cell r="D888" t="str">
            <v>Placa De Fondo En Concreto De 4000 Psi  Premezclado Con Baja Permeabilidad</v>
          </cell>
          <cell r="E888" t="str">
            <v>M3</v>
          </cell>
          <cell r="F888">
            <v>603039.84</v>
          </cell>
          <cell r="G888">
            <v>41008</v>
          </cell>
        </row>
        <row r="889">
          <cell r="C889">
            <v>1703</v>
          </cell>
          <cell r="D889" t="str">
            <v>Muro Para Soporte, Estribos O Losa De Puente En Concreto De 4000 Psi Premezclado Con Baja Permeabilidad, No Incluye Acero De Refuerzo</v>
          </cell>
          <cell r="E889" t="str">
            <v>M3</v>
          </cell>
          <cell r="F889">
            <v>647290.19999999995</v>
          </cell>
          <cell r="G889">
            <v>41037</v>
          </cell>
        </row>
        <row r="890">
          <cell r="C890">
            <v>1704</v>
          </cell>
          <cell r="D890" t="str">
            <v>Pavimento En Concreto Rigido Mr = 600 Psi, Acelerado A Tres (3) Dias E = 0.20 Metros, Pasadores D = 1" - Longitud 0.35 Metros A Cada 0.30 Metros Y D = 1/2" - Longitud 0.85 Metros A Cada 1.20 Metros, Junta Y Antisol</v>
          </cell>
          <cell r="E890" t="str">
            <v>M2</v>
          </cell>
          <cell r="F890">
            <v>140198.75</v>
          </cell>
          <cell r="G890">
            <v>42493</v>
          </cell>
        </row>
        <row r="891">
          <cell r="C891">
            <v>1705</v>
          </cell>
          <cell r="D891" t="str">
            <v>Placa Para Alma Del Puente En Concreto De 4000 Psi</v>
          </cell>
          <cell r="E891" t="str">
            <v>M3</v>
          </cell>
          <cell r="F891">
            <v>770462.3</v>
          </cell>
          <cell r="G891">
            <v>41080</v>
          </cell>
        </row>
        <row r="892">
          <cell r="C892">
            <v>1706</v>
          </cell>
          <cell r="D892" t="str">
            <v>Andén En Loseta De Concreto Bicapa Tipo Idu A50 De 0.40 X 0.40 X 0.06 Metros Para Tráfico Peatonal Y Vehicular Liviano - Línea Titan O Similar</v>
          </cell>
          <cell r="E892" t="str">
            <v>M2</v>
          </cell>
          <cell r="F892">
            <v>77269.8</v>
          </cell>
          <cell r="G892">
            <v>41354</v>
          </cell>
        </row>
        <row r="893">
          <cell r="C893">
            <v>1709</v>
          </cell>
          <cell r="D893" t="str">
            <v>Piso En Loseta Prepulida Para Exteriores De 0.30 X 0.30 X 0.026 Metros, Tipo Alfa O Similar</v>
          </cell>
          <cell r="E893" t="str">
            <v>M2</v>
          </cell>
          <cell r="F893">
            <v>87778.66</v>
          </cell>
          <cell r="G893">
            <v>42776</v>
          </cell>
        </row>
        <row r="894">
          <cell r="C894">
            <v>1710</v>
          </cell>
          <cell r="D894" t="str">
            <v>Piso En Piedra Naturstone De 0.40 X 0.40 X 0.040 Metros, Tipo Alfa O Similar</v>
          </cell>
          <cell r="E894" t="str">
            <v>M2</v>
          </cell>
          <cell r="F894">
            <v>73380.009999999995</v>
          </cell>
          <cell r="G894">
            <v>41057</v>
          </cell>
        </row>
        <row r="895">
          <cell r="C895">
            <v>1712</v>
          </cell>
          <cell r="D895" t="str">
            <v>Plantilla De Piso En Mortero 1:6 E = 0.07 Metros</v>
          </cell>
          <cell r="E895" t="str">
            <v>M2</v>
          </cell>
          <cell r="F895">
            <v>22113.83</v>
          </cell>
          <cell r="G895">
            <v>42572</v>
          </cell>
        </row>
        <row r="896">
          <cell r="C896">
            <v>1713</v>
          </cell>
          <cell r="D896" t="str">
            <v>Plantilla De Piso En Mortero 1:6 Impermeabilizado E = 0.07 Metros</v>
          </cell>
          <cell r="E896" t="str">
            <v>M2</v>
          </cell>
          <cell r="F896">
            <v>27413.11</v>
          </cell>
          <cell r="G896">
            <v>41066</v>
          </cell>
        </row>
        <row r="897">
          <cell r="C897">
            <v>1714</v>
          </cell>
          <cell r="D897" t="str">
            <v>Relleno Y Compactación Con Material De Triturado En Capas De 0.40 Metros</v>
          </cell>
          <cell r="E897" t="str">
            <v>M3</v>
          </cell>
          <cell r="F897">
            <v>109981.5</v>
          </cell>
          <cell r="G897">
            <v>41375</v>
          </cell>
        </row>
        <row r="898">
          <cell r="C898">
            <v>1716</v>
          </cell>
          <cell r="D898" t="str">
            <v>E - Suministro E Instalación De Estufa De 4 Fogones Para Empotrar, A Gas, En Acero Inoxidable, Encendido Electrónico, Quemadores De Bronce, Tipo Haceb O Similar</v>
          </cell>
          <cell r="E898" t="str">
            <v>UN</v>
          </cell>
          <cell r="F898">
            <v>269712.5</v>
          </cell>
          <cell r="G898">
            <v>42578</v>
          </cell>
        </row>
        <row r="899">
          <cell r="C899">
            <v>1717</v>
          </cell>
          <cell r="D899" t="str">
            <v>Excavación A Máquina Con Motoniveladora, No Incluye Retiro De Material</v>
          </cell>
          <cell r="E899" t="str">
            <v>M3</v>
          </cell>
          <cell r="F899">
            <v>18744.45</v>
          </cell>
          <cell r="G899">
            <v>42535</v>
          </cell>
        </row>
        <row r="900">
          <cell r="C900">
            <v>1718</v>
          </cell>
          <cell r="D900" t="str">
            <v>Excavación Con Retroexcavadora Sobre Oruga Para Construcción De Canalización Hacia Box Coulvert, De Ancho 2.00  A 2.50 Metros, Profundidad Promedio De  2.00 Metros</v>
          </cell>
          <cell r="E900" t="str">
            <v>ML</v>
          </cell>
          <cell r="F900">
            <v>106773.75999999999</v>
          </cell>
          <cell r="G900">
            <v>41037</v>
          </cell>
        </row>
        <row r="901">
          <cell r="C901">
            <v>1720</v>
          </cell>
          <cell r="D901" t="str">
            <v>E - Suministro E Instalación De Lámpara Decorativas Tipo Aplique Para Terrazas</v>
          </cell>
          <cell r="E901" t="str">
            <v>UN</v>
          </cell>
          <cell r="F901">
            <v>166231.88</v>
          </cell>
          <cell r="G901">
            <v>41737</v>
          </cell>
        </row>
        <row r="902">
          <cell r="C902">
            <v>1721</v>
          </cell>
          <cell r="D902" t="str">
            <v>Registro Sanitario De 1.20 X 1.20 X 1.50 Metros, Muros En Ladrillo Macizo Doble , Pañetado Con Mortero 1:4 Impermeabilizado, Placa De Fondo En Concreto De 3000 Psi, Y Tapa En Reja De Hierro Con Varilla De 1/2" A Cada 0.15 Metros En Ambos Sentidos</v>
          </cell>
          <cell r="E902" t="str">
            <v>UN</v>
          </cell>
          <cell r="F902">
            <v>1567160.41</v>
          </cell>
          <cell r="G902">
            <v>41799</v>
          </cell>
        </row>
        <row r="903">
          <cell r="C903">
            <v>1722</v>
          </cell>
          <cell r="D903" t="str">
            <v>Demolición De Divisiones Modulares Y Retiro De Material</v>
          </cell>
          <cell r="E903" t="str">
            <v>M2</v>
          </cell>
          <cell r="F903">
            <v>13683.89</v>
          </cell>
          <cell r="G903">
            <v>42429</v>
          </cell>
        </row>
        <row r="904">
          <cell r="C904">
            <v>1723</v>
          </cell>
          <cell r="D904" t="str">
            <v>Kiosco De 5.00 X 5.00 Metros, Altura De Columnas 2.80 Metros, Estructura De Soporte Para Cubierta En Madera Pino Pátula Inmunizada, Cubierta De Paja, Piso Y Bancas De Concreto</v>
          </cell>
          <cell r="E904" t="str">
            <v>UN</v>
          </cell>
          <cell r="F904">
            <v>7000000</v>
          </cell>
          <cell r="G904">
            <v>41862</v>
          </cell>
        </row>
        <row r="905">
          <cell r="C905">
            <v>1724</v>
          </cell>
          <cell r="D905" t="str">
            <v>Suministro E Instalación De Parasol En Lona Litoral - Plastilona Calibre 300, Estructura De Soporte En Tubería De Hierro Cuadrada, Acabado Con Anticorrosivo Y Pintura De Esmalte</v>
          </cell>
          <cell r="E905" t="str">
            <v>M2</v>
          </cell>
          <cell r="F905">
            <v>75000</v>
          </cell>
          <cell r="G905">
            <v>41068</v>
          </cell>
        </row>
        <row r="906">
          <cell r="C906">
            <v>1725</v>
          </cell>
          <cell r="D906" t="str">
            <v>Construccion De Box Culvert Tipo 1 ( Dimensiones 3.00 X 1.00 X 7.00 Metros - Medidas Libres ), Incluye: Nivelacion, Replanteo Y Señalizacion, Manejo De Aguas, Excavaciones, Rellenos, Base En Suelo Cemento, Estructura En Concreto Armado, Aletas De 6.00 Met</v>
          </cell>
          <cell r="E906" t="str">
            <v>UN</v>
          </cell>
          <cell r="F906">
            <v>53788158</v>
          </cell>
          <cell r="G906">
            <v>40968</v>
          </cell>
        </row>
        <row r="907">
          <cell r="C907">
            <v>1726</v>
          </cell>
          <cell r="D907" t="str">
            <v>Parrilla De Hierro De 1/2" A Cada 0.50 Metros En Ambos Sentidos</v>
          </cell>
          <cell r="E907" t="str">
            <v>M2</v>
          </cell>
          <cell r="F907">
            <v>18528.48</v>
          </cell>
          <cell r="G907">
            <v>41345</v>
          </cell>
        </row>
        <row r="908">
          <cell r="C908">
            <v>1727</v>
          </cell>
          <cell r="D908" t="str">
            <v>Placa Para Piso En Concreto De 3000 Psi E = 0.07 Metros, Con Juntas En Tablón Vitrificado De 0.30 X 0.30 Metros</v>
          </cell>
          <cell r="E908" t="str">
            <v>M2</v>
          </cell>
          <cell r="F908">
            <v>40799.51</v>
          </cell>
          <cell r="G908">
            <v>41066</v>
          </cell>
        </row>
        <row r="909">
          <cell r="C909">
            <v>1728</v>
          </cell>
          <cell r="D909" t="str">
            <v>Acabado Exterior En Piedra China Lavada</v>
          </cell>
          <cell r="E909" t="str">
            <v>ML</v>
          </cell>
          <cell r="F909">
            <v>25585.86</v>
          </cell>
          <cell r="G909">
            <v>41011</v>
          </cell>
        </row>
        <row r="910">
          <cell r="C910">
            <v>1729</v>
          </cell>
          <cell r="D910" t="str">
            <v>Piso En Piedra China Y Granito Lavado</v>
          </cell>
          <cell r="E910" t="str">
            <v>M2</v>
          </cell>
          <cell r="F910">
            <v>54277.599999999999</v>
          </cell>
          <cell r="G910">
            <v>41386</v>
          </cell>
        </row>
        <row r="911">
          <cell r="C911">
            <v>1730</v>
          </cell>
          <cell r="D911" t="str">
            <v>Suministro, Instalación Y Montaje  De Estructura Metálica Para Cancha En Perfil De Hierro Pag, Incluye Cerchas, Correas, Riostras, Tensores, Platinas De Anclaje, Pintura En Anticorrosivo Base Cromato De Zinc, Acabado En Esmalte</v>
          </cell>
          <cell r="E911" t="str">
            <v>M2</v>
          </cell>
          <cell r="F911">
            <v>65000</v>
          </cell>
          <cell r="G911">
            <v>41680</v>
          </cell>
        </row>
        <row r="912">
          <cell r="C912">
            <v>1731</v>
          </cell>
          <cell r="D912" t="str">
            <v>Suministro Instalación Y Montaje De Columna En Estructura Metálica Para Cancha, Altura 5.00 Metros En Perfil De Hierro Pag, Incluye Platinas De Enlace, Anclaje, Pintura Anticorrosiva Base Cromato De Zinc Y Acabado En Esmalte</v>
          </cell>
          <cell r="E912" t="str">
            <v>UN</v>
          </cell>
          <cell r="F912">
            <v>650000</v>
          </cell>
          <cell r="G912">
            <v>41075</v>
          </cell>
        </row>
        <row r="913">
          <cell r="C913">
            <v>1732</v>
          </cell>
          <cell r="D913" t="str">
            <v>Suministro Instalación Y Montaje De Cercha Para Cancha, En Estructura Metálica Perfil De Hierro Pag, Incluye Platinas De Enlace, Anclaje, Pintura Anticorrosiva Base Cromato De Zinc, Acabado En Esmalte</v>
          </cell>
          <cell r="E913" t="str">
            <v>ML</v>
          </cell>
          <cell r="F913">
            <v>95000</v>
          </cell>
          <cell r="G913">
            <v>42314</v>
          </cell>
        </row>
        <row r="914">
          <cell r="C914">
            <v>1733</v>
          </cell>
          <cell r="D914" t="str">
            <v>Desmonte De Cubierta En Lámina Galvanizada Y Correas En Perfiles De Hierro Pag</v>
          </cell>
          <cell r="E914" t="str">
            <v>M2</v>
          </cell>
          <cell r="F914">
            <v>17745</v>
          </cell>
          <cell r="G914">
            <v>41949</v>
          </cell>
        </row>
        <row r="915">
          <cell r="C915">
            <v>1734</v>
          </cell>
          <cell r="D915" t="str">
            <v>Instalación De Cubierta En Lámina Galvanizada, Incluye Amarres Y Ganchos De Fijación</v>
          </cell>
          <cell r="E915" t="str">
            <v>M2</v>
          </cell>
          <cell r="F915">
            <v>25223.88</v>
          </cell>
          <cell r="G915">
            <v>41017</v>
          </cell>
        </row>
        <row r="916">
          <cell r="C916">
            <v>1735</v>
          </cell>
          <cell r="D916" t="str">
            <v>Excavacion Manual Para Canalizacion De 1.50 X 1.00 Metros</v>
          </cell>
          <cell r="E916" t="str">
            <v>ML</v>
          </cell>
          <cell r="F916">
            <v>20300</v>
          </cell>
          <cell r="G916">
            <v>40380</v>
          </cell>
        </row>
        <row r="917">
          <cell r="C917">
            <v>1736</v>
          </cell>
          <cell r="D917" t="str">
            <v>Concreto De 2500 Psi Impermeabilizado</v>
          </cell>
          <cell r="E917" t="str">
            <v>M3</v>
          </cell>
          <cell r="F917">
            <v>383985.88</v>
          </cell>
          <cell r="G917">
            <v>42438</v>
          </cell>
        </row>
        <row r="918">
          <cell r="C918">
            <v>1737</v>
          </cell>
          <cell r="D918" t="str">
            <v>Construccion De Box Culvert Tipo 2 ( Dimensiones 4.00 X 2.00 X 7.00 Metros - Medidas Libres ), Incluye: Nivelacion, Replanteo Y Señalizacion, Manejo De Aguas, Excavaciones, Rellenos, Base En Suelo Cemento, Estructura En Concreto Armado, Aletas De 6.00 Met</v>
          </cell>
          <cell r="E918" t="str">
            <v>UN</v>
          </cell>
          <cell r="F918">
            <v>66309436</v>
          </cell>
          <cell r="G918">
            <v>40968</v>
          </cell>
        </row>
        <row r="919">
          <cell r="C919">
            <v>1738</v>
          </cell>
          <cell r="D919" t="str">
            <v>Desmonte De Ductos De Aire Acondicionados, Frescasa, Tuberia De Gas, Cielo Raso Y Redes Electricas Y Retiro De Material</v>
          </cell>
          <cell r="E919" t="str">
            <v>ML</v>
          </cell>
          <cell r="F919">
            <v>5000</v>
          </cell>
          <cell r="G919">
            <v>40381</v>
          </cell>
        </row>
        <row r="920">
          <cell r="C920">
            <v>1739</v>
          </cell>
          <cell r="D920" t="str">
            <v>Piso En Tablón Vitrificado Con Mortero De Pega 1:4</v>
          </cell>
          <cell r="E920" t="str">
            <v>ML</v>
          </cell>
          <cell r="F920">
            <v>17528.7</v>
          </cell>
          <cell r="G920">
            <v>41008</v>
          </cell>
        </row>
        <row r="921">
          <cell r="C921">
            <v>1740</v>
          </cell>
          <cell r="D921" t="str">
            <v>Bordillo En Ladrillo Común Sencillo Con Mortero De Pega Y Pañete Impermeabilizado 1:4, Altura 0.30 Metros</v>
          </cell>
          <cell r="E921" t="str">
            <v>ML</v>
          </cell>
          <cell r="F921">
            <v>32445.21</v>
          </cell>
          <cell r="G921">
            <v>42472</v>
          </cell>
        </row>
        <row r="922">
          <cell r="C922">
            <v>1741</v>
          </cell>
          <cell r="D922" t="str">
            <v>Suministro E Instalación De Cubierta Termo - Acústica De Ajover O Similar, Incluye Cerchas, Correas, Riostras, Tensores, Platinas De Enlace, Anclaje,  Pintura En Anticorrosivo Y Acabado De Esmalte, Y Accesorios Generales De Instalación</v>
          </cell>
          <cell r="E922" t="str">
            <v>M2</v>
          </cell>
          <cell r="F922">
            <v>125000</v>
          </cell>
          <cell r="G922">
            <v>41494</v>
          </cell>
        </row>
        <row r="923">
          <cell r="C923">
            <v>1742</v>
          </cell>
          <cell r="D923" t="str">
            <v>Desmonte De Cubierta En Lamina Canaleta 43, Incluye Retiro De Material</v>
          </cell>
          <cell r="E923" t="str">
            <v>M2</v>
          </cell>
          <cell r="F923">
            <v>17745</v>
          </cell>
          <cell r="G923">
            <v>42496</v>
          </cell>
        </row>
        <row r="924">
          <cell r="C924">
            <v>1748</v>
          </cell>
          <cell r="D924" t="str">
            <v>Construcción De Gaviones De 2.00 X 1.00 X 1.00 Metros, Incluye Canasta Metálica En Alambre De Hierro Galvanizada Calibre 12 Mm, Ojo De 0.10 X 0.10 Metros, Rellena De Roca De Cantera Entre 0.10 Y 0.30 Metros</v>
          </cell>
          <cell r="E924" t="str">
            <v>UN</v>
          </cell>
          <cell r="F924">
            <v>225357.5</v>
          </cell>
          <cell r="G924">
            <v>41786</v>
          </cell>
        </row>
        <row r="925">
          <cell r="C925">
            <v>1749</v>
          </cell>
          <cell r="D925" t="str">
            <v>Construcción De Gaviones De 2.00 X 1.00 X 1.00 Metros, Incluye Canasta Metálica En Alambre De Hierro Galvanizada Calibre 13.5 Mm, Forrada En Pvc, Ojo De 0.10 X 0.10 Metros, Rellena De Roca De Cantera Entre 0.10 Y 0.30 Metros</v>
          </cell>
          <cell r="E925" t="str">
            <v>UN</v>
          </cell>
          <cell r="F925">
            <v>274757.5</v>
          </cell>
          <cell r="G925">
            <v>42198</v>
          </cell>
        </row>
        <row r="926">
          <cell r="C926">
            <v>1752</v>
          </cell>
          <cell r="D926" t="str">
            <v>Demarcación Con Pintura Reflectiva Para Cancha Y En Zona De Tráfico O Parqueo</v>
          </cell>
          <cell r="E926" t="str">
            <v>ML</v>
          </cell>
          <cell r="F926">
            <v>2706.86</v>
          </cell>
          <cell r="G926">
            <v>42578</v>
          </cell>
        </row>
        <row r="927">
          <cell r="C927">
            <v>1753</v>
          </cell>
          <cell r="D927" t="str">
            <v>Suministro De Tapa Para Manhol En Hierro Fundido Ductil, Con Bisagra Unida Al Aro, Empaque Interno, De Trafico Pesado, Diametro 0.60 Metros</v>
          </cell>
          <cell r="E927" t="str">
            <v>UN</v>
          </cell>
          <cell r="F927">
            <v>395000</v>
          </cell>
          <cell r="G927">
            <v>42466</v>
          </cell>
        </row>
        <row r="928">
          <cell r="C928">
            <v>1755</v>
          </cell>
          <cell r="D928" t="str">
            <v>Pavimento En Concreto De 3500 Psi, Incluye Antisol, Juntas E Instalación De Tapa En Hierro Fundido Para Manhol</v>
          </cell>
          <cell r="E928" t="str">
            <v>M3</v>
          </cell>
          <cell r="F928">
            <v>612332.5</v>
          </cell>
          <cell r="G928">
            <v>41564</v>
          </cell>
        </row>
        <row r="929">
          <cell r="C929">
            <v>1756</v>
          </cell>
          <cell r="D929" t="str">
            <v>Ornamentacion Y Jardineria - Poda De Formacion De Arbol De 6 A 10 Metros De Altura, Incluye Retiro De Material</v>
          </cell>
          <cell r="E929" t="str">
            <v>UN</v>
          </cell>
          <cell r="F929">
            <v>82000</v>
          </cell>
          <cell r="G929">
            <v>40403</v>
          </cell>
        </row>
        <row r="930">
          <cell r="C930">
            <v>1757</v>
          </cell>
          <cell r="D930" t="str">
            <v>Ornamentacion Y Jardineria - Siembra De Coccoloba Uvifera De 0.30 Metros ( Uva De Playa Para Seto), Incluye Transporte</v>
          </cell>
          <cell r="E930" t="str">
            <v>UN</v>
          </cell>
          <cell r="F930">
            <v>4900</v>
          </cell>
          <cell r="G930">
            <v>40403</v>
          </cell>
        </row>
        <row r="931">
          <cell r="C931">
            <v>1758</v>
          </cell>
          <cell r="D931" t="str">
            <v>Ornamentacion Y Jardineria - Siembra De Conocarpus Erectus 0.30 Metros (Mangle Zaragoza), Incluye Transporte</v>
          </cell>
          <cell r="E931" t="str">
            <v>UN</v>
          </cell>
          <cell r="F931">
            <v>4900</v>
          </cell>
          <cell r="G931">
            <v>40403</v>
          </cell>
        </row>
        <row r="932">
          <cell r="C932">
            <v>1759</v>
          </cell>
          <cell r="D932" t="str">
            <v>Ornamentacion Y Jardiineria - Siembra De Palma Washingtonia Robusta  De 4.00 Metros (Washingtonia), Incluye Transporte</v>
          </cell>
          <cell r="E932" t="str">
            <v>UN</v>
          </cell>
          <cell r="F932">
            <v>415000</v>
          </cell>
          <cell r="G932">
            <v>40672</v>
          </cell>
        </row>
        <row r="933">
          <cell r="C933">
            <v>1760</v>
          </cell>
          <cell r="D933" t="str">
            <v>Ornamentacion Y Jardineria - Siembra De Tradescantia Pallida Purpurea De 0.20 Metros (Barquito  Morado), Incluye Transporte</v>
          </cell>
          <cell r="E933" t="str">
            <v>UN</v>
          </cell>
          <cell r="F933">
            <v>4800</v>
          </cell>
          <cell r="G933">
            <v>42241</v>
          </cell>
        </row>
        <row r="934">
          <cell r="C934">
            <v>1761</v>
          </cell>
          <cell r="D934" t="str">
            <v>Ornamentacion Y Jardineria - Siembra De  Palma Phoenix Roebelini Sencilla De 2.00 Metros (Robelini), Incluye Transporte</v>
          </cell>
          <cell r="E934" t="str">
            <v>UN</v>
          </cell>
          <cell r="F934">
            <v>196000</v>
          </cell>
          <cell r="G934">
            <v>41590</v>
          </cell>
        </row>
        <row r="935">
          <cell r="C935">
            <v>1762</v>
          </cell>
          <cell r="D935" t="str">
            <v>Ornamentacion Y Jardineria - Siembra De Sanciviera Trifasciatta De 0.40 Metros, (Lengua De Suegra), Incluye Transporte</v>
          </cell>
          <cell r="E935" t="str">
            <v>UN</v>
          </cell>
          <cell r="F935">
            <v>6100</v>
          </cell>
          <cell r="G935">
            <v>40403</v>
          </cell>
        </row>
        <row r="936">
          <cell r="C936">
            <v>1763</v>
          </cell>
          <cell r="D936" t="str">
            <v>Ornamentacion Y Jardineria - Siembra De Wedelia Trilobata De 0.20 Metros (Wedelia Amarilla), Incluye Transporte</v>
          </cell>
          <cell r="E936" t="str">
            <v>UN</v>
          </cell>
          <cell r="F936">
            <v>4900</v>
          </cell>
          <cell r="G936">
            <v>40403</v>
          </cell>
        </row>
        <row r="937">
          <cell r="C937">
            <v>1764</v>
          </cell>
          <cell r="D937" t="str">
            <v>Ornamentacion Y Jardineria</v>
          </cell>
          <cell r="E937" t="str">
            <v>GL</v>
          </cell>
          <cell r="F937">
            <v>0</v>
          </cell>
          <cell r="G937">
            <v>42857</v>
          </cell>
        </row>
        <row r="938">
          <cell r="C938">
            <v>1765</v>
          </cell>
          <cell r="D938" t="str">
            <v>Suministro E Instalación De Tablaestacado En Madera De 1" X 12" X 10'</v>
          </cell>
          <cell r="E938" t="str">
            <v>M2</v>
          </cell>
          <cell r="F938">
            <v>47955</v>
          </cell>
          <cell r="G938">
            <v>41038</v>
          </cell>
        </row>
        <row r="939">
          <cell r="C939">
            <v>1766</v>
          </cell>
          <cell r="D939" t="str">
            <v>Suministro E Instalación De Postes De Madera De 4" X 4", Incados 0.60 Metros En Concreto De 2500 Psi, Altura Promedio 2.40 Metros</v>
          </cell>
          <cell r="E939" t="str">
            <v>UN</v>
          </cell>
          <cell r="F939">
            <v>86240.72</v>
          </cell>
          <cell r="G939">
            <v>41038</v>
          </cell>
        </row>
        <row r="940">
          <cell r="C940">
            <v>1767</v>
          </cell>
          <cell r="D940" t="str">
            <v>Suministro E Instalación De Cubierta Termo Acustic Tipo Ajover O Similar, Incluye Accesorios</v>
          </cell>
          <cell r="E940" t="str">
            <v>M2</v>
          </cell>
          <cell r="F940">
            <v>95000</v>
          </cell>
          <cell r="G940">
            <v>41927</v>
          </cell>
        </row>
        <row r="941">
          <cell r="C941">
            <v>1768</v>
          </cell>
          <cell r="D941" t="str">
            <v>Suministro E Instalación De Entramado O Estructura Metálica Para Cielo Raso En Drywall</v>
          </cell>
          <cell r="E941" t="str">
            <v>M2</v>
          </cell>
          <cell r="F941">
            <v>21892.59</v>
          </cell>
          <cell r="G941">
            <v>41067</v>
          </cell>
        </row>
        <row r="942">
          <cell r="C942">
            <v>1769</v>
          </cell>
          <cell r="D942" t="str">
            <v>Suministro E Instalación De Rejilla De Retorno En Aluminio De 1.00 X 3.00 Metros</v>
          </cell>
          <cell r="E942" t="str">
            <v>UN</v>
          </cell>
          <cell r="F942">
            <v>100000</v>
          </cell>
          <cell r="G942">
            <v>41068</v>
          </cell>
        </row>
        <row r="943">
          <cell r="C943">
            <v>1770</v>
          </cell>
          <cell r="D943" t="str">
            <v>Muro En Concreto Ciclópeo, 60% Concreto De 3000 Psi, 40% Piedra Ciclópea, Para Dentellón O Pantalla</v>
          </cell>
          <cell r="E943" t="str">
            <v>M3</v>
          </cell>
          <cell r="F943">
            <v>383962.66</v>
          </cell>
          <cell r="G943">
            <v>41037</v>
          </cell>
        </row>
        <row r="944">
          <cell r="C944">
            <v>1771</v>
          </cell>
          <cell r="D944" t="str">
            <v>Reacomodamiento De Muro En Concreto, Caido Al Fondo Del Cauce De Arroyo, Incluye Concreto De Fijacion</v>
          </cell>
          <cell r="E944" t="str">
            <v>M2</v>
          </cell>
          <cell r="F944">
            <v>45000</v>
          </cell>
          <cell r="G944">
            <v>40415</v>
          </cell>
        </row>
        <row r="945">
          <cell r="C945">
            <v>1773</v>
          </cell>
          <cell r="D945" t="str">
            <v>Suministro E Instalación De Tensores D = 1/4" Longitud 3.00 Metros, Amarrados A Un Muerto De Concreto De 2000 Psi,  De 0.30 X 0.30 X 0.50 Metros</v>
          </cell>
          <cell r="E945" t="str">
            <v>UN</v>
          </cell>
          <cell r="F945">
            <v>20639.75</v>
          </cell>
          <cell r="G945">
            <v>41038</v>
          </cell>
        </row>
        <row r="946">
          <cell r="C946">
            <v>1775</v>
          </cell>
          <cell r="D946" t="str">
            <v>Suministro E Instalación De Saco De Polietileno Relleno En Material Arcilloso</v>
          </cell>
          <cell r="E946" t="str">
            <v>UN</v>
          </cell>
          <cell r="F946">
            <v>6685</v>
          </cell>
          <cell r="G946">
            <v>41038</v>
          </cell>
        </row>
        <row r="947">
          <cell r="C947">
            <v>1785</v>
          </cell>
          <cell r="D947" t="str">
            <v>Juegos - Suministro E Instalación De Marcos Para Cancha De Uso Múltiple (Fútbol Y Basquetbol), Con Medidas Y Altura Reglamentaria, Los Marcos En Tubería Galvanizada De 3" Y La Parte Posterior Que Sostienen Los Tableros En Tubería Galvanizada De 2", Tabler</v>
          </cell>
          <cell r="E947" t="str">
            <v>JG</v>
          </cell>
          <cell r="F947">
            <v>2900000</v>
          </cell>
          <cell r="G947">
            <v>41075</v>
          </cell>
        </row>
        <row r="948">
          <cell r="C948">
            <v>1788</v>
          </cell>
          <cell r="D948" t="str">
            <v>Pintura En Esmalte De Tuberia Galvanizada, Incluye Anticorrosivo Pulida Y Lijada</v>
          </cell>
          <cell r="E948" t="str">
            <v>ML</v>
          </cell>
          <cell r="F948">
            <v>5000</v>
          </cell>
          <cell r="G948">
            <v>42314</v>
          </cell>
        </row>
        <row r="949">
          <cell r="C949">
            <v>1803</v>
          </cell>
          <cell r="D949" t="str">
            <v>Suministro, Instalación Y Montaje De Mini Split De 3 Toneladas</v>
          </cell>
          <cell r="E949" t="str">
            <v>UN</v>
          </cell>
          <cell r="F949">
            <v>2971010</v>
          </cell>
          <cell r="G949">
            <v>41046</v>
          </cell>
        </row>
        <row r="950">
          <cell r="C950">
            <v>1807</v>
          </cell>
          <cell r="D950" t="str">
            <v>Suministro, Instalación Y Anclaje  De Caneca Plástica Con Capacidad De 50 Litros, Incluye Sistema De Pivote Antivandálico Con Tubería Galvanizada De 1.1/4"</v>
          </cell>
          <cell r="E950" t="str">
            <v>UN</v>
          </cell>
          <cell r="F950">
            <v>288222.40000000002</v>
          </cell>
          <cell r="G950">
            <v>41075</v>
          </cell>
        </row>
        <row r="951">
          <cell r="C951">
            <v>1808</v>
          </cell>
          <cell r="D951" t="str">
            <v>Juegos - Suministro E Instalación De Barras De Ejercicio En Tubería Galvanizada D = 2", Calibre 14 Mm, Marco De 2.00 X 1.50 Metros Y Paralelas En A Cada 0.50 Metros, Incluye Pintura Con Anticorrosivo Y Esmalte</v>
          </cell>
          <cell r="E951" t="str">
            <v>UN</v>
          </cell>
          <cell r="F951">
            <v>458100.8</v>
          </cell>
          <cell r="G951">
            <v>41075</v>
          </cell>
        </row>
        <row r="952">
          <cell r="C952">
            <v>1809</v>
          </cell>
          <cell r="D952" t="str">
            <v>Excavación Manual De Pilotines D = 0.20 Metros, Longitud 1.00 Metros</v>
          </cell>
          <cell r="E952" t="str">
            <v>UN</v>
          </cell>
          <cell r="F952">
            <v>7598.33</v>
          </cell>
          <cell r="G952">
            <v>41017</v>
          </cell>
        </row>
        <row r="953">
          <cell r="C953">
            <v>1810</v>
          </cell>
          <cell r="D953" t="str">
            <v>Relleno De Pilotines D = 0.20 Metros, Longitud 1.00 Metros, Con Calnare - Cal Hidratada</v>
          </cell>
          <cell r="E953" t="str">
            <v>UN</v>
          </cell>
          <cell r="F953">
            <v>50494</v>
          </cell>
          <cell r="G953">
            <v>41067</v>
          </cell>
        </row>
        <row r="954">
          <cell r="C954">
            <v>1811</v>
          </cell>
          <cell r="D954" t="str">
            <v>Placa De Cimentación Corrida En Concreto Premezclado De 3000 Psi, E = 0.30 Metros Ancho 1.00 Metro</v>
          </cell>
          <cell r="E954" t="str">
            <v>M2</v>
          </cell>
          <cell r="F954">
            <v>154509.04999999999</v>
          </cell>
          <cell r="G954">
            <v>42496</v>
          </cell>
        </row>
        <row r="955">
          <cell r="C955">
            <v>1812</v>
          </cell>
          <cell r="D955" t="str">
            <v>Columna En Concreto De 3000 Psi Premezclado De 0.15 X 0.60 Metros</v>
          </cell>
          <cell r="E955" t="str">
            <v>ML</v>
          </cell>
          <cell r="F955">
            <v>98993.58</v>
          </cell>
          <cell r="G955">
            <v>41016</v>
          </cell>
        </row>
        <row r="956">
          <cell r="C956">
            <v>1813</v>
          </cell>
          <cell r="D956" t="str">
            <v>Levante De Muro En Bloque De Concreto Abuzardado (Split) De 0.15 X 0.20 X 0.40 Metros, Mortero De Pega 1:4</v>
          </cell>
          <cell r="E956" t="str">
            <v>M2</v>
          </cell>
          <cell r="F956">
            <v>61992.160000000003</v>
          </cell>
          <cell r="G956">
            <v>42669</v>
          </cell>
        </row>
        <row r="957">
          <cell r="C957">
            <v>1814</v>
          </cell>
          <cell r="D957" t="str">
            <v>Levante De Muro En Bloque De Concreto Split De 0.15 X 0.20 X 0.40 Metros, Mortero De Pega 1:4, En Áreas Con Ancho &lt; De 0.80 Metros</v>
          </cell>
          <cell r="E957" t="str">
            <v>ML</v>
          </cell>
          <cell r="F957">
            <v>47121.74</v>
          </cell>
          <cell r="G957">
            <v>42578</v>
          </cell>
        </row>
        <row r="958">
          <cell r="C958">
            <v>1815</v>
          </cell>
          <cell r="D958" t="str">
            <v>Instalación De Cubierta Sin Incluir La Lámina Ondulada De Asbesto Cemento, Perfil7, Incluye Amarres, Ganchos De Fijación, Estructura En Madera  Y Mano De Obra</v>
          </cell>
          <cell r="E958" t="str">
            <v>M2</v>
          </cell>
          <cell r="F958">
            <v>37404.35</v>
          </cell>
          <cell r="G958">
            <v>41017</v>
          </cell>
        </row>
        <row r="959">
          <cell r="C959">
            <v>1816</v>
          </cell>
          <cell r="D959" t="str">
            <v>E - Instalación Y Montaje De Abanicos</v>
          </cell>
          <cell r="E959" t="str">
            <v>UN</v>
          </cell>
          <cell r="F959">
            <v>43633.75</v>
          </cell>
          <cell r="G959">
            <v>41451</v>
          </cell>
        </row>
        <row r="960">
          <cell r="C960">
            <v>1817</v>
          </cell>
          <cell r="D960" t="str">
            <v>Engolose De Muro A Cubierta</v>
          </cell>
          <cell r="E960" t="str">
            <v>ML</v>
          </cell>
          <cell r="F960">
            <v>13910.1</v>
          </cell>
          <cell r="G960">
            <v>41017</v>
          </cell>
        </row>
        <row r="961">
          <cell r="C961">
            <v>1818</v>
          </cell>
          <cell r="D961" t="str">
            <v>Juegos - Desmonte, Reparación Y Mantenimiento De Túnel En Madera Con Aros, Incluye Reposición De Elementos De Madera, Aros, Tuercas, Tornillos, Lijada, Aplicación De Anticorrosivos, Bases Y Acabado En Pintura De Esmalte</v>
          </cell>
          <cell r="E961" t="str">
            <v>UN</v>
          </cell>
          <cell r="F961">
            <v>120000</v>
          </cell>
          <cell r="G961">
            <v>41075</v>
          </cell>
        </row>
        <row r="962">
          <cell r="C962">
            <v>1819</v>
          </cell>
          <cell r="D962" t="str">
            <v>Juegos - Desmonte, Reparación Y Mantenimiento De Columpio De Tres (3) Puestos, Con Estructura De Madera Pino Pátula, Herrajes Y Aros, Incluye Reposición De Balancines, Elementos De Estructura De Madera, Aros, Tuercas, Tornillos, Lijada, Aplicación De Anti</v>
          </cell>
          <cell r="E962" t="str">
            <v>UN</v>
          </cell>
          <cell r="F962">
            <v>300000</v>
          </cell>
          <cell r="G962">
            <v>41075</v>
          </cell>
        </row>
        <row r="963">
          <cell r="C963">
            <v>1820</v>
          </cell>
          <cell r="D963" t="str">
            <v>Juegos - Desmonte, Reparación Y Mantenimiento De Sube Y Baja, Con Estructura De Madera Pino Pátula, Herrajes Y Aros, Incluye Reposición De Sillas Y Barra De Agarre, Elementos De Estructura De Madera, Galvanizados, Aros, Tuercas, Tornillos, Lijada, Aplicac</v>
          </cell>
          <cell r="E963" t="str">
            <v>UN</v>
          </cell>
          <cell r="F963">
            <v>300000</v>
          </cell>
          <cell r="G963">
            <v>41075</v>
          </cell>
        </row>
        <row r="964">
          <cell r="C964">
            <v>1821</v>
          </cell>
          <cell r="D964" t="str">
            <v>Juegos - Suministro E Instalación De Túnel Longitud 2.00 Metros, En Madera Pino Pátula, Con Aros, Incluye Herrajes, Tornillos De Fijación Y Acabado En Pintura De Esmalte.</v>
          </cell>
          <cell r="E964" t="str">
            <v>UN</v>
          </cell>
          <cell r="F964">
            <v>600000</v>
          </cell>
          <cell r="G964">
            <v>41075</v>
          </cell>
        </row>
        <row r="965">
          <cell r="C965">
            <v>1822</v>
          </cell>
          <cell r="D965" t="str">
            <v>Zapata De 1.50 X 1.50 X 0.40 Metros, En Concreto De 3000 Psi, Con Acero De Refuerzo Varillas De 1/2" A Cada 0.10 Metros En Ambos Sentidos</v>
          </cell>
          <cell r="E965" t="str">
            <v>UN</v>
          </cell>
          <cell r="F965">
            <v>517817.93</v>
          </cell>
          <cell r="G965">
            <v>41697</v>
          </cell>
        </row>
        <row r="966">
          <cell r="C966">
            <v>1823</v>
          </cell>
          <cell r="D966" t="str">
            <v>Pedestal De 0.80 X 0.80 X 0.70 Metros, En Concreto De 3000 Psi, Reforzado Con 8 Varillas De 5/8" Y Estribos De 3/8" A Cada 0.15 Metros</v>
          </cell>
          <cell r="E966" t="str">
            <v>UN</v>
          </cell>
          <cell r="F966">
            <v>281700.46000000002</v>
          </cell>
          <cell r="G966">
            <v>41680</v>
          </cell>
        </row>
        <row r="967">
          <cell r="C967">
            <v>1824</v>
          </cell>
          <cell r="D967" t="str">
            <v>Viga De Cimiento En Concreto De 3000 Psi De 0.40 X 0.40 Metros, Incluye 4 Varillas De 5/8" Estribos De 3/8" A Cada 0.20 Metros</v>
          </cell>
          <cell r="E967" t="str">
            <v>ML</v>
          </cell>
          <cell r="F967">
            <v>120282.94</v>
          </cell>
          <cell r="G967">
            <v>41799</v>
          </cell>
        </row>
        <row r="968">
          <cell r="C968">
            <v>1825</v>
          </cell>
          <cell r="D968" t="str">
            <v>Columna En Concreto De 3000 Psi De 0.40 X 0.60 Metros, Incluye 10 Varillas De 5/8" Estribos De 3/8" A Cada 0.10 Metros</v>
          </cell>
          <cell r="E968" t="str">
            <v>ML</v>
          </cell>
          <cell r="F968">
            <v>243532.01</v>
          </cell>
          <cell r="G968">
            <v>41016</v>
          </cell>
        </row>
        <row r="969">
          <cell r="C969">
            <v>1826</v>
          </cell>
          <cell r="D969" t="str">
            <v>Viga En Concreto De 3000 Psi, De 0.60 X 0.40 Metros, Incluye Acero De Refuerzo 8 Varillas De 5/8" Y Estribos De 3/8" A Cada 0.10 Metros</v>
          </cell>
          <cell r="E969" t="str">
            <v>ML</v>
          </cell>
          <cell r="F969">
            <v>219018.67</v>
          </cell>
          <cell r="G969">
            <v>41569</v>
          </cell>
        </row>
        <row r="970">
          <cell r="C970">
            <v>1827</v>
          </cell>
          <cell r="D970" t="str">
            <v>Viga En Concreto De 3000 Psi De 0.30 X 0.60 Metros, Incluye Acero De Refuerzo 4 Varillas De 5/8" Estribos De 3/8" A Cada 0.10 Metros</v>
          </cell>
          <cell r="E970" t="str">
            <v>ML</v>
          </cell>
          <cell r="F970">
            <v>165417.38</v>
          </cell>
          <cell r="G970">
            <v>41334</v>
          </cell>
        </row>
        <row r="971">
          <cell r="C971">
            <v>1828</v>
          </cell>
          <cell r="D971" t="str">
            <v>Mantenimiento De Ventana Corrediza De Aluminio Anodizado De 4.00 X 1.00 Metros, Incluye Felpa, Rodamiento, Tornilleria Y Suministro E Instalacion De Cerradura</v>
          </cell>
          <cell r="E971" t="str">
            <v>UN</v>
          </cell>
          <cell r="F971">
            <v>150000</v>
          </cell>
          <cell r="G971">
            <v>41418</v>
          </cell>
        </row>
        <row r="972">
          <cell r="C972">
            <v>1829</v>
          </cell>
          <cell r="D972" t="str">
            <v>Escalera En Mamposteria De Ladrillo, Con Tres Peldaños, Pañetada Con Mortero 1:4, Plantilla De Piso En Concreto De 3000 Psi E = 0.05 Metros</v>
          </cell>
          <cell r="E972" t="str">
            <v>M2</v>
          </cell>
          <cell r="F972">
            <v>106859.13</v>
          </cell>
          <cell r="G972">
            <v>41590</v>
          </cell>
        </row>
        <row r="973">
          <cell r="C973">
            <v>1830</v>
          </cell>
          <cell r="D973" t="str">
            <v>Demolición Manual De Estructura En Concreto</v>
          </cell>
          <cell r="E973" t="str">
            <v>M3</v>
          </cell>
          <cell r="F973">
            <v>75733.33</v>
          </cell>
          <cell r="G973">
            <v>41270</v>
          </cell>
        </row>
        <row r="974">
          <cell r="C974">
            <v>1831</v>
          </cell>
          <cell r="D974" t="str">
            <v>Concreto De 3500 Psi</v>
          </cell>
          <cell r="E974" t="str">
            <v>M3</v>
          </cell>
          <cell r="F974">
            <v>335603.04</v>
          </cell>
          <cell r="G974">
            <v>42438</v>
          </cell>
        </row>
        <row r="975">
          <cell r="C975">
            <v>1834</v>
          </cell>
          <cell r="D975" t="str">
            <v>Columna En Concreto De 3500 Psi Con Diámetro De 0.30 Metros, Incluye Acelerante Y Acero De Refuerzo</v>
          </cell>
          <cell r="E975" t="str">
            <v>ML</v>
          </cell>
          <cell r="F975">
            <v>145122.92000000001</v>
          </cell>
          <cell r="G975">
            <v>41016</v>
          </cell>
        </row>
        <row r="976">
          <cell r="C976">
            <v>1835</v>
          </cell>
          <cell r="D976" t="str">
            <v>Pedestal En Concreto De 3500 Psi, Con Diametro De 0.70 Metros Altura 0.80 Metros, Incluye Acelerante Y Acero De Refuerzo</v>
          </cell>
          <cell r="E976" t="str">
            <v>UN</v>
          </cell>
          <cell r="F976">
            <v>180847.34</v>
          </cell>
          <cell r="G976">
            <v>41045</v>
          </cell>
        </row>
        <row r="977">
          <cell r="C977">
            <v>1837</v>
          </cell>
          <cell r="D977" t="str">
            <v>Suministro E Instalación De Cielo Raso En Lámina Superboard, Con Estructura Metálica Y Perfil Omega A Cada 0.61 Metros.</v>
          </cell>
          <cell r="E977" t="str">
            <v>M2</v>
          </cell>
          <cell r="F977">
            <v>44779.15</v>
          </cell>
          <cell r="G977">
            <v>42472</v>
          </cell>
        </row>
        <row r="978">
          <cell r="C978">
            <v>1838</v>
          </cell>
          <cell r="D978" t="str">
            <v>Suministro E Instalación De Puerta División De Acero Inoxidable Para Baños, En Lámina De Acero Inoxidable Aisi Tipo 304, Calibre 20, Antimagnético Y Resistente A La Corrosión, Entamborado De 1" De Ancho Con Relleno Interno En Lámina De Icopor (0.552 Mts2)</v>
          </cell>
          <cell r="E978" t="str">
            <v>M2</v>
          </cell>
          <cell r="F978">
            <v>115838.74</v>
          </cell>
          <cell r="G978">
            <v>41935</v>
          </cell>
        </row>
        <row r="979">
          <cell r="C979">
            <v>1839</v>
          </cell>
          <cell r="D979" t="str">
            <v>Ornamentacion Y Jardineria - Siembra De Fraylejon Incluye Proceso De Pega, Crecimiento Y Fertilizantes</v>
          </cell>
          <cell r="E979" t="str">
            <v>UN</v>
          </cell>
          <cell r="F979">
            <v>6000</v>
          </cell>
          <cell r="G979">
            <v>40501</v>
          </cell>
        </row>
        <row r="980">
          <cell r="C980">
            <v>1840</v>
          </cell>
          <cell r="D980" t="str">
            <v>Ornamentacion Y Jardineria - Siembra De  Planta De Helecho, Incluye Transporte, Pega , Crecimiento Y Fertilizantes</v>
          </cell>
          <cell r="E980" t="str">
            <v>UN</v>
          </cell>
          <cell r="F980">
            <v>17000</v>
          </cell>
          <cell r="G980">
            <v>42241</v>
          </cell>
        </row>
        <row r="981">
          <cell r="C981">
            <v>1841</v>
          </cell>
          <cell r="D981" t="str">
            <v>Columna En Concreto De 3000 Psi Con Diametro De 0.30 Metros, No Incluye Acero De Refuerzo</v>
          </cell>
          <cell r="E981" t="str">
            <v>ML</v>
          </cell>
          <cell r="F981">
            <v>67374.91</v>
          </cell>
          <cell r="G981">
            <v>41016</v>
          </cell>
        </row>
        <row r="982">
          <cell r="C982">
            <v>1842</v>
          </cell>
          <cell r="D982" t="str">
            <v>Cimiento En Concreto Ciclópeo 60% Concreto De 3000 Psi, 40% Piedra De Cimiento, De 0.40 X 0.40 Metros</v>
          </cell>
          <cell r="E982" t="str">
            <v>ML</v>
          </cell>
          <cell r="F982">
            <v>48811.62</v>
          </cell>
          <cell r="G982">
            <v>41927</v>
          </cell>
        </row>
        <row r="983">
          <cell r="C983">
            <v>1844</v>
          </cell>
          <cell r="D983" t="str">
            <v>Piso En Adoquín Tipo Exagonal Peatonal E = 0.06 Metros, Con Borde De Confinamiento De 0.15 X 0.30 Metros En Concreto De 3000 Psi A Cada 3.00 Metros, Reforzado Con 2 Varillas D = 3/8" Y Estribos D = 1/4" A Cada 0.32 Metros</v>
          </cell>
          <cell r="E983" t="str">
            <v>M2</v>
          </cell>
          <cell r="F983">
            <v>86372.12</v>
          </cell>
          <cell r="G983">
            <v>42314</v>
          </cell>
        </row>
        <row r="984">
          <cell r="C984">
            <v>1845</v>
          </cell>
          <cell r="D984" t="str">
            <v>Andén En Gramoquín, Con Borde De Confinamiento A Ambos Lados De 0.15 X 0.30 Metros En Concreto De 3000 Psi, Reforzado Con 2 Varillas D = 3/8" Y Estribos D =1/4" A Cada 0.32 Metros</v>
          </cell>
          <cell r="E984" t="str">
            <v>M2</v>
          </cell>
          <cell r="F984">
            <v>81225.960000000006</v>
          </cell>
          <cell r="G984">
            <v>42067</v>
          </cell>
        </row>
        <row r="985">
          <cell r="C985">
            <v>1847</v>
          </cell>
          <cell r="D985" t="str">
            <v>Viga De Cimiento En Concreto De 3000 Psi, De 0.20 X 0.15 Metros, Incluye 4 Varillas D = 1/2", Estribos D = 3/8" A Cada 0.20 Metros</v>
          </cell>
          <cell r="E985" t="str">
            <v>ML</v>
          </cell>
          <cell r="F985">
            <v>49488.26</v>
          </cell>
          <cell r="G985">
            <v>41075</v>
          </cell>
        </row>
        <row r="986">
          <cell r="C986">
            <v>1848</v>
          </cell>
          <cell r="D986" t="str">
            <v>Viga De Amarre En Concreto De 3000 Psi  De 0.15 X 0.20 Metros, Incluye Acero De Refuerzo 4 Varillas D = 1/2", Estribos D = 3/8" A Cada 0.20 Metros</v>
          </cell>
          <cell r="E986" t="str">
            <v>ML</v>
          </cell>
          <cell r="F986">
            <v>55166.59</v>
          </cell>
          <cell r="G986">
            <v>42496</v>
          </cell>
        </row>
        <row r="987">
          <cell r="C987">
            <v>1849</v>
          </cell>
          <cell r="D987" t="str">
            <v>Juegos - Desmonte, Reparación Y Mantenimiento De Módulo 15, Incluye Reposición De Materiales, Elementos De Estructura De Madera, Aros, Tuercas, Tornillos, Lijada, Aplicación De Anticorrosivos, Bases Y Cabados En Pintura De Esmaltes</v>
          </cell>
          <cell r="E987" t="str">
            <v>UN</v>
          </cell>
          <cell r="F987">
            <v>600000</v>
          </cell>
          <cell r="G987">
            <v>41075</v>
          </cell>
        </row>
        <row r="988">
          <cell r="C988">
            <v>1850</v>
          </cell>
          <cell r="D988" t="str">
            <v>Suministro E Instalación Puerta En Aluminio Anodizado Natural, Bronce O Blanco, Incluye Vidriotemplado De Seguridad De 10 Mm, Color Azul Oceano O Lago Y Cerradura.</v>
          </cell>
          <cell r="E988" t="str">
            <v>M2</v>
          </cell>
          <cell r="F988">
            <v>550000</v>
          </cell>
          <cell r="G988">
            <v>42403</v>
          </cell>
        </row>
        <row r="989">
          <cell r="C989">
            <v>1851</v>
          </cell>
          <cell r="D989" t="str">
            <v>Suministro E Instalación De Ventana En Aluminio Anodizado Natural, Bronce O Blanco Incluye Vidrio De 6 Mm., Azul Oceano O Lago, Un Cuerpo Fijo Y Dos Corredizos</v>
          </cell>
          <cell r="E989" t="str">
            <v>M2</v>
          </cell>
          <cell r="F989">
            <v>208655.89</v>
          </cell>
          <cell r="G989">
            <v>41821</v>
          </cell>
        </row>
        <row r="990">
          <cell r="C990">
            <v>1852</v>
          </cell>
          <cell r="D990" t="str">
            <v>Desmonte De Pasamanos De Madera En Escalera Y Retiro De Material</v>
          </cell>
          <cell r="E990" t="str">
            <v>ML</v>
          </cell>
          <cell r="F990">
            <v>4081.25</v>
          </cell>
          <cell r="G990">
            <v>41016</v>
          </cell>
        </row>
        <row r="991">
          <cell r="C991">
            <v>1853</v>
          </cell>
          <cell r="D991" t="str">
            <v>Suministro E Instalación De Baranda Pasamanos Altura 1.00 Metros, En Tubo De Acero Inoxidable De 2" De Diámetro Externo, Parales, Flanches En Platina De Acero Inoxidable De 1" X 3/16", Anclados A Muro  Con Pernos De Anclaje De 3/8" X 2" Cubiertos Con Escu</v>
          </cell>
          <cell r="E991" t="str">
            <v>ML</v>
          </cell>
          <cell r="F991">
            <v>225000</v>
          </cell>
          <cell r="G991">
            <v>42578</v>
          </cell>
        </row>
        <row r="992">
          <cell r="C992">
            <v>1854</v>
          </cell>
          <cell r="D992" t="str">
            <v>Desmonte De Ventana En Aluminio Altura &gt; 3.00 Metros, Incluye Vidrios Y Retiro De Material</v>
          </cell>
          <cell r="E992" t="str">
            <v>M2</v>
          </cell>
          <cell r="F992">
            <v>15050.83</v>
          </cell>
          <cell r="G992">
            <v>42403</v>
          </cell>
        </row>
        <row r="993">
          <cell r="C993">
            <v>1855</v>
          </cell>
          <cell r="D993" t="str">
            <v>Suministro E Instalación De Cercha En Madera De Abarco, De 7.40 Metros De Luz, Altura 1.50 Metros, Para Soportar Estructura Convencional Para La Colocación De Láminas Onduladas De Asbesto Cemento, Perfil 7</v>
          </cell>
          <cell r="E993" t="str">
            <v>UN</v>
          </cell>
          <cell r="F993">
            <v>568175.5</v>
          </cell>
          <cell r="G993">
            <v>41067</v>
          </cell>
        </row>
        <row r="994">
          <cell r="C994">
            <v>1856</v>
          </cell>
          <cell r="D994" t="str">
            <v>Fumigacion De Area Afectada Con Comejen, Polilla Y Carcoma, Con Aplicacion De Inmunizante, Con Caracter Curativo Y Preventivo, Sistema De Aspersión Y Seguimiento, Garantizado Por 6 Meses</v>
          </cell>
          <cell r="E994" t="str">
            <v>M2</v>
          </cell>
          <cell r="F994">
            <v>550</v>
          </cell>
          <cell r="G994">
            <v>40521</v>
          </cell>
        </row>
        <row r="995">
          <cell r="C995">
            <v>1857</v>
          </cell>
          <cell r="D995" t="str">
            <v>Retiro Manual De Material De Piedra Para Otro Sitio De La Obra</v>
          </cell>
          <cell r="E995" t="str">
            <v>M3</v>
          </cell>
          <cell r="F995">
            <v>40802.5</v>
          </cell>
          <cell r="G995">
            <v>41038</v>
          </cell>
        </row>
        <row r="996">
          <cell r="C996">
            <v>1860</v>
          </cell>
          <cell r="D996" t="str">
            <v xml:space="preserve">Juegos - Suministro E Instalación De Bancas Inclinadas Para Abdominales De Longitud 2.00 X 0.35 Metros, Con Perfil Abierto "C" En Acero De 2" X 4" X 2Mm, Asiento En Madera De Pino De 2" X 8", Anclada Con Tubería Galvanizada De 2"  Y 1 1/2", Acero De 3/8" </v>
          </cell>
          <cell r="E996" t="str">
            <v>UN</v>
          </cell>
          <cell r="F996">
            <v>559074.05000000005</v>
          </cell>
          <cell r="G996">
            <v>41075</v>
          </cell>
        </row>
        <row r="997">
          <cell r="C997">
            <v>1861</v>
          </cell>
          <cell r="D997" t="str">
            <v xml:space="preserve">Juegos - Suministro E Instalación De Bancas Para Flexión De Pecho  De Longitud 2.10 X 0.35 Metros, Con Perfil Abierto "C" En Acero De 2" X 4" X 2Mm, Asiento En Madera De Pino De 2" X 8", Anclada Con Tubería Galvanizada De 2"  Y 1 1/2", Acero De 3/8" Para </v>
          </cell>
          <cell r="E997" t="str">
            <v>UN</v>
          </cell>
          <cell r="F997">
            <v>531331.30000000005</v>
          </cell>
          <cell r="G997">
            <v>41075</v>
          </cell>
        </row>
        <row r="998">
          <cell r="C998">
            <v>1863</v>
          </cell>
          <cell r="D998" t="str">
            <v>Suministro E Instalación De Divisiones En Acero Inoxidable Para Baños De Mujeres (Ver Diseño) Compuesta De: 1 Puerta De 1.50 Metros De Altura Por 0.80 Metros De Largo Y 0.62 Metros De Tabiques Frontales X 1.80 Metros De Altura, En Lámina De Acero Inoxidab</v>
          </cell>
          <cell r="E998" t="str">
            <v>UN</v>
          </cell>
          <cell r="F998">
            <v>1100000</v>
          </cell>
          <cell r="G998">
            <v>41067</v>
          </cell>
        </row>
        <row r="999">
          <cell r="C999">
            <v>1864</v>
          </cell>
          <cell r="D999" t="str">
            <v>Suministro E Instalación De Divisiones En Acero Inoxidable Para Baños De Hombres (Ver Diseño) Compuesta De: 2 Puerta De 1.50 Metros De Altura Por 0.80 Metros De Largo Un Separador Interno De 1.50 Metros De Altura X 1.40 Metros De Largo, Y 0.93 Metros De T</v>
          </cell>
          <cell r="E999" t="str">
            <v>UN</v>
          </cell>
          <cell r="F999">
            <v>2950000</v>
          </cell>
          <cell r="G999">
            <v>41767</v>
          </cell>
        </row>
        <row r="1000">
          <cell r="C1000">
            <v>1865</v>
          </cell>
          <cell r="D1000" t="str">
            <v>Suministro E Instalación De Divisiones En Acero Inoxidable Para Baños De Hombres (Ver Diseño) Separador De Orinal Compuesta De: 2 Separadores De 0.46 Metros De Largo X 1.20 Metros De Altura En Lámina De Acero Inoxidable Aisi Tipo 304 Calibre 20, Antimagné</v>
          </cell>
          <cell r="E1000" t="str">
            <v>UN</v>
          </cell>
          <cell r="F1000">
            <v>530000</v>
          </cell>
          <cell r="G1000">
            <v>42572</v>
          </cell>
        </row>
        <row r="1001">
          <cell r="C1001">
            <v>1866</v>
          </cell>
          <cell r="D1001" t="str">
            <v>Pavimento En Concreto Mr = 600 Psi, E = 0.20 Metros, Incluye Pasadores D = 1" - Longitud 0.35 Metros A Cada 0.30 Metros Y D = 1/2" - Longitud 0.85 Metros A Cada 1.20 Metros, Parrilla De 1/2" A Cada 0.40 Metros En Ambos Sentidos, Junta En Silicona Y Antiso</v>
          </cell>
          <cell r="E1001" t="str">
            <v>M2</v>
          </cell>
          <cell r="F1001">
            <v>152458.69</v>
          </cell>
          <cell r="G1001">
            <v>42524</v>
          </cell>
        </row>
        <row r="1002">
          <cell r="C1002">
            <v>1867</v>
          </cell>
          <cell r="D1002" t="str">
            <v>Bordillo En Concreto Mr = 500 Psi Premezclado Y Transportado Al Sitio, De 0.15 X .040 Metros, Incluye Acero De 3/8" Longitudinal Y Grapas De 3/8" A Cada 0.50 Metros</v>
          </cell>
          <cell r="E1002" t="str">
            <v>ML</v>
          </cell>
          <cell r="F1002">
            <v>63195.51</v>
          </cell>
          <cell r="G1002">
            <v>41026</v>
          </cell>
        </row>
        <row r="1003">
          <cell r="C1003">
            <v>1868</v>
          </cell>
          <cell r="D1003" t="str">
            <v>Desmonte De Malla De Cerramiento Y Retiro De Material</v>
          </cell>
          <cell r="E1003" t="str">
            <v>M2</v>
          </cell>
          <cell r="F1003">
            <v>6661.83</v>
          </cell>
          <cell r="G1003">
            <v>42314</v>
          </cell>
        </row>
        <row r="1004">
          <cell r="C1004">
            <v>1869</v>
          </cell>
          <cell r="D1004" t="str">
            <v>Suministro, Instalación Y Montaje De Reja En Aluminio, Con Parales Verticales A Cada 1.50 Metros De 2" X 2", Y De 1" X 1" A Cada 0.15 Metros, Parales Horizontales De Amarre De 2" X 1" A Una Distancia De 1.00 Metro Incluye Transporte (Segun Diseño).</v>
          </cell>
          <cell r="E1004" t="str">
            <v>M2</v>
          </cell>
          <cell r="F1004">
            <v>120000</v>
          </cell>
          <cell r="G1004">
            <v>41912</v>
          </cell>
        </row>
        <row r="1005">
          <cell r="C1005">
            <v>1889</v>
          </cell>
          <cell r="D1005" t="str">
            <v>E - Suministro, Instalación Y Montaje De Pararrayo Tipo T-8, Con Bajante En Cable 2/0 Desnudo</v>
          </cell>
          <cell r="E1005" t="str">
            <v>UN</v>
          </cell>
          <cell r="F1005">
            <v>1219712.3400000001</v>
          </cell>
          <cell r="G1005">
            <v>41451</v>
          </cell>
        </row>
        <row r="1006">
          <cell r="C1006">
            <v>1890</v>
          </cell>
          <cell r="D1006" t="str">
            <v>Remodelación De Tablero General, Incluye Platina De Cobre De 1/4" X 2" X 3.00 Metro, Breacker Industriales: 2 De 3*150 Tablero De Distribucion Normal (Tdn-1), 2 De 3*50 Tablero De Distribucion Normal (Tdn-2) Y Tablero De Distribucion (Td1-1), 3De 3*60 Tab</v>
          </cell>
          <cell r="E1006" t="str">
            <v>UN</v>
          </cell>
          <cell r="F1006">
            <v>3014125</v>
          </cell>
          <cell r="G1006">
            <v>41067</v>
          </cell>
        </row>
        <row r="1007">
          <cell r="C1007">
            <v>1891</v>
          </cell>
          <cell r="D1007" t="str">
            <v>E - Acometida De Transformador A Tablero  General 2#2/0(F)+2#2/0+1#1/0(T) (Ver Diseño)</v>
          </cell>
          <cell r="E1007" t="str">
            <v>ML</v>
          </cell>
          <cell r="F1007">
            <v>318412.93</v>
          </cell>
          <cell r="G1007">
            <v>41451</v>
          </cell>
        </row>
        <row r="1008">
          <cell r="C1008">
            <v>1892</v>
          </cell>
          <cell r="D1008" t="str">
            <v>Nivelacion, Replanteo Y Señalizacion Aplicado En El Mantenimiento Vial</v>
          </cell>
          <cell r="E1008" t="str">
            <v>M2</v>
          </cell>
          <cell r="F1008">
            <v>4182.59</v>
          </cell>
          <cell r="G1008">
            <v>41019</v>
          </cell>
        </row>
        <row r="1009">
          <cell r="C1009">
            <v>1896</v>
          </cell>
          <cell r="D1009" t="str">
            <v>Regata O Canal Para Embonar Tubería, Cable O Canales,  En Muros, Pisos Y Otros, Incluye Resane</v>
          </cell>
          <cell r="E1009" t="str">
            <v>ML</v>
          </cell>
          <cell r="F1009">
            <v>10614.05</v>
          </cell>
          <cell r="G1009">
            <v>42472</v>
          </cell>
        </row>
        <row r="1010">
          <cell r="C1010">
            <v>1897</v>
          </cell>
          <cell r="D1010" t="str">
            <v>E - Alimentador De Tablero De Distribución Normal (Tdn) 3#6+N#8+T#8 En Tuberia Conduit Pvc De 1 1/2", Incluye Regata Y Resane</v>
          </cell>
          <cell r="E1010" t="str">
            <v>ML</v>
          </cell>
          <cell r="F1010">
            <v>35799.300000000003</v>
          </cell>
          <cell r="G1010">
            <v>41451</v>
          </cell>
        </row>
        <row r="1011">
          <cell r="C1011">
            <v>1898</v>
          </cell>
          <cell r="D1011" t="str">
            <v>E - Alimentador De Tablero De Distribución Normal Tdn2, 3#8+N#8+T#10, En Tubería Conduit Pvc De 1 1/2"Incluye Regata Y Resane</v>
          </cell>
          <cell r="E1011" t="str">
            <v>ML</v>
          </cell>
          <cell r="F1011">
            <v>22279.61</v>
          </cell>
          <cell r="G1011">
            <v>41451</v>
          </cell>
        </row>
        <row r="1012">
          <cell r="C1012">
            <v>1899</v>
          </cell>
          <cell r="D1012" t="str">
            <v>E - Alimentador A Ups 3#6+N#4+T#8 En Tubería Conduit Pvc De 1 1/2", Incluye Regata Y Resane</v>
          </cell>
          <cell r="E1012" t="str">
            <v>ML</v>
          </cell>
          <cell r="F1012">
            <v>42212.14</v>
          </cell>
          <cell r="G1012">
            <v>41451</v>
          </cell>
        </row>
        <row r="1013">
          <cell r="C1013">
            <v>1900</v>
          </cell>
          <cell r="D1013" t="str">
            <v>E - Alimentador De Tablero De Distribución Regulada (Tdr) 3#6+N#6+T#8, En Tubería Conduit Pvc De 1 1/2", Incluye Regata Y Resane</v>
          </cell>
          <cell r="E1013" t="str">
            <v>ML</v>
          </cell>
          <cell r="F1013">
            <v>37671.18</v>
          </cell>
          <cell r="G1013">
            <v>41737</v>
          </cell>
        </row>
        <row r="1014">
          <cell r="C1014">
            <v>1901</v>
          </cell>
          <cell r="D1014" t="str">
            <v>E - Suministro E Instalación De Tablero De Distribución Trifásica De 24 Circuitos (Tdn - 1/Tdi-1) (Segun Diseño)</v>
          </cell>
          <cell r="E1014" t="str">
            <v>UN</v>
          </cell>
          <cell r="F1014">
            <v>383496.8</v>
          </cell>
          <cell r="G1014">
            <v>41451</v>
          </cell>
        </row>
        <row r="1015">
          <cell r="C1015">
            <v>1902</v>
          </cell>
          <cell r="D1015" t="str">
            <v>E - Suministro E Instalación De Tablero De Distribución Trifásica De 18 Circuitos Tdn-2 ( Segun Diseño)</v>
          </cell>
          <cell r="E1015" t="str">
            <v>UN</v>
          </cell>
          <cell r="F1015">
            <v>369186.2</v>
          </cell>
          <cell r="G1015">
            <v>41451</v>
          </cell>
        </row>
        <row r="1016">
          <cell r="C1016">
            <v>1903</v>
          </cell>
          <cell r="D1016" t="str">
            <v>Suministro E Instalación De Tablero De Distribución Trifásica De 18 Circuitos Con Espacio Para Totalizador, Incluye Breaker De 3*50 Amp (Tdr-1) (Segun Diseño)</v>
          </cell>
          <cell r="E1016" t="str">
            <v>UN</v>
          </cell>
          <cell r="F1016">
            <v>380050.25</v>
          </cell>
          <cell r="G1016">
            <v>41068</v>
          </cell>
        </row>
        <row r="1017">
          <cell r="C1017">
            <v>1904</v>
          </cell>
          <cell r="D1017" t="str">
            <v>Cofre De 0.28 X 0.18 X 0.16 Metros, De Doble Fondo Y Cerradura, Incluye Breaker De 3*60 Amperios (Entrada A Ups)</v>
          </cell>
          <cell r="E1017" t="str">
            <v>UN</v>
          </cell>
          <cell r="F1017">
            <v>386554.65</v>
          </cell>
          <cell r="G1017">
            <v>40596</v>
          </cell>
        </row>
        <row r="1018">
          <cell r="C1018">
            <v>1905</v>
          </cell>
          <cell r="D1018" t="str">
            <v>E - Salida Regulada De 120V (En Cable Thhn 2# 12 + 1#14T), Con Promedio Al Tablero De 14.00 Metros, Incluye Regata Y Resane (Segun Diseño)</v>
          </cell>
          <cell r="E1018" t="str">
            <v>UN</v>
          </cell>
          <cell r="F1018">
            <v>132154.76999999999</v>
          </cell>
          <cell r="G1018">
            <v>42496</v>
          </cell>
        </row>
        <row r="1019">
          <cell r="C1019">
            <v>1906</v>
          </cell>
          <cell r="D1019" t="str">
            <v>E - Salida De 220V (En Cable Thhn 2# 10 + 1# 12) Para Iluminación, Con Promedio Al Tablero De 15.00 Metros, Para Iluminación Exterior, Incluye Regata Y Resane (Segun Diseño)</v>
          </cell>
          <cell r="E1019" t="str">
            <v>UN</v>
          </cell>
          <cell r="F1019">
            <v>157174.28</v>
          </cell>
          <cell r="G1019">
            <v>42496</v>
          </cell>
        </row>
        <row r="1020">
          <cell r="C1020">
            <v>1907</v>
          </cell>
          <cell r="D1020" t="str">
            <v>E - Suministro E Instalación De Tablero De Aire Acondicionado, Incluye Cofre De 0.50 X 0.30 X 0.25 De Doble Fondo Y Cerradura, Barraje De 200 Amperios, Totalizador De 150 Amperios, 3 Breaker Atornillable De 2X 50 Amperios ( Ver Diseño)</v>
          </cell>
          <cell r="E1020" t="str">
            <v>UN</v>
          </cell>
          <cell r="F1020">
            <v>1124003.33</v>
          </cell>
          <cell r="G1020">
            <v>41451</v>
          </cell>
        </row>
        <row r="1021">
          <cell r="C1021">
            <v>1908</v>
          </cell>
          <cell r="D1021" t="str">
            <v>E - Suministro E Instalación De Tablero De Distribución Trifásica De 18 Circuitos Con Espacio Para Totalizador, Incluye Breaker De 3*150 Amperios (Ta-2), Regata Y Resane, (Segun Diseño)</v>
          </cell>
          <cell r="E1021" t="str">
            <v>UN</v>
          </cell>
          <cell r="F1021">
            <v>802643.95</v>
          </cell>
          <cell r="G1021">
            <v>41451</v>
          </cell>
        </row>
        <row r="1022">
          <cell r="C1022">
            <v>1909</v>
          </cell>
          <cell r="D1022" t="str">
            <v>E - Alimentador A Tablero De Aire Acondicionado 3#1/0 + 1#2T, Tubería Conduit Pvc De 2", Incluye Regata Y Resane</v>
          </cell>
          <cell r="E1022" t="str">
            <v>ML</v>
          </cell>
          <cell r="F1022">
            <v>110182.89</v>
          </cell>
          <cell r="G1022">
            <v>41737</v>
          </cell>
        </row>
        <row r="1023">
          <cell r="C1023">
            <v>1910</v>
          </cell>
          <cell r="D1023" t="str">
            <v>E - Alimentador A Aire Acondicionado Central Y Aire Piso Techo Para Aire Acondicionado 3#8 + 1#10, Tubería Conduit Pvc De 1", Incluye Regata Y Resane</v>
          </cell>
          <cell r="E1023" t="str">
            <v>ML</v>
          </cell>
          <cell r="F1023">
            <v>21756.69</v>
          </cell>
          <cell r="G1023">
            <v>41569</v>
          </cell>
        </row>
        <row r="1024">
          <cell r="C1024">
            <v>1911</v>
          </cell>
          <cell r="D1024" t="str">
            <v>E - Alimentador A Condensadoras, Cable 3#12, Tuberia Conduit Pvc De 1", Incluye Regata Y Resane</v>
          </cell>
          <cell r="E1024" t="str">
            <v>ML</v>
          </cell>
          <cell r="F1024">
            <v>14988.98</v>
          </cell>
          <cell r="G1024">
            <v>41451</v>
          </cell>
        </row>
        <row r="1025">
          <cell r="C1025">
            <v>1912</v>
          </cell>
          <cell r="D1025" t="str">
            <v>E - Salida De 220 Voltios (En Cable Thhn 2#10 + 1#12), Con Promedio Al Tablero De 20.00 Metros, Incluye Tomacorriente,  Regata Y Resane</v>
          </cell>
          <cell r="E1025" t="str">
            <v>UN</v>
          </cell>
          <cell r="F1025">
            <v>234270.99</v>
          </cell>
          <cell r="G1025">
            <v>41737</v>
          </cell>
        </row>
        <row r="1026">
          <cell r="C1026">
            <v>1913</v>
          </cell>
          <cell r="D1026" t="str">
            <v>Valor Estimado Por Concepto De Solicitud De Carga A Transformador, O Estudio De La Conexión Que Genera Pago Con La Presentacion De La Factura Cancelada A Electricaribe</v>
          </cell>
          <cell r="E1026" t="str">
            <v>GL</v>
          </cell>
          <cell r="F1026">
            <v>3500000</v>
          </cell>
          <cell r="G1026">
            <v>42447</v>
          </cell>
        </row>
        <row r="1027">
          <cell r="C1027">
            <v>1914</v>
          </cell>
          <cell r="D1027" t="str">
            <v>Valor Estimado Por Concepto De Estudios Y Trámites Del Sistema Eléctrico Retilap Que Genera Pago Con La Presentación De La Factura Cancelada A Electricaribe</v>
          </cell>
          <cell r="E1027" t="str">
            <v>GL</v>
          </cell>
          <cell r="F1027">
            <v>31180800</v>
          </cell>
          <cell r="G1027">
            <v>42529</v>
          </cell>
        </row>
        <row r="1028">
          <cell r="C1028">
            <v>1915</v>
          </cell>
          <cell r="D1028" t="str">
            <v>Valor Estimado Por Concepto De Certificado Retie, Que Genera Pago Con La Presentacion De La Factura Cancelada A Electricaribe</v>
          </cell>
          <cell r="E1028" t="str">
            <v>GL</v>
          </cell>
          <cell r="F1028">
            <v>22448552</v>
          </cell>
          <cell r="G1028">
            <v>42529</v>
          </cell>
        </row>
        <row r="1029">
          <cell r="C1029">
            <v>1916</v>
          </cell>
          <cell r="D1029" t="str">
            <v>E - Suministro E Instalación De Lámpara Tipo Tortuga De 1*20 Wattios</v>
          </cell>
          <cell r="E1029" t="str">
            <v>UN</v>
          </cell>
          <cell r="F1029">
            <v>56000</v>
          </cell>
          <cell r="G1029">
            <v>41737</v>
          </cell>
        </row>
        <row r="1030">
          <cell r="C1030">
            <v>1917</v>
          </cell>
          <cell r="D1030" t="str">
            <v>E - Suministro E Instalación De Bala Fluorescente De 2*26 Wattios</v>
          </cell>
          <cell r="E1030" t="str">
            <v>UN</v>
          </cell>
          <cell r="F1030">
            <v>108000</v>
          </cell>
          <cell r="G1030">
            <v>41451</v>
          </cell>
        </row>
        <row r="1031">
          <cell r="C1031">
            <v>1923</v>
          </cell>
          <cell r="D1031" t="str">
            <v>Pañete Allanado Sobre Muro Con Mortero 1:5, E =  0.05 Metros</v>
          </cell>
          <cell r="E1031" t="str">
            <v>M2</v>
          </cell>
          <cell r="F1031">
            <v>34502.699999999997</v>
          </cell>
          <cell r="G1031">
            <v>41037</v>
          </cell>
        </row>
        <row r="1032">
          <cell r="C1032">
            <v>1924</v>
          </cell>
          <cell r="D1032" t="str">
            <v>Demolición De Estructura Existente En Concreto, E = 0.40 A 0.60 Metros</v>
          </cell>
          <cell r="E1032" t="str">
            <v>M2</v>
          </cell>
          <cell r="F1032">
            <v>21663.33</v>
          </cell>
          <cell r="G1032">
            <v>41831</v>
          </cell>
        </row>
        <row r="1033">
          <cell r="C1033">
            <v>1925</v>
          </cell>
          <cell r="D1033" t="str">
            <v>Suministro E Instalación De Sardinel En Concreto Prefabricado De 0.50 X 0.20 X 0.80 Tipo Titan Ref. A10, Incluye Excavación, Base En Material Seleccionado Y Solado En Concreto De 2000 Psi</v>
          </cell>
          <cell r="E1033" t="str">
            <v>ML</v>
          </cell>
          <cell r="F1033">
            <v>97836.49</v>
          </cell>
          <cell r="G1033">
            <v>42241</v>
          </cell>
        </row>
        <row r="1034">
          <cell r="C1034">
            <v>1927</v>
          </cell>
          <cell r="D1034" t="str">
            <v>Suministro E Instalación De Sardinel En Concreto Prefabricado De 0.35 X 0.20 X 0.80 Tipo Titan Ref. A80 O Similar, Incluye Excavación, Base En Material Seleccionado Y Solado En Concreto De 2000 Psi</v>
          </cell>
          <cell r="E1034" t="str">
            <v>ML</v>
          </cell>
          <cell r="F1034">
            <v>90828.49</v>
          </cell>
          <cell r="G1034">
            <v>41354</v>
          </cell>
        </row>
        <row r="1035">
          <cell r="C1035">
            <v>1928</v>
          </cell>
          <cell r="D1035" t="str">
            <v>Suministro E Instalación De Bolardos Bajos En Concreto Prefabricado, Diametro 0.24 Metros, Longitud 0.83 Metros, Tipo Titan Ref.M60 (Gravilla Lavada)</v>
          </cell>
          <cell r="E1035" t="str">
            <v>UN</v>
          </cell>
          <cell r="F1035">
            <v>87957</v>
          </cell>
          <cell r="G1035">
            <v>42514</v>
          </cell>
        </row>
        <row r="1036">
          <cell r="C1036">
            <v>1929</v>
          </cell>
          <cell r="D1036" t="str">
            <v>Suministro E Instalación De Banca En Concreto Con Espaldar Metálico, Tipo Idu De 1.80 X 0.60 Metros, Titan  Ref M30 O Similar</v>
          </cell>
          <cell r="E1036" t="str">
            <v>UN</v>
          </cell>
          <cell r="F1036">
            <v>709090</v>
          </cell>
          <cell r="G1036">
            <v>42227</v>
          </cell>
        </row>
        <row r="1037">
          <cell r="C1037">
            <v>1930</v>
          </cell>
          <cell r="D1037" t="str">
            <v>Suministro E Instalación De Banca Modular Prefabricada En Concreto, Tipo Idu De 0.55 X 0.44 Metros, Titan  Ref M40</v>
          </cell>
          <cell r="E1037" t="str">
            <v>ML</v>
          </cell>
          <cell r="F1037">
            <v>252663.58</v>
          </cell>
          <cell r="G1037">
            <v>41067</v>
          </cell>
        </row>
        <row r="1038">
          <cell r="C1038">
            <v>1932</v>
          </cell>
          <cell r="D1038" t="str">
            <v>Plantilla De Piso En Concreto De 3000 Psi, En Color, E = 0.10</v>
          </cell>
          <cell r="E1038" t="str">
            <v>M2</v>
          </cell>
          <cell r="F1038">
            <v>59379</v>
          </cell>
          <cell r="G1038">
            <v>42572</v>
          </cell>
        </row>
        <row r="1039">
          <cell r="C1039">
            <v>1933</v>
          </cell>
          <cell r="D1039" t="str">
            <v>Plantilla En Concreto De 3500 Psi E = 0.10 Metros</v>
          </cell>
          <cell r="E1039" t="str">
            <v>M2</v>
          </cell>
          <cell r="F1039">
            <v>57043.65</v>
          </cell>
          <cell r="G1039">
            <v>42200</v>
          </cell>
        </row>
        <row r="1040">
          <cell r="C1040">
            <v>1938</v>
          </cell>
          <cell r="D1040" t="str">
            <v>Suministro E Instalación De Lavamanos Acuaser O Similar Con Grifería Push (Fluxómetro) Incluye Incrustaciones De Jabonera.</v>
          </cell>
          <cell r="E1040" t="str">
            <v>UN</v>
          </cell>
          <cell r="F1040">
            <v>324316.17</v>
          </cell>
          <cell r="G1040">
            <v>42578</v>
          </cell>
        </row>
        <row r="1041">
          <cell r="C1041">
            <v>1939</v>
          </cell>
          <cell r="D1041" t="str">
            <v>Suministro E Instalación De Sanitario Con Taza Adriática 1.28, De Color Blanco, Incluye Fluxometro Manual E Incrustación De Papelera</v>
          </cell>
          <cell r="E1041" t="str">
            <v>UN</v>
          </cell>
          <cell r="F1041">
            <v>768807</v>
          </cell>
          <cell r="G1041">
            <v>42314</v>
          </cell>
        </row>
        <row r="1042">
          <cell r="C1042">
            <v>1940</v>
          </cell>
          <cell r="D1042" t="str">
            <v>Suministro E Instalación De Orinal Santa Fé O Similar Para Fluxómetro, Incluye Grifería Push Antivandálica</v>
          </cell>
          <cell r="E1042" t="str">
            <v>UN</v>
          </cell>
          <cell r="F1042">
            <v>346900</v>
          </cell>
          <cell r="G1042">
            <v>42578</v>
          </cell>
        </row>
        <row r="1043">
          <cell r="C1043">
            <v>1941</v>
          </cell>
          <cell r="D1043" t="str">
            <v>Suministro E Instalación De Listón De Abarco De 2" X 2" X 15´, Medida Franca O Cepillado</v>
          </cell>
          <cell r="E1043" t="str">
            <v>ML</v>
          </cell>
          <cell r="F1043">
            <v>16667.95</v>
          </cell>
          <cell r="G1043">
            <v>41068</v>
          </cell>
        </row>
        <row r="1044">
          <cell r="C1044">
            <v>1944</v>
          </cell>
          <cell r="D1044" t="str">
            <v>E - Suministro E Instalación De Luminarias Exteriores Decorativas De 150 Watios De Sodio Tipo Rap, Incluye Poste De Tuberia Galvanizada De 4.00 Metros</v>
          </cell>
          <cell r="E1044" t="str">
            <v>UN</v>
          </cell>
          <cell r="F1044">
            <v>613255.5</v>
          </cell>
          <cell r="G1044">
            <v>41912</v>
          </cell>
        </row>
        <row r="1045">
          <cell r="C1045">
            <v>1946</v>
          </cell>
          <cell r="D1045" t="str">
            <v>Suministro E Instalación De Caneca En Lámina Perforada, Tipo A &amp; A O Similar, Pintura En Extracto De Aluminio, Con Parales Para Anclaje Al Piso, En Una Base De Concreto De 3.000 Psi De 0.30 X 0.15 Metros</v>
          </cell>
          <cell r="E1045" t="str">
            <v>UN</v>
          </cell>
          <cell r="F1045">
            <v>423504.44</v>
          </cell>
          <cell r="G1045">
            <v>41067</v>
          </cell>
        </row>
        <row r="1046">
          <cell r="C1046">
            <v>1948</v>
          </cell>
          <cell r="D1046" t="str">
            <v>Suministro E Instalación De Lavatraperos En Granito Prefabricado De 0.35 X 0.35 Metros</v>
          </cell>
          <cell r="E1046" t="str">
            <v>UN</v>
          </cell>
          <cell r="F1046">
            <v>80440</v>
          </cell>
          <cell r="G1046">
            <v>41131</v>
          </cell>
        </row>
        <row r="1047">
          <cell r="C1047">
            <v>1950</v>
          </cell>
          <cell r="D1047" t="str">
            <v>Suministro E Instalación De Rejilla De Piso De 4"</v>
          </cell>
          <cell r="E1047" t="str">
            <v>UN</v>
          </cell>
          <cell r="F1047">
            <v>24027.919999999998</v>
          </cell>
          <cell r="G1047">
            <v>42538</v>
          </cell>
        </row>
        <row r="1048">
          <cell r="C1048">
            <v>1952</v>
          </cell>
          <cell r="D1048" t="str">
            <v>Suministro E Instalacion De Valvula De Control De 3/4"</v>
          </cell>
          <cell r="E1048" t="str">
            <v>UN</v>
          </cell>
          <cell r="F1048">
            <v>33981.699999999997</v>
          </cell>
          <cell r="G1048">
            <v>42578</v>
          </cell>
        </row>
        <row r="1049">
          <cell r="C1049">
            <v>1956</v>
          </cell>
          <cell r="D1049" t="str">
            <v>Reciclaje De Concreto Asfaltico Y Base Granular E = 0.20 Metros, Incluye Trazado</v>
          </cell>
          <cell r="E1049" t="str">
            <v>M3</v>
          </cell>
          <cell r="F1049">
            <v>51000</v>
          </cell>
          <cell r="G1049">
            <v>40602</v>
          </cell>
        </row>
        <row r="1050">
          <cell r="C1050">
            <v>1959</v>
          </cell>
          <cell r="D1050" t="str">
            <v>Suministro E Instalación De Poste En Concreto De 12.00 Metros X 750 Kilogramos</v>
          </cell>
          <cell r="E1050" t="str">
            <v>UN</v>
          </cell>
          <cell r="F1050">
            <v>1250332.33</v>
          </cell>
          <cell r="G1050">
            <v>42524</v>
          </cell>
        </row>
        <row r="1051">
          <cell r="C1051">
            <v>1960</v>
          </cell>
          <cell r="D1051" t="str">
            <v>Sellamiento De Juntas En Asfalto</v>
          </cell>
          <cell r="E1051" t="str">
            <v>ML</v>
          </cell>
          <cell r="F1051">
            <v>6917.87</v>
          </cell>
          <cell r="G1051">
            <v>42524</v>
          </cell>
        </row>
        <row r="1052">
          <cell r="C1052">
            <v>1961</v>
          </cell>
          <cell r="D1052" t="str">
            <v>Columna En Concreto De 3000 Psi De 0.35 X 0.50 Metros, No Incluye Acero De Refuerzo</v>
          </cell>
          <cell r="E1052" t="str">
            <v>ML</v>
          </cell>
          <cell r="F1052">
            <v>93598.05</v>
          </cell>
          <cell r="G1052">
            <v>41016</v>
          </cell>
        </row>
        <row r="1053">
          <cell r="C1053">
            <v>1962</v>
          </cell>
          <cell r="D1053" t="str">
            <v>Estudio De Planimetría Y Altimetría En Área De Influencia De Arroyo, Incluye Elaboración De Planos Y  Diagnóstico Entregados En Medio Físico Y Magnético</v>
          </cell>
          <cell r="E1053" t="str">
            <v>M2</v>
          </cell>
          <cell r="F1053">
            <v>2019.05</v>
          </cell>
          <cell r="G1053">
            <v>41037</v>
          </cell>
        </row>
        <row r="1054">
          <cell r="C1054">
            <v>1963</v>
          </cell>
          <cell r="D1054" t="str">
            <v>Viga Aérea En Concreto De 3000 Psi De 0.40 X 0.30 A La Vista, No Incluye Acero De Refuerzo</v>
          </cell>
          <cell r="E1054" t="str">
            <v>ML</v>
          </cell>
          <cell r="F1054">
            <v>65668.570000000007</v>
          </cell>
          <cell r="G1054">
            <v>41835</v>
          </cell>
        </row>
        <row r="1055">
          <cell r="C1055">
            <v>1968</v>
          </cell>
          <cell r="D1055" t="str">
            <v>Suministro E Instalación De Tuberia De Agua Potable En Pvc D = 1"</v>
          </cell>
          <cell r="E1055" t="str">
            <v>ML</v>
          </cell>
          <cell r="F1055">
            <v>20932.16</v>
          </cell>
          <cell r="G1055">
            <v>42578</v>
          </cell>
        </row>
        <row r="1056">
          <cell r="C1056">
            <v>1969</v>
          </cell>
          <cell r="D1056" t="str">
            <v>Suministro E Instalación De Tubería De Ventilación Pvc D= 2"</v>
          </cell>
          <cell r="E1056" t="str">
            <v>ML</v>
          </cell>
          <cell r="F1056">
            <v>25144.39</v>
          </cell>
          <cell r="G1056">
            <v>42578</v>
          </cell>
        </row>
        <row r="1057">
          <cell r="C1057">
            <v>1970</v>
          </cell>
          <cell r="D1057" t="str">
            <v>Andén En Adoquín Rectangular Tipo Peatonal, Con Borde De Confinamiento A Ambos Lados De 0.15 X 0.30 Metros En Concreto De 3000 Psi, Reforzado Con 2 Varillas De 3/8" Y Estribos De 1/4" A Cada 0.32 Metros, Incluye Base En Material Seleccionado.</v>
          </cell>
          <cell r="E1057" t="str">
            <v>M2</v>
          </cell>
          <cell r="F1057">
            <v>86979.96</v>
          </cell>
          <cell r="G1057">
            <v>42240</v>
          </cell>
        </row>
        <row r="1058">
          <cell r="C1058">
            <v>1980</v>
          </cell>
          <cell r="D1058" t="str">
            <v>E - Acometida De Alta Tensión 13.2 Kva En Cable No. 2 Xlpe</v>
          </cell>
          <cell r="E1058" t="str">
            <v>ML</v>
          </cell>
          <cell r="F1058">
            <v>153033.98000000001</v>
          </cell>
          <cell r="G1058">
            <v>41460</v>
          </cell>
        </row>
        <row r="1059">
          <cell r="C1059">
            <v>1981</v>
          </cell>
          <cell r="D1059" t="str">
            <v>Bajante De Media Tensión (Incluye Tubería Galvanizada D = 3" Y Capacete De 3"</v>
          </cell>
          <cell r="E1059" t="str">
            <v>UN</v>
          </cell>
          <cell r="F1059">
            <v>601614.67000000004</v>
          </cell>
          <cell r="G1059">
            <v>41015</v>
          </cell>
        </row>
        <row r="1060">
          <cell r="C1060">
            <v>1982</v>
          </cell>
          <cell r="D1060" t="str">
            <v>Suministro E Instalacion De Premoldeados (Un Juego X 3 Unidades) Tipo Exterior Para Cable No.2</v>
          </cell>
          <cell r="E1060" t="str">
            <v>UN</v>
          </cell>
          <cell r="F1060">
            <v>757343.75</v>
          </cell>
          <cell r="G1060">
            <v>41737</v>
          </cell>
        </row>
        <row r="1061">
          <cell r="C1061">
            <v>1983</v>
          </cell>
          <cell r="D1061" t="str">
            <v>Suministro E Instalacion De Codos Rompecargas (Un Juego X 3 Unidades) Sub Pedestal Radial</v>
          </cell>
          <cell r="E1061" t="str">
            <v>UN</v>
          </cell>
          <cell r="F1061">
            <v>983213.6</v>
          </cell>
          <cell r="G1061">
            <v>41338</v>
          </cell>
        </row>
        <row r="1062">
          <cell r="C1062">
            <v>1984</v>
          </cell>
          <cell r="D1062" t="str">
            <v>Canalizacion Para Acometida De Media Tension, Incluye 2 Tubos Conduit Pvc D = 3"</v>
          </cell>
          <cell r="E1062" t="str">
            <v>ML</v>
          </cell>
          <cell r="F1062">
            <v>37979</v>
          </cell>
          <cell r="G1062">
            <v>42538</v>
          </cell>
        </row>
        <row r="1063">
          <cell r="C1063">
            <v>1986</v>
          </cell>
          <cell r="D1063" t="str">
            <v>E - Suministro E Instalación De Lámpara Para Poste Roy Alpha De Sodio De 150 Watios, Tipo Venecia</v>
          </cell>
          <cell r="E1063" t="str">
            <v>UN</v>
          </cell>
          <cell r="F1063">
            <v>560510</v>
          </cell>
          <cell r="G1063">
            <v>41697</v>
          </cell>
        </row>
        <row r="1064">
          <cell r="C1064">
            <v>1987</v>
          </cell>
          <cell r="D1064" t="str">
            <v>Suministro E Instalación De Poste Para Lampara Tipo Venecia</v>
          </cell>
          <cell r="E1064" t="str">
            <v>UN</v>
          </cell>
          <cell r="F1064">
            <v>188548.75</v>
          </cell>
          <cell r="G1064">
            <v>41697</v>
          </cell>
        </row>
        <row r="1065">
          <cell r="C1065">
            <v>1989</v>
          </cell>
          <cell r="D1065" t="str">
            <v xml:space="preserve">Demolicion De Zonas De Viviendas Que Se Cancelaran Por Actividades Realizadas: Desmonte De Cerca M2 = $2.694.00 - Demolicion De Muros De Mamposteria M2 = $11.319.77 - Demolicion De Pisos M2 = $8.263.33 - Demolicion De Cimientos Ml = $6.733.33 Entre Otros </v>
          </cell>
          <cell r="E1065" t="str">
            <v>GL</v>
          </cell>
          <cell r="F1065">
            <v>10000000</v>
          </cell>
          <cell r="G1065">
            <v>40674</v>
          </cell>
        </row>
        <row r="1066">
          <cell r="C1066">
            <v>1990</v>
          </cell>
          <cell r="D1066" t="str">
            <v>Relleno Con Material 70% Del Sitio Y 30% Con Caliche Compactado</v>
          </cell>
          <cell r="E1066" t="str">
            <v>M3</v>
          </cell>
          <cell r="F1066">
            <v>37410.54</v>
          </cell>
          <cell r="G1066">
            <v>41038</v>
          </cell>
        </row>
        <row r="1067">
          <cell r="C1067">
            <v>1992</v>
          </cell>
          <cell r="D1067" t="str">
            <v>Fondo De Canal En Canasta Metálica  Con Malla De Alambre Galvanizado Calibre 10  Forrado En Pvc, De  0.40 X 1.00 X 2.00 Metros, Ojo De 0.10 X 0.12 Metros, Incluye Relleno En Piedra</v>
          </cell>
          <cell r="E1067" t="str">
            <v>M2</v>
          </cell>
          <cell r="F1067">
            <v>85165.25</v>
          </cell>
          <cell r="G1067">
            <v>41037</v>
          </cell>
        </row>
        <row r="1068">
          <cell r="C1068">
            <v>1993</v>
          </cell>
          <cell r="D1068" t="str">
            <v>Muro De Canal En Canasta Metálica Con Malla De Alambre Galvanizado Calibre 10, Forrada En Pvc, De  0.40 X 1.00 X 2.00 Metros, Ojo De 0.10 X 0.12 Metros, Incluye Relleno En Piedra</v>
          </cell>
          <cell r="E1068" t="str">
            <v>M2</v>
          </cell>
          <cell r="F1068">
            <v>97765.28</v>
          </cell>
          <cell r="G1068">
            <v>41037</v>
          </cell>
        </row>
        <row r="1069">
          <cell r="C1069">
            <v>1994</v>
          </cell>
          <cell r="D1069" t="str">
            <v>Placa De Concreto E = 0.15 Metros, Para Caidas O Disipadoras De Energía Para Arroyos, Incluye Acero De Refuerzo D = 1/2" En Ambos Sentidos A Cada 0.20 Metros</v>
          </cell>
          <cell r="E1069" t="str">
            <v>M2</v>
          </cell>
          <cell r="F1069">
            <v>126549.1</v>
          </cell>
          <cell r="G1069">
            <v>41383</v>
          </cell>
        </row>
        <row r="1070">
          <cell r="C1070">
            <v>1995</v>
          </cell>
          <cell r="D1070" t="str">
            <v>Construccion De Ponton O Puente Tipo A De 8.00 X 7.00 X 2.20 Metros (Medidas Libres</v>
          </cell>
          <cell r="E1070" t="str">
            <v>UN</v>
          </cell>
          <cell r="F1070">
            <v>56843041</v>
          </cell>
          <cell r="G1070">
            <v>40676</v>
          </cell>
        </row>
        <row r="1071">
          <cell r="C1071">
            <v>1997</v>
          </cell>
          <cell r="D1071" t="str">
            <v>Columna En Concreto De 4000 Psi  De Diametro 0.50 Metros, No Incluye Acero De Refuerzo</v>
          </cell>
          <cell r="E1071" t="str">
            <v>ML</v>
          </cell>
          <cell r="F1071">
            <v>111617.95</v>
          </cell>
          <cell r="G1071">
            <v>42541</v>
          </cell>
        </row>
        <row r="1072">
          <cell r="C1072">
            <v>1998</v>
          </cell>
          <cell r="D1072" t="str">
            <v>Suministro E Instalación De Puerta En Madera De 3.00 X 2.30 Metros, Incluye Marco, Bisagra Y Cerradura De Seguridad Doble Vuelta</v>
          </cell>
          <cell r="E1072" t="str">
            <v>UN</v>
          </cell>
          <cell r="F1072">
            <v>700000</v>
          </cell>
          <cell r="G1072">
            <v>41068</v>
          </cell>
        </row>
        <row r="1073">
          <cell r="C1073">
            <v>1999</v>
          </cell>
          <cell r="D1073" t="str">
            <v>Suministro E Instalación De Puerta Corrediza Metálica Calibre 20 Por Una Faz, Marco Calibre 18,  De 1.80 X 2.30 Metros, Incluye Pintura Anticorrosiva Y Acabado En Esmalte, Cerraduras Y Herrajes</v>
          </cell>
          <cell r="E1073" t="str">
            <v>UN</v>
          </cell>
          <cell r="F1073">
            <v>680000</v>
          </cell>
          <cell r="G1073">
            <v>41666</v>
          </cell>
        </row>
        <row r="1074">
          <cell r="C1074">
            <v>2001</v>
          </cell>
          <cell r="D1074" t="str">
            <v>Resane De Fisuras Y Grietas En Pisos</v>
          </cell>
          <cell r="E1074" t="str">
            <v>M2</v>
          </cell>
          <cell r="F1074">
            <v>10000</v>
          </cell>
          <cell r="G1074">
            <v>41569</v>
          </cell>
        </row>
        <row r="1075">
          <cell r="C1075">
            <v>2002</v>
          </cell>
          <cell r="D1075" t="str">
            <v>Suministro E Instalación De Persianas En Madera Inmunizada, Incluye Accesorios</v>
          </cell>
          <cell r="E1075" t="str">
            <v>M2</v>
          </cell>
          <cell r="F1075">
            <v>80437.5</v>
          </cell>
          <cell r="G1075">
            <v>41068</v>
          </cell>
        </row>
        <row r="1076">
          <cell r="C1076">
            <v>2003</v>
          </cell>
          <cell r="D1076" t="str">
            <v>Instalación De Cielo Raso En Lámina De Asbesto Cemento (Mano De Obra)</v>
          </cell>
          <cell r="E1076" t="str">
            <v>M2</v>
          </cell>
          <cell r="F1076">
            <v>16425</v>
          </cell>
          <cell r="G1076">
            <v>41017</v>
          </cell>
        </row>
        <row r="1077">
          <cell r="C1077">
            <v>2007</v>
          </cell>
          <cell r="D1077" t="str">
            <v>E - Suministro E Instalación De Luminaria Tipo Senderita Con Bombillo De Sodio O Metal Halide De 70 Watios</v>
          </cell>
          <cell r="E1077" t="str">
            <v>UN</v>
          </cell>
          <cell r="F1077">
            <v>322349.93</v>
          </cell>
          <cell r="G1077">
            <v>41835</v>
          </cell>
        </row>
        <row r="1078">
          <cell r="C1078">
            <v>2008</v>
          </cell>
          <cell r="D1078" t="str">
            <v>Juegos - Suministro E Instalación De Marco Para Cancha De Microfutbol En Tubería Galvanizada Acabada Con Anticorrosivo Y Pintura De Esmalte, Incluye Malla Para Porterias</v>
          </cell>
          <cell r="E1078" t="str">
            <v>PR</v>
          </cell>
          <cell r="F1078">
            <v>1245388.79</v>
          </cell>
          <cell r="G1078">
            <v>42496</v>
          </cell>
        </row>
        <row r="1079">
          <cell r="C1079">
            <v>2011</v>
          </cell>
          <cell r="D1079" t="str">
            <v>Juegos - Suministro E Instalación De Mesa Con 4 Puestos En Concreto,  Incluye Refuerzo De 3/8" Y Estribos De 1/4" A Cada 0.20 Metros Con Malla De Refuerzo Para La Mesa,  Parasol Con Estructura En Madera Bambú Color Azul (Segun Diseño)</v>
          </cell>
          <cell r="E1079" t="str">
            <v>UN</v>
          </cell>
          <cell r="F1079">
            <v>373772.62</v>
          </cell>
          <cell r="G1079">
            <v>41075</v>
          </cell>
        </row>
        <row r="1080">
          <cell r="C1080">
            <v>2012</v>
          </cell>
          <cell r="D1080" t="str">
            <v>Juegos - Suministro E Instalación De Estructura De Baloncesto Con Tubería Galvanizada Y Tablero En Acrílico De 10 Mm, Mallas Y Aros</v>
          </cell>
          <cell r="E1080" t="str">
            <v>PR</v>
          </cell>
          <cell r="F1080">
            <v>3300000</v>
          </cell>
          <cell r="G1080">
            <v>42314</v>
          </cell>
        </row>
        <row r="1081">
          <cell r="C1081">
            <v>2013</v>
          </cell>
          <cell r="D1081" t="str">
            <v>Juegos - Suministro E Instalación De Juego Voleibol Incluye Parales En Tubería De 6" Y Mallas Con Antenas</v>
          </cell>
          <cell r="E1081" t="str">
            <v>UN</v>
          </cell>
          <cell r="F1081">
            <v>754590.55</v>
          </cell>
          <cell r="G1081">
            <v>42496</v>
          </cell>
        </row>
        <row r="1082">
          <cell r="C1082">
            <v>2014</v>
          </cell>
          <cell r="D1082" t="str">
            <v>Suministro E Instalación De División En Acero Inoxidable Para Baños En Lámina De Acero Inoxidable Aisi Tipo 304 Calibre 20, Antimagnético Y Resistente A La Corrosión, Entamborado De 1" De Ancho Con Relleno Interno En Lámina De Icopor (0.552 Mts2)</v>
          </cell>
          <cell r="E1082" t="str">
            <v>M2</v>
          </cell>
          <cell r="F1082">
            <v>450000</v>
          </cell>
          <cell r="G1082">
            <v>42534</v>
          </cell>
        </row>
        <row r="1083">
          <cell r="C1083">
            <v>2015</v>
          </cell>
          <cell r="D1083" t="str">
            <v>Base Suelo Cemento 1:20 Compactado</v>
          </cell>
          <cell r="E1083" t="str">
            <v>M3</v>
          </cell>
          <cell r="F1083">
            <v>227837.87</v>
          </cell>
          <cell r="G1083">
            <v>42240</v>
          </cell>
        </row>
        <row r="1084">
          <cell r="C1084">
            <v>2016</v>
          </cell>
          <cell r="D1084" t="str">
            <v>Mantenimiento De Pasamanos Metalico, Incluye Ligado, Grateado, Lavado, Suministro Y Aplicacion De Pintura Anticorrosiva Tipo Cromato De Zinc Y Acabado En Esmalte Incluye Cambio De Elementos Averiados Hasta En Un 30%</v>
          </cell>
          <cell r="E1084" t="str">
            <v>ML</v>
          </cell>
          <cell r="F1084">
            <v>19000</v>
          </cell>
          <cell r="G1084">
            <v>40641</v>
          </cell>
        </row>
        <row r="1085">
          <cell r="C1085">
            <v>2018</v>
          </cell>
          <cell r="D1085" t="str">
            <v>Viga De Amarre De 0.30 X 030 Metros, En Concreto De 4000 Psi Premezclado, Acelerado A 7 Dias, No Incluye Acero De Refuerzo</v>
          </cell>
          <cell r="E1085" t="str">
            <v>ML</v>
          </cell>
          <cell r="F1085">
            <v>59471.29</v>
          </cell>
          <cell r="G1085">
            <v>41008</v>
          </cell>
        </row>
        <row r="1086">
          <cell r="C1086">
            <v>2019</v>
          </cell>
          <cell r="D1086" t="str">
            <v>Viga Aérea De 0.15 X 0.60 Metros, En Concreto De 4000 Psi Premezclado Acelerado A 7 Dias, No Incluye Acero De Refuerzo</v>
          </cell>
          <cell r="E1086" t="str">
            <v>ML</v>
          </cell>
          <cell r="F1086">
            <v>109379.48</v>
          </cell>
          <cell r="G1086">
            <v>41075</v>
          </cell>
        </row>
        <row r="1087">
          <cell r="C1087">
            <v>2020</v>
          </cell>
          <cell r="D1087" t="str">
            <v>Columna - Portico En Concreto De 4000 Psi Premezclado Acelerado De 7 Dias, Para Cubierta En Voladizo, De 0.20 X 0.50 (Promedio) Metros, No Incluye Acero De Refuerzo</v>
          </cell>
          <cell r="E1087" t="str">
            <v>ML</v>
          </cell>
          <cell r="F1087">
            <v>134536.25</v>
          </cell>
          <cell r="G1087">
            <v>41015</v>
          </cell>
        </row>
        <row r="1088">
          <cell r="C1088">
            <v>2021</v>
          </cell>
          <cell r="D1088" t="str">
            <v>Zapata En Concreto Premezclado De 4000 Psi</v>
          </cell>
          <cell r="E1088" t="str">
            <v>M3</v>
          </cell>
          <cell r="F1088">
            <v>502051.73</v>
          </cell>
          <cell r="G1088">
            <v>42578</v>
          </cell>
        </row>
        <row r="1089">
          <cell r="C1089">
            <v>2022</v>
          </cell>
          <cell r="D1089" t="str">
            <v>Instalación Y Desmonte De Campamento, Incluye Piso En Concreto Y Cubierta De Eternit, De 5.00 X 3.00 Metros</v>
          </cell>
          <cell r="E1089" t="str">
            <v>UN</v>
          </cell>
          <cell r="F1089">
            <v>3363284.92</v>
          </cell>
          <cell r="G1089">
            <v>41927</v>
          </cell>
        </row>
        <row r="1090">
          <cell r="C1090">
            <v>2026</v>
          </cell>
          <cell r="D1090" t="str">
            <v>Suministro E Instalacion De Valvula De Compuerta D = 4" (100 Mm)</v>
          </cell>
          <cell r="E1090" t="str">
            <v>UN</v>
          </cell>
          <cell r="F1090">
            <v>538107.5</v>
          </cell>
          <cell r="G1090">
            <v>40652</v>
          </cell>
        </row>
        <row r="1091">
          <cell r="C1091">
            <v>2027</v>
          </cell>
          <cell r="D1091" t="str">
            <v>Caja En Concreto Para Valvula Regulada D = 4"</v>
          </cell>
          <cell r="E1091" t="str">
            <v>UN</v>
          </cell>
          <cell r="F1091">
            <v>320544.46000000002</v>
          </cell>
          <cell r="G1091">
            <v>40652</v>
          </cell>
        </row>
        <row r="1092">
          <cell r="C1092">
            <v>2030</v>
          </cell>
          <cell r="D1092" t="str">
            <v>E - Suministro E Instalación De Lámpara De Incrustar 2 X 17 W T - 8, Pantalla Especular De 0.60 X 0.60 Metros</v>
          </cell>
          <cell r="E1092" t="str">
            <v>UN</v>
          </cell>
          <cell r="F1092">
            <v>176131.88</v>
          </cell>
          <cell r="G1092">
            <v>41737</v>
          </cell>
        </row>
        <row r="1093">
          <cell r="C1093">
            <v>2036</v>
          </cell>
          <cell r="D1093" t="str">
            <v>Mantenimiento En Base De Columna En Perfileria Tipo Phr - C Existente O En Tuberia D = 10", Incluye Lijada, Grateado, Aplicacion De Pintura Tipo Epoxipoliamida</v>
          </cell>
          <cell r="E1093" t="str">
            <v>UN</v>
          </cell>
          <cell r="F1093">
            <v>110645.58</v>
          </cell>
          <cell r="G1093">
            <v>40659</v>
          </cell>
        </row>
        <row r="1094">
          <cell r="C1094">
            <v>2037</v>
          </cell>
          <cell r="D1094" t="str">
            <v>Mantenimiento De Estructura Metalica De Cubierta En Perfil Phr - C, Lijada, Grateada,  Cepillada, Aplicacion De Pintura Anticorrosiva Tipo Epoxipoliamida</v>
          </cell>
          <cell r="E1094" t="str">
            <v>M2</v>
          </cell>
          <cell r="F1094">
            <v>24267.57</v>
          </cell>
          <cell r="G1094">
            <v>40659</v>
          </cell>
        </row>
        <row r="1095">
          <cell r="C1095">
            <v>2038</v>
          </cell>
          <cell r="D1095" t="str">
            <v>Mantenimiento De Cubierta Trapezoidal De Acesco, Incluye Cambio De Teja Averiada Por Nueva, Tornilleria, Impermeabilizacion En La Tornilleria</v>
          </cell>
          <cell r="E1095" t="str">
            <v>M2</v>
          </cell>
          <cell r="F1095">
            <v>27598</v>
          </cell>
          <cell r="G1095">
            <v>40659</v>
          </cell>
        </row>
        <row r="1096">
          <cell r="C1096">
            <v>2039</v>
          </cell>
          <cell r="D1096" t="str">
            <v>Cambio De Elementos Averiados En La Estructura Metálica Cerchas, Correas Y Platinas De Uniones</v>
          </cell>
          <cell r="E1096" t="str">
            <v>M2</v>
          </cell>
          <cell r="F1096">
            <v>37531.660000000003</v>
          </cell>
          <cell r="G1096">
            <v>41015</v>
          </cell>
        </row>
        <row r="1097">
          <cell r="C1097">
            <v>2040</v>
          </cell>
          <cell r="D1097" t="str">
            <v>Suministro E Instalación De Malla Tipo Ciclón Galvanizada De 2" X 2", Forrada En Pvc, Calibre 10, Reforzada Con Tubería Galvanizada D = 2" Y 1 1/2 " A Cada 2.00 Metros, Acabada En Pintura Anticorrosiva Y Esmalte, Incluye Base Y Viga En Concreto</v>
          </cell>
          <cell r="E1097" t="str">
            <v>M2</v>
          </cell>
          <cell r="F1097">
            <v>63900.9</v>
          </cell>
          <cell r="G1097">
            <v>42524</v>
          </cell>
        </row>
        <row r="1098">
          <cell r="C1098">
            <v>2041</v>
          </cell>
          <cell r="D1098" t="str">
            <v>Mantenimiento De Lamina De Losa Metaldeck, Incluye Lijado, Grateado, Cepillado, Aplicacion De Pintura Tipo Epoxipoliamida</v>
          </cell>
          <cell r="E1098" t="str">
            <v>M2</v>
          </cell>
          <cell r="F1098">
            <v>35011.879999999997</v>
          </cell>
          <cell r="G1098">
            <v>40659</v>
          </cell>
        </row>
        <row r="1099">
          <cell r="C1099">
            <v>2042</v>
          </cell>
          <cell r="D1099" t="str">
            <v>Mantenimiento De Baranda Metalica, Consta De  Lijada, Grateada,  Cepillada, Aplicacion De Pintura Anticorrosiva Tipo Epoxipoliamida</v>
          </cell>
          <cell r="E1099" t="str">
            <v>M2</v>
          </cell>
          <cell r="F1099">
            <v>18654.64</v>
          </cell>
          <cell r="G1099">
            <v>40659</v>
          </cell>
        </row>
        <row r="1100">
          <cell r="C1100">
            <v>2043</v>
          </cell>
          <cell r="D1100" t="str">
            <v>Mantenimiento De Estructura Metalica De Escalera, Consta De  Lijada, Grateada,  Cepillada, Aplicacion De Pintura Anticorrosiva Tipo Epoxipoliamida, Incluye Arreglo De Peldaños En Concreto</v>
          </cell>
          <cell r="E1100" t="str">
            <v>M2</v>
          </cell>
          <cell r="F1100">
            <v>45500</v>
          </cell>
          <cell r="G1100">
            <v>40659</v>
          </cell>
        </row>
        <row r="1101">
          <cell r="C1101">
            <v>2053</v>
          </cell>
          <cell r="D1101" t="str">
            <v>Suministro E Instalación De Portón Metálico En Lámina Galvanizada Calibre 14, Incluye Marcos Y Refuerzos En Tubería Galvanizada D = 2", Pintura Con Anticorrosivo Y Esmalte, Cerraduras Y Herrajes</v>
          </cell>
          <cell r="E1101" t="str">
            <v>M2</v>
          </cell>
          <cell r="F1101">
            <v>130000</v>
          </cell>
          <cell r="G1101">
            <v>41068</v>
          </cell>
        </row>
        <row r="1102">
          <cell r="C1102">
            <v>2056</v>
          </cell>
          <cell r="D1102" t="str">
            <v>Relleno En Material De Subbase (E) Compactado</v>
          </cell>
          <cell r="E1102" t="str">
            <v>M3</v>
          </cell>
          <cell r="F1102">
            <v>112684.45</v>
          </cell>
          <cell r="G1102">
            <v>42102</v>
          </cell>
        </row>
        <row r="1103">
          <cell r="C1103">
            <v>2057</v>
          </cell>
          <cell r="D1103" t="str">
            <v>Relleno En Material De Base (E) Compactado</v>
          </cell>
          <cell r="E1103" t="str">
            <v>M3</v>
          </cell>
          <cell r="F1103">
            <v>114595.45</v>
          </cell>
          <cell r="G1103">
            <v>42552</v>
          </cell>
        </row>
        <row r="1104">
          <cell r="C1104">
            <v>2066</v>
          </cell>
          <cell r="D1104" t="str">
            <v>Suministro E Instalacion De Malla Ciclon Galvanizada Altura 2.40 Metros, Calibre 8, Con Hueco De 2" X 2", Estructura Con Parales En Tuberia Galvanizada De 100 X 40 Mm Calibre 2 Mm, Angulos De 2" X 2" X 1/8" Y 1" X 1" X 1/8", Tuberia Galvanizada De 1" Cali</v>
          </cell>
          <cell r="E1104" t="str">
            <v>ML</v>
          </cell>
          <cell r="F1104">
            <v>320606.74</v>
          </cell>
          <cell r="G1104">
            <v>40674</v>
          </cell>
        </row>
        <row r="1105">
          <cell r="C1105">
            <v>2067</v>
          </cell>
          <cell r="D1105" t="str">
            <v>Suministro E Instalacion De Malla Ciclon Galvanizada Altura 2.40 Metros, Calibre 8, Con Hueco De 2" X 2", Estructura Con Parales En Tuberia Galvanizada De 100 X 40 Mm Calibre 2 Mm, Angulos De 2" X 2" X 1/8" Y 1" X 1" X 1/8", Tuberia Galvanizada De 1" Cali</v>
          </cell>
          <cell r="E1105" t="str">
            <v>M2</v>
          </cell>
          <cell r="F1105">
            <v>106184.33</v>
          </cell>
          <cell r="G1105">
            <v>42314</v>
          </cell>
        </row>
        <row r="1106">
          <cell r="C1106">
            <v>2068</v>
          </cell>
          <cell r="D1106" t="str">
            <v>Construccion De Ponton O Puente Tipo A De 8.00 X 7.00 X 2.20 Metros (Medidas Libres) Incluye Nivelacion, Replanteo Y Señalizacion, Manejo De Aguas, Excavaciones, Rellenos, Base En Suelo Cemento, Estructura En Concreto Armado, Baranda, Bordillo, Rampa De 7</v>
          </cell>
          <cell r="E1106" t="str">
            <v>UN</v>
          </cell>
          <cell r="F1106">
            <v>60297327</v>
          </cell>
          <cell r="G1106">
            <v>41008</v>
          </cell>
        </row>
        <row r="1107">
          <cell r="C1107">
            <v>2069</v>
          </cell>
          <cell r="D1107" t="str">
            <v>Suministro E Instalación De Muro En Drywall Por Ambas Caras</v>
          </cell>
          <cell r="E1107" t="str">
            <v>M2</v>
          </cell>
          <cell r="F1107">
            <v>72642.350000000006</v>
          </cell>
          <cell r="G1107">
            <v>42472</v>
          </cell>
        </row>
        <row r="1108">
          <cell r="C1108">
            <v>2070</v>
          </cell>
          <cell r="D1108" t="str">
            <v>Suministro E Instalacion De Puerta  De Tablero De 2.00 X 1.00 Metro En Madera De Cedro Tallada Con Decorado, Color Caramelo Oscuro, Marco En Madera De Roble De 5" X 2", Bisagra Pala Ancha De 3", Con Tornillo Goloso De 1 1/4", Incluye Cerradura De Bola</v>
          </cell>
          <cell r="E1108" t="str">
            <v>UN</v>
          </cell>
          <cell r="F1108">
            <v>555500</v>
          </cell>
          <cell r="G1108">
            <v>41344</v>
          </cell>
        </row>
        <row r="1109">
          <cell r="C1109">
            <v>2071</v>
          </cell>
          <cell r="D1109" t="str">
            <v>Suministro E Instalacion De Puerta  De Tablero De 2.00 X 0.90 Metros En Madera De Cedro Tallada Con Decorado, Color Caramelo Oscuro, Marco En Madera De Roble De 5" X 2", Bisagra Pala Ancha De 3", Con Tornillo Goloso De 1 1/4", Incluye Cerradura De Bola</v>
          </cell>
          <cell r="E1109" t="str">
            <v>UN</v>
          </cell>
          <cell r="F1109">
            <v>500000</v>
          </cell>
          <cell r="G1109">
            <v>41590</v>
          </cell>
        </row>
        <row r="1110">
          <cell r="C1110">
            <v>2072</v>
          </cell>
          <cell r="D1110" t="str">
            <v>Suministro E Instalacion De Puerta  De Tablero De 2.00 X 0.80 Metros En Madera De Cedro Tallada Con Decorado, Color Caramelo Oscuro, Marco En Madera De Roble De 5" X 2", Bisagra Pala Ancha De 3", Con Tornillo Goloso De 1 1/4", Incluye Cerradura De Bola</v>
          </cell>
          <cell r="E1110" t="str">
            <v>UN</v>
          </cell>
          <cell r="F1110">
            <v>450000</v>
          </cell>
          <cell r="G1110">
            <v>40696</v>
          </cell>
        </row>
        <row r="1111">
          <cell r="C1111">
            <v>2073</v>
          </cell>
          <cell r="D1111" t="str">
            <v>Suministro E Instalacion De Puerta  De Tablero De 2.00 X 0.70 Metro En Madera De Cedro Tallada Con Decorado, Color Caramelo Oscuro, Marco En Madera De Roble De 5" X 2", Bisagra Pala Ancha De 3", Con Tornillo Goloso De 1 1/4", Incluye Cerradura De Bola</v>
          </cell>
          <cell r="E1111" t="str">
            <v>UN</v>
          </cell>
          <cell r="F1111">
            <v>400000</v>
          </cell>
          <cell r="G1111">
            <v>40696</v>
          </cell>
        </row>
        <row r="1112">
          <cell r="C1112">
            <v>2074</v>
          </cell>
          <cell r="D1112" t="str">
            <v>Suministro E Instalacion De Puerta  De Tablero De 2.00 X 0.95 Metro En Madera De Cedro Tallada Con Decorado, Color Caramelo Oscuro, Marco En Madera De Roble De 5" X 2", Bisagra Pala Ancha De 3", Con Tornillo Goloso De 1 1/4", Incluye Cerradura De Bola</v>
          </cell>
          <cell r="E1112" t="str">
            <v>UN</v>
          </cell>
          <cell r="F1112">
            <v>525000</v>
          </cell>
          <cell r="G1112">
            <v>40696</v>
          </cell>
        </row>
        <row r="1113">
          <cell r="C1113">
            <v>2075</v>
          </cell>
          <cell r="D1113" t="str">
            <v>Suministro E Instalacion De Closet: Marco, Jambas Y Hojas En Madera De Cedro, Incluye Bisagras, Manijas, Pasadores Y Cerraduras; Estructura Interna En Triplex Pizano Okume Calibre 4 Mm, Entamborados Con Madera De Cedro (2 Caras), Con Espacio Para Perchero</v>
          </cell>
          <cell r="E1113" t="str">
            <v>M2</v>
          </cell>
          <cell r="F1113">
            <v>464000</v>
          </cell>
          <cell r="G1113">
            <v>42578</v>
          </cell>
        </row>
        <row r="1114">
          <cell r="C1114">
            <v>2076</v>
          </cell>
          <cell r="D1114" t="str">
            <v>Suministro E Instalacion De Mueble 100% Metalico En Lamina Cold Rolled 2.00 X 1.35 X 0.67 Metros 3G, 98 Pistolas, Cierre De Seguridad, Capacidad De Almacenamiento, Ref. M001 Compumuebles O Similar</v>
          </cell>
          <cell r="E1114" t="str">
            <v>UN</v>
          </cell>
          <cell r="F1114">
            <v>5403500</v>
          </cell>
          <cell r="G1114">
            <v>40696</v>
          </cell>
        </row>
        <row r="1115">
          <cell r="C1115">
            <v>2077</v>
          </cell>
          <cell r="D1115" t="str">
            <v>Suministro E Instalacion De Mueble De Recepcion Para 2 Personas, De 2.40 X 1.00 X 0.60 Metros, Incluye Archivador Metalico, Frente En Lamina Para Cada Puesto, Puesto De Trabajo En Formica De 30 Mm, Ref. M00 De Compumuebles O Similar</v>
          </cell>
          <cell r="E1115" t="str">
            <v>UN</v>
          </cell>
          <cell r="F1115">
            <v>6000000</v>
          </cell>
          <cell r="G1115">
            <v>40696</v>
          </cell>
        </row>
        <row r="1116">
          <cell r="C1116">
            <v>2078</v>
          </cell>
          <cell r="D1116" t="str">
            <v>Limpieza Y Lavado De Fachada Con Acido Para Quitar Manchas Y Mohos</v>
          </cell>
          <cell r="E1116" t="str">
            <v>M2</v>
          </cell>
          <cell r="F1116">
            <v>800</v>
          </cell>
          <cell r="G1116">
            <v>40689</v>
          </cell>
        </row>
        <row r="1117">
          <cell r="C1117">
            <v>2079</v>
          </cell>
          <cell r="D1117" t="str">
            <v>Suministro E Instalacion De Vidrio Transparente Templado De Seguridad De 10 Mm, Para Fachadas, Con Bordes Pulidos, Brillados, Instalados Con Accesorios En Aluminio, Para Puerta: Esquinero Superior E Inferior, Manija En Acero, Pivote De Piso,Bisagra Hidrau</v>
          </cell>
          <cell r="E1117" t="str">
            <v>M2</v>
          </cell>
          <cell r="F1117">
            <v>222160</v>
          </cell>
          <cell r="G1117">
            <v>42496</v>
          </cell>
        </row>
        <row r="1118">
          <cell r="C1118">
            <v>2081</v>
          </cell>
          <cell r="D1118" t="str">
            <v>Suministro E Instalacion De Mueble Inferior Y Superior Para Cocina, Puertas En Mdf 15 Mm Con Caras Enchapadas En Melamina Color Wengue, Bisagras De Presion Y Manijas En Barra De 3/8", Maciza De Acero Inoxidable De 0.25 Metros Y Cerradura Tipo Boton, 3 Gav</v>
          </cell>
          <cell r="E1118" t="str">
            <v>ML</v>
          </cell>
          <cell r="F1118">
            <v>1700000</v>
          </cell>
          <cell r="G1118">
            <v>42578</v>
          </cell>
        </row>
        <row r="1119">
          <cell r="C1119">
            <v>2082</v>
          </cell>
          <cell r="D1119" t="str">
            <v>E - Suministro E Instalacion De Cantonera En Puerta De Recepcion</v>
          </cell>
          <cell r="E1119" t="str">
            <v>UN</v>
          </cell>
          <cell r="F1119">
            <v>353500</v>
          </cell>
          <cell r="G1119">
            <v>41451</v>
          </cell>
        </row>
        <row r="1120">
          <cell r="C1120">
            <v>2083</v>
          </cell>
          <cell r="D1120" t="str">
            <v>Suministro E Instalacion De Archivo Rodante De 1 Cuerpo - 2 Servicios En Lamina Cold Rolled Y Riel De Desplazamiento, Ref. N23 Compumuebles O Similar</v>
          </cell>
          <cell r="E1120" t="str">
            <v>UN</v>
          </cell>
          <cell r="F1120">
            <v>1500000</v>
          </cell>
          <cell r="G1120">
            <v>40696</v>
          </cell>
        </row>
        <row r="1121">
          <cell r="C1121">
            <v>2084</v>
          </cell>
          <cell r="D1121" t="str">
            <v>Mantenimiento Preventivo Y Correctivo: Sondeo, Destaponamiento Y Desodorizacion De Aparatos Sanitarios En Baterias Sanitarias Hasta La Red De Distribucion General</v>
          </cell>
          <cell r="E1121" t="str">
            <v>UN</v>
          </cell>
          <cell r="F1121">
            <v>160000</v>
          </cell>
          <cell r="G1121">
            <v>40697</v>
          </cell>
        </row>
        <row r="1122">
          <cell r="C1122">
            <v>2085</v>
          </cell>
          <cell r="D1122" t="str">
            <v>Mantenimiento Preventivo Y Correctivo: Sondeo, Destaponamiento Y Desodorizacion De Registros Sanitarios Hasta El Punto De Desague Final</v>
          </cell>
          <cell r="E1122" t="str">
            <v>UN</v>
          </cell>
          <cell r="F1122">
            <v>240000</v>
          </cell>
          <cell r="G1122">
            <v>40697</v>
          </cell>
        </row>
        <row r="1123">
          <cell r="C1123">
            <v>2086</v>
          </cell>
          <cell r="D1123" t="str">
            <v>Mantenimiento Preventivo Y Correctivo: Sondeo, Destaponamiento Y Desodorizacion De Tuberia Sanitaria Pvc, Red De Distribucion O De Interconexion General</v>
          </cell>
          <cell r="E1123" t="str">
            <v>ML</v>
          </cell>
          <cell r="F1123">
            <v>15000</v>
          </cell>
          <cell r="G1123">
            <v>40812</v>
          </cell>
        </row>
        <row r="1124">
          <cell r="C1124">
            <v>2087</v>
          </cell>
          <cell r="D1124" t="str">
            <v>Suministro E Instalacion De Puerta De 3.00 X 2.38 Metros, Estructura En Aluminio Con Perfil De 3 X 1, En Cristal Templado De Seguridad De 10 Mm, Color Bronce, Incluye Flete, (Ver Diseño)</v>
          </cell>
          <cell r="E1124" t="str">
            <v>UN</v>
          </cell>
          <cell r="F1124">
            <v>5257120</v>
          </cell>
          <cell r="G1124">
            <v>40697</v>
          </cell>
        </row>
        <row r="1125">
          <cell r="C1125">
            <v>2088</v>
          </cell>
          <cell r="D1125" t="str">
            <v>Suministro Instalacion Y Montaje De Sistema De Puertas Deslizante Marca Ditec, Diseño Y Fabricación Italiano, Producto De Gama Alta Para Uso Intensivo, Con Mas De 3 Millones De Aperturas, Incluye Fotocelda, Bateria De Respaldo, Sensores De Movimiento, Pul</v>
          </cell>
          <cell r="E1125" t="str">
            <v>UN</v>
          </cell>
          <cell r="F1125">
            <v>14700000</v>
          </cell>
          <cell r="G1125">
            <v>40697</v>
          </cell>
        </row>
        <row r="1126">
          <cell r="C1126">
            <v>2089</v>
          </cell>
          <cell r="D1126" t="str">
            <v>Mantenimiento De Ventaneria De Fachada Altura 15 Metros Aproximadamente: Limpieza Y Lavado, Incluye Reposición De Perfileria En Aluminio, Felpa, Rodamiento, Tornilleria, Cerraduras, Sustitución De Papel Polarizado, Sellamiento Con Silicona</v>
          </cell>
          <cell r="E1126" t="str">
            <v>M2</v>
          </cell>
          <cell r="F1126">
            <v>65000</v>
          </cell>
          <cell r="G1126">
            <v>40697</v>
          </cell>
        </row>
        <row r="1127">
          <cell r="C1127">
            <v>2090</v>
          </cell>
          <cell r="D1127" t="str">
            <v>Suministro E Instalacion De Divisiones De Oficina En Vidrio Templado De Seguridad De 10 Mm, Incoloro Con Bordes Pulidos, Brillados, Instalados Con Perfil Efe En La Parte Superior E Inferior (Sistema Spider)</v>
          </cell>
          <cell r="E1127" t="str">
            <v>M2</v>
          </cell>
          <cell r="F1127">
            <v>525000</v>
          </cell>
          <cell r="G1127">
            <v>42429</v>
          </cell>
        </row>
        <row r="1128">
          <cell r="C1128">
            <v>2102</v>
          </cell>
          <cell r="D1128" t="str">
            <v>Suministro E Instalacion De Banca Tipo Foro - S (Ver Diseño)</v>
          </cell>
          <cell r="E1128" t="str">
            <v>UN</v>
          </cell>
          <cell r="F1128">
            <v>367569.12</v>
          </cell>
          <cell r="G1128">
            <v>40703</v>
          </cell>
        </row>
        <row r="1129">
          <cell r="C1129">
            <v>2103</v>
          </cell>
          <cell r="D1129" t="str">
            <v>Suministro E Instalacion De Banca Tipo Foro - L (Ver Diseño)</v>
          </cell>
          <cell r="E1129" t="str">
            <v>UN</v>
          </cell>
          <cell r="F1129">
            <v>414332.81</v>
          </cell>
          <cell r="G1129">
            <v>40703</v>
          </cell>
        </row>
        <row r="1130">
          <cell r="C1130">
            <v>2104</v>
          </cell>
          <cell r="D1130" t="str">
            <v>Suministro E Instalacion De Avisos De Señalizacion De 1.00 X 050 Metros En Lamina Galvanizada Calibre 16, Estructura De Soporte - Paral En Angulo De Hierro De 1 1/2" X 1/8" De Espesor, Pintado Con Anticorrosivo Y Esmalte, Incluye Escrito De Informacion, L</v>
          </cell>
          <cell r="E1130" t="str">
            <v>UN</v>
          </cell>
          <cell r="F1130">
            <v>338000</v>
          </cell>
          <cell r="G1130">
            <v>40704</v>
          </cell>
        </row>
        <row r="1131">
          <cell r="C1131">
            <v>2105</v>
          </cell>
          <cell r="D1131" t="str">
            <v>Equipamiento - Suministro E Instalacion De Barras Paralelas De 1.20 Metros De Largo X 0.95 Metros De Alto, En Tuberia Galvanizada D = 1.1/2", Pintadas Con Anticorrosivo Y Acabadas En Esmalte, Incluye Adecuacion Del Punto De Instalacion, Excavacion, Concre</v>
          </cell>
          <cell r="E1131" t="str">
            <v>UN</v>
          </cell>
          <cell r="F1131">
            <v>350000</v>
          </cell>
          <cell r="G1131">
            <v>40704</v>
          </cell>
        </row>
        <row r="1132">
          <cell r="C1132">
            <v>2106</v>
          </cell>
          <cell r="D1132" t="str">
            <v>Equipamiento - Suministro E Instalacion De Barras Fijas De 2.50 Metros De Alto X 0.70 Metros De Ancho, En Tuberia Galvanizada D = 1.1/2", Pintadas Con Anticorrosivo Y Acabadas En Esmalte, Incluye Adecuacion Del Punto De Instalacion, Excavacion, Concreto D</v>
          </cell>
          <cell r="E1132" t="str">
            <v>UN</v>
          </cell>
          <cell r="F1132">
            <v>250000</v>
          </cell>
          <cell r="G1132">
            <v>40704</v>
          </cell>
        </row>
        <row r="1133">
          <cell r="C1133">
            <v>2107</v>
          </cell>
          <cell r="D1133" t="str">
            <v>Equipamiento - Suministro E Instalacion De Paralelas Para Ejercicio De Tricep De 1.30 Metros De Alto, Con Barra Superior De 0.30 Metros, A Una Distancia Entre Ellas De 0.80 Metros, En Tuberia Galvanizada D = 1.1/2", Pintadas Con Anticorrosivo Y Acabadas E</v>
          </cell>
          <cell r="E1133" t="str">
            <v>UN</v>
          </cell>
          <cell r="F1133">
            <v>300000</v>
          </cell>
          <cell r="G1133">
            <v>40704</v>
          </cell>
        </row>
        <row r="1134">
          <cell r="C1134">
            <v>2108</v>
          </cell>
          <cell r="D1134" t="str">
            <v>Equipamiento - Suministro E Instalacion De Juego De Soportes Para Ejercicios Abdominales De 0.40 Metros De Ancho, X 0.20 Metros De Alto, En Tuberia Galvanizada D = 1.1/2", Pintadas Con Anticorrosivo Y Acabadas En Esmalte, Incluye Adecuacion Del Punto De I</v>
          </cell>
          <cell r="E1134" t="str">
            <v>UN</v>
          </cell>
          <cell r="F1134">
            <v>200000</v>
          </cell>
          <cell r="G1134">
            <v>40704</v>
          </cell>
        </row>
        <row r="1135">
          <cell r="C1135">
            <v>2109</v>
          </cell>
          <cell r="D1135" t="str">
            <v>Bordillo En Concreto De 3000 Psi De 0.15 X 0.60 Metros</v>
          </cell>
          <cell r="E1135" t="str">
            <v>ML</v>
          </cell>
          <cell r="F1135">
            <v>69307.39</v>
          </cell>
          <cell r="G1135">
            <v>42068</v>
          </cell>
        </row>
        <row r="1136">
          <cell r="C1136">
            <v>2110</v>
          </cell>
          <cell r="D1136" t="str">
            <v>Solado En Concreto Premezclado De Fc =  2500 Psi</v>
          </cell>
          <cell r="E1136" t="str">
            <v>M3</v>
          </cell>
          <cell r="F1136">
            <v>534750.5</v>
          </cell>
          <cell r="G1136">
            <v>41008</v>
          </cell>
        </row>
        <row r="1137">
          <cell r="C1137">
            <v>2111</v>
          </cell>
          <cell r="D1137" t="str">
            <v>Demolicion De Sobrenivel En Ladrillo Doble Altura 0.30 Metros.</v>
          </cell>
          <cell r="E1137" t="str">
            <v>ML</v>
          </cell>
          <cell r="F1137">
            <v>5706.92</v>
          </cell>
          <cell r="G1137">
            <v>40717</v>
          </cell>
        </row>
        <row r="1138">
          <cell r="C1138">
            <v>2114</v>
          </cell>
          <cell r="D1138" t="str">
            <v>E - Suministro E Instalacion De Tuberia Flexiconduit - Coraza 1" L/T Metalica</v>
          </cell>
          <cell r="E1138" t="str">
            <v>ML</v>
          </cell>
          <cell r="F1138">
            <v>10483.219999999999</v>
          </cell>
          <cell r="G1138">
            <v>41451</v>
          </cell>
        </row>
        <row r="1139">
          <cell r="C1139">
            <v>2115</v>
          </cell>
          <cell r="D1139" t="str">
            <v>E - Suministro E Instalacion De Tuberia Flexiconduit - Coraza 3/4" L/T Metalica</v>
          </cell>
          <cell r="E1139" t="str">
            <v>ML</v>
          </cell>
          <cell r="F1139">
            <v>6610.82</v>
          </cell>
          <cell r="G1139">
            <v>41451</v>
          </cell>
        </row>
        <row r="1140">
          <cell r="C1140">
            <v>2118</v>
          </cell>
          <cell r="D1140" t="str">
            <v>E - Suministro E Instalacion De Conector Recto Electrico De 3/4"</v>
          </cell>
          <cell r="E1140" t="str">
            <v>UN</v>
          </cell>
          <cell r="F1140">
            <v>5997.19</v>
          </cell>
          <cell r="G1140">
            <v>41451</v>
          </cell>
        </row>
        <row r="1141">
          <cell r="C1141">
            <v>2120</v>
          </cell>
          <cell r="D1141" t="str">
            <v>Suministro E Instalacion De Caja De Paso De Interperie De 240 X 310 X 120</v>
          </cell>
          <cell r="E1141" t="str">
            <v>UN</v>
          </cell>
          <cell r="F1141">
            <v>76805.5</v>
          </cell>
          <cell r="G1141">
            <v>41451</v>
          </cell>
        </row>
        <row r="1142">
          <cell r="C1142">
            <v>2122</v>
          </cell>
          <cell r="D1142" t="str">
            <v>Perforaciones En Lamina Super Board, Para Empotrar Lampara, Ductos De Aire Acondicionado, Rejillas, Entre Otros</v>
          </cell>
          <cell r="E1142" t="str">
            <v>UN</v>
          </cell>
          <cell r="F1142">
            <v>21411.88</v>
          </cell>
          <cell r="G1142">
            <v>40746</v>
          </cell>
        </row>
        <row r="1143">
          <cell r="C1143">
            <v>2123</v>
          </cell>
          <cell r="D1143" t="str">
            <v>Perforaciones En Muro De 0.40 X 0.40 Metros, Incluye Filetes Y Acabado</v>
          </cell>
          <cell r="E1143" t="str">
            <v>UN</v>
          </cell>
          <cell r="F1143">
            <v>47508.81</v>
          </cell>
          <cell r="G1143">
            <v>40746</v>
          </cell>
        </row>
        <row r="1144">
          <cell r="C1144">
            <v>2127</v>
          </cell>
          <cell r="D1144" t="str">
            <v>E - Salida En Cable No. 4 + 1 No. 4 + 1 No. 6 (T)</v>
          </cell>
          <cell r="E1144" t="str">
            <v>ML</v>
          </cell>
          <cell r="F1144">
            <v>69294.38</v>
          </cell>
          <cell r="G1144">
            <v>41451</v>
          </cell>
        </row>
        <row r="1145">
          <cell r="C1145">
            <v>2128</v>
          </cell>
          <cell r="D1145" t="str">
            <v>Suministro E Instalacion De Cielo Raso En Lamina Superboard, Con Estructura Metalica Y Perfil Omega A Cada 0.41 Metros.</v>
          </cell>
          <cell r="E1145" t="str">
            <v>M2</v>
          </cell>
          <cell r="F1145">
            <v>49592.03</v>
          </cell>
          <cell r="G1145">
            <v>41927</v>
          </cell>
        </row>
        <row r="1146">
          <cell r="C1146">
            <v>2129</v>
          </cell>
          <cell r="D1146" t="str">
            <v>Suministro E Instalacion De Estructura De Soporte Adicional Para Condiciones Diferentes De Amarre Del Cielo Raso Con Lamina Superboard</v>
          </cell>
          <cell r="E1146" t="str">
            <v>ML</v>
          </cell>
          <cell r="F1146">
            <v>27034.27</v>
          </cell>
          <cell r="G1146">
            <v>40792</v>
          </cell>
        </row>
        <row r="1147">
          <cell r="C1147">
            <v>2137</v>
          </cell>
          <cell r="D1147" t="str">
            <v>Pañete Allanado Impermeabilizado Sobre Losa De Entrepiso, Mortero 1:4</v>
          </cell>
          <cell r="E1147" t="str">
            <v>M2</v>
          </cell>
          <cell r="F1147">
            <v>19336.52</v>
          </cell>
          <cell r="G1147">
            <v>40785</v>
          </cell>
        </row>
        <row r="1148">
          <cell r="C1148">
            <v>2138</v>
          </cell>
          <cell r="D1148" t="str">
            <v>Columna En Tuberia Pvc D = 2", Rellena Con Mortero 1:4, Incluye Acero De Refuerzo 1 Varilla De 3/8"</v>
          </cell>
          <cell r="E1148" t="str">
            <v>ML</v>
          </cell>
          <cell r="F1148">
            <v>21656.52</v>
          </cell>
          <cell r="G1148">
            <v>40785</v>
          </cell>
        </row>
        <row r="1149">
          <cell r="C1149">
            <v>2139</v>
          </cell>
          <cell r="D1149" t="str">
            <v>Suministro E Instalacion De Extractor De Aire De 6" Cuadrado Kdk</v>
          </cell>
          <cell r="E1149" t="str">
            <v>UN</v>
          </cell>
          <cell r="F1149">
            <v>121590</v>
          </cell>
          <cell r="G1149">
            <v>40785</v>
          </cell>
        </row>
        <row r="1150">
          <cell r="C1150">
            <v>2140</v>
          </cell>
          <cell r="D1150" t="str">
            <v>Suministro E Instalacion De Canaleta Plastica De 100 X 45 Mm Lisa Dexon</v>
          </cell>
          <cell r="E1150" t="str">
            <v>ML</v>
          </cell>
          <cell r="F1150">
            <v>33019.67</v>
          </cell>
          <cell r="G1150">
            <v>40785</v>
          </cell>
        </row>
        <row r="1151">
          <cell r="C1151">
            <v>2141</v>
          </cell>
          <cell r="D1151" t="str">
            <v>Cimiento De 0.30 X 0.30 Mts, En Concreto De 2500 Psi Reforzado Con 4 Varillas De 1/2", Estribos De 3/8" A Cada 0.20 Mts</v>
          </cell>
          <cell r="E1151" t="str">
            <v>ML</v>
          </cell>
          <cell r="F1151">
            <v>78450.11</v>
          </cell>
          <cell r="G1151">
            <v>42201</v>
          </cell>
        </row>
        <row r="1152">
          <cell r="C1152">
            <v>2142</v>
          </cell>
          <cell r="D1152" t="str">
            <v>Viga De Amarre En Concreto De 3000 Psi De 0.15 X 0.20 Metros, Incluye Acero De Refuerzo 2 Varillas D = 3/8", Estribos D = 1/4" A Cada 0.20 Metros</v>
          </cell>
          <cell r="E1152" t="str">
            <v>ML</v>
          </cell>
          <cell r="F1152">
            <v>36481.33</v>
          </cell>
          <cell r="G1152">
            <v>42779</v>
          </cell>
        </row>
        <row r="1153">
          <cell r="C1153">
            <v>2143</v>
          </cell>
          <cell r="D1153" t="str">
            <v>Plantilla De Piso En Concreto De 2000 Psi E = 0.05 Metros</v>
          </cell>
          <cell r="E1153" t="str">
            <v>M2</v>
          </cell>
          <cell r="F1153">
            <v>20871.11</v>
          </cell>
          <cell r="G1153">
            <v>42201</v>
          </cell>
        </row>
        <row r="1154">
          <cell r="C1154">
            <v>2144</v>
          </cell>
          <cell r="D1154" t="str">
            <v>Viga Dintel En Concreto De 2000 Psi De 0.10 X 0.20, Incluye 2 Varillas De 3/8"</v>
          </cell>
          <cell r="E1154" t="str">
            <v>ML</v>
          </cell>
          <cell r="F1154">
            <v>31661.71</v>
          </cell>
          <cell r="G1154">
            <v>42601</v>
          </cell>
        </row>
        <row r="1155">
          <cell r="C1155">
            <v>2145</v>
          </cell>
          <cell r="D1155" t="str">
            <v>Pañete Mortero 1:6 Impermeabilizado, Allanado Sobre Muro E = 0.025 Metros</v>
          </cell>
          <cell r="E1155" t="str">
            <v>M2</v>
          </cell>
          <cell r="F1155">
            <v>19208.36</v>
          </cell>
          <cell r="G1155">
            <v>40816</v>
          </cell>
        </row>
        <row r="1156">
          <cell r="C1156">
            <v>2146</v>
          </cell>
          <cell r="D1156" t="str">
            <v>Suministro E Instalacion De Puerta Entamborada De 2.00 X 1.00 Metros Incluye Marco En Madera, Bisagras Y Cerrojo O Pasador</v>
          </cell>
          <cell r="E1156" t="str">
            <v>UN</v>
          </cell>
          <cell r="F1156">
            <v>264848.33</v>
          </cell>
          <cell r="G1156">
            <v>40816</v>
          </cell>
        </row>
        <row r="1157">
          <cell r="C1157">
            <v>2148</v>
          </cell>
          <cell r="D1157" t="str">
            <v>Suministro E Instalación De Rejilla De Retorno De Aire Acondicionado En Aluminio Blanco De 18" X 12" Sin Damper Mas Contramarco.</v>
          </cell>
          <cell r="E1157" t="str">
            <v>UN</v>
          </cell>
          <cell r="F1157">
            <v>129685</v>
          </cell>
          <cell r="G1157">
            <v>41144</v>
          </cell>
        </row>
        <row r="1158">
          <cell r="C1158">
            <v>2151</v>
          </cell>
          <cell r="D1158" t="str">
            <v>E - Suministro, Instalacion Y Montaje De Transformador Seco De 15 Kva, 225 Vp, 214/124 Vs, Marca Jlb O Similar</v>
          </cell>
          <cell r="E1158" t="str">
            <v>UN</v>
          </cell>
          <cell r="F1158">
            <v>4321875</v>
          </cell>
          <cell r="G1158">
            <v>41737</v>
          </cell>
        </row>
        <row r="1159">
          <cell r="C1159">
            <v>2152</v>
          </cell>
          <cell r="D1159" t="str">
            <v>Base En Concreto Fluido De 1500 Psi E= 0.15 Metros</v>
          </cell>
          <cell r="E1159" t="str">
            <v>M2</v>
          </cell>
          <cell r="F1159">
            <v>80288.08</v>
          </cell>
          <cell r="G1159">
            <v>41052</v>
          </cell>
        </row>
        <row r="1160">
          <cell r="C1160">
            <v>2153</v>
          </cell>
          <cell r="D1160" t="str">
            <v>Base En Concreto Fluído De 1500 Psi Premezclado, E = 0.15 Metros</v>
          </cell>
          <cell r="E1160" t="str">
            <v>M2</v>
          </cell>
          <cell r="F1160">
            <v>52556</v>
          </cell>
          <cell r="G1160">
            <v>42524</v>
          </cell>
        </row>
        <row r="1161">
          <cell r="C1161">
            <v>2156</v>
          </cell>
          <cell r="D1161" t="str">
            <v>Solado En Concreto De 1500 Psi E = 0.07 Metros</v>
          </cell>
          <cell r="E1161" t="str">
            <v>M2</v>
          </cell>
          <cell r="F1161">
            <v>33480.11</v>
          </cell>
          <cell r="G1161">
            <v>41008</v>
          </cell>
        </row>
        <row r="1162">
          <cell r="C1162">
            <v>2158</v>
          </cell>
          <cell r="D1162" t="str">
            <v>Pavimento En Concreto Rígido Mr = 600 Psi,  E = 0.30 Metros, Pasadores  D = 1 1/2" - Longitud 0.50 Metros A Cada 0.30 Metros Y D = 5/8" - Longitud 1.00 Metro A Cada 1.20 Metros, Junta Y Antisol, Acelerado A 3 Dias</v>
          </cell>
          <cell r="E1162" t="str">
            <v>M2</v>
          </cell>
          <cell r="F1162">
            <v>193080.6</v>
          </cell>
          <cell r="G1162">
            <v>42493</v>
          </cell>
        </row>
        <row r="1163">
          <cell r="C1163">
            <v>2159</v>
          </cell>
          <cell r="D1163" t="str">
            <v>Placa De Fondo En Concreto De 3000 Psi, E = 0.30 Metros, No Incluye Acero De Refuerzo</v>
          </cell>
          <cell r="E1163" t="str">
            <v>M2</v>
          </cell>
          <cell r="F1163">
            <v>154710.65</v>
          </cell>
          <cell r="G1163">
            <v>41345</v>
          </cell>
        </row>
        <row r="1164">
          <cell r="C1164">
            <v>2160</v>
          </cell>
          <cell r="D1164" t="str">
            <v>Pavimento En Concreto Rígido Mr = 650 Psi, E = 0.30 Metros, Pasadores D = 1 1/2" - Longitud 0.50 Metros A Cada 0.30 Metros Y D = 5/8" - Longitud 1.00 Metros A Cada 1.20 Metros, Junta Y Antisol</v>
          </cell>
          <cell r="E1164" t="str">
            <v>M2</v>
          </cell>
          <cell r="F1164">
            <v>189809.29</v>
          </cell>
          <cell r="G1164">
            <v>42493</v>
          </cell>
        </row>
        <row r="1165">
          <cell r="C1165">
            <v>2161</v>
          </cell>
          <cell r="D1165" t="str">
            <v>Desmonte De Rejilla De Piso Metálica, De 4.00 X 8.00 Metros, Anclada En Placa De Concreto, Incluye Retiro De Material</v>
          </cell>
          <cell r="E1165" t="str">
            <v>M2</v>
          </cell>
          <cell r="F1165">
            <v>23815</v>
          </cell>
          <cell r="G1165">
            <v>41345</v>
          </cell>
        </row>
        <row r="1166">
          <cell r="C1166">
            <v>2162</v>
          </cell>
          <cell r="D1166" t="str">
            <v>Excavación A Mano</v>
          </cell>
          <cell r="E1166" t="str">
            <v>M3</v>
          </cell>
          <cell r="F1166">
            <v>18051.11</v>
          </cell>
          <cell r="G1166">
            <v>42578</v>
          </cell>
        </row>
        <row r="1167">
          <cell r="C1167">
            <v>2163</v>
          </cell>
          <cell r="D1167" t="str">
            <v>Pañete Allanado Sobre Losa De Entrepiso, Mortero 1:4 Impermeabilizado Con Sika 1</v>
          </cell>
          <cell r="E1167" t="str">
            <v>M2</v>
          </cell>
          <cell r="F1167">
            <v>19416.52</v>
          </cell>
          <cell r="G1167">
            <v>42496</v>
          </cell>
        </row>
        <row r="1168">
          <cell r="C1168">
            <v>2170</v>
          </cell>
          <cell r="D1168" t="str">
            <v>Punto De Agua Potable En Pvc De 1 1/4"</v>
          </cell>
          <cell r="E1168" t="str">
            <v>UN</v>
          </cell>
          <cell r="F1168">
            <v>67099.75</v>
          </cell>
          <cell r="G1168">
            <v>41927</v>
          </cell>
        </row>
        <row r="1169">
          <cell r="C1169">
            <v>2171</v>
          </cell>
          <cell r="D1169" t="str">
            <v>Suministro E Instalación De Tubería De Agua Potable En Pvc 1 1/4"</v>
          </cell>
          <cell r="E1169" t="str">
            <v>ML</v>
          </cell>
          <cell r="F1169">
            <v>26093.19</v>
          </cell>
          <cell r="G1169">
            <v>42524</v>
          </cell>
        </row>
        <row r="1170">
          <cell r="C1170">
            <v>2173</v>
          </cell>
          <cell r="D1170" t="str">
            <v>Suministro E Instalación De Sanitario Taza Báltica De Color Blanco, Incluye Grifería De Fluxómetro Ref. 02657, Línea Corona O Similar</v>
          </cell>
          <cell r="E1170" t="str">
            <v>UN</v>
          </cell>
          <cell r="F1170">
            <v>741407</v>
          </cell>
          <cell r="G1170">
            <v>42241</v>
          </cell>
        </row>
        <row r="1171">
          <cell r="C1171">
            <v>2175</v>
          </cell>
          <cell r="D1171" t="str">
            <v>Suministro E Instalación De Sanitario Montecarlo Alongado, Color Blanco, Línea Corona O Similar,  Incluye Grifería E Incrustación De Papelera</v>
          </cell>
          <cell r="E1171" t="str">
            <v>UN</v>
          </cell>
          <cell r="F1171">
            <v>481407</v>
          </cell>
          <cell r="G1171">
            <v>42578</v>
          </cell>
        </row>
        <row r="1172">
          <cell r="C1172">
            <v>2177</v>
          </cell>
          <cell r="D1172" t="str">
            <v>Suministro E Instalación De Orinal Gotta Color Blanco, Línea Corona O Similar, Incluye Griferia Push Antivandálica</v>
          </cell>
          <cell r="E1172" t="str">
            <v>UN</v>
          </cell>
          <cell r="F1172">
            <v>906835</v>
          </cell>
          <cell r="G1172">
            <v>42538</v>
          </cell>
        </row>
        <row r="1173">
          <cell r="C1173">
            <v>2179</v>
          </cell>
          <cell r="D1173" t="str">
            <v>Suministro E Instalación De Lavamanos De Sobreponer Marsella Color Blanco, Linea Corona O Similar, Incluye Griferia Push Antivandálica E Incrustación De Jabonera</v>
          </cell>
          <cell r="E1173" t="str">
            <v>UN</v>
          </cell>
          <cell r="F1173">
            <v>352180.17</v>
          </cell>
          <cell r="G1173">
            <v>42578</v>
          </cell>
        </row>
        <row r="1174">
          <cell r="C1174">
            <v>2180</v>
          </cell>
          <cell r="D1174" t="str">
            <v>Suministro E Instalación De Muro Drywall En Lámina Superboard De 6 Mm Por Ambas Caras</v>
          </cell>
          <cell r="E1174" t="str">
            <v>M2</v>
          </cell>
          <cell r="F1174">
            <v>73357.19</v>
          </cell>
          <cell r="G1174">
            <v>42403</v>
          </cell>
        </row>
        <row r="1175">
          <cell r="C1175">
            <v>2182</v>
          </cell>
          <cell r="D1175" t="str">
            <v>Enchape En Cerámica Nevada Brillante  Blanco De 0.40 X 0.40 Metros</v>
          </cell>
          <cell r="E1175" t="str">
            <v>M2</v>
          </cell>
          <cell r="F1175">
            <v>63748.25</v>
          </cell>
          <cell r="G1175">
            <v>42534</v>
          </cell>
        </row>
        <row r="1176">
          <cell r="C1176">
            <v>2184</v>
          </cell>
          <cell r="D1176" t="str">
            <v>Piso En Cerámica Nantes De 0.55 X 0.55 Metros</v>
          </cell>
          <cell r="E1176" t="str">
            <v>M2</v>
          </cell>
          <cell r="F1176">
            <v>65540.91</v>
          </cell>
          <cell r="G1176">
            <v>42472</v>
          </cell>
        </row>
        <row r="1177">
          <cell r="C1177">
            <v>2187</v>
          </cell>
          <cell r="D1177" t="str">
            <v>Suministro E Instalación De Mesón De Cocina En Acero Inoxidable De 1.20 Metros, Incluye Poceta, Mueble Superior E Inferior, Accesorios Y Grifería</v>
          </cell>
          <cell r="E1177" t="str">
            <v>UN</v>
          </cell>
          <cell r="F1177">
            <v>1164648.75</v>
          </cell>
          <cell r="G1177">
            <v>42538</v>
          </cell>
        </row>
        <row r="1178">
          <cell r="C1178">
            <v>2189</v>
          </cell>
          <cell r="D1178" t="str">
            <v>Suministro E Instalación Flotante De Cristal Flotado Importado De 5 Mm, Bordes Pulidos Y Brillados, Incluye Perfil De Aluminio, Dilatadores Perforados, Tornillería En Acero Inoxidable</v>
          </cell>
          <cell r="E1178" t="str">
            <v>M2</v>
          </cell>
          <cell r="F1178">
            <v>170702.5</v>
          </cell>
          <cell r="G1178">
            <v>42472</v>
          </cell>
        </row>
        <row r="1179">
          <cell r="C1179">
            <v>2190</v>
          </cell>
          <cell r="D1179" t="str">
            <v>Suministro E Instalación De Cubierta De Mesón En Granito Natural Negro Diamantex, Incluye Zócalo De 0.07 Metros Y Bisel Doble Donde Se Requiera</v>
          </cell>
          <cell r="E1179" t="str">
            <v>ML</v>
          </cell>
          <cell r="F1179">
            <v>266800</v>
          </cell>
          <cell r="G1179">
            <v>42472</v>
          </cell>
        </row>
        <row r="1180">
          <cell r="C1180">
            <v>2193</v>
          </cell>
          <cell r="D1180" t="str">
            <v>Suministro E Instalación De Válvula De Control De 1/2" Tipo Red White O Similar</v>
          </cell>
          <cell r="E1180" t="str">
            <v>UN</v>
          </cell>
          <cell r="F1180">
            <v>49981.7</v>
          </cell>
          <cell r="G1180">
            <v>42472</v>
          </cell>
        </row>
        <row r="1181">
          <cell r="C1181">
            <v>2196</v>
          </cell>
          <cell r="D1181" t="str">
            <v>Suministro E Instalación De Válvula De Control De 1 1/4 " Tipo Red White O Similar</v>
          </cell>
          <cell r="E1181" t="str">
            <v>UN</v>
          </cell>
          <cell r="F1181">
            <v>105082.88</v>
          </cell>
          <cell r="G1181">
            <v>42578</v>
          </cell>
        </row>
        <row r="1182">
          <cell r="C1182">
            <v>2197</v>
          </cell>
          <cell r="D1182" t="str">
            <v>Pavimento En Concreto Rígido De 3500 Psi E = 0.15 Mts, Pasadores D = 3/4"  - Longitud 0.35 Metros A Cada 0.30 Metros  Y  D = 1/2" Longitud De 0.85 A Cada 1.20 Metros, Junta Y Antisol</v>
          </cell>
          <cell r="E1182" t="str">
            <v>M2</v>
          </cell>
          <cell r="F1182">
            <v>96575.77</v>
          </cell>
          <cell r="G1182">
            <v>42493</v>
          </cell>
        </row>
        <row r="1183">
          <cell r="C1183">
            <v>2203</v>
          </cell>
          <cell r="D1183" t="str">
            <v>Corral En Madera Vareta Altura De Cerca 1.60 Metros, Con Postes En Madera Vareta De 4" X 4" A Cada 1.00 Metros, Con 4 Tiras Horizontales De 4" X 2", Incluye Pintura Vareta Impermeabilizante</v>
          </cell>
          <cell r="E1183" t="str">
            <v>ML</v>
          </cell>
          <cell r="F1183">
            <v>110881.01</v>
          </cell>
          <cell r="G1183">
            <v>41011</v>
          </cell>
        </row>
        <row r="1184">
          <cell r="C1184">
            <v>2204</v>
          </cell>
          <cell r="D1184" t="str">
            <v>Embarcadero  En Madera Vareta Altura 2.00 Metros, Con Postes En Madera Vareta De 4" X 4" , Con 4 Tiras Horizontales De 4" X 2", Incluye Pintura Vareta Impermeabilizante</v>
          </cell>
          <cell r="E1184" t="str">
            <v>ML</v>
          </cell>
          <cell r="F1184">
            <v>141962.43</v>
          </cell>
          <cell r="G1184">
            <v>41008</v>
          </cell>
        </row>
        <row r="1185">
          <cell r="C1185">
            <v>2207</v>
          </cell>
          <cell r="D1185" t="str">
            <v>Suministro E Instalación De Portón De Doble Hoja En Lámina Galvanizada Calibre 18 De 2.40 X 5.00 Metros, Incluye Marcos Y Refuerzo En Tubería Galvanizada D = 2", Pintura Con Anticorrosivo Y Esmalte, Cerraduras Y Herrajes.</v>
          </cell>
          <cell r="E1185" t="str">
            <v>M2</v>
          </cell>
          <cell r="F1185">
            <v>178837.2</v>
          </cell>
          <cell r="G1185">
            <v>41927</v>
          </cell>
        </row>
        <row r="1186">
          <cell r="C1186">
            <v>2208</v>
          </cell>
          <cell r="D1186" t="str">
            <v>Muro De Contención En Concreto De 3000 Psi, Altura Promedio 0.50 Metros, E = 0.25 Metros, Incluye Acero Figurado</v>
          </cell>
          <cell r="E1186" t="str">
            <v>ML</v>
          </cell>
          <cell r="F1186">
            <v>80135.399999999994</v>
          </cell>
          <cell r="G1186">
            <v>42240</v>
          </cell>
        </row>
        <row r="1187">
          <cell r="C1187">
            <v>2209</v>
          </cell>
          <cell r="D1187" t="str">
            <v>Suministro E Instalación De Sistema De Tratamiento De Aguas Negras, Incluye Trampa De Grasa, Tanque Septico Y Filtro Anaerobico, Capacidad De 2000 Litros</v>
          </cell>
          <cell r="E1187" t="str">
            <v>UN</v>
          </cell>
          <cell r="F1187">
            <v>1800000</v>
          </cell>
          <cell r="G1187">
            <v>41008</v>
          </cell>
        </row>
        <row r="1188">
          <cell r="C1188">
            <v>2210</v>
          </cell>
          <cell r="D1188" t="str">
            <v>Siembra De Pasto Mombasa, Incluye Preparación De Terreno Y Proceso De Pega</v>
          </cell>
          <cell r="E1188" t="str">
            <v>M2</v>
          </cell>
          <cell r="F1188">
            <v>3000</v>
          </cell>
          <cell r="G1188">
            <v>41676</v>
          </cell>
        </row>
        <row r="1189">
          <cell r="C1189">
            <v>2212</v>
          </cell>
          <cell r="D1189" t="str">
            <v>Suministro E Instalación De Lavamanos De Sobreponer Manantial Duo, Linea Corona O Similar, Incluye Griferia Push Antivandálica E Incrustación De Jabonera</v>
          </cell>
          <cell r="E1189" t="str">
            <v>UN</v>
          </cell>
          <cell r="F1189">
            <v>417076.17</v>
          </cell>
          <cell r="G1189">
            <v>42538</v>
          </cell>
        </row>
        <row r="1190">
          <cell r="C1190">
            <v>2213</v>
          </cell>
          <cell r="D1190" t="str">
            <v>Levante De Muro En Bloque Vibrado Estructural, Espesor 0.20 Metros, Con Celdas Rellenas En Mortero 1:4, No Incluye Acero De Refuerzo</v>
          </cell>
          <cell r="E1190" t="str">
            <v>M2</v>
          </cell>
          <cell r="F1190">
            <v>91158.75</v>
          </cell>
          <cell r="G1190">
            <v>41009</v>
          </cell>
        </row>
        <row r="1191">
          <cell r="C1191">
            <v>2214</v>
          </cell>
          <cell r="D1191" t="str">
            <v>Placa Para Losas Superiores De 3500 Psi, E = 0.15 Metros</v>
          </cell>
          <cell r="E1191" t="str">
            <v>M2</v>
          </cell>
          <cell r="F1191">
            <v>120372.28</v>
          </cell>
          <cell r="G1191">
            <v>41009</v>
          </cell>
        </row>
        <row r="1192">
          <cell r="C1192">
            <v>2215</v>
          </cell>
          <cell r="D1192" t="str">
            <v>Pavimento En Concreto Rígido Mr = 600, E = 0.15 Metros, Pasadores D = 3/4" - Longitud 0.35 Metros A Cada 0.30 Metros Y D = 1/2" - Longitud 0.85 Metros A Cada 1.20 Metros, Junta Y Antisol</v>
          </cell>
          <cell r="E1192" t="str">
            <v>M2</v>
          </cell>
          <cell r="F1192">
            <v>109029.12</v>
          </cell>
          <cell r="G1192">
            <v>42493</v>
          </cell>
        </row>
        <row r="1193">
          <cell r="C1193">
            <v>2217</v>
          </cell>
          <cell r="D1193" t="str">
            <v>Construcción De Filtro France De 0.60 X 0.40 Metros, Incluye Geotextil Nt 1800</v>
          </cell>
          <cell r="E1193" t="str">
            <v>ML</v>
          </cell>
          <cell r="F1193">
            <v>38708.22</v>
          </cell>
          <cell r="G1193">
            <v>41508</v>
          </cell>
        </row>
        <row r="1194">
          <cell r="C1194">
            <v>2218</v>
          </cell>
          <cell r="D1194" t="str">
            <v>Suministro E Instalación De Cubierta Con Altura &gt; 8.00 Metros, En Lámina Ondulada De Asbesto Cemento, Incluye Amarres Y Ganchos De Fijación, Estructura De Soporte En Madera De Abarco, Para La Nave Principal De La Zona De Alojamiento (Ver Diseño)</v>
          </cell>
          <cell r="E1194" t="str">
            <v>M2</v>
          </cell>
          <cell r="F1194">
            <v>118562.2</v>
          </cell>
          <cell r="G1194">
            <v>41144</v>
          </cell>
        </row>
        <row r="1195">
          <cell r="C1195">
            <v>2219</v>
          </cell>
          <cell r="D1195" t="str">
            <v>Muro De Contención, Muro Para Soporte O Estribos De Puente, Y Box Culvert En Concreto De 3500 Psi, No Incluye Acero De Refuerzo</v>
          </cell>
          <cell r="E1195" t="str">
            <v>M3</v>
          </cell>
          <cell r="F1195">
            <v>637250.1</v>
          </cell>
          <cell r="G1195">
            <v>42437</v>
          </cell>
        </row>
        <row r="1196">
          <cell r="C1196">
            <v>2223</v>
          </cell>
          <cell r="D1196" t="str">
            <v>Suministro E Instalación De Lavamanos Corrido En Granito Natural Negro Diamante .X, De Longitud 1.45 Metros, Incluye 2 Griferías Para Lavamanos De Mesa Push Antivandálico, Desague Push Y Sifón</v>
          </cell>
          <cell r="E1196" t="str">
            <v>UN</v>
          </cell>
          <cell r="F1196">
            <v>1108207.28</v>
          </cell>
          <cell r="G1196">
            <v>41131</v>
          </cell>
        </row>
        <row r="1197">
          <cell r="C1197">
            <v>2226</v>
          </cell>
          <cell r="D1197" t="str">
            <v>Suministro E Instalación De Cubierta Para Mesón En Quarzton Aquabianca De 20 Mm Con Frentero Y Zócalo, Incluye Estructura Metálica De Soporte</v>
          </cell>
          <cell r="E1197" t="str">
            <v>ML</v>
          </cell>
          <cell r="F1197">
            <v>738168.75</v>
          </cell>
          <cell r="G1197">
            <v>41131</v>
          </cell>
        </row>
        <row r="1198">
          <cell r="C1198">
            <v>2227</v>
          </cell>
          <cell r="D1198" t="str">
            <v>Suministro E Instalación De Mueble Colgante Para Lavamanos De Longitud 1.10 Metros, En Lámina Triplex Pizano De 12 Mm, Acabado En Pintura Color Wenge, Incluye Bisagras, Cerraduras Y Manijas (Ver Diseño)</v>
          </cell>
          <cell r="E1198" t="str">
            <v>UN</v>
          </cell>
          <cell r="F1198">
            <v>650000</v>
          </cell>
          <cell r="G1198">
            <v>42429</v>
          </cell>
        </row>
        <row r="1199">
          <cell r="C1199">
            <v>2228</v>
          </cell>
          <cell r="D1199" t="str">
            <v>Suministro E Instalación De 3 Entrepaños Y Fondo En Tripelx Pizano De 12 Mm Acabado En Pintura Color Wenge (Ver Diseño)</v>
          </cell>
          <cell r="E1199" t="str">
            <v>GL</v>
          </cell>
          <cell r="F1199">
            <v>290000</v>
          </cell>
          <cell r="G1199">
            <v>41131</v>
          </cell>
        </row>
        <row r="1200">
          <cell r="C1200">
            <v>2236</v>
          </cell>
          <cell r="D1200" t="str">
            <v>Anclaje Por Metro Lineal (Ml) De Pantalla. Activos De 4" - Torones De 1/2"</v>
          </cell>
          <cell r="E1200" t="str">
            <v>ML</v>
          </cell>
          <cell r="F1200">
            <v>409975.47</v>
          </cell>
          <cell r="G1200">
            <v>41025</v>
          </cell>
        </row>
        <row r="1201">
          <cell r="C1201">
            <v>2237</v>
          </cell>
          <cell r="D1201" t="str">
            <v>Pilotes Pre Excavados (Diámetro De 0.60 A 0.80 Metros . Excavación En Terrenos Con Material Roca, Caliza, Arcilla, Etc. - Con Piloteadora De Balde O Tricono Con Bentonita O Encamisados Según Necesidad)</v>
          </cell>
          <cell r="E1201" t="str">
            <v>ML</v>
          </cell>
          <cell r="F1201">
            <v>394608.33</v>
          </cell>
          <cell r="G1201">
            <v>41025</v>
          </cell>
        </row>
        <row r="1202">
          <cell r="C1202">
            <v>2238</v>
          </cell>
          <cell r="D1202" t="str">
            <v>Concreto Tipo Tremie 280 Mpa. Premezclado Para Pilotes - Sin Acero, Diámetro Variable Máximo 0.80 Metros</v>
          </cell>
          <cell r="E1202" t="str">
            <v>M3</v>
          </cell>
          <cell r="F1202">
            <v>757418.4</v>
          </cell>
          <cell r="G1202">
            <v>41025</v>
          </cell>
        </row>
        <row r="1203">
          <cell r="C1203">
            <v>2239</v>
          </cell>
          <cell r="D1203" t="str">
            <v>Concreto Tipo Tremie 280 Mpa. Acelerado A 3 Días, Premezclado Para Pilotes Sin Acero, Diámetro Máximo 0.80 Metros</v>
          </cell>
          <cell r="E1203" t="str">
            <v>M3</v>
          </cell>
          <cell r="F1203">
            <v>819904.6</v>
          </cell>
          <cell r="G1203">
            <v>41025</v>
          </cell>
        </row>
        <row r="1204">
          <cell r="C1204">
            <v>2240</v>
          </cell>
          <cell r="D1204" t="str">
            <v>Concreto Tipo Normal Fluido 280 Mpa. Premezclado Para Muros, Vigas Cabezal, Sin Acero</v>
          </cell>
          <cell r="E1204" t="str">
            <v>M3</v>
          </cell>
          <cell r="F1204">
            <v>679246.64</v>
          </cell>
          <cell r="G1204">
            <v>41024</v>
          </cell>
        </row>
        <row r="1205">
          <cell r="C1205">
            <v>2245</v>
          </cell>
          <cell r="D1205" t="str">
            <v>Concreto Tipo Normal Fluido 280 Mpa. Premezclado Para Muros - Vigas Cabezal, Sin Acero</v>
          </cell>
          <cell r="E1205" t="str">
            <v>M3</v>
          </cell>
          <cell r="F1205">
            <v>976590.77</v>
          </cell>
          <cell r="G1205">
            <v>41508</v>
          </cell>
        </row>
        <row r="1206">
          <cell r="C1206">
            <v>2246</v>
          </cell>
          <cell r="D1206" t="str">
            <v>Empradización Ladera Con Pasto Vetiver Sin Manto Para La Erosión</v>
          </cell>
          <cell r="E1206" t="str">
            <v>M2</v>
          </cell>
          <cell r="F1206">
            <v>28434.87</v>
          </cell>
          <cell r="G1206">
            <v>41906</v>
          </cell>
        </row>
        <row r="1207">
          <cell r="C1207">
            <v>2248</v>
          </cell>
          <cell r="D1207" t="str">
            <v>Empradizacion Ladera Con Semilla</v>
          </cell>
          <cell r="E1207" t="str">
            <v>M2</v>
          </cell>
          <cell r="F1207">
            <v>18220.169999999998</v>
          </cell>
          <cell r="G1207">
            <v>41025</v>
          </cell>
        </row>
        <row r="1208">
          <cell r="C1208">
            <v>2249</v>
          </cell>
          <cell r="D1208" t="str">
            <v>Relleno Con Material Del Sitio (Incluye Corte, Traslado, Extendida, Humectación Y Compactación</v>
          </cell>
          <cell r="E1208" t="str">
            <v>M3</v>
          </cell>
          <cell r="F1208">
            <v>21623</v>
          </cell>
          <cell r="G1208">
            <v>42240</v>
          </cell>
        </row>
        <row r="1209">
          <cell r="C1209">
            <v>2250</v>
          </cell>
          <cell r="D1209" t="str">
            <v>Solado En Concreto De 1500 Psi E = 0.10 Metros</v>
          </cell>
          <cell r="E1209" t="str">
            <v>M3</v>
          </cell>
          <cell r="F1209">
            <v>343145.04</v>
          </cell>
          <cell r="G1209">
            <v>41025</v>
          </cell>
        </row>
        <row r="1210">
          <cell r="C1210">
            <v>2251</v>
          </cell>
          <cell r="D1210" t="str">
            <v>Zócalo Media Caña En Piedra China Y/O Granito Lavado</v>
          </cell>
          <cell r="E1210" t="str">
            <v>ML</v>
          </cell>
          <cell r="F1210">
            <v>11137.4</v>
          </cell>
          <cell r="G1210">
            <v>41591</v>
          </cell>
        </row>
        <row r="1211">
          <cell r="C1211">
            <v>2252</v>
          </cell>
          <cell r="D1211" t="str">
            <v>Suministro E Instalación De Puesto Secretarial, Superficies (Promedio De 1.80 X 0.60 Metros) En Tablex De 25 Mm, Enchapadas En Formica, Con Archivador Metálico Con Pintura Electro Estática, Costados Metálicos, Platinas Y Soportes Unión Metálicos</v>
          </cell>
          <cell r="E1211" t="str">
            <v>UN</v>
          </cell>
          <cell r="F1211">
            <v>600000</v>
          </cell>
          <cell r="G1211">
            <v>41044</v>
          </cell>
        </row>
        <row r="1212">
          <cell r="C1212">
            <v>2253</v>
          </cell>
          <cell r="D1212" t="str">
            <v>Suministro E Instalación De Puesto De Trabajo, Superficie De 2.30 X 0.60 Metros En Tablex De 25 Mm, Enchapadas En Formica, Con Archivador Metálico Con Pintura Electro Estática, Costados Metálicos, Platinas Y Soportes Unión Metálicos</v>
          </cell>
          <cell r="E1212" t="str">
            <v>UN</v>
          </cell>
          <cell r="F1212">
            <v>850000</v>
          </cell>
          <cell r="G1212">
            <v>41044</v>
          </cell>
        </row>
        <row r="1213">
          <cell r="C1213">
            <v>2254</v>
          </cell>
          <cell r="D1213" t="str">
            <v>Suministro E Instalación De Puesto De Trabajo Jefe, Superficies De 1.50 X 1.50 X 0.60 Metros En Tablex De 25 Mm, Enchapadas En Formica, Con Archivador Metálico Con Pintura Electro Estática, Costados Metálicos, Falda, Platinas Y Soportes Unión Metálicos</v>
          </cell>
          <cell r="E1213" t="str">
            <v>UN</v>
          </cell>
          <cell r="F1213">
            <v>978000</v>
          </cell>
          <cell r="G1213">
            <v>41144</v>
          </cell>
        </row>
        <row r="1214">
          <cell r="C1214">
            <v>2255</v>
          </cell>
          <cell r="D1214" t="str">
            <v>Suministro E Instalación De Sistema Detector De Incendio. Modelo First Alert Sco5, Con Detector De Humo Y Monóxido De Carbón 2 En 1. Una Alarma Protege Contra Dos Amenazas: Detecta Humo Y Co. Resistente A Alarmas Fallidas Tecnología Sensora De  Humo Fotoe</v>
          </cell>
          <cell r="E1214" t="str">
            <v>UN</v>
          </cell>
          <cell r="F1214">
            <v>153000</v>
          </cell>
          <cell r="G1214">
            <v>41936</v>
          </cell>
        </row>
        <row r="1215">
          <cell r="C1215">
            <v>2256</v>
          </cell>
          <cell r="D1215" t="str">
            <v xml:space="preserve">E- Suministro E Instalación De Control De Acceso Con Lector Digital. Control De Acceso Biométrico Y Por Tarjeta O Ta710. * Memoria Para 3.000 Huellas Dactilares Y 80.000 Registros. Usa Chip Industrial Atmel, Velocidad De Computo Mejorada Para Identificar </v>
          </cell>
          <cell r="E1215" t="str">
            <v>UN</v>
          </cell>
          <cell r="F1215">
            <v>3750000</v>
          </cell>
          <cell r="G1215">
            <v>41451</v>
          </cell>
        </row>
        <row r="1216">
          <cell r="C1216">
            <v>2257</v>
          </cell>
          <cell r="D1216" t="str">
            <v>Suministro E Instalacion De Mesa De Junta De 10 Puestos, Tipo U, Compuesta Pór 4 Superficies Curvas De 2.20 X 0.76 Y 0.90 Metros Y 5 Superficies De 1.90 Y 2.00 X 0.40 Y 1.24 Metros, Bases Compuestas Por 8 Arcos De 1.60 X 0.70 Metros, 12 Bases De 0.60 Y 0.</v>
          </cell>
          <cell r="E1216" t="str">
            <v>UN</v>
          </cell>
          <cell r="F1216">
            <v>10000000</v>
          </cell>
          <cell r="G1216">
            <v>41045</v>
          </cell>
        </row>
        <row r="1217">
          <cell r="C1217">
            <v>2258</v>
          </cell>
          <cell r="D1217" t="str">
            <v>Suministro E Instalacion De Mesa De Junta De 3 Puestos, Tipo C, Compuesta Por 2 Superficies Curvas De 2.40 X 0.80 Y 0.70 Metros, Bases Compuestas Por 3 Bases De 0.60 Y 0.40 X 0.70 Metros, 2 Arcos De 2.40 X 0.70 Metros</v>
          </cell>
          <cell r="E1217" t="str">
            <v>UN</v>
          </cell>
          <cell r="F1217">
            <v>2600000</v>
          </cell>
          <cell r="G1217">
            <v>41045</v>
          </cell>
        </row>
        <row r="1218">
          <cell r="C1218">
            <v>2263</v>
          </cell>
          <cell r="D1218" t="str">
            <v>Suministro E Instalación De Divisiones Modulares En Paño Y Vidrio, Paneles Llenos De 0.80, 0.60,Y 0.75 X 2.00 Metros,  Estructura Estrella En Aluminio Con Pintura Electrostática</v>
          </cell>
          <cell r="E1218" t="str">
            <v>M2</v>
          </cell>
          <cell r="F1218">
            <v>160000</v>
          </cell>
          <cell r="G1218">
            <v>41676</v>
          </cell>
        </row>
        <row r="1219">
          <cell r="C1219">
            <v>2265</v>
          </cell>
          <cell r="D1219" t="str">
            <v>Zócalo En Guardaescobas De Porcelanato O Cerámica</v>
          </cell>
          <cell r="E1219" t="str">
            <v>ML</v>
          </cell>
          <cell r="F1219">
            <v>12057.2</v>
          </cell>
          <cell r="G1219">
            <v>42478</v>
          </cell>
        </row>
        <row r="1220">
          <cell r="C1220">
            <v>2267</v>
          </cell>
          <cell r="D1220" t="str">
            <v>Pavimento En Concreto Rigido De 3500 Psi, Acelerado A 3 Días, E = 0.20 Metros Pasadores D = 1" - Longitud 0.35 Metros A Cada 0.30 Metros Y D= 1/2" - Longitud 0.85 Metros A Cada 1.20 Metros, Junta Y Antisol</v>
          </cell>
          <cell r="E1220" t="str">
            <v>M2</v>
          </cell>
          <cell r="F1220">
            <v>123210.94</v>
          </cell>
          <cell r="G1220">
            <v>42493</v>
          </cell>
        </row>
        <row r="1221">
          <cell r="C1221">
            <v>2268</v>
          </cell>
          <cell r="D1221" t="str">
            <v>Marco A Una Altura &gt; 4.00 Metros, En Concreto De 3000 Psi,   De 0.12 X 0.05 Metros, Incluye Varilla De Acero D = 1/4" Y Ganchos De Amarre</v>
          </cell>
          <cell r="E1221" t="str">
            <v>ML</v>
          </cell>
          <cell r="F1221">
            <v>99988.51</v>
          </cell>
          <cell r="G1221">
            <v>41366</v>
          </cell>
        </row>
        <row r="1222">
          <cell r="C1222">
            <v>2270</v>
          </cell>
          <cell r="D1222" t="str">
            <v>Letras Para Aviso En Cristanac Corona De 0.25 X 0.30 Metros, Aplicadas Sobre Muro A Una Altura &gt; 4.00 Metros</v>
          </cell>
          <cell r="E1222" t="str">
            <v>UN</v>
          </cell>
          <cell r="F1222">
            <v>87550.5</v>
          </cell>
          <cell r="G1222">
            <v>41366</v>
          </cell>
        </row>
        <row r="1223">
          <cell r="C1223">
            <v>2272</v>
          </cell>
          <cell r="D1223" t="str">
            <v>Columna De Altura 4.00 Metros, En Concreto De 3000 Psi, De 0.30 X 0.40 Metros, Incluye Acero De Refuerzo De 6 Varillas De 1/2", Estribos De 3/8" A Cada 0.20 Metros</v>
          </cell>
          <cell r="E1223" t="str">
            <v>ML</v>
          </cell>
          <cell r="F1223">
            <v>181285.19</v>
          </cell>
          <cell r="G1223">
            <v>41136</v>
          </cell>
        </row>
        <row r="1224">
          <cell r="C1224">
            <v>2274</v>
          </cell>
          <cell r="D1224" t="str">
            <v>Pavimento En Concreto Rígido De 5000 Psi E = 0.25 Metros, Pasadores D = 1 1/4" - Longitud  0.45 Metros A Cada 0.30 Metros Y 1/2" - Longitud 0.85 Metros A Cada 1.20 Metros, Junta Y Antisol</v>
          </cell>
          <cell r="E1224" t="str">
            <v>M2</v>
          </cell>
          <cell r="F1224">
            <v>149160.68</v>
          </cell>
          <cell r="G1224">
            <v>42493</v>
          </cell>
        </row>
        <row r="1225">
          <cell r="C1225">
            <v>2276</v>
          </cell>
          <cell r="D1225" t="str">
            <v>Andén En Adoquín Rectangular, Tipo Vehícular, De Colores De 0.20 X 0.10 Metros E = 0.08 Metros</v>
          </cell>
          <cell r="E1225" t="str">
            <v>M2</v>
          </cell>
          <cell r="F1225">
            <v>67396.7</v>
          </cell>
          <cell r="G1225">
            <v>42068</v>
          </cell>
        </row>
        <row r="1226">
          <cell r="C1226">
            <v>2277</v>
          </cell>
          <cell r="D1226" t="str">
            <v>Solado En Concreto De 1500 Psi E = 0.05 Metros</v>
          </cell>
          <cell r="E1226" t="str">
            <v>M2</v>
          </cell>
          <cell r="F1226">
            <v>27007.7</v>
          </cell>
          <cell r="G1226">
            <v>41345</v>
          </cell>
        </row>
        <row r="1227">
          <cell r="C1227">
            <v>2278</v>
          </cell>
          <cell r="D1227" t="str">
            <v>Remoción Y Acopio Manual De Material Contaminado</v>
          </cell>
          <cell r="E1227" t="str">
            <v>M3</v>
          </cell>
          <cell r="F1227">
            <v>27101.67</v>
          </cell>
          <cell r="G1227">
            <v>41346</v>
          </cell>
        </row>
        <row r="1228">
          <cell r="C1228">
            <v>2279</v>
          </cell>
          <cell r="D1228" t="str">
            <v>Viga De Sobrecimiento De 0.15 X 0.20 Metros, En Concreto De 4000 Psi, No Incluye Acero De Refuerzo</v>
          </cell>
          <cell r="E1228" t="str">
            <v>ML</v>
          </cell>
          <cell r="F1228">
            <v>44093.77</v>
          </cell>
          <cell r="G1228">
            <v>41072</v>
          </cell>
        </row>
        <row r="1229">
          <cell r="C1229">
            <v>2280</v>
          </cell>
          <cell r="D1229" t="str">
            <v>Columna En Concreto De 4000 Psi, Con Sistema De Bombeo, De 0.35 X 0.35 X  3.30 Metros, No Incluye Acero De Refuerzo</v>
          </cell>
          <cell r="E1229" t="str">
            <v>UN</v>
          </cell>
          <cell r="F1229">
            <v>372331.1</v>
          </cell>
          <cell r="G1229">
            <v>41072</v>
          </cell>
        </row>
        <row r="1230">
          <cell r="C1230">
            <v>2281</v>
          </cell>
          <cell r="D1230" t="str">
            <v>Losa Maciza, Gradas En Concreto Premezclado De 4000 Psi Con Bombeo, No Incluye Acero De Refuerzo</v>
          </cell>
          <cell r="E1230" t="str">
            <v>M3</v>
          </cell>
          <cell r="F1230">
            <v>731176.24</v>
          </cell>
          <cell r="G1230">
            <v>42534</v>
          </cell>
        </row>
        <row r="1231">
          <cell r="C1231">
            <v>2283</v>
          </cell>
          <cell r="D1231" t="str">
            <v>E - Suministro E Instalación De Lampara De Incrustar 2 X 17W T8, Pantalla Especular De 0.90 X 0.90 Metros</v>
          </cell>
          <cell r="E1231" t="str">
            <v>UN</v>
          </cell>
          <cell r="F1231">
            <v>226231.88</v>
          </cell>
          <cell r="G1231">
            <v>41451</v>
          </cell>
        </row>
        <row r="1232">
          <cell r="C1232">
            <v>2285</v>
          </cell>
          <cell r="D1232" t="str">
            <v>Pavimento En Concreto Rígido Mr = 650 Psi, E = 0.20 Metros, Pasadores D = 1" - Longitud 0.35 Metros A Cada 0.30 Metros Y D= 1/2" - Longitud 0.85 Metros A Cada 1.20 Metros, Junta Y Antisol</v>
          </cell>
          <cell r="E1232" t="str">
            <v>M2</v>
          </cell>
          <cell r="F1232">
            <v>138131.16</v>
          </cell>
          <cell r="G1232">
            <v>42493</v>
          </cell>
        </row>
        <row r="1233">
          <cell r="C1233">
            <v>2286</v>
          </cell>
          <cell r="D1233" t="str">
            <v>Losa Aligerada E = 0.50 Metros, En Concreto De 4000 Psi Bombeado, No Incluye Acero De Refuerzo</v>
          </cell>
          <cell r="E1233" t="str">
            <v>M2</v>
          </cell>
          <cell r="F1233">
            <v>220455.27</v>
          </cell>
          <cell r="G1233">
            <v>41073</v>
          </cell>
        </row>
        <row r="1234">
          <cell r="C1234">
            <v>2289</v>
          </cell>
          <cell r="D1234" t="str">
            <v>Suministro E Instalación De Puerta En Madera Tipo Ibiza De 0.81 X 2.03 Metros Incluye Marco, Bisagras, Cerradura De Seguridad De Doble Vuelta.</v>
          </cell>
          <cell r="E1234" t="str">
            <v>UN</v>
          </cell>
          <cell r="F1234">
            <v>587678.32999999996</v>
          </cell>
          <cell r="G1234">
            <v>41079</v>
          </cell>
        </row>
        <row r="1235">
          <cell r="C1235">
            <v>2306</v>
          </cell>
          <cell r="D1235" t="str">
            <v>Suministro E Instalación De Panel Mixto (Paño - Vidrio) De 0.60 X 2.00 Metros Para División Modular.</v>
          </cell>
          <cell r="E1235" t="str">
            <v>UN</v>
          </cell>
          <cell r="F1235">
            <v>192738</v>
          </cell>
          <cell r="G1235">
            <v>41087</v>
          </cell>
        </row>
        <row r="1236">
          <cell r="C1236">
            <v>2307</v>
          </cell>
          <cell r="D1236" t="str">
            <v>Suministro E Instalación De Panel Mixto (Paño - Vidrio) De 0.68 X 2.00 Metros Para División Modular.</v>
          </cell>
          <cell r="E1236" t="str">
            <v>UN</v>
          </cell>
          <cell r="F1236">
            <v>224862</v>
          </cell>
          <cell r="G1236">
            <v>41087</v>
          </cell>
        </row>
        <row r="1237">
          <cell r="C1237">
            <v>2308</v>
          </cell>
          <cell r="D1237" t="str">
            <v>Suministro E Instalación De Panel Mixto (Paño - Vidrio) De 0.72 X 2.00 Metros Para División Modular.</v>
          </cell>
          <cell r="E1237" t="str">
            <v>UN</v>
          </cell>
          <cell r="F1237">
            <v>231286</v>
          </cell>
          <cell r="G1237">
            <v>41087</v>
          </cell>
        </row>
        <row r="1238">
          <cell r="C1238">
            <v>2309</v>
          </cell>
          <cell r="D1238" t="str">
            <v>Suministro E Instalación De Panel Mixto (Paño - Vidrio) De 0.82 X 2.00 Metros Para División Modular.</v>
          </cell>
          <cell r="E1238" t="str">
            <v>UN</v>
          </cell>
          <cell r="F1238">
            <v>263409</v>
          </cell>
          <cell r="G1238">
            <v>41087</v>
          </cell>
        </row>
        <row r="1239">
          <cell r="C1239">
            <v>2310</v>
          </cell>
          <cell r="D1239" t="str">
            <v>Suministro E Instalación De Panel Mixto (Paño - Vidrio) De 0.90 X 2.00 Metros Para División Modular.</v>
          </cell>
          <cell r="E1239" t="str">
            <v>UN</v>
          </cell>
          <cell r="F1239">
            <v>289108</v>
          </cell>
          <cell r="G1239">
            <v>41087</v>
          </cell>
        </row>
        <row r="1240">
          <cell r="C1240">
            <v>2311</v>
          </cell>
          <cell r="D1240" t="str">
            <v>Suministro E Instalación De Panel Mixto (Paño - Vidrio) De 0.80 X 1.67 Metros Para División Modular.</v>
          </cell>
          <cell r="E1240" t="str">
            <v>UN</v>
          </cell>
          <cell r="F1240">
            <v>214582</v>
          </cell>
          <cell r="G1240">
            <v>41087</v>
          </cell>
        </row>
        <row r="1241">
          <cell r="C1241">
            <v>2312</v>
          </cell>
          <cell r="D1241" t="str">
            <v>Suministro E Instalación De Panel Mixto (Paño - Vidrio) De 0.35, 0.48, 0.49, 0.50, 0.60 X 1.67 Metros Para División Modular.</v>
          </cell>
          <cell r="E1241" t="str">
            <v>UN</v>
          </cell>
          <cell r="F1241">
            <v>160937</v>
          </cell>
          <cell r="G1241">
            <v>41087</v>
          </cell>
        </row>
        <row r="1242">
          <cell r="C1242">
            <v>2313</v>
          </cell>
          <cell r="D1242" t="str">
            <v>Suministro E Instalación De Panel Mixto (Paño - Vidrio) De 0.90 X 1.67 Metros Para División Modular.</v>
          </cell>
          <cell r="E1242" t="str">
            <v>UN</v>
          </cell>
          <cell r="F1242">
            <v>241405</v>
          </cell>
          <cell r="G1242">
            <v>41087</v>
          </cell>
        </row>
        <row r="1243">
          <cell r="C1243">
            <v>2314</v>
          </cell>
          <cell r="D1243" t="str">
            <v>Suministro E Instalación De Panel Mixto (Paño - Vidrio) De 0.60 X 1.30 Metros Para División Modular.</v>
          </cell>
          <cell r="E1243" t="str">
            <v>UN</v>
          </cell>
          <cell r="F1243">
            <v>125280</v>
          </cell>
          <cell r="G1243">
            <v>41087</v>
          </cell>
        </row>
        <row r="1244">
          <cell r="C1244">
            <v>2315</v>
          </cell>
          <cell r="D1244" t="str">
            <v>Suministro E Instalación De Panel Mixto (Paño - Vidrio) De 0.80 X 1.30 Metros Para División Modular.</v>
          </cell>
          <cell r="E1244" t="str">
            <v>UN</v>
          </cell>
          <cell r="F1244">
            <v>167040</v>
          </cell>
          <cell r="G1244">
            <v>41087</v>
          </cell>
        </row>
        <row r="1245">
          <cell r="C1245">
            <v>2316</v>
          </cell>
          <cell r="D1245" t="str">
            <v>Suministro E Instalación De Panel Mixto (Paño - Vidrio) De 0.73 X 1.30 Metros Para División Modular.</v>
          </cell>
          <cell r="E1245" t="str">
            <v>UN</v>
          </cell>
          <cell r="F1245">
            <v>152424</v>
          </cell>
          <cell r="G1245">
            <v>41087</v>
          </cell>
        </row>
        <row r="1246">
          <cell r="C1246">
            <v>2317</v>
          </cell>
          <cell r="D1246" t="str">
            <v>Suministro E Instalación De Panel Mixto (Paño - Vidrio) De 0.90 X 1.30 Metros Para División Modular.</v>
          </cell>
          <cell r="E1246" t="str">
            <v>UN</v>
          </cell>
          <cell r="F1246">
            <v>187920</v>
          </cell>
          <cell r="G1246">
            <v>41087</v>
          </cell>
        </row>
        <row r="1247">
          <cell r="C1247">
            <v>2318</v>
          </cell>
          <cell r="D1247" t="str">
            <v>Suministro E Instalación De Puerta Triplex  De 2.00 X 0.90, 0.80, 0.70 Metros, Incluye Marco Metálico, Bisagra Y Cerradura De Seguridad (Ver Diseño)</v>
          </cell>
          <cell r="E1247" t="str">
            <v>UN</v>
          </cell>
          <cell r="F1247">
            <v>340000</v>
          </cell>
          <cell r="G1247">
            <v>41087</v>
          </cell>
        </row>
        <row r="1248">
          <cell r="C1248">
            <v>2319</v>
          </cell>
          <cell r="D1248" t="str">
            <v>Suministro E Instalación De Superficie Micro En Fórmica De 1.80 X 0.90 X 0.60 Metros</v>
          </cell>
          <cell r="E1248" t="str">
            <v>UN</v>
          </cell>
          <cell r="F1248">
            <v>196308</v>
          </cell>
          <cell r="G1248">
            <v>41087</v>
          </cell>
        </row>
        <row r="1249">
          <cell r="C1249">
            <v>2320</v>
          </cell>
          <cell r="D1249" t="str">
            <v>Suministro E Instalación De Superficie Micro En Fórmica De 1.40, 1.35, 1.50 X 0.90 X 0.60 Metros</v>
          </cell>
          <cell r="E1249" t="str">
            <v>UN</v>
          </cell>
          <cell r="F1249">
            <v>178462</v>
          </cell>
          <cell r="G1249">
            <v>41087</v>
          </cell>
        </row>
        <row r="1250">
          <cell r="C1250">
            <v>2321</v>
          </cell>
          <cell r="D1250" t="str">
            <v>Suministro E Instalación De Superficie En Fórmica De 0.90 X 0.60 Metros</v>
          </cell>
          <cell r="E1250" t="str">
            <v>UN</v>
          </cell>
          <cell r="F1250">
            <v>107077</v>
          </cell>
          <cell r="G1250">
            <v>41087</v>
          </cell>
        </row>
        <row r="1251">
          <cell r="C1251">
            <v>2322</v>
          </cell>
          <cell r="D1251" t="str">
            <v>Suministro E Instalación De Superficie En Fórmica De 0.50, 0.60 X 0.60 Metros</v>
          </cell>
          <cell r="E1251" t="str">
            <v>UN</v>
          </cell>
          <cell r="F1251">
            <v>75846</v>
          </cell>
          <cell r="G1251">
            <v>41087</v>
          </cell>
        </row>
        <row r="1252">
          <cell r="C1252">
            <v>2323</v>
          </cell>
          <cell r="D1252" t="str">
            <v>Suministro E Instalación De Superficie En Fórmica De 0.78 X 0.60 Metros</v>
          </cell>
          <cell r="E1252" t="str">
            <v>UN</v>
          </cell>
          <cell r="F1252">
            <v>107077</v>
          </cell>
          <cell r="G1252">
            <v>41087</v>
          </cell>
        </row>
        <row r="1253">
          <cell r="C1253">
            <v>2324</v>
          </cell>
          <cell r="D1253" t="str">
            <v>Suministro E Instalación De Costado Metálico H</v>
          </cell>
          <cell r="E1253" t="str">
            <v>UN</v>
          </cell>
          <cell r="F1253">
            <v>50000</v>
          </cell>
          <cell r="G1253">
            <v>41087</v>
          </cell>
        </row>
        <row r="1254">
          <cell r="C1254">
            <v>2325</v>
          </cell>
          <cell r="D1254" t="str">
            <v>Suministro E Instalación De Falda Recta Metálica Perforada</v>
          </cell>
          <cell r="E1254" t="str">
            <v>UN</v>
          </cell>
          <cell r="F1254">
            <v>40000</v>
          </cell>
          <cell r="G1254">
            <v>41087</v>
          </cell>
        </row>
        <row r="1255">
          <cell r="C1255">
            <v>2328</v>
          </cell>
          <cell r="D1255" t="str">
            <v>Suministro E Instalación De Rejilla De Suministro De Aire Acondicionado En Aluminio Blanco De 15" X 6"</v>
          </cell>
          <cell r="E1255" t="str">
            <v>UN</v>
          </cell>
          <cell r="F1255">
            <v>79439</v>
          </cell>
          <cell r="G1255">
            <v>41086</v>
          </cell>
        </row>
        <row r="1256">
          <cell r="C1256">
            <v>2330</v>
          </cell>
          <cell r="D1256" t="str">
            <v>Desmonte Y Retiro De Tapa En Concreto De 1.00 X 0.70 Metros</v>
          </cell>
          <cell r="E1256" t="str">
            <v>UN</v>
          </cell>
          <cell r="F1256">
            <v>8112.5</v>
          </cell>
          <cell r="G1256">
            <v>41345</v>
          </cell>
        </row>
        <row r="1257">
          <cell r="C1257">
            <v>2331</v>
          </cell>
          <cell r="D1257" t="str">
            <v>Tapa De 0.70 X 1.00 X 0.07 Metros, En Concreto De 3000 Psi, Con Parrilla De Hierro De 1/2"  A Cada 0.20 Metros En Ambos Sentidos</v>
          </cell>
          <cell r="E1257" t="str">
            <v>UN</v>
          </cell>
          <cell r="F1257">
            <v>50251.76</v>
          </cell>
          <cell r="G1257">
            <v>41345</v>
          </cell>
        </row>
        <row r="1258">
          <cell r="C1258">
            <v>2332</v>
          </cell>
          <cell r="D1258" t="str">
            <v>Desmonte De Placa De Concreto De 3.40 X 1.00 Metros Con Equipo Pesado</v>
          </cell>
          <cell r="E1258" t="str">
            <v>UN</v>
          </cell>
          <cell r="F1258">
            <v>63828.57</v>
          </cell>
          <cell r="G1258">
            <v>41345</v>
          </cell>
        </row>
        <row r="1259">
          <cell r="C1259">
            <v>2333</v>
          </cell>
          <cell r="D1259" t="str">
            <v>Tapa De 3.40 X 1.00 X 0.10 Metros, En Concreto De 3000 Psi, Con Parrilla De Hierro De 1/2"  A Cada 0.20 Metros En Ambos Sentidos</v>
          </cell>
          <cell r="E1259" t="str">
            <v>UN</v>
          </cell>
          <cell r="F1259">
            <v>296497.95</v>
          </cell>
          <cell r="G1259">
            <v>41345</v>
          </cell>
        </row>
        <row r="1260">
          <cell r="C1260">
            <v>2335</v>
          </cell>
          <cell r="D1260" t="str">
            <v>Suministro E Instalación De Barrera Monodireccional New Yersey De Altura = 0.90 Metros X Base =  0.29 Metros  X Longitud = 1.00 Metros, Peso = 375 Kg, Tipo Titan O Similar. Incluye Cargue, Descargue Y Fijación Con Acero</v>
          </cell>
          <cell r="E1260" t="str">
            <v>UN</v>
          </cell>
          <cell r="F1260">
            <v>242243.20000000001</v>
          </cell>
          <cell r="G1260">
            <v>41200</v>
          </cell>
        </row>
        <row r="1261">
          <cell r="C1261">
            <v>2336</v>
          </cell>
          <cell r="D1261" t="str">
            <v xml:space="preserve">Kiosco Publicitario De 1.20 X 1.20 X 2.30 Metros, Elaborado En Perfilería De Aluminio Color Natural, Sistema Estructural (Vertical Y Horizontal) En Perfil De 3" Y 1 1/2", Tres Modulos Cerrados En Machimbre Plano, Piso En Lámina Alfajor De 1.5 Mm, Base En </v>
          </cell>
          <cell r="E1261" t="str">
            <v>UN</v>
          </cell>
          <cell r="F1261">
            <v>3960000</v>
          </cell>
          <cell r="G1261">
            <v>41113</v>
          </cell>
        </row>
        <row r="1262">
          <cell r="C1262">
            <v>2338</v>
          </cell>
          <cell r="D1262" t="str">
            <v>Suministro E Instalación De Tanque De Almacenamiento Plástico De 2000 Litros Tipo Colombit O Similar Incluye  Conexión.</v>
          </cell>
          <cell r="E1262" t="str">
            <v>UN</v>
          </cell>
          <cell r="F1262">
            <v>735578.33</v>
          </cell>
          <cell r="G1262">
            <v>42572</v>
          </cell>
        </row>
        <row r="1263">
          <cell r="C1263">
            <v>2341</v>
          </cell>
          <cell r="D1263" t="str">
            <v>Levante De Muro En Bloque De Cemento De 0.15 X 0.20 X 0.40, Reforzado Con Acero De 1/2", Incluye Relleno En Concreto De 2500 Psi Y Mortero De Pega 1:4</v>
          </cell>
          <cell r="E1263" t="str">
            <v>ML</v>
          </cell>
          <cell r="F1263">
            <v>30296.89</v>
          </cell>
          <cell r="G1263">
            <v>42496</v>
          </cell>
        </row>
        <row r="1264">
          <cell r="C1264">
            <v>2343</v>
          </cell>
          <cell r="D1264" t="str">
            <v>Enchape En Tableta Cristanac De 0.30 X 0.30 Metros</v>
          </cell>
          <cell r="E1264" t="str">
            <v>M2</v>
          </cell>
          <cell r="F1264">
            <v>189880.33</v>
          </cell>
          <cell r="G1264">
            <v>42578</v>
          </cell>
        </row>
        <row r="1265">
          <cell r="C1265">
            <v>2344</v>
          </cell>
          <cell r="D1265" t="str">
            <v>Pedestal En Concreto De 4000 Psi, No Incluye Acero De Refuerzo</v>
          </cell>
          <cell r="E1265" t="str">
            <v>M3</v>
          </cell>
          <cell r="F1265">
            <v>606702.61</v>
          </cell>
          <cell r="G1265">
            <v>42578</v>
          </cell>
        </row>
        <row r="1266">
          <cell r="C1266">
            <v>2345</v>
          </cell>
          <cell r="D1266" t="str">
            <v>Concreto De 4000 Psi Para  Encamisado De Columna Y Viga En Obra De Rehabilitación Estructural, Con Aplicación De Epóxico Sikadur 32, Sika Fiber Ad, Sika Fluid, Sika Set Nc, Formaletería Para Aseguramiento Y Apuntalamiento En La Zona</v>
          </cell>
          <cell r="E1266" t="str">
            <v>M3</v>
          </cell>
          <cell r="F1266">
            <v>1956113.87</v>
          </cell>
          <cell r="G1266">
            <v>41569</v>
          </cell>
        </row>
        <row r="1267">
          <cell r="C1267">
            <v>2349</v>
          </cell>
          <cell r="D1267" t="str">
            <v>Rehabilitación Cubierta Ligera Con Estructura En Madera Y Lámina De Eternit</v>
          </cell>
          <cell r="E1267" t="str">
            <v>M2</v>
          </cell>
          <cell r="F1267">
            <v>142575.88</v>
          </cell>
          <cell r="G1267">
            <v>41144</v>
          </cell>
        </row>
        <row r="1268">
          <cell r="C1268">
            <v>2353</v>
          </cell>
          <cell r="D1268" t="str">
            <v>Aplicación De Sikagrout - 200 En Obras De Rehabilitación</v>
          </cell>
          <cell r="E1268" t="str">
            <v>M3</v>
          </cell>
          <cell r="F1268">
            <v>10527715</v>
          </cell>
          <cell r="G1268">
            <v>41135</v>
          </cell>
        </row>
        <row r="1269">
          <cell r="C1269">
            <v>2355</v>
          </cell>
          <cell r="D1269" t="str">
            <v>Conectores De 3/8" De 0.10 Metros En Obra De Rehabilitación</v>
          </cell>
          <cell r="E1269" t="str">
            <v>UN</v>
          </cell>
          <cell r="F1269">
            <v>6119.37</v>
          </cell>
          <cell r="G1269">
            <v>41569</v>
          </cell>
        </row>
        <row r="1270">
          <cell r="C1270">
            <v>2356</v>
          </cell>
          <cell r="D1270" t="str">
            <v>Concreto De 4000 Psi, Para Losa Maciza E= 0.08 Metros En Obra De Rehabilitación Estructural Con Formaletería Para Aseguramiento Y Apuntalamiento En La Zona</v>
          </cell>
          <cell r="E1270" t="str">
            <v>M2</v>
          </cell>
          <cell r="F1270">
            <v>167949.62</v>
          </cell>
          <cell r="G1270">
            <v>41271</v>
          </cell>
        </row>
        <row r="1271">
          <cell r="C1271">
            <v>2357</v>
          </cell>
          <cell r="D1271" t="str">
            <v>Concreto De 4000 Psi Para Viga En Obra De Rehabilitación Estructural, Con Aplicación De Epóxico Sikadur 32, Sika Fiber Ad, Sika Fluid, Sika Set Nc, Formaletería Para Aseguramiento Y Apuntalamiento En La Zona</v>
          </cell>
          <cell r="E1271" t="str">
            <v>M3</v>
          </cell>
          <cell r="F1271">
            <v>1338931.5</v>
          </cell>
          <cell r="G1271">
            <v>41569</v>
          </cell>
        </row>
        <row r="1272">
          <cell r="C1272">
            <v>2358</v>
          </cell>
          <cell r="D1272" t="str">
            <v>Concreto  De 4000 Psi Para Encamisado De Viga En Obra De Rehabilitación Estructural, Con Aplicación De Epóxico Sikadur 32, Sika Fiber Ad, Sika Fluid, Sika Set Nc, Formaletería Para Aseguramiento Y Apuntalamiento En La Zona</v>
          </cell>
          <cell r="E1272" t="str">
            <v>M3</v>
          </cell>
          <cell r="F1272">
            <v>2245369.2000000002</v>
          </cell>
          <cell r="G1272">
            <v>41135</v>
          </cell>
        </row>
        <row r="1273">
          <cell r="C1273">
            <v>2367</v>
          </cell>
          <cell r="D1273" t="str">
            <v>Campamento  - Instalación Y Desmonte, Incluye Piso En Concreto Y Cubierta De Eternit, De 5.00 X 3.00 Metros</v>
          </cell>
          <cell r="E1273" t="str">
            <v>UN</v>
          </cell>
          <cell r="F1273">
            <v>4920000</v>
          </cell>
          <cell r="G1273">
            <v>42578</v>
          </cell>
        </row>
        <row r="1274">
          <cell r="C1274">
            <v>2368</v>
          </cell>
          <cell r="D1274" t="str">
            <v>Demolición De Concreto En Obras De Rehabilitación Estructural, Con Malla De Protección, Incluye Retiro De Material</v>
          </cell>
          <cell r="E1274" t="str">
            <v>M3</v>
          </cell>
          <cell r="F1274">
            <v>4851783.33</v>
          </cell>
          <cell r="G1274">
            <v>41569</v>
          </cell>
        </row>
        <row r="1275">
          <cell r="C1275">
            <v>2372</v>
          </cell>
          <cell r="D1275" t="str">
            <v>Concreto Para Espesores De 0 A 5 Centimetros En Obras De Rehabilitación Estructural, Con Aplicación De Sika Top - 122, Malla De Protección, Formaletería Para Aseguramiento Y Apuntalamiento En La Zona</v>
          </cell>
          <cell r="E1275" t="str">
            <v>M3</v>
          </cell>
          <cell r="F1275">
            <v>16306100</v>
          </cell>
          <cell r="G1275">
            <v>41569</v>
          </cell>
        </row>
        <row r="1276">
          <cell r="C1276">
            <v>2374</v>
          </cell>
          <cell r="D1276" t="str">
            <v>Concreto Para Espesores De 5 A 12 Centimetros Con + 30% En Gravilla En Obra De Rehabilitación Estructural, Con Sika Top - 122, Sikadur 32 Primer, Malla De Protección Y Formaletería Para Aseguramiento Y Apuntalamiento En La Zona</v>
          </cell>
          <cell r="E1276" t="str">
            <v>M3</v>
          </cell>
          <cell r="F1276">
            <v>14058371.789999999</v>
          </cell>
          <cell r="G1276">
            <v>41569</v>
          </cell>
        </row>
        <row r="1277">
          <cell r="C1277">
            <v>2377</v>
          </cell>
          <cell r="D1277" t="str">
            <v>Concreto Para Espesores Mayores A 12 Centimetros En Obra De Rehabilitación Estructural, Con Productos Sikadur 32 Primer, Sikaconcrelisto Re, Sikafiber Ad,  Sikafluid, Sikaset Nc, Malla De Protección Y Formaletería Para Aseguramiento Y Apuntalamiento En La</v>
          </cell>
          <cell r="E1277" t="str">
            <v>M3</v>
          </cell>
          <cell r="F1277">
            <v>6805337.1900000004</v>
          </cell>
          <cell r="G1277">
            <v>42417</v>
          </cell>
        </row>
        <row r="1278">
          <cell r="C1278">
            <v>2381</v>
          </cell>
          <cell r="D1278" t="str">
            <v>Protección Del Refuerzo No Expuesto En Obras De Rehabilitación Estructural</v>
          </cell>
          <cell r="E1278" t="str">
            <v>M2</v>
          </cell>
          <cell r="F1278">
            <v>19006.96</v>
          </cell>
          <cell r="G1278">
            <v>41569</v>
          </cell>
        </row>
        <row r="1279">
          <cell r="C1279">
            <v>2383</v>
          </cell>
          <cell r="D1279" t="str">
            <v>Protección Del Concreto Con Sika Color C En Obras De Rehabilitación Estructural</v>
          </cell>
          <cell r="E1279" t="str">
            <v>M2</v>
          </cell>
          <cell r="F1279">
            <v>16953.7</v>
          </cell>
          <cell r="G1279">
            <v>41569</v>
          </cell>
        </row>
        <row r="1280">
          <cell r="C1280">
            <v>2387</v>
          </cell>
          <cell r="D1280" t="str">
            <v>Protección Del Acero De Refuerzo En Obras De Rehabilitación Estructural Con Sikatop Armatec 110 Epocem Y Malla De Protección</v>
          </cell>
          <cell r="E1280" t="str">
            <v>KG</v>
          </cell>
          <cell r="F1280">
            <v>13140.36</v>
          </cell>
          <cell r="G1280">
            <v>41569</v>
          </cell>
        </row>
        <row r="1281">
          <cell r="C1281">
            <v>2388</v>
          </cell>
          <cell r="D1281" t="str">
            <v>Escarificación De Columnas Y Vigas En Obras En Obras De  Rehabilitación Estructural</v>
          </cell>
          <cell r="E1281" t="str">
            <v>M2</v>
          </cell>
          <cell r="F1281">
            <v>14111.67</v>
          </cell>
          <cell r="G1281">
            <v>41570</v>
          </cell>
        </row>
        <row r="1282">
          <cell r="C1282">
            <v>2389</v>
          </cell>
          <cell r="D1282" t="str">
            <v>Concreto  De 3500 Psi Para Viga De Amarre No Incluye Acero De Refuerzo</v>
          </cell>
          <cell r="E1282" t="str">
            <v>M3</v>
          </cell>
          <cell r="F1282">
            <v>612305.30000000005</v>
          </cell>
          <cell r="G1282">
            <v>42538</v>
          </cell>
        </row>
        <row r="1283">
          <cell r="C1283">
            <v>2390</v>
          </cell>
          <cell r="D1283" t="str">
            <v>Instalación De Derivación Tif Rígida Acsr 1/0 Acsr - 2 Cu Awg S/N</v>
          </cell>
          <cell r="E1283" t="str">
            <v>UN</v>
          </cell>
          <cell r="F1283">
            <v>169770.59</v>
          </cell>
          <cell r="G1283">
            <v>41906</v>
          </cell>
        </row>
        <row r="1284">
          <cell r="C1284">
            <v>2399</v>
          </cell>
          <cell r="D1284" t="str">
            <v>Construcción Canalización Cada Dos Tubos De 3" De Diámetro, En Lecho De Arena</v>
          </cell>
          <cell r="E1284" t="str">
            <v>ML</v>
          </cell>
          <cell r="F1284">
            <v>49896.02</v>
          </cell>
          <cell r="G1284">
            <v>42135</v>
          </cell>
        </row>
        <row r="1285">
          <cell r="C1285">
            <v>2408</v>
          </cell>
          <cell r="D1285" t="str">
            <v>E - Suministro E Instalación De Conductor De Cobre Forrado, No. 1/0 Awg Thhw</v>
          </cell>
          <cell r="E1285" t="str">
            <v>ML</v>
          </cell>
          <cell r="F1285">
            <v>26894.38</v>
          </cell>
          <cell r="G1285">
            <v>41451</v>
          </cell>
        </row>
        <row r="1286">
          <cell r="C1286">
            <v>2427</v>
          </cell>
          <cell r="D1286" t="str">
            <v>Instalación De Paso Aéreo-Subterráneo Trif 13,2 Kv 2 Awg Cu</v>
          </cell>
          <cell r="E1286" t="str">
            <v>UN</v>
          </cell>
          <cell r="F1286">
            <v>1792701.46</v>
          </cell>
          <cell r="G1286">
            <v>42557</v>
          </cell>
        </row>
        <row r="1287">
          <cell r="C1287">
            <v>2429</v>
          </cell>
          <cell r="D1287" t="str">
            <v>Canalización Con Topo D=3"</v>
          </cell>
          <cell r="E1287" t="str">
            <v>ML</v>
          </cell>
          <cell r="F1287">
            <v>136035.9</v>
          </cell>
          <cell r="G1287">
            <v>42447</v>
          </cell>
        </row>
        <row r="1288">
          <cell r="C1288">
            <v>2430</v>
          </cell>
          <cell r="D1288" t="str">
            <v>Tendido De Línea Trif Subt Mt 15 Kv 3 X 2 Cu Por Ducto</v>
          </cell>
          <cell r="E1288" t="str">
            <v>ML</v>
          </cell>
          <cell r="F1288">
            <v>142896.19</v>
          </cell>
          <cell r="G1288">
            <v>42538</v>
          </cell>
        </row>
        <row r="1289">
          <cell r="C1289">
            <v>2431</v>
          </cell>
          <cell r="D1289" t="str">
            <v>Montaje Cruceta Metálica Aux De Protecciones</v>
          </cell>
          <cell r="E1289" t="str">
            <v>UN</v>
          </cell>
          <cell r="F1289">
            <v>1169124.95</v>
          </cell>
          <cell r="G1289">
            <v>41703</v>
          </cell>
        </row>
        <row r="1290">
          <cell r="C1290">
            <v>2432</v>
          </cell>
          <cell r="D1290" t="str">
            <v>Construcción Registro Con Tapa De 1,00 X 1,00 X 1,00 Metros En Mampostería</v>
          </cell>
          <cell r="E1290" t="str">
            <v>UN</v>
          </cell>
          <cell r="F1290">
            <v>1048510.21</v>
          </cell>
          <cell r="G1290">
            <v>42067</v>
          </cell>
        </row>
        <row r="1291">
          <cell r="C1291">
            <v>2433</v>
          </cell>
          <cell r="D1291" t="str">
            <v>Suministro E Instalación De Transformador Tipo Pad Mounted 112,5 Kva</v>
          </cell>
          <cell r="E1291" t="str">
            <v>UN</v>
          </cell>
          <cell r="F1291">
            <v>13940233</v>
          </cell>
          <cell r="G1291">
            <v>41388</v>
          </cell>
        </row>
        <row r="1292">
          <cell r="C1292">
            <v>2434</v>
          </cell>
          <cell r="D1292" t="str">
            <v>Foso Para Transformador</v>
          </cell>
          <cell r="E1292" t="str">
            <v>UN</v>
          </cell>
          <cell r="F1292">
            <v>1835115.96</v>
          </cell>
          <cell r="G1292">
            <v>41234</v>
          </cell>
        </row>
        <row r="1293">
          <cell r="C1293">
            <v>2435</v>
          </cell>
          <cell r="D1293" t="str">
            <v>Instalación De Puerta Cortafuego De 1,5 X 2,5 M</v>
          </cell>
          <cell r="E1293" t="str">
            <v>UN</v>
          </cell>
          <cell r="F1293">
            <v>4825662.5</v>
          </cell>
          <cell r="G1293">
            <v>41388</v>
          </cell>
        </row>
        <row r="1294">
          <cell r="C1294">
            <v>2438</v>
          </cell>
          <cell r="D1294" t="str">
            <v>Suministro E Instalación De Damper De 0,60 X 0,50 Metros</v>
          </cell>
          <cell r="E1294" t="str">
            <v>UN</v>
          </cell>
          <cell r="F1294">
            <v>743534.17</v>
          </cell>
          <cell r="G1294">
            <v>41375</v>
          </cell>
        </row>
        <row r="1295">
          <cell r="C1295">
            <v>2439</v>
          </cell>
          <cell r="D1295" t="str">
            <v>Instalación De Pararrayos Tipo Franklin Blunt P8 Con Mástil De 6 M</v>
          </cell>
          <cell r="E1295" t="str">
            <v>UN</v>
          </cell>
          <cell r="F1295">
            <v>298465.83</v>
          </cell>
          <cell r="G1295">
            <v>41388</v>
          </cell>
        </row>
        <row r="1296">
          <cell r="C1296">
            <v>2440</v>
          </cell>
          <cell r="D1296" t="str">
            <v>Instalación De Cable Cu 2/0 Awg Thhw En Tubería Emt 3/4"</v>
          </cell>
          <cell r="E1296" t="str">
            <v>UN</v>
          </cell>
          <cell r="F1296">
            <v>51656.47</v>
          </cell>
          <cell r="G1296">
            <v>41129</v>
          </cell>
        </row>
        <row r="1297">
          <cell r="C1297">
            <v>2441</v>
          </cell>
          <cell r="D1297" t="str">
            <v>Instalación De Electrodos De Pat Tipo Varilla De Cobre 5/8" X 2,4 M</v>
          </cell>
          <cell r="E1297" t="str">
            <v>UN</v>
          </cell>
          <cell r="F1297">
            <v>401165.16</v>
          </cell>
          <cell r="G1297">
            <v>42447</v>
          </cell>
        </row>
        <row r="1298">
          <cell r="C1298">
            <v>2442</v>
          </cell>
          <cell r="D1298" t="str">
            <v>Punto De Soldadura Exotérmica Cable - Cable Hasta 2/0</v>
          </cell>
          <cell r="E1298" t="str">
            <v>UN</v>
          </cell>
          <cell r="F1298">
            <v>79123.75</v>
          </cell>
          <cell r="G1298">
            <v>41927</v>
          </cell>
        </row>
        <row r="1299">
          <cell r="C1299">
            <v>2443</v>
          </cell>
          <cell r="D1299" t="str">
            <v>Instalación De Caja De Inspección Para Electrodo De Pat</v>
          </cell>
          <cell r="E1299" t="str">
            <v>UN</v>
          </cell>
          <cell r="F1299">
            <v>189208.78</v>
          </cell>
          <cell r="G1299">
            <v>42524</v>
          </cell>
        </row>
        <row r="1300">
          <cell r="C1300">
            <v>2450</v>
          </cell>
          <cell r="D1300" t="str">
            <v>Mortero 1:8</v>
          </cell>
          <cell r="E1300" t="str">
            <v>M3</v>
          </cell>
          <cell r="F1300">
            <v>162739.54</v>
          </cell>
          <cell r="G1300">
            <v>42438</v>
          </cell>
        </row>
        <row r="1301">
          <cell r="C1301">
            <v>2451</v>
          </cell>
          <cell r="D1301" t="str">
            <v>Suministro E Instalación De Breaker  Enchufable De 2 X 15 A</v>
          </cell>
          <cell r="E1301" t="str">
            <v>UN</v>
          </cell>
          <cell r="F1301">
            <v>39255.83</v>
          </cell>
          <cell r="G1301">
            <v>42135</v>
          </cell>
        </row>
        <row r="1302">
          <cell r="C1302">
            <v>2452</v>
          </cell>
          <cell r="D1302" t="str">
            <v>Suministro E Instalación De Breaker  Enchufable De 2 X 30 A</v>
          </cell>
          <cell r="E1302" t="str">
            <v>UN</v>
          </cell>
          <cell r="F1302">
            <v>39255.83</v>
          </cell>
          <cell r="G1302">
            <v>42578</v>
          </cell>
        </row>
        <row r="1303">
          <cell r="C1303">
            <v>2453</v>
          </cell>
          <cell r="D1303" t="str">
            <v>Suministro E Instalación De Breaker  Industrial De 3 X 30 A</v>
          </cell>
          <cell r="E1303" t="str">
            <v>UN</v>
          </cell>
          <cell r="F1303">
            <v>77192.5</v>
          </cell>
          <cell r="G1303">
            <v>42538</v>
          </cell>
        </row>
        <row r="1304">
          <cell r="C1304">
            <v>2454</v>
          </cell>
          <cell r="D1304" t="str">
            <v>Suministro E Instalación De Breaker  Industrial De 3 X 40 A</v>
          </cell>
          <cell r="E1304" t="str">
            <v>UN</v>
          </cell>
          <cell r="F1304">
            <v>103092.5</v>
          </cell>
          <cell r="G1304">
            <v>42524</v>
          </cell>
        </row>
        <row r="1305">
          <cell r="C1305">
            <v>2455</v>
          </cell>
          <cell r="D1305" t="str">
            <v>Suministro E Instalación De Breaker  Industrial De 3 X 80 A</v>
          </cell>
          <cell r="E1305" t="str">
            <v>UN</v>
          </cell>
          <cell r="F1305">
            <v>153292.5</v>
          </cell>
          <cell r="G1305">
            <v>42538</v>
          </cell>
        </row>
        <row r="1306">
          <cell r="C1306">
            <v>2456</v>
          </cell>
          <cell r="D1306" t="str">
            <v>Suministro E Instalación De Breaker  Industrial De 3 X 200 A</v>
          </cell>
          <cell r="E1306" t="str">
            <v>UN</v>
          </cell>
          <cell r="F1306">
            <v>320795.39</v>
          </cell>
          <cell r="G1306">
            <v>42524</v>
          </cell>
        </row>
        <row r="1307">
          <cell r="C1307">
            <v>2488</v>
          </cell>
          <cell r="D1307" t="str">
            <v>Suministro E Instalación De Bala Compacta Fluorescente 2 X 32 Wattios</v>
          </cell>
          <cell r="E1307" t="str">
            <v>UN</v>
          </cell>
          <cell r="F1307">
            <v>94251.67</v>
          </cell>
          <cell r="G1307">
            <v>42135</v>
          </cell>
        </row>
        <row r="1308">
          <cell r="C1308">
            <v>2490</v>
          </cell>
          <cell r="D1308" t="str">
            <v>Suministro E Instalación De Luminaria Fluorescente Hermética 2 X 32 Wattios Tipo Comercial De Encendido Instantáneo De Sobreponer</v>
          </cell>
          <cell r="E1308" t="str">
            <v>UN</v>
          </cell>
          <cell r="F1308">
            <v>121477.5</v>
          </cell>
          <cell r="G1308">
            <v>42135</v>
          </cell>
        </row>
        <row r="1309">
          <cell r="C1309">
            <v>2491</v>
          </cell>
          <cell r="D1309" t="str">
            <v>Suministro E Instalación De Tablero De Medida Trifásico Autosoportado Incluye 12 Medidores Monofásicos 3H</v>
          </cell>
          <cell r="E1309" t="str">
            <v>UN</v>
          </cell>
          <cell r="F1309">
            <v>20278050</v>
          </cell>
          <cell r="G1309">
            <v>41129</v>
          </cell>
        </row>
        <row r="1310">
          <cell r="C1310">
            <v>2492</v>
          </cell>
          <cell r="D1310" t="str">
            <v>Suministro E Instalación De Tablero Bifásico Con Puerta Para Totalizador 12 Circuitos Para Empotrar</v>
          </cell>
          <cell r="E1310" t="str">
            <v>UN</v>
          </cell>
          <cell r="F1310">
            <v>330858</v>
          </cell>
          <cell r="G1310">
            <v>41703</v>
          </cell>
        </row>
        <row r="1311">
          <cell r="C1311">
            <v>2493</v>
          </cell>
          <cell r="D1311" t="str">
            <v>Suministro E Instalación De Tablero Bifásico Con Puerta Y Espacio Para Totalizador 8 Circuitos Para Empotrar</v>
          </cell>
          <cell r="E1311" t="str">
            <v>UN</v>
          </cell>
          <cell r="F1311">
            <v>262448.09000000003</v>
          </cell>
          <cell r="G1311">
            <v>42538</v>
          </cell>
        </row>
        <row r="1312">
          <cell r="C1312">
            <v>2494</v>
          </cell>
          <cell r="D1312" t="str">
            <v>Suministro E Instalación De Tablero Trifásico Con Puerta Y Espacio Para Totalizador 42 Circuitos Para Empotrar</v>
          </cell>
          <cell r="E1312" t="str">
            <v>UN</v>
          </cell>
          <cell r="F1312">
            <v>1049807.69</v>
          </cell>
          <cell r="G1312">
            <v>42531</v>
          </cell>
        </row>
        <row r="1313">
          <cell r="C1313">
            <v>2495</v>
          </cell>
          <cell r="D1313" t="str">
            <v>Suministro E Instalación De Tablero Trifásico Con Puerta Y Espacio Para Totalizador 18 Circuitos Para Empotrar</v>
          </cell>
          <cell r="E1313" t="str">
            <v>UN</v>
          </cell>
          <cell r="F1313">
            <v>593568.98</v>
          </cell>
          <cell r="G1313">
            <v>41129</v>
          </cell>
        </row>
        <row r="1314">
          <cell r="C1314">
            <v>2496</v>
          </cell>
          <cell r="D1314" t="str">
            <v>Suministro E Instalación De Tablero Trifásico Con Puerta Y Espacio Para Totalizador 12 Circuitos Para Empotrar</v>
          </cell>
          <cell r="E1314" t="str">
            <v>UN</v>
          </cell>
          <cell r="F1314">
            <v>565275</v>
          </cell>
          <cell r="G1314">
            <v>42135</v>
          </cell>
        </row>
        <row r="1315">
          <cell r="C1315">
            <v>2497</v>
          </cell>
          <cell r="D1315" t="str">
            <v>Suministro E Instalación De Breaker Enchufable Desde 10 Hasta 60 Amperios</v>
          </cell>
          <cell r="E1315" t="str">
            <v>UN</v>
          </cell>
          <cell r="F1315">
            <v>23395.5</v>
          </cell>
          <cell r="G1315">
            <v>42447</v>
          </cell>
        </row>
        <row r="1316">
          <cell r="C1316">
            <v>2498</v>
          </cell>
          <cell r="D1316" t="str">
            <v>Suministro E Instalación De Breaker Enchufable De 1 X 15 Amperios</v>
          </cell>
          <cell r="E1316" t="str">
            <v>UN</v>
          </cell>
          <cell r="F1316">
            <v>25062.39</v>
          </cell>
          <cell r="G1316">
            <v>42524</v>
          </cell>
        </row>
        <row r="1317">
          <cell r="C1317">
            <v>2500</v>
          </cell>
          <cell r="D1317" t="str">
            <v>Suministro E Instalación De Tubería Pvc Conduit De 2 1/2"</v>
          </cell>
          <cell r="E1317" t="str">
            <v>ML</v>
          </cell>
          <cell r="F1317">
            <v>19530.13</v>
          </cell>
          <cell r="G1317">
            <v>42557</v>
          </cell>
        </row>
        <row r="1318">
          <cell r="C1318">
            <v>2506</v>
          </cell>
          <cell r="D1318" t="str">
            <v>Suministro E Instalación De Tubería Pvc Conduit De 1 1/2"</v>
          </cell>
          <cell r="E1318" t="str">
            <v>ML</v>
          </cell>
          <cell r="F1318">
            <v>10602.01</v>
          </cell>
          <cell r="G1318">
            <v>42557</v>
          </cell>
        </row>
        <row r="1319">
          <cell r="C1319">
            <v>2507</v>
          </cell>
          <cell r="D1319" t="str">
            <v>Suministro E Instalación De Tubería Pvc Conduit De 1"</v>
          </cell>
          <cell r="E1319" t="str">
            <v>ML</v>
          </cell>
          <cell r="F1319">
            <v>7576.33</v>
          </cell>
          <cell r="G1319">
            <v>42557</v>
          </cell>
        </row>
        <row r="1320">
          <cell r="C1320">
            <v>2508</v>
          </cell>
          <cell r="D1320" t="str">
            <v>Suministro E Instalación De Acometida Parcial 2 # 12 + #14T Cu Thhw</v>
          </cell>
          <cell r="E1320" t="str">
            <v>ML</v>
          </cell>
          <cell r="F1320">
            <v>14292.41</v>
          </cell>
          <cell r="G1320">
            <v>42135</v>
          </cell>
        </row>
        <row r="1321">
          <cell r="C1321">
            <v>2509</v>
          </cell>
          <cell r="D1321" t="str">
            <v>Suministro E Instalación Acometida Parcial 2#10 + #10 + 12T Cu Thhw</v>
          </cell>
          <cell r="E1321" t="str">
            <v>ML</v>
          </cell>
          <cell r="F1321">
            <v>6868.6</v>
          </cell>
          <cell r="G1321">
            <v>42135</v>
          </cell>
        </row>
        <row r="1322">
          <cell r="C1322">
            <v>2510</v>
          </cell>
          <cell r="D1322" t="str">
            <v>Suministro E Instalación Acometida Parcial 3#8 + #8 + 10T Cu Thhw</v>
          </cell>
          <cell r="E1322" t="str">
            <v>ML</v>
          </cell>
          <cell r="F1322">
            <v>18819.900000000001</v>
          </cell>
          <cell r="G1322">
            <v>42538</v>
          </cell>
        </row>
        <row r="1323">
          <cell r="C1323">
            <v>2511</v>
          </cell>
          <cell r="D1323" t="str">
            <v>Suministro E Instalación Acometida Parcial 3#2 + #2 + 4T Cu Thhw</v>
          </cell>
          <cell r="E1323" t="str">
            <v>ML</v>
          </cell>
          <cell r="F1323">
            <v>61157.47</v>
          </cell>
          <cell r="G1323">
            <v>42538</v>
          </cell>
        </row>
        <row r="1324">
          <cell r="C1324">
            <v>2512</v>
          </cell>
          <cell r="D1324" t="str">
            <v>Suministro E Instalación Acometida Parcial 3#4/0 + #4/0 + 2/0T Cu Thhw</v>
          </cell>
          <cell r="E1324" t="str">
            <v>ML</v>
          </cell>
          <cell r="F1324">
            <v>179573.78</v>
          </cell>
          <cell r="G1324">
            <v>42538</v>
          </cell>
        </row>
        <row r="1325">
          <cell r="C1325">
            <v>2513</v>
          </cell>
          <cell r="D1325" t="str">
            <v>Suministro E Instalación De Interruptor Conmutable (Pareja)</v>
          </cell>
          <cell r="E1325" t="str">
            <v>UN</v>
          </cell>
          <cell r="F1325">
            <v>162804.42000000001</v>
          </cell>
          <cell r="G1325">
            <v>41129</v>
          </cell>
        </row>
        <row r="1326">
          <cell r="C1326">
            <v>2514</v>
          </cell>
          <cell r="D1326" t="str">
            <v>Salida Toma Bifásica 220 V Con Polo A Tierra</v>
          </cell>
          <cell r="E1326" t="str">
            <v>UN</v>
          </cell>
          <cell r="F1326">
            <v>118579.11</v>
          </cell>
          <cell r="G1326">
            <v>42531</v>
          </cell>
        </row>
        <row r="1327">
          <cell r="C1327">
            <v>2515</v>
          </cell>
          <cell r="D1327" t="str">
            <v>Salida Para Toma Gfci 120 V Con Polo A Tierra</v>
          </cell>
          <cell r="E1327" t="str">
            <v>UN</v>
          </cell>
          <cell r="F1327">
            <v>110160.36</v>
          </cell>
          <cell r="G1327">
            <v>42538</v>
          </cell>
        </row>
        <row r="1328">
          <cell r="C1328">
            <v>2516</v>
          </cell>
          <cell r="D1328" t="str">
            <v>Salida Para Toma Trifásica 220 V Con Polo A Tierra</v>
          </cell>
          <cell r="E1328" t="str">
            <v>UN</v>
          </cell>
          <cell r="F1328">
            <v>143060.94</v>
          </cell>
          <cell r="G1328">
            <v>42531</v>
          </cell>
        </row>
        <row r="1329">
          <cell r="C1329">
            <v>2518</v>
          </cell>
          <cell r="D1329" t="str">
            <v>Suministro E Instalación De Cable  Thw De Cobre Desnudo Awg 1/0 Thhw</v>
          </cell>
          <cell r="E1329" t="str">
            <v>ML</v>
          </cell>
          <cell r="F1329">
            <v>38416.339999999997</v>
          </cell>
          <cell r="G1329">
            <v>42447</v>
          </cell>
        </row>
        <row r="1330">
          <cell r="C1330">
            <v>2520</v>
          </cell>
          <cell r="D1330" t="str">
            <v>Suministro E Instalación De Luminaria Mh 1000 Watios, 220 Voltios, Incluye Bombillo (Ver Diseño)</v>
          </cell>
          <cell r="E1330" t="str">
            <v>UN</v>
          </cell>
          <cell r="F1330">
            <v>1690850</v>
          </cell>
          <cell r="G1330">
            <v>41376</v>
          </cell>
        </row>
        <row r="1331">
          <cell r="C1331">
            <v>2522</v>
          </cell>
          <cell r="D1331" t="str">
            <v>Recurso Base Para Suplemento Tet Personal</v>
          </cell>
          <cell r="E1331" t="str">
            <v>UN</v>
          </cell>
          <cell r="F1331">
            <v>25000</v>
          </cell>
          <cell r="G1331">
            <v>41338</v>
          </cell>
        </row>
        <row r="1332">
          <cell r="C1332">
            <v>2523</v>
          </cell>
          <cell r="D1332" t="str">
            <v>Recursos Base Para Suplemento Tet Puente De Línea Trifásico M.T.</v>
          </cell>
          <cell r="E1332" t="str">
            <v>UN</v>
          </cell>
          <cell r="F1332">
            <v>178062.5</v>
          </cell>
          <cell r="G1332">
            <v>42557</v>
          </cell>
        </row>
        <row r="1333">
          <cell r="C1333">
            <v>2526</v>
          </cell>
          <cell r="D1333" t="str">
            <v>Descapote Y Limpieza A Máquina Y Adecuación Con Compactación Del Terreno Existente, Incluye Retiro De Material E= 0.25</v>
          </cell>
          <cell r="E1333" t="str">
            <v>M2</v>
          </cell>
          <cell r="F1333">
            <v>10243.950000000001</v>
          </cell>
          <cell r="G1333">
            <v>42667</v>
          </cell>
        </row>
        <row r="1334">
          <cell r="C1334">
            <v>2527</v>
          </cell>
          <cell r="D1334" t="str">
            <v>Viga Corona A Una Altura &gt; 4.00 Metros, En Concreto De 3000 Psi De 0.30 X 0.20 Metros Incluye Acero De Refuerzo 4 Varillas D = 1/2", Estribos D = 3/8" A Cada 0.15 Metros</v>
          </cell>
          <cell r="E1334" t="str">
            <v>ML</v>
          </cell>
          <cell r="F1334">
            <v>136563.32999999999</v>
          </cell>
          <cell r="G1334">
            <v>41136</v>
          </cell>
        </row>
        <row r="1335">
          <cell r="C1335">
            <v>2528</v>
          </cell>
          <cell r="D1335" t="str">
            <v>Canal En Concreto De 3000 Psi. B = 0.90 Metros, A = 0.70 Metros, E =  0.20 Metros, Con 11 Acero De Refuerzo D = 1/2" Long. 1.00 Metro, Estribos De 1/2" A Cada 0.40 Metros</v>
          </cell>
          <cell r="E1335" t="str">
            <v>ML</v>
          </cell>
          <cell r="F1335">
            <v>193515.81</v>
          </cell>
          <cell r="G1335">
            <v>41540</v>
          </cell>
        </row>
        <row r="1336">
          <cell r="C1336">
            <v>2529</v>
          </cell>
          <cell r="D1336" t="str">
            <v>Suministro E Instalación De Rejilla De Piso En Hierro Legitimo D = 1", De 0.90 Metros De Ancho</v>
          </cell>
          <cell r="E1336" t="str">
            <v>ML</v>
          </cell>
          <cell r="F1336">
            <v>170000</v>
          </cell>
          <cell r="G1336">
            <v>42443</v>
          </cell>
        </row>
        <row r="1337">
          <cell r="C1337">
            <v>2533</v>
          </cell>
          <cell r="D1337" t="str">
            <v>Suministro E Instalación De Interruptor Termomagnético M9 Para Riel Din 2 X 50 Amperios</v>
          </cell>
          <cell r="E1337" t="str">
            <v>UN</v>
          </cell>
          <cell r="F1337">
            <v>139910</v>
          </cell>
          <cell r="G1337">
            <v>41737</v>
          </cell>
        </row>
        <row r="1338">
          <cell r="C1338">
            <v>2534</v>
          </cell>
          <cell r="D1338" t="str">
            <v>Adecuación De Tablero De Energía Principal Y Alimentadores Provisionales De Tableros De Distribución Existentes</v>
          </cell>
          <cell r="E1338" t="str">
            <v>UN</v>
          </cell>
          <cell r="F1338">
            <v>1465250</v>
          </cell>
          <cell r="G1338">
            <v>41410</v>
          </cell>
        </row>
        <row r="1339">
          <cell r="C1339">
            <v>2535</v>
          </cell>
          <cell r="D1339" t="str">
            <v>Reorganización De Y Conexionado De Acometidas De Llegada Y Salida En Cuarto Eléctrico Actual</v>
          </cell>
          <cell r="E1339" t="str">
            <v>UN</v>
          </cell>
          <cell r="F1339">
            <v>3292816.67</v>
          </cell>
          <cell r="G1339">
            <v>41388</v>
          </cell>
        </row>
        <row r="1340">
          <cell r="C1340">
            <v>2536</v>
          </cell>
          <cell r="D1340" t="str">
            <v>Construcción De Muro En Bloque, Placa En Concreto De 3000 Psi, Para Protección De Gabinete Principal</v>
          </cell>
          <cell r="E1340" t="str">
            <v>UN</v>
          </cell>
          <cell r="F1340">
            <v>448940.65</v>
          </cell>
          <cell r="G1340">
            <v>41410</v>
          </cell>
        </row>
        <row r="1341">
          <cell r="C1341">
            <v>2537</v>
          </cell>
          <cell r="D1341" t="str">
            <v>Andén En Concreto De Fc = 3500 Psi, E= 0.08 Metros</v>
          </cell>
          <cell r="E1341" t="str">
            <v>M2</v>
          </cell>
          <cell r="F1341">
            <v>54386.29</v>
          </cell>
          <cell r="G1341">
            <v>42068</v>
          </cell>
        </row>
        <row r="1342">
          <cell r="C1342">
            <v>2540</v>
          </cell>
          <cell r="D1342" t="str">
            <v>Construcción De Baranda En Concreto De 4000 Psi, Altura 1.20 Metros, Incluye Anclaje Con Sikadur 42. (Ver Diseño)</v>
          </cell>
          <cell r="E1342" t="str">
            <v>ML</v>
          </cell>
          <cell r="F1342">
            <v>208538.14</v>
          </cell>
          <cell r="G1342">
            <v>41155</v>
          </cell>
        </row>
        <row r="1343">
          <cell r="C1343">
            <v>2541</v>
          </cell>
          <cell r="D1343" t="str">
            <v>Bordillo En Puente, De 0.30 X 0.30 Metros, En Concreto De 4000 Psi, Incluye Anclaje Con Sikadur 42 (Ver Diseño)</v>
          </cell>
          <cell r="E1343" t="str">
            <v>ML</v>
          </cell>
          <cell r="F1343">
            <v>102716.18</v>
          </cell>
          <cell r="G1343">
            <v>41155</v>
          </cell>
        </row>
        <row r="1344">
          <cell r="C1344">
            <v>2545</v>
          </cell>
          <cell r="D1344" t="str">
            <v>Junta Expansiva Para Losa De Puente</v>
          </cell>
          <cell r="E1344" t="str">
            <v>ML</v>
          </cell>
          <cell r="F1344">
            <v>268400.28000000003</v>
          </cell>
          <cell r="G1344">
            <v>41180</v>
          </cell>
        </row>
        <row r="1345">
          <cell r="C1345">
            <v>2546</v>
          </cell>
          <cell r="D1345" t="str">
            <v>Placa En Concreto De 3000 Psi, Estampado De Color, E = 0.05 Metros, Para Piso</v>
          </cell>
          <cell r="E1345" t="str">
            <v>M2</v>
          </cell>
          <cell r="F1345">
            <v>42609.9</v>
          </cell>
          <cell r="G1345">
            <v>42535</v>
          </cell>
        </row>
        <row r="1346">
          <cell r="C1346">
            <v>2547</v>
          </cell>
          <cell r="D1346" t="str">
            <v>Placa En Concreto De 3000 Psi, Estampado De Color, E = 0.05 Metros, Para Piso</v>
          </cell>
          <cell r="E1346" t="str">
            <v>M2</v>
          </cell>
          <cell r="F1346">
            <v>47808.67</v>
          </cell>
          <cell r="G1346">
            <v>41835</v>
          </cell>
        </row>
        <row r="1347">
          <cell r="C1347">
            <v>2552</v>
          </cell>
          <cell r="D1347" t="str">
            <v>Suministro E Instalación De Tubería Pvc Conduit De 2"</v>
          </cell>
          <cell r="E1347" t="str">
            <v>ML</v>
          </cell>
          <cell r="F1347">
            <v>17516.46</v>
          </cell>
          <cell r="G1347">
            <v>42447</v>
          </cell>
        </row>
        <row r="1348">
          <cell r="C1348">
            <v>2553</v>
          </cell>
          <cell r="D1348" t="str">
            <v>Suministro E Instalación De Tubería Pvc Conduit De 3"</v>
          </cell>
          <cell r="E1348" t="str">
            <v>ML</v>
          </cell>
          <cell r="F1348">
            <v>27629.46</v>
          </cell>
          <cell r="G1348">
            <v>42447</v>
          </cell>
        </row>
        <row r="1349">
          <cell r="C1349">
            <v>2556</v>
          </cell>
          <cell r="D1349" t="str">
            <v>Suministro E Instalación De Tubería Galvanizada De 1"</v>
          </cell>
          <cell r="E1349" t="str">
            <v>ML</v>
          </cell>
          <cell r="F1349">
            <v>35523.660000000003</v>
          </cell>
          <cell r="G1349">
            <v>41703</v>
          </cell>
        </row>
        <row r="1350">
          <cell r="C1350">
            <v>2557</v>
          </cell>
          <cell r="D1350" t="str">
            <v>Suministro E Instalación De Alambre 8 Thw Cobre Forrado 90° C - Awg</v>
          </cell>
          <cell r="E1350" t="str">
            <v>ML</v>
          </cell>
          <cell r="F1350">
            <v>4222.75</v>
          </cell>
          <cell r="G1350">
            <v>41388</v>
          </cell>
        </row>
        <row r="1351">
          <cell r="C1351">
            <v>2558</v>
          </cell>
          <cell r="D1351" t="str">
            <v>Suministro E Instalación De Cable Thw Cobre Desnudo 90° C - Awg 2</v>
          </cell>
          <cell r="E1351" t="str">
            <v>ML</v>
          </cell>
          <cell r="F1351">
            <v>14777.5</v>
          </cell>
          <cell r="G1351">
            <v>42557</v>
          </cell>
        </row>
        <row r="1352">
          <cell r="C1352">
            <v>2559</v>
          </cell>
          <cell r="D1352" t="str">
            <v>Suministro E Instalación De Alambre De Cobre No. 10 Awg Thhw</v>
          </cell>
          <cell r="E1352" t="str">
            <v>ML</v>
          </cell>
          <cell r="F1352">
            <v>3009.04</v>
          </cell>
          <cell r="G1352">
            <v>41906</v>
          </cell>
        </row>
        <row r="1353">
          <cell r="C1353">
            <v>2560</v>
          </cell>
          <cell r="D1353" t="str">
            <v>Suministro E Instalación De Cable Antifraude 2 X 8 + 8 Awg</v>
          </cell>
          <cell r="E1353" t="str">
            <v>ML</v>
          </cell>
          <cell r="F1353">
            <v>13189.5</v>
          </cell>
          <cell r="G1353">
            <v>41703</v>
          </cell>
        </row>
        <row r="1354">
          <cell r="C1354">
            <v>2564</v>
          </cell>
          <cell r="D1354" t="str">
            <v>Suministro E Instalación De Bajante Galvanizado Para Acometida Principal Incluye Accesorios (Ver Diseño)</v>
          </cell>
          <cell r="E1354" t="str">
            <v>UN</v>
          </cell>
          <cell r="F1354">
            <v>301035.5</v>
          </cell>
          <cell r="G1354">
            <v>41785</v>
          </cell>
        </row>
        <row r="1355">
          <cell r="C1355">
            <v>2565</v>
          </cell>
          <cell r="D1355" t="str">
            <v>Registro Eléctrico De 0.60 X 0.60 X 0.60 Metros En Concreto De 3.000 Psi, E = 0.10 Metros Incluye Malla Electrosoldada Y Tapa Con Marco En Angulo De Hierro De 1 1/2" X 3/16", Reja De Hierro De 1/2" Legítimo</v>
          </cell>
          <cell r="E1355" t="str">
            <v>UN</v>
          </cell>
          <cell r="F1355">
            <v>273054.12</v>
          </cell>
          <cell r="G1355">
            <v>42557</v>
          </cell>
        </row>
        <row r="1356">
          <cell r="C1356">
            <v>2566</v>
          </cell>
          <cell r="D1356" t="str">
            <v>Registro Eléctrico De 0.80 X 0.80 X 0.60 Metros En Concreto De 3.000 Psi, E = 0.10 Metros Incluye Malla Electrosoldada Y Tapa Con Marco En Angulo De Hierro De 1 1/2" X 3/16", Reja De Hierro De 1/2" Legítimo</v>
          </cell>
          <cell r="E1356" t="str">
            <v>UN</v>
          </cell>
          <cell r="F1356">
            <v>368078.23</v>
          </cell>
          <cell r="G1356">
            <v>42557</v>
          </cell>
        </row>
        <row r="1357">
          <cell r="C1357">
            <v>2567</v>
          </cell>
          <cell r="D1357" t="str">
            <v>Instalación De Transformador Monofásico 50 Kva, 13200 / 240 V, Incluye Elementos De Protección, Accesorios Para Postes</v>
          </cell>
          <cell r="E1357" t="str">
            <v>UN</v>
          </cell>
          <cell r="F1357">
            <v>8966835</v>
          </cell>
          <cell r="G1357">
            <v>42447</v>
          </cell>
        </row>
        <row r="1358">
          <cell r="C1358">
            <v>2569</v>
          </cell>
          <cell r="D1358" t="str">
            <v>Suministro E Instalación De Tablero De Contadores Con Sus Protecciones Y Accesorios De Montaje</v>
          </cell>
          <cell r="E1358" t="str">
            <v>UN</v>
          </cell>
          <cell r="F1358">
            <v>4007996</v>
          </cell>
          <cell r="G1358">
            <v>41388</v>
          </cell>
        </row>
        <row r="1359">
          <cell r="C1359">
            <v>2571</v>
          </cell>
          <cell r="D1359" t="str">
            <v>Empalme Subterraneo De Baja Tensión  Acometida 14 - 4</v>
          </cell>
          <cell r="E1359" t="str">
            <v>UN</v>
          </cell>
          <cell r="F1359">
            <v>164338.20000000001</v>
          </cell>
          <cell r="G1359">
            <v>42531</v>
          </cell>
        </row>
        <row r="1360">
          <cell r="C1360">
            <v>2572</v>
          </cell>
          <cell r="D1360" t="str">
            <v>Enchape De Muro En Piedra China Y Granito Lavado</v>
          </cell>
          <cell r="E1360" t="str">
            <v>M2</v>
          </cell>
          <cell r="F1360">
            <v>82731.13</v>
          </cell>
          <cell r="G1360">
            <v>41912</v>
          </cell>
        </row>
        <row r="1361">
          <cell r="C1361">
            <v>2573</v>
          </cell>
          <cell r="D1361" t="str">
            <v>Bordillo En Puente, De 0.20 X 0.20 Metros, En Concreto De 4000 Psi, Incluye Anclaje Con Sikadur 42 (Ver Diseño)</v>
          </cell>
          <cell r="E1361" t="str">
            <v>ML</v>
          </cell>
          <cell r="F1361">
            <v>76652.240000000005</v>
          </cell>
          <cell r="G1361">
            <v>41771</v>
          </cell>
        </row>
        <row r="1362">
          <cell r="C1362">
            <v>2574</v>
          </cell>
          <cell r="D1362" t="str">
            <v>Bordillo En Concreto De 4000 Psi De 0.20 X 0.50 Metros, No Incluye Acero De Refuerzo</v>
          </cell>
          <cell r="E1362" t="str">
            <v>ML</v>
          </cell>
          <cell r="F1362">
            <v>88844.85</v>
          </cell>
          <cell r="G1362">
            <v>41180</v>
          </cell>
        </row>
        <row r="1363">
          <cell r="C1363">
            <v>2575</v>
          </cell>
          <cell r="D1363" t="str">
            <v>Andén En Concreto De Fc = 4000 Psi, E = 0.10 Metros</v>
          </cell>
          <cell r="E1363" t="str">
            <v>M2</v>
          </cell>
          <cell r="F1363">
            <v>67302.16</v>
          </cell>
          <cell r="G1363">
            <v>42552</v>
          </cell>
        </row>
        <row r="1364">
          <cell r="C1364">
            <v>2576</v>
          </cell>
          <cell r="D1364" t="str">
            <v>Suministro E Instalación De Ventana Blindada En Nivel 5, Marcos Fabricados En Lámina De Acero Balística Calibre 12, Forrados Exteriormente  Con Lámina Nivel 5, Calibre 10, Vidrio En Polibinil De 0.60 Micras, De 42 Mm, Película Antiesquirla.</v>
          </cell>
          <cell r="E1364" t="str">
            <v>M2</v>
          </cell>
          <cell r="F1364">
            <v>1950000</v>
          </cell>
          <cell r="G1364">
            <v>41697</v>
          </cell>
        </row>
        <row r="1365">
          <cell r="C1365">
            <v>2577</v>
          </cell>
          <cell r="D1365" t="str">
            <v>Suministro E Instalación De Ventana Blindada En Nivel 3, Marcos Fabricados En Lámina De Acero Balística Calibre 12, Forrados Exteriormente  Con Lámina Nivel 3, Calibre 10, Vidrio En Polibinil De 0.60 Micras, De 24 Mm, Película Antiesquirla, Pintura Ornead</v>
          </cell>
          <cell r="E1365" t="str">
            <v>M2</v>
          </cell>
          <cell r="F1365">
            <v>1750000</v>
          </cell>
          <cell r="G1365">
            <v>41697</v>
          </cell>
        </row>
        <row r="1366">
          <cell r="C1366">
            <v>2578</v>
          </cell>
          <cell r="D1366" t="str">
            <v>Suministro E Instalación De Puerta Blindada Nivel 3, Marco Fabricado En Lámina Calibre 10, Hoja Montada Sobre Una Estructura De Tubo Cuadrado Calibre 10 Y Cubierta En Acero Calibre 10, Bisagras Tubulares  En Acero De 3/4", Con Graceras Para Mantenimiento,</v>
          </cell>
          <cell r="E1366" t="str">
            <v>M2</v>
          </cell>
          <cell r="F1366">
            <v>2550000</v>
          </cell>
          <cell r="G1366">
            <v>41697</v>
          </cell>
        </row>
        <row r="1367">
          <cell r="C1367">
            <v>2579</v>
          </cell>
          <cell r="D1367" t="str">
            <v>Suministro E Instalación De Compuerta De Escape Y Persiana Blindada, Nivel 3, Marco Fabricado En Lámina Calibre 10, Hoja Escualizable, Montada Sobre Una Estructura De Tubo Cuadrado Calibre 10, Cubierta En Acero Calibre 10, De 0.60 Metros X 0.25 Metros</v>
          </cell>
          <cell r="E1367" t="str">
            <v>UN</v>
          </cell>
          <cell r="F1367">
            <v>850000</v>
          </cell>
          <cell r="G1367">
            <v>41697</v>
          </cell>
        </row>
        <row r="1368">
          <cell r="C1368">
            <v>2585</v>
          </cell>
          <cell r="D1368" t="str">
            <v>P. B. O. Mantenimiento De Vias Con Asfalto En Frio Modificado Con Polimeros:  Hueco Tipo A. (Area Entre 0.0025&lt;A&lt;0.0225) M2, Incluye Demolición En Pavimento Rigido Y Retiro De Material Cuando Se Requiera</v>
          </cell>
          <cell r="E1368" t="str">
            <v>UN</v>
          </cell>
          <cell r="F1368">
            <v>16049.98</v>
          </cell>
          <cell r="G1368">
            <v>42740</v>
          </cell>
        </row>
        <row r="1369">
          <cell r="C1369">
            <v>2587</v>
          </cell>
          <cell r="D1369" t="str">
            <v>P. B. O. Mantenimiento De Vias Con Asfalto En Frio Modificado Con Polimeros: Hueco Tipo B. (Area Entre 0.0225&lt;A&lt;0.09) M2, Incluye Demolición En Pavimento Rigido Y Retiro De Material Cuando Se Requiera</v>
          </cell>
          <cell r="E1369" t="str">
            <v>UN</v>
          </cell>
          <cell r="F1369">
            <v>57977.93</v>
          </cell>
          <cell r="G1369">
            <v>42740</v>
          </cell>
        </row>
        <row r="1370">
          <cell r="C1370">
            <v>2588</v>
          </cell>
          <cell r="D1370" t="str">
            <v>P. B. O. Mantenimiento De Vias Con Asfalto En Frio Modificado Con Polimeros: Hueco Tipo C. (Área Entre 0.09&lt;A&lt;0.16) M2, Incluye Demolición En Pavimento Rígido Y Retiro De Material Cuando Se Requiera</v>
          </cell>
          <cell r="E1370" t="str">
            <v>UN</v>
          </cell>
          <cell r="F1370">
            <v>96511.39</v>
          </cell>
          <cell r="G1370">
            <v>42740</v>
          </cell>
        </row>
        <row r="1371">
          <cell r="C1371">
            <v>2589</v>
          </cell>
          <cell r="D1371" t="str">
            <v>P. B. O. Mantenimiento De Vias Con Asfalto En Frio Modificado Con Polimeros: Hueco Tipo D. (Área Entre 0.16&lt;A&lt;0.25) M2, Incluye Demolición En Pavimento Rígido Y Retiro De Material Cuando Se Requiera</v>
          </cell>
          <cell r="E1371" t="str">
            <v>UN</v>
          </cell>
          <cell r="F1371">
            <v>118818.12</v>
          </cell>
          <cell r="G1371">
            <v>42740</v>
          </cell>
        </row>
        <row r="1372">
          <cell r="C1372">
            <v>2590</v>
          </cell>
          <cell r="D1372" t="str">
            <v>P. B. O. Mantenimiento De Vias Con Asfalto En Frio Modificado Con Polimeros: Hueco Tipo E. (Área Entre 0.25&lt;A&lt;0.36) M2, Incluye Demolición En Pavimento Rígido Y Retiro De Material Cuando Se Requiera</v>
          </cell>
          <cell r="E1372" t="str">
            <v>UN</v>
          </cell>
          <cell r="F1372">
            <v>140876.57</v>
          </cell>
          <cell r="G1372">
            <v>42740</v>
          </cell>
        </row>
        <row r="1373">
          <cell r="C1373">
            <v>2591</v>
          </cell>
          <cell r="D1373" t="str">
            <v>P. B. O. Mantenimiento De Vias Con Asfalto En Frio Modificado Con Polimeros: Hueco Tipo F. (Área Entre 0.36&lt;A&lt;0.49) M2, Incluye Demolición En Pavimento Rígido Y Retiro De Material Cuando Se Requiera</v>
          </cell>
          <cell r="E1373" t="str">
            <v>UN</v>
          </cell>
          <cell r="F1373">
            <v>235596.17</v>
          </cell>
          <cell r="G1373">
            <v>42740</v>
          </cell>
        </row>
        <row r="1374">
          <cell r="C1374">
            <v>2592</v>
          </cell>
          <cell r="D1374" t="str">
            <v>P. B. O. Mantenimiento De Vias Con Asfalto En Frio Modificado Con Polimeros: Hueco Tipo G. Area Mayor A 0.50 M2, Incluye Demolición En Pavimento Rigido Y Retiro De Material Cuando Se Requiera</v>
          </cell>
          <cell r="E1374" t="str">
            <v>M2</v>
          </cell>
          <cell r="F1374">
            <v>263706.03000000003</v>
          </cell>
          <cell r="G1374">
            <v>42740</v>
          </cell>
        </row>
        <row r="1375">
          <cell r="C1375">
            <v>2593</v>
          </cell>
          <cell r="D1375" t="str">
            <v>P. B. O. Mantenimiento De Vias Con Asfalto En Frio Modificado Con Polimeros: Grietas. Ancho Menor A 0.10 M, Incluye Demolición En Pavimento Rígido Y Retiro De Material Cuando Se Requiera</v>
          </cell>
          <cell r="E1375" t="str">
            <v>ML</v>
          </cell>
          <cell r="F1375">
            <v>43543.09</v>
          </cell>
          <cell r="G1375">
            <v>42740</v>
          </cell>
        </row>
        <row r="1376">
          <cell r="C1376">
            <v>2595</v>
          </cell>
          <cell r="D1376" t="str">
            <v>Enrocado De Protección Con Piedra Ciclópea Y Concreto Premezclado De 2000 Psi, E = 0.20 Metros (Cunetas Y Taludes)</v>
          </cell>
          <cell r="E1376" t="str">
            <v>M2</v>
          </cell>
          <cell r="F1376">
            <v>70688.100000000006</v>
          </cell>
          <cell r="G1376">
            <v>42249</v>
          </cell>
        </row>
        <row r="1377">
          <cell r="C1377">
            <v>2600</v>
          </cell>
          <cell r="D1377" t="str">
            <v>Desmonte De Marcos De Portería De Cancha Deportiva</v>
          </cell>
          <cell r="E1377" t="str">
            <v>UN</v>
          </cell>
          <cell r="F1377">
            <v>38380.550000000003</v>
          </cell>
          <cell r="G1377">
            <v>41680</v>
          </cell>
        </row>
        <row r="1378">
          <cell r="C1378">
            <v>2601</v>
          </cell>
          <cell r="D1378" t="str">
            <v>Relleno En Material Seleccionado (Arena Santo Tomás)</v>
          </cell>
          <cell r="E1378" t="str">
            <v>M3</v>
          </cell>
          <cell r="F1378">
            <v>33674.42</v>
          </cell>
          <cell r="G1378">
            <v>42524</v>
          </cell>
        </row>
        <row r="1379">
          <cell r="C1379">
            <v>2602</v>
          </cell>
          <cell r="D1379" t="str">
            <v>Nivelación Y Compactación De Cancha E = 0.10 Metros, Con Caliche</v>
          </cell>
          <cell r="E1379" t="str">
            <v>M2</v>
          </cell>
          <cell r="F1379">
            <v>9991.9699999999993</v>
          </cell>
          <cell r="G1379">
            <v>42578</v>
          </cell>
        </row>
        <row r="1380">
          <cell r="C1380">
            <v>2604</v>
          </cell>
          <cell r="D1380" t="str">
            <v>Pintura En Barniz Sintético</v>
          </cell>
          <cell r="E1380" t="str">
            <v>M2</v>
          </cell>
          <cell r="F1380">
            <v>15310.77</v>
          </cell>
          <cell r="G1380">
            <v>41386</v>
          </cell>
        </row>
        <row r="1381">
          <cell r="C1381">
            <v>2606</v>
          </cell>
          <cell r="D1381" t="str">
            <v>Suministro E Instalación De Baranda Con  Altura  1.10 Metros, En Calado Prefabricado Ornamental Tipo Villanueva, Incluye Pasamanos Moldurado</v>
          </cell>
          <cell r="E1381" t="str">
            <v>ML</v>
          </cell>
          <cell r="F1381">
            <v>149136.76999999999</v>
          </cell>
          <cell r="G1381">
            <v>41220</v>
          </cell>
        </row>
        <row r="1382">
          <cell r="C1382">
            <v>2607</v>
          </cell>
          <cell r="D1382" t="str">
            <v>Suministro E Instalación De Closet En Madera De Roble,  De 2.00 X 1.80 X 0.60 Metros, Acabado Con Pintura Color Caramelo (Ver Diseño)</v>
          </cell>
          <cell r="E1382" t="str">
            <v>M2</v>
          </cell>
          <cell r="F1382">
            <v>700000</v>
          </cell>
          <cell r="G1382">
            <v>41220</v>
          </cell>
        </row>
        <row r="1383">
          <cell r="C1383">
            <v>2608</v>
          </cell>
          <cell r="D1383" t="str">
            <v>Suministro E Instalación De Ventana En Madera De Cedro De 1.00 X 2.20 Metros, Con Persianas, Incluye  Pintura Para Madera Color Caramelo (Ver Diseño)</v>
          </cell>
          <cell r="E1383" t="str">
            <v>UN</v>
          </cell>
          <cell r="F1383">
            <v>320000</v>
          </cell>
          <cell r="G1383">
            <v>41220</v>
          </cell>
        </row>
        <row r="1384">
          <cell r="C1384">
            <v>2611</v>
          </cell>
          <cell r="D1384" t="str">
            <v>Viga Aérea En Concreto De 3000 Psi De 0.40 X 0.35 A La Vista, No Incluye Acero De Refuerzo</v>
          </cell>
          <cell r="E1384" t="str">
            <v>ML</v>
          </cell>
          <cell r="F1384">
            <v>83752.789999999994</v>
          </cell>
          <cell r="G1384">
            <v>41311</v>
          </cell>
        </row>
        <row r="1385">
          <cell r="C1385">
            <v>2612</v>
          </cell>
          <cell r="D1385" t="str">
            <v>Viga Aérea En Concreto De 3000 Psi De 0.10 X 0.35 A La Vista, No Incluye Acero De Refuerzo</v>
          </cell>
          <cell r="E1385" t="str">
            <v>ML</v>
          </cell>
          <cell r="F1385">
            <v>40697.230000000003</v>
          </cell>
          <cell r="G1385">
            <v>41311</v>
          </cell>
        </row>
        <row r="1386">
          <cell r="C1386">
            <v>2613</v>
          </cell>
          <cell r="D1386" t="str">
            <v>Viga Aérea En Concreto De 3000 Psi De 0.12 X 0.35 A La Vista, No Incluye Acero De Refuerzo</v>
          </cell>
          <cell r="E1386" t="str">
            <v>ML</v>
          </cell>
          <cell r="F1386">
            <v>40697.230000000003</v>
          </cell>
          <cell r="G1386">
            <v>41344</v>
          </cell>
        </row>
        <row r="1387">
          <cell r="C1387">
            <v>2614</v>
          </cell>
          <cell r="D1387" t="str">
            <v>Viga Aérea En Concreto De 3000 Psi De 0.30 X 0.35 A La Vista, No Incluye Acero De Refuerzo</v>
          </cell>
          <cell r="E1387" t="str">
            <v>ML</v>
          </cell>
          <cell r="F1387">
            <v>71720.11</v>
          </cell>
          <cell r="G1387">
            <v>41311</v>
          </cell>
        </row>
        <row r="1388">
          <cell r="C1388">
            <v>2616</v>
          </cell>
          <cell r="D1388" t="str">
            <v>Losa Aligerada Con Casetón Ecológico De Icopor, Altura 0.40 Metros, Incluye Torta Superior De 0.05 Metros En Concreto De 3000 Psi</v>
          </cell>
          <cell r="E1388" t="str">
            <v>M2</v>
          </cell>
          <cell r="F1388">
            <v>103492.03</v>
          </cell>
          <cell r="G1388">
            <v>42538</v>
          </cell>
        </row>
        <row r="1389">
          <cell r="C1389">
            <v>2617</v>
          </cell>
          <cell r="D1389" t="str">
            <v>Columna En Concreto De 3000 Psi, De 0.30 X 0.30 Metros, No Incluye Acero De Refuerzo</v>
          </cell>
          <cell r="E1389" t="str">
            <v>M3</v>
          </cell>
          <cell r="F1389">
            <v>696658</v>
          </cell>
          <cell r="G1389">
            <v>42241</v>
          </cell>
        </row>
        <row r="1390">
          <cell r="C1390">
            <v>2627</v>
          </cell>
          <cell r="D1390" t="str">
            <v>Suministro E Instalación De Tablero Trifásico Con Puerta Y Espacio Para Totalizador De 24 Circuitos Para Empotrar</v>
          </cell>
          <cell r="E1390" t="str">
            <v>UN</v>
          </cell>
          <cell r="F1390">
            <v>468545.83</v>
          </cell>
          <cell r="G1390">
            <v>42538</v>
          </cell>
        </row>
        <row r="1391">
          <cell r="C1391">
            <v>2628</v>
          </cell>
          <cell r="D1391" t="str">
            <v>Suministro E Instalación De Tablero Trifásico Con Puerta Y Espacio Para Totalizador De 30 Circuitos Para Empotrar</v>
          </cell>
          <cell r="E1391" t="str">
            <v>UN</v>
          </cell>
          <cell r="F1391">
            <v>590420.75</v>
          </cell>
          <cell r="G1391">
            <v>42531</v>
          </cell>
        </row>
        <row r="1392">
          <cell r="C1392">
            <v>2629</v>
          </cell>
          <cell r="D1392" t="str">
            <v>Suministro E Instalación De Breaker  Industrial De 3 X 400 A</v>
          </cell>
          <cell r="E1392" t="str">
            <v>UN</v>
          </cell>
          <cell r="F1392">
            <v>611443.57999999996</v>
          </cell>
          <cell r="G1392">
            <v>42135</v>
          </cell>
        </row>
        <row r="1393">
          <cell r="C1393">
            <v>2630</v>
          </cell>
          <cell r="D1393" t="str">
            <v>Suministro E Instalación De Breaker  Industrial De 3 X 250 A</v>
          </cell>
          <cell r="E1393" t="str">
            <v>UN</v>
          </cell>
          <cell r="F1393">
            <v>462573.67</v>
          </cell>
          <cell r="G1393">
            <v>41927</v>
          </cell>
        </row>
        <row r="1394">
          <cell r="C1394">
            <v>2631</v>
          </cell>
          <cell r="D1394" t="str">
            <v>Suministro E Instalación De Breaker  Industrial De 3 X 125 A</v>
          </cell>
          <cell r="E1394" t="str">
            <v>UN</v>
          </cell>
          <cell r="F1394">
            <v>369198.75</v>
          </cell>
          <cell r="G1394">
            <v>42067</v>
          </cell>
        </row>
        <row r="1395">
          <cell r="C1395">
            <v>2632</v>
          </cell>
          <cell r="D1395" t="str">
            <v>Suministro E Instalación De Breaker  Industrial De 3 X 100 A</v>
          </cell>
          <cell r="E1395" t="str">
            <v>UN</v>
          </cell>
          <cell r="F1395">
            <v>143918.75</v>
          </cell>
          <cell r="G1395">
            <v>42578</v>
          </cell>
        </row>
        <row r="1396">
          <cell r="C1396">
            <v>2633</v>
          </cell>
          <cell r="D1396" t="str">
            <v>Suministro E Instalación De Breaker  Industrial De 3 X 70 A</v>
          </cell>
          <cell r="E1396" t="str">
            <v>UN</v>
          </cell>
          <cell r="F1396">
            <v>143192.5</v>
          </cell>
          <cell r="G1396">
            <v>42067</v>
          </cell>
        </row>
        <row r="1397">
          <cell r="C1397">
            <v>2634</v>
          </cell>
          <cell r="D1397" t="str">
            <v>Suministro E Instalación De Breaker  Industrial De 3 X 50 A</v>
          </cell>
          <cell r="E1397" t="str">
            <v>UN</v>
          </cell>
          <cell r="F1397">
            <v>103092.5</v>
          </cell>
          <cell r="G1397">
            <v>42538</v>
          </cell>
        </row>
        <row r="1398">
          <cell r="C1398">
            <v>2635</v>
          </cell>
          <cell r="D1398" t="str">
            <v>Suministro E Instalación De Breaker  Enchufable De 2 X 20 A</v>
          </cell>
          <cell r="E1398" t="str">
            <v>UN</v>
          </cell>
          <cell r="F1398">
            <v>33562.5</v>
          </cell>
          <cell r="G1398">
            <v>42578</v>
          </cell>
        </row>
        <row r="1399">
          <cell r="C1399">
            <v>2637</v>
          </cell>
          <cell r="D1399" t="str">
            <v>Suministro E Instalación De Transformador Tipo Pad Mounted 150 Kva</v>
          </cell>
          <cell r="E1399" t="str">
            <v>UN</v>
          </cell>
          <cell r="F1399">
            <v>14592800</v>
          </cell>
          <cell r="G1399">
            <v>42557</v>
          </cell>
        </row>
        <row r="1400">
          <cell r="C1400">
            <v>2638</v>
          </cell>
          <cell r="D1400" t="str">
            <v>Suministro E Instalación De Tubería Pvc Conduit De 3/4"</v>
          </cell>
          <cell r="E1400" t="str">
            <v>ML</v>
          </cell>
          <cell r="F1400">
            <v>8812.07</v>
          </cell>
          <cell r="G1400">
            <v>42557</v>
          </cell>
        </row>
        <row r="1401">
          <cell r="C1401">
            <v>2639</v>
          </cell>
          <cell r="D1401" t="str">
            <v>Suministro E Instalación Acometida Parcial 3#4 + #4 + #6T Cu Thhw</v>
          </cell>
          <cell r="E1401" t="str">
            <v>ML</v>
          </cell>
          <cell r="F1401">
            <v>197778.02</v>
          </cell>
          <cell r="G1401">
            <v>42531</v>
          </cell>
        </row>
        <row r="1402">
          <cell r="C1402">
            <v>2640</v>
          </cell>
          <cell r="D1402" t="str">
            <v>Sumnistro E Instalación De Baranda En Tubo De Acero Inoxidable De 2", Altura 0.90, Con Antepecho En Vidrio Templado De 10Mm</v>
          </cell>
          <cell r="E1402" t="str">
            <v>ML</v>
          </cell>
          <cell r="F1402">
            <v>327800</v>
          </cell>
          <cell r="G1402">
            <v>42403</v>
          </cell>
        </row>
        <row r="1403">
          <cell r="C1403">
            <v>2642</v>
          </cell>
          <cell r="D1403" t="str">
            <v>E - Suministro E Instalación De Lámpara Djk De Parque En Acrílico</v>
          </cell>
          <cell r="E1403" t="str">
            <v>UN</v>
          </cell>
          <cell r="F1403">
            <v>171503.98</v>
          </cell>
          <cell r="G1403">
            <v>41451</v>
          </cell>
        </row>
        <row r="1404">
          <cell r="C1404">
            <v>2643</v>
          </cell>
          <cell r="D1404" t="str">
            <v>Suministro E Instalación De Baranda Con Altura De 1.00 Metro, En Vidrio Templado De 10 Mm Color Verde Empotrados A Muro Y Pasamanos En Aluminio Natural De 2", Incluye Empaque Y Silicona</v>
          </cell>
          <cell r="E1404" t="str">
            <v>ML</v>
          </cell>
          <cell r="F1404">
            <v>120000</v>
          </cell>
          <cell r="G1404">
            <v>41277</v>
          </cell>
        </row>
        <row r="1405">
          <cell r="C1405">
            <v>2644</v>
          </cell>
          <cell r="D1405" t="str">
            <v>Suministro, Instalación Y Montaje De Reja En Aluminio, Tipo Estera Transparente Con Tubo De 3/8" Y Platina De 3/4" X 1/16", Incluye Accesorios Y Cerradura</v>
          </cell>
          <cell r="E1405" t="str">
            <v>M2</v>
          </cell>
          <cell r="F1405">
            <v>200000</v>
          </cell>
          <cell r="G1405">
            <v>41277</v>
          </cell>
        </row>
        <row r="1406">
          <cell r="C1406">
            <v>2656</v>
          </cell>
          <cell r="D1406" t="str">
            <v>E - Suministro, Montaje E Instalaciones Eléctricas En La Zona De Alojamiento En El Batallón Del Ejercito Segunda Brigada (Ver Diseño)</v>
          </cell>
          <cell r="E1406" t="str">
            <v>UN</v>
          </cell>
          <cell r="F1406">
            <v>15854385.5</v>
          </cell>
          <cell r="G1406">
            <v>41451</v>
          </cell>
        </row>
        <row r="1407">
          <cell r="C1407">
            <v>2668</v>
          </cell>
          <cell r="D1407" t="str">
            <v>Suministro, Montaje E Instalaciones De Aire Acondicionado En La Zona De Alojamiento En El Batallón Del Ejercito Segunda Brigada (Ver Diseño)</v>
          </cell>
          <cell r="E1407" t="str">
            <v>UN</v>
          </cell>
          <cell r="F1407">
            <v>61483040</v>
          </cell>
          <cell r="G1407">
            <v>41304</v>
          </cell>
        </row>
        <row r="1408">
          <cell r="C1408">
            <v>2669</v>
          </cell>
          <cell r="D1408" t="str">
            <v>Demolición De Piso De Huella Y Contrahuella De Escalera En Granito Pulido</v>
          </cell>
          <cell r="E1408" t="str">
            <v>ML</v>
          </cell>
          <cell r="F1408">
            <v>9261.34</v>
          </cell>
          <cell r="G1408">
            <v>41912</v>
          </cell>
        </row>
        <row r="1409">
          <cell r="C1409">
            <v>2670</v>
          </cell>
          <cell r="D1409" t="str">
            <v>Piso En Granito Pulido Y Lavado Para Huella Y Contrahuella De Escalera</v>
          </cell>
          <cell r="E1409" t="str">
            <v>ML</v>
          </cell>
          <cell r="F1409">
            <v>76576.7</v>
          </cell>
          <cell r="G1409">
            <v>42578</v>
          </cell>
        </row>
        <row r="1410">
          <cell r="C1410">
            <v>2671</v>
          </cell>
          <cell r="D1410" t="str">
            <v>Desmonte De Portones De 3.50 X 3.50 Y Retiro De Material</v>
          </cell>
          <cell r="E1410" t="str">
            <v>UN</v>
          </cell>
          <cell r="F1410">
            <v>40320</v>
          </cell>
          <cell r="G1410">
            <v>41666</v>
          </cell>
        </row>
        <row r="1411">
          <cell r="C1411">
            <v>2673</v>
          </cell>
          <cell r="D1411" t="str">
            <v>Demolición De Pañete Sobre Muro En Obras De Restauración Y Reforzamiento Estructural Y Retiro De Material.</v>
          </cell>
          <cell r="E1411" t="str">
            <v>M2</v>
          </cell>
          <cell r="F1411">
            <v>12856.67</v>
          </cell>
          <cell r="G1411">
            <v>41570</v>
          </cell>
        </row>
        <row r="1412">
          <cell r="C1412">
            <v>2676</v>
          </cell>
          <cell r="D1412" t="str">
            <v>Sobrecubierta En Varas, Con Teja Metálica Ondulada De Zinc, (Ver Diseño)</v>
          </cell>
          <cell r="E1412" t="str">
            <v>M2</v>
          </cell>
          <cell r="F1412">
            <v>67362.06</v>
          </cell>
          <cell r="G1412">
            <v>41354</v>
          </cell>
        </row>
        <row r="1413">
          <cell r="C1413">
            <v>2677</v>
          </cell>
          <cell r="D1413" t="str">
            <v>Cimiento En Concreto Ciclópeo E= 0.50 Metros, En Un 50% De Concreto De 3000 Psi Y 50% En Piedra Ciclópea</v>
          </cell>
          <cell r="E1413" t="str">
            <v>M3</v>
          </cell>
          <cell r="F1413">
            <v>203002.94</v>
          </cell>
          <cell r="G1413">
            <v>42102</v>
          </cell>
        </row>
        <row r="1414">
          <cell r="C1414">
            <v>2681</v>
          </cell>
          <cell r="D1414" t="str">
            <v>Desmonte, Suministro E Instalación De Poste En Madera Pino Pátula D = 8", Altura 3.00 Metros</v>
          </cell>
          <cell r="E1414" t="str">
            <v>UN</v>
          </cell>
          <cell r="F1414">
            <v>241357.31</v>
          </cell>
          <cell r="G1414">
            <v>41332</v>
          </cell>
        </row>
        <row r="1415">
          <cell r="C1415">
            <v>2682</v>
          </cell>
          <cell r="D1415" t="str">
            <v>Registro De 1.00 X 1.00 X 1.00 Metros, En Mampostería, Pañete Con Mortero 1:4 Impermeabilizado, Tapa Y Fondo En Concreto Reforzado De 3000 Psi,  Incluye Marco Metálico, Excavación Y Relleno</v>
          </cell>
          <cell r="E1415" t="str">
            <v>UN</v>
          </cell>
          <cell r="F1415">
            <v>506950.3</v>
          </cell>
          <cell r="G1415">
            <v>42443</v>
          </cell>
        </row>
        <row r="1416">
          <cell r="C1416">
            <v>2685</v>
          </cell>
          <cell r="D1416" t="str">
            <v>Suministro, Instalación Y Montaje De Portón Metálico En Lámina Galvanizada Calibre 18, De Correr Eléctrico De 4.00 X 3.90 Metros, Sin Perfil Superior, Incluye Motor Reductor Electromecánico, Cremalleras Y Botoneras Exteriores</v>
          </cell>
          <cell r="E1416" t="str">
            <v>UN</v>
          </cell>
          <cell r="F1416">
            <v>7371166.6600000001</v>
          </cell>
          <cell r="G1416">
            <v>41334</v>
          </cell>
        </row>
        <row r="1417">
          <cell r="C1417">
            <v>2686</v>
          </cell>
          <cell r="D1417" t="str">
            <v>Aplicación De Pañete Con Mortero 1: 3, Incluye Ejecución De Filetes, Dilataciones Lineales, Goteros.</v>
          </cell>
          <cell r="E1417" t="str">
            <v>M2</v>
          </cell>
          <cell r="F1417">
            <v>20884.560000000001</v>
          </cell>
          <cell r="G1417">
            <v>41344</v>
          </cell>
        </row>
        <row r="1418">
          <cell r="C1418">
            <v>2687</v>
          </cell>
          <cell r="D1418" t="str">
            <v>Aplicación De Resane Con Pañete Impermeabilizado Con Cualquier Mortero En Muros Y Cielo Raso, Incluye Retiro De Pañete, Filos Y Dilataciones Lineales</v>
          </cell>
          <cell r="E1418" t="str">
            <v>ML</v>
          </cell>
          <cell r="F1418">
            <v>14324.44</v>
          </cell>
          <cell r="G1418">
            <v>41508</v>
          </cell>
        </row>
        <row r="1419">
          <cell r="C1419">
            <v>2688</v>
          </cell>
          <cell r="D1419" t="str">
            <v>Escalera En Concreto De 3000 Psi, No Incluye Acero De Refuerzo, (Ver Diseño)</v>
          </cell>
          <cell r="E1419" t="str">
            <v>M2</v>
          </cell>
          <cell r="F1419">
            <v>266347.83</v>
          </cell>
          <cell r="G1419">
            <v>42241</v>
          </cell>
        </row>
        <row r="1420">
          <cell r="C1420">
            <v>2689</v>
          </cell>
          <cell r="D1420" t="str">
            <v>Suministro E Instalación De Cielo Raso En Drywall Con Estructura Adicional A Una Altura &gt; 3.00 Metro &lt;  10.00 Metros</v>
          </cell>
          <cell r="E1420" t="str">
            <v>M2</v>
          </cell>
          <cell r="F1420">
            <v>55461.73</v>
          </cell>
          <cell r="G1420">
            <v>42489</v>
          </cell>
        </row>
        <row r="1421">
          <cell r="C1421">
            <v>2691</v>
          </cell>
          <cell r="D1421" t="str">
            <v>Plantilla De Piso En Mortero 1:3  = E = 0.05 Metros</v>
          </cell>
          <cell r="E1421" t="str">
            <v>M2</v>
          </cell>
          <cell r="F1421">
            <v>21151.49</v>
          </cell>
          <cell r="G1421">
            <v>41767</v>
          </cell>
        </row>
        <row r="1422">
          <cell r="C1422">
            <v>2696</v>
          </cell>
          <cell r="D1422" t="str">
            <v>Piso Pompeya En Un Solo Color O Similar</v>
          </cell>
          <cell r="E1422" t="str">
            <v>M2</v>
          </cell>
          <cell r="F1422">
            <v>82423.259999999995</v>
          </cell>
          <cell r="G1422">
            <v>41344</v>
          </cell>
        </row>
        <row r="1423">
          <cell r="C1423">
            <v>2697</v>
          </cell>
          <cell r="D1423" t="str">
            <v>Piso Pompeya Tipo Tapete O Similar</v>
          </cell>
          <cell r="E1423" t="str">
            <v>M2</v>
          </cell>
          <cell r="F1423">
            <v>101218.26</v>
          </cell>
          <cell r="G1423">
            <v>41344</v>
          </cell>
        </row>
        <row r="1424">
          <cell r="C1424">
            <v>2698</v>
          </cell>
          <cell r="D1424" t="str">
            <v>Zócalo En Pompeya E = 0.10 Metros O Similar</v>
          </cell>
          <cell r="E1424" t="str">
            <v>ML</v>
          </cell>
          <cell r="F1424">
            <v>27415.72</v>
          </cell>
          <cell r="G1424">
            <v>41344</v>
          </cell>
        </row>
        <row r="1425">
          <cell r="C1425">
            <v>2699</v>
          </cell>
          <cell r="D1425" t="str">
            <v>Cenefa En Pompeya O Similar</v>
          </cell>
          <cell r="E1425" t="str">
            <v>ML</v>
          </cell>
          <cell r="F1425">
            <v>21562.67</v>
          </cell>
          <cell r="G1425">
            <v>41344</v>
          </cell>
        </row>
        <row r="1426">
          <cell r="C1426">
            <v>2700</v>
          </cell>
          <cell r="D1426" t="str">
            <v>Demolición De Muro Doble De Mampostería Y Retiro De Material</v>
          </cell>
          <cell r="E1426" t="str">
            <v>M2</v>
          </cell>
          <cell r="F1426">
            <v>30701.66</v>
          </cell>
          <cell r="G1426">
            <v>41335</v>
          </cell>
        </row>
        <row r="1427">
          <cell r="C1427">
            <v>2701</v>
          </cell>
          <cell r="D1427" t="str">
            <v>Resane  Con Mortero 1: 3 Impermeabilizado Y Acabado De Muros Interiores Con Pintura Viniltex  O Similar Tipo A1, Incluye Filos Y Dilataciones</v>
          </cell>
          <cell r="E1427" t="str">
            <v>M2</v>
          </cell>
          <cell r="F1427">
            <v>25389.91</v>
          </cell>
          <cell r="G1427">
            <v>41344</v>
          </cell>
        </row>
        <row r="1428">
          <cell r="C1428">
            <v>2702</v>
          </cell>
          <cell r="D1428" t="str">
            <v>Resane  Con Mortero 1: 3 Impermeabilizado Y Acabado De Muros Interiores Con Pintura Viniltex  O Similar Tipo A1, Incluye Filos Y Dilataciones</v>
          </cell>
          <cell r="E1428" t="str">
            <v>M2</v>
          </cell>
          <cell r="F1428">
            <v>29102.38</v>
          </cell>
          <cell r="G1428">
            <v>41344</v>
          </cell>
        </row>
        <row r="1429">
          <cell r="C1429">
            <v>2703</v>
          </cell>
          <cell r="D1429" t="str">
            <v>Salida Para Extractores</v>
          </cell>
          <cell r="E1429" t="str">
            <v>UN</v>
          </cell>
          <cell r="F1429">
            <v>83125.88</v>
          </cell>
          <cell r="G1429">
            <v>41344</v>
          </cell>
        </row>
        <row r="1430">
          <cell r="C1430">
            <v>2708</v>
          </cell>
          <cell r="D1430" t="str">
            <v>Salida De Voz + Dato</v>
          </cell>
          <cell r="E1430" t="str">
            <v>UN</v>
          </cell>
          <cell r="F1430">
            <v>216584.27</v>
          </cell>
          <cell r="G1430">
            <v>42578</v>
          </cell>
        </row>
        <row r="1431">
          <cell r="C1431">
            <v>2710</v>
          </cell>
          <cell r="D1431" t="str">
            <v>Suministro E Instalación De Gabinete De Pared Marca Quest De 1.80 Metros, Incluye Multitoma</v>
          </cell>
          <cell r="E1431" t="str">
            <v>UN</v>
          </cell>
          <cell r="F1431">
            <v>4936800</v>
          </cell>
          <cell r="G1431">
            <v>41344</v>
          </cell>
        </row>
        <row r="1432">
          <cell r="C1432">
            <v>2713</v>
          </cell>
          <cell r="D1432" t="str">
            <v>Campamento E Instalaciones Provisionales</v>
          </cell>
          <cell r="E1432" t="str">
            <v>GL</v>
          </cell>
          <cell r="F1432">
            <v>12000000</v>
          </cell>
          <cell r="G1432">
            <v>42557</v>
          </cell>
        </row>
        <row r="1433">
          <cell r="C1433">
            <v>2718</v>
          </cell>
          <cell r="D1433" t="str">
            <v>Suministro E Instalación De Strip Telefónico De 10 Pares</v>
          </cell>
          <cell r="E1433" t="str">
            <v>UN</v>
          </cell>
          <cell r="F1433">
            <v>547110.53</v>
          </cell>
          <cell r="G1433">
            <v>41344</v>
          </cell>
        </row>
        <row r="1434">
          <cell r="C1434">
            <v>2719</v>
          </cell>
          <cell r="D1434" t="str">
            <v>Suministro E Instalación De Tablero Trifásico Con Puerta Y Espacio Para Totalizador De 36 Circuitos Para Empotrar</v>
          </cell>
          <cell r="E1434" t="str">
            <v>UN</v>
          </cell>
          <cell r="F1434">
            <v>725250</v>
          </cell>
          <cell r="G1434">
            <v>42135</v>
          </cell>
        </row>
        <row r="1435">
          <cell r="C1435">
            <v>2723</v>
          </cell>
          <cell r="D1435" t="str">
            <v>Suministro E Instalación De Tomacorriente Water Proff</v>
          </cell>
          <cell r="E1435" t="str">
            <v>UN</v>
          </cell>
          <cell r="F1435">
            <v>67914.58</v>
          </cell>
          <cell r="G1435">
            <v>41344</v>
          </cell>
        </row>
        <row r="1436">
          <cell r="C1436">
            <v>2724</v>
          </cell>
          <cell r="D1436" t="str">
            <v>E - Acometida Eléctrica En Tubería Conduit 1 1/4", Con 4 # 4 + 1 # 8 Awg Thhn</v>
          </cell>
          <cell r="E1436" t="str">
            <v>ML</v>
          </cell>
          <cell r="F1436">
            <v>61244.4</v>
          </cell>
          <cell r="G1436">
            <v>41451</v>
          </cell>
        </row>
        <row r="1437">
          <cell r="C1437">
            <v>2725</v>
          </cell>
          <cell r="D1437" t="str">
            <v>E - Acometida Eléctrica En Tubería Conduit 1 1/4", Con 4 # 6 + 1 # 8 Awg Thhn</v>
          </cell>
          <cell r="E1437" t="str">
            <v>ML</v>
          </cell>
          <cell r="F1437">
            <v>47526</v>
          </cell>
          <cell r="G1437">
            <v>41451</v>
          </cell>
        </row>
        <row r="1438">
          <cell r="C1438">
            <v>2726</v>
          </cell>
          <cell r="D1438" t="str">
            <v>E - Acometida Eléctrica En Tubería Conduit 3", Con 4 # 4/0 + 1 # 2 Awg Thhn</v>
          </cell>
          <cell r="E1438" t="str">
            <v>ML</v>
          </cell>
          <cell r="F1438">
            <v>241329.6</v>
          </cell>
          <cell r="G1438">
            <v>41451</v>
          </cell>
        </row>
        <row r="1439">
          <cell r="C1439">
            <v>2727</v>
          </cell>
          <cell r="D1439" t="str">
            <v>E - Acometida Eléctrica En Tubería Conduit 1", Con 3 # 8 + 1 # 10 Awg Thhn</v>
          </cell>
          <cell r="E1439" t="str">
            <v>ML</v>
          </cell>
          <cell r="F1439">
            <v>31578</v>
          </cell>
          <cell r="G1439">
            <v>41451</v>
          </cell>
        </row>
        <row r="1440">
          <cell r="C1440">
            <v>2728</v>
          </cell>
          <cell r="D1440" t="str">
            <v>E - Acometida Termostatos En 3/4" Con 6 # 16</v>
          </cell>
          <cell r="E1440" t="str">
            <v>ML</v>
          </cell>
          <cell r="F1440">
            <v>16722</v>
          </cell>
          <cell r="G1440">
            <v>41451</v>
          </cell>
        </row>
        <row r="1441">
          <cell r="C1441">
            <v>2729</v>
          </cell>
          <cell r="D1441" t="str">
            <v>E - Acometida Principal De Baja Tensión Desde Transformador En Poste Hasta Transferencia Automática En 2 Tubería Conduit De Pvc De 3" Con 8 No. 250 Mcm + 1 2/0</v>
          </cell>
          <cell r="E1441" t="str">
            <v>ML</v>
          </cell>
          <cell r="F1441">
            <v>554559.6</v>
          </cell>
          <cell r="G1441">
            <v>41451</v>
          </cell>
        </row>
        <row r="1442">
          <cell r="C1442">
            <v>2730</v>
          </cell>
          <cell r="D1442" t="str">
            <v>Suministro E Instalación De Planta Eléctrica De 150 Kva. Cabina Insonora Incluye Todos Los Accesorios Y Conexiones</v>
          </cell>
          <cell r="E1442" t="str">
            <v>GL</v>
          </cell>
          <cell r="F1442">
            <v>62000000</v>
          </cell>
          <cell r="G1442">
            <v>41344</v>
          </cell>
        </row>
        <row r="1443">
          <cell r="C1443">
            <v>2731</v>
          </cell>
          <cell r="D1443" t="str">
            <v>Malla A Tierra (4 Varillas De Cobre 5/8" X 2.40 Metros + Cable 4 / 0 Awg Unidos Con Soldadura Exotermica)</v>
          </cell>
          <cell r="E1443" t="str">
            <v>GL</v>
          </cell>
          <cell r="F1443">
            <v>3155946</v>
          </cell>
          <cell r="G1443">
            <v>41344</v>
          </cell>
        </row>
        <row r="1444">
          <cell r="C1444">
            <v>2732</v>
          </cell>
          <cell r="D1444" t="str">
            <v>E - Suministro E Instalación De Patch Panel De 24 Puertos Cat. 6 ( Datos)</v>
          </cell>
          <cell r="E1444" t="str">
            <v>UN</v>
          </cell>
          <cell r="F1444">
            <v>579600</v>
          </cell>
          <cell r="G1444">
            <v>41451</v>
          </cell>
        </row>
        <row r="1445">
          <cell r="C1445">
            <v>2733</v>
          </cell>
          <cell r="D1445" t="str">
            <v>E - Suministro E Instalación De Patch Panel De 24 Puertos Cat. 5E ( Voz)</v>
          </cell>
          <cell r="E1445" t="str">
            <v>UN</v>
          </cell>
          <cell r="F1445">
            <v>433800</v>
          </cell>
          <cell r="G1445">
            <v>41451</v>
          </cell>
        </row>
        <row r="1446">
          <cell r="C1446">
            <v>2734</v>
          </cell>
          <cell r="D1446" t="str">
            <v>Suministro Y Montaje De Bala Halógena De 50 W</v>
          </cell>
          <cell r="E1446" t="str">
            <v>UN</v>
          </cell>
          <cell r="F1446">
            <v>34485</v>
          </cell>
          <cell r="G1446">
            <v>41737</v>
          </cell>
        </row>
        <row r="1447">
          <cell r="C1447">
            <v>2735</v>
          </cell>
          <cell r="D1447" t="str">
            <v>Suministro Y Montaje De Lampara Descolgada Tipo Cilindro Ref. Pluto, Tipo Higt Lihgts O Similar</v>
          </cell>
          <cell r="E1447" t="str">
            <v>UN</v>
          </cell>
          <cell r="F1447">
            <v>517000</v>
          </cell>
          <cell r="G1447">
            <v>41344</v>
          </cell>
        </row>
        <row r="1448">
          <cell r="C1448">
            <v>2736</v>
          </cell>
          <cell r="D1448" t="str">
            <v>Suministro Y Montaje De Bala Fluorescente Con Bombillo Autobakastado De 15 W, Tipo Higt Lihgts O Similar</v>
          </cell>
          <cell r="E1448" t="str">
            <v>UN</v>
          </cell>
          <cell r="F1448">
            <v>64200</v>
          </cell>
          <cell r="G1448">
            <v>41344</v>
          </cell>
        </row>
        <row r="1449">
          <cell r="C1449">
            <v>2737</v>
          </cell>
          <cell r="D1449" t="str">
            <v>Suministro Y Montaje De Aplique  Leti Square De 17 W Tipo Higt Lihgts O Similar</v>
          </cell>
          <cell r="E1449" t="str">
            <v>UN</v>
          </cell>
          <cell r="F1449">
            <v>480000</v>
          </cell>
          <cell r="G1449">
            <v>41344</v>
          </cell>
        </row>
        <row r="1450">
          <cell r="C1450">
            <v>2738</v>
          </cell>
          <cell r="D1450" t="str">
            <v>Suministro Y Montaje De Extractores De Baños</v>
          </cell>
          <cell r="E1450" t="str">
            <v>UN</v>
          </cell>
          <cell r="F1450">
            <v>152300</v>
          </cell>
          <cell r="G1450">
            <v>42538</v>
          </cell>
        </row>
        <row r="1451">
          <cell r="C1451">
            <v>2739</v>
          </cell>
          <cell r="D1451" t="str">
            <v xml:space="preserve">Suministro E Instalación De Equipo De Bombeo De Presión 1515 Hhe - 33 (2 Unid) Y Contraincendio 2020Hhe - 10. Instalación Niples, Vávulas, Abrazaderas, Pasamuros, Tablero De Control, Contactores, Conexión, Flotador De Mercurio, Válvula De Cheque, Válvula </v>
          </cell>
          <cell r="E1451" t="str">
            <v>GL</v>
          </cell>
          <cell r="F1451">
            <v>25747058</v>
          </cell>
          <cell r="G1451">
            <v>41344</v>
          </cell>
        </row>
        <row r="1452">
          <cell r="C1452">
            <v>2740</v>
          </cell>
          <cell r="D1452" t="str">
            <v>Suplemento Instalación De Poste De Mt En Tet</v>
          </cell>
          <cell r="E1452" t="str">
            <v>UN</v>
          </cell>
          <cell r="F1452">
            <v>204323.53</v>
          </cell>
          <cell r="G1452">
            <v>42557</v>
          </cell>
        </row>
        <row r="1453">
          <cell r="C1453">
            <v>2742</v>
          </cell>
          <cell r="D1453" t="str">
            <v>Suministro E Instalación Muebles Cocineta, Incluye Estufa De 2 Puestos (Ver Diseño)</v>
          </cell>
          <cell r="E1453" t="str">
            <v>ML</v>
          </cell>
          <cell r="F1453">
            <v>2888153</v>
          </cell>
          <cell r="G1453">
            <v>41344</v>
          </cell>
        </row>
        <row r="1454">
          <cell r="C1454">
            <v>2743</v>
          </cell>
          <cell r="D1454" t="str">
            <v>Suplemento En Arm Simp Trif Ángulo Disp Hor</v>
          </cell>
          <cell r="E1454" t="str">
            <v>UN</v>
          </cell>
          <cell r="F1454">
            <v>204323.53</v>
          </cell>
          <cell r="G1454">
            <v>41569</v>
          </cell>
        </row>
        <row r="1455">
          <cell r="C1455">
            <v>2744</v>
          </cell>
          <cell r="D1455" t="str">
            <v>Peldaño De Acero De 3/4", Longitud De 1.00 Metros, Para Tanque, Incluye Imprimante Rojo Tipo Sika Y Sika Guard 62</v>
          </cell>
          <cell r="E1455" t="str">
            <v>UN</v>
          </cell>
          <cell r="F1455">
            <v>56560.43</v>
          </cell>
          <cell r="G1455">
            <v>41344</v>
          </cell>
        </row>
        <row r="1456">
          <cell r="C1456">
            <v>2745</v>
          </cell>
          <cell r="D1456" t="str">
            <v>Suplemento En Arm Simp Trif Anclaje Y Fin De Línea Disp Hor</v>
          </cell>
          <cell r="E1456" t="str">
            <v>UN</v>
          </cell>
          <cell r="F1456">
            <v>204323.53</v>
          </cell>
          <cell r="G1456">
            <v>42524</v>
          </cell>
        </row>
        <row r="1457">
          <cell r="C1457">
            <v>2746</v>
          </cell>
          <cell r="D1457" t="str">
            <v>Suplemento En Arm Simp Trif Anclaje (2) Disp Hor</v>
          </cell>
          <cell r="E1457" t="str">
            <v>UN</v>
          </cell>
          <cell r="F1457">
            <v>204323.53</v>
          </cell>
          <cell r="G1457">
            <v>42524</v>
          </cell>
        </row>
        <row r="1458">
          <cell r="C1458">
            <v>2747</v>
          </cell>
          <cell r="D1458" t="str">
            <v>Suministro E Instalación De Cubierta En Teja Royal "R", Tendido En Madera, Incluye Angulo Metálico Galvanizado En Platina 1 1/2" X 1 1/2" X 1/4", Alistado En Madera Necesario Para El Tendido De Tejas (Ver Diseño)</v>
          </cell>
          <cell r="E1458" t="str">
            <v>M2</v>
          </cell>
          <cell r="F1458">
            <v>137722</v>
          </cell>
          <cell r="G1458">
            <v>41344</v>
          </cell>
        </row>
        <row r="1459">
          <cell r="C1459">
            <v>2748</v>
          </cell>
          <cell r="D1459" t="str">
            <v>Supl Tet Vano Retensado Lin (1F) 1/0 A 4/0 Cu 4/0 A 477Mcm Al Ascr</v>
          </cell>
          <cell r="E1459" t="str">
            <v>UN</v>
          </cell>
          <cell r="F1459">
            <v>58366.07</v>
          </cell>
          <cell r="G1459">
            <v>41906</v>
          </cell>
        </row>
        <row r="1460">
          <cell r="C1460">
            <v>2749</v>
          </cell>
          <cell r="D1460" t="str">
            <v>Supl Tet Puente De Línea Trifásico M.T.</v>
          </cell>
          <cell r="E1460" t="str">
            <v>UN</v>
          </cell>
          <cell r="F1460">
            <v>87554.34</v>
          </cell>
          <cell r="G1460">
            <v>42524</v>
          </cell>
        </row>
        <row r="1461">
          <cell r="C1461">
            <v>2750</v>
          </cell>
          <cell r="D1461" t="str">
            <v>Sup L Tet Desmontaje De Postes Mt</v>
          </cell>
          <cell r="E1461" t="str">
            <v>UN</v>
          </cell>
          <cell r="F1461">
            <v>204323.53</v>
          </cell>
          <cell r="G1461">
            <v>42447</v>
          </cell>
        </row>
        <row r="1462">
          <cell r="C1462">
            <v>2751</v>
          </cell>
          <cell r="D1462" t="str">
            <v>Suplemento En Tet Desm Arm En Cruceta Sencilla</v>
          </cell>
          <cell r="E1462" t="str">
            <v>UN</v>
          </cell>
          <cell r="F1462">
            <v>87554.34</v>
          </cell>
          <cell r="G1462">
            <v>42538</v>
          </cell>
        </row>
        <row r="1463">
          <cell r="C1463">
            <v>2752</v>
          </cell>
          <cell r="D1463" t="str">
            <v>Pavimento En Concreto Rígido Mr = 600 Psi A La Flexión E = 0.28 Metros , Incluye Pasadores De 1 3/8" Longitud 0.50 Metros A 0.30 Metros Y Barra De Amarre De 5/8" Longitud 1.00 Metros A 1.20 Metros De Separación, Cortadora De Pavimento Junta Y Aditivo Cura</v>
          </cell>
          <cell r="E1463" t="str">
            <v>M2</v>
          </cell>
          <cell r="F1463">
            <v>173228</v>
          </cell>
          <cell r="G1463">
            <v>42493</v>
          </cell>
        </row>
        <row r="1464">
          <cell r="C1464">
            <v>2753</v>
          </cell>
          <cell r="D1464" t="str">
            <v>Suministros E Instalaciòn De Rejillas De Captación Ver Diseños</v>
          </cell>
          <cell r="E1464" t="str">
            <v>GL</v>
          </cell>
          <cell r="F1464">
            <v>3000000</v>
          </cell>
          <cell r="G1464">
            <v>41355</v>
          </cell>
        </row>
        <row r="1465">
          <cell r="C1465">
            <v>2754</v>
          </cell>
          <cell r="D1465" t="str">
            <v>Aplicación De Geotextil Nt 1800</v>
          </cell>
          <cell r="E1465" t="str">
            <v>M2</v>
          </cell>
          <cell r="F1465">
            <v>9061.6299999999992</v>
          </cell>
          <cell r="G1465">
            <v>42443</v>
          </cell>
        </row>
        <row r="1466">
          <cell r="C1466">
            <v>2756</v>
          </cell>
          <cell r="D1466" t="str">
            <v>Suministro E Instalación De Adoquín Peatonal En Losetas Prefabricadas A50, Táctil Alerta A55 Y Táctil Guía A56 0.40X0.40X0.06 Metros Con Borde De Confinamiento A Ambos Lados De 0.15 X 0.30 M En Concreto De 3000 Psi Reforzado Con 2 Varillas De 3/8" Y Estri</v>
          </cell>
          <cell r="E1466" t="str">
            <v>M2</v>
          </cell>
          <cell r="F1466">
            <v>90474.4</v>
          </cell>
          <cell r="G1466">
            <v>42517</v>
          </cell>
        </row>
        <row r="1467">
          <cell r="C1467">
            <v>2757</v>
          </cell>
          <cell r="D1467" t="str">
            <v>Redes Eléctricas Ampliación De La 51B</v>
          </cell>
          <cell r="E1467" t="str">
            <v>GL</v>
          </cell>
          <cell r="F1467">
            <v>1139907449</v>
          </cell>
          <cell r="G1467">
            <v>41337</v>
          </cell>
        </row>
        <row r="1468">
          <cell r="C1468">
            <v>2758</v>
          </cell>
          <cell r="D1468" t="str">
            <v>Alumbrado Público Ampliación 51B</v>
          </cell>
          <cell r="E1468" t="str">
            <v>GL</v>
          </cell>
          <cell r="F1468">
            <v>1956346980.3099999</v>
          </cell>
          <cell r="G1468">
            <v>41337</v>
          </cell>
        </row>
        <row r="1469">
          <cell r="C1469">
            <v>2759</v>
          </cell>
          <cell r="D1469" t="str">
            <v>Provisión De Otras Redes De Servicios Públicos</v>
          </cell>
          <cell r="E1469" t="str">
            <v>GL</v>
          </cell>
          <cell r="F1469">
            <v>900000000</v>
          </cell>
          <cell r="G1469">
            <v>42447</v>
          </cell>
        </row>
        <row r="1470">
          <cell r="C1470">
            <v>2760</v>
          </cell>
          <cell r="D1470" t="str">
            <v>Provisión De Paisajismo Y Amoblamiento</v>
          </cell>
          <cell r="E1470" t="str">
            <v>GL</v>
          </cell>
          <cell r="F1470">
            <v>370000000</v>
          </cell>
          <cell r="G1470">
            <v>42447</v>
          </cell>
        </row>
        <row r="1471">
          <cell r="C1471">
            <v>2761</v>
          </cell>
          <cell r="D1471" t="str">
            <v>Provisión De La Implementación Del Plan De Manejo De Tráfico Y Publicidad Institucional</v>
          </cell>
          <cell r="E1471" t="str">
            <v>GL</v>
          </cell>
          <cell r="F1471">
            <v>50000000</v>
          </cell>
          <cell r="G1471">
            <v>42486</v>
          </cell>
        </row>
        <row r="1472">
          <cell r="C1472">
            <v>2762</v>
          </cell>
          <cell r="D1472" t="str">
            <v>Provisión De Plan De Manejo Ambiental Y Social</v>
          </cell>
          <cell r="E1472" t="str">
            <v>GL</v>
          </cell>
          <cell r="F1472">
            <v>265929743.66999999</v>
          </cell>
          <cell r="G1472">
            <v>42578</v>
          </cell>
        </row>
        <row r="1473">
          <cell r="C1473">
            <v>2763</v>
          </cell>
          <cell r="D1473" t="str">
            <v>Suministro E Instalación De Caballete Para Teja Royal "R" Tipo Española</v>
          </cell>
          <cell r="E1473" t="str">
            <v>ML</v>
          </cell>
          <cell r="F1473">
            <v>59942</v>
          </cell>
          <cell r="G1473">
            <v>41344</v>
          </cell>
        </row>
        <row r="1474">
          <cell r="C1474">
            <v>2765</v>
          </cell>
          <cell r="D1474" t="str">
            <v>Reforzamiento De Columnas Con Fibra De Carbono Sika Wrap 600 C O Similar E = 35 Mm</v>
          </cell>
          <cell r="E1474" t="str">
            <v>M2</v>
          </cell>
          <cell r="F1474">
            <v>178373.33</v>
          </cell>
          <cell r="G1474">
            <v>41344</v>
          </cell>
        </row>
        <row r="1475">
          <cell r="C1475">
            <v>2766</v>
          </cell>
          <cell r="D1475" t="str">
            <v>Suministro E Instalación De Barandas Para Balcones En Balaustres Y Pasamanos En Concreto Identico Al Original</v>
          </cell>
          <cell r="E1475" t="str">
            <v>ML</v>
          </cell>
          <cell r="F1475">
            <v>343000</v>
          </cell>
          <cell r="G1475">
            <v>41344</v>
          </cell>
        </row>
        <row r="1476">
          <cell r="C1476">
            <v>2768</v>
          </cell>
          <cell r="D1476" t="str">
            <v>Enchape De Pared En Cerámica Ref. Coco Pulido  De 0.60 X 0.60 Metros, Incluye Biselado, Cenefa.</v>
          </cell>
          <cell r="E1476" t="str">
            <v>M2</v>
          </cell>
          <cell r="F1476">
            <v>82928.42</v>
          </cell>
          <cell r="G1476">
            <v>41344</v>
          </cell>
        </row>
        <row r="1477">
          <cell r="C1477">
            <v>2769</v>
          </cell>
          <cell r="D1477" t="str">
            <v>Pañete Con Mortero Impermeabilizado A 3 Manos Tipo Sika, Sikalatex O Similar, Incluye Limpieza Previa Del Concreto, Resane, Y Mediacaña</v>
          </cell>
          <cell r="E1477" t="str">
            <v>ML</v>
          </cell>
          <cell r="F1477">
            <v>25341.39</v>
          </cell>
          <cell r="G1477">
            <v>41344</v>
          </cell>
        </row>
        <row r="1478">
          <cell r="C1478">
            <v>2770</v>
          </cell>
          <cell r="D1478" t="str">
            <v>Suplemento En Tet Desm Arm En Cruceta Doble</v>
          </cell>
          <cell r="E1478" t="str">
            <v>UN</v>
          </cell>
          <cell r="F1478">
            <v>87554.34</v>
          </cell>
          <cell r="G1478">
            <v>41906</v>
          </cell>
        </row>
        <row r="1479">
          <cell r="C1479">
            <v>2771</v>
          </cell>
          <cell r="D1479" t="str">
            <v>Supl Tet Retiro Puente De Linea Trifasico Mt</v>
          </cell>
          <cell r="E1479" t="str">
            <v>UN</v>
          </cell>
          <cell r="F1479">
            <v>87554.34</v>
          </cell>
          <cell r="G1479">
            <v>42538</v>
          </cell>
        </row>
        <row r="1480">
          <cell r="C1480">
            <v>2772</v>
          </cell>
          <cell r="D1480" t="str">
            <v>Supl Tet Reub Interruptor Seccionador Trifasico</v>
          </cell>
          <cell r="E1480" t="str">
            <v>UN</v>
          </cell>
          <cell r="F1480">
            <v>325682.34000000003</v>
          </cell>
          <cell r="G1480">
            <v>41569</v>
          </cell>
        </row>
        <row r="1481">
          <cell r="C1481">
            <v>2773</v>
          </cell>
          <cell r="D1481" t="str">
            <v>Suministro E Instalacion De Poste Hpc 500 Dan 12 M</v>
          </cell>
          <cell r="E1481" t="str">
            <v>UN</v>
          </cell>
          <cell r="F1481">
            <v>1363771.25</v>
          </cell>
          <cell r="G1481">
            <v>41906</v>
          </cell>
        </row>
        <row r="1482">
          <cell r="C1482">
            <v>2776</v>
          </cell>
          <cell r="D1482" t="str">
            <v>Suministro E Instalacion De Poste Hpc 800 Dan 12 M</v>
          </cell>
          <cell r="E1482" t="str">
            <v>UN</v>
          </cell>
          <cell r="F1482">
            <v>2138522.7200000002</v>
          </cell>
          <cell r="G1482">
            <v>41927</v>
          </cell>
        </row>
        <row r="1483">
          <cell r="C1483">
            <v>2778</v>
          </cell>
          <cell r="D1483" t="str">
            <v>Suministro E Instalacion De Poste Hpc 1250 Dan 12 M</v>
          </cell>
          <cell r="E1483" t="str">
            <v>UN</v>
          </cell>
          <cell r="F1483">
            <v>3035585.74</v>
          </cell>
          <cell r="G1483">
            <v>42524</v>
          </cell>
        </row>
        <row r="1484">
          <cell r="C1484">
            <v>2781</v>
          </cell>
          <cell r="D1484" t="str">
            <v>Contenedores De Raiz De 1.50 X 1.50  X 1.60 Metros, En Concreto Reforzado, Con Refuerzo En Malla De 0.15 X 0.15 X 1/4 " Y Piso Con Apertura De Hueco De 0.25 X 0.25 Metros  Y Remate Superior En Bordillo Redondeado</v>
          </cell>
          <cell r="E1484" t="str">
            <v>UN</v>
          </cell>
          <cell r="F1484">
            <v>464007.13</v>
          </cell>
          <cell r="G1484">
            <v>42578</v>
          </cell>
        </row>
        <row r="1485">
          <cell r="C1485">
            <v>2783</v>
          </cell>
          <cell r="D1485" t="str">
            <v>Suministro E Instalación De Baranda En Tubería De Acero Inoxidable De 2 1/2" Cada 3.00 Metros Con 9 Cables Tipo Guaya De 1/4"</v>
          </cell>
          <cell r="E1485" t="str">
            <v>ML</v>
          </cell>
          <cell r="F1485">
            <v>290156.25</v>
          </cell>
          <cell r="G1485">
            <v>42201</v>
          </cell>
        </row>
        <row r="1486">
          <cell r="C1486">
            <v>2784</v>
          </cell>
          <cell r="D1486" t="str">
            <v>Mortero 1:2</v>
          </cell>
          <cell r="E1486" t="str">
            <v>M3</v>
          </cell>
          <cell r="F1486">
            <v>361551.01</v>
          </cell>
          <cell r="G1486">
            <v>42438</v>
          </cell>
        </row>
        <row r="1487">
          <cell r="C1487">
            <v>2785</v>
          </cell>
          <cell r="D1487" t="str">
            <v>Suministro E Instalacion De Poste Hpc 2000 Dan 12 M</v>
          </cell>
          <cell r="E1487" t="str">
            <v>UN</v>
          </cell>
          <cell r="F1487">
            <v>4443847.67</v>
          </cell>
          <cell r="G1487">
            <v>41404</v>
          </cell>
        </row>
        <row r="1488">
          <cell r="C1488">
            <v>2786</v>
          </cell>
          <cell r="D1488" t="str">
            <v>Suministro E Instalación De Estructura Para Piso, Incluye Pilotaje En Madera Rolliza D = 0.25 Metros, Pilotes Cortos De 0.10 X 0.10 Metros Y Viga De Madera De 0.10 X 0.10 Metros Inmunizada, Impermeabilizadas ( Ver Diseño)</v>
          </cell>
          <cell r="E1488" t="str">
            <v>M2</v>
          </cell>
          <cell r="F1488">
            <v>128000</v>
          </cell>
          <cell r="G1488">
            <v>41345</v>
          </cell>
        </row>
        <row r="1489">
          <cell r="C1489">
            <v>2787</v>
          </cell>
          <cell r="D1489" t="str">
            <v>Suministro E Instalación De Estructura Para Piso Deck, Incluye, Pilotes Cortos De 0.10 X 0.10 Metros Y Vigas Laterales Inmunizadas E Impermeabilizadas ( Ver Diseño)</v>
          </cell>
          <cell r="E1489" t="str">
            <v>M2</v>
          </cell>
          <cell r="F1489">
            <v>105000</v>
          </cell>
          <cell r="G1489">
            <v>41345</v>
          </cell>
        </row>
        <row r="1490">
          <cell r="C1490">
            <v>2788</v>
          </cell>
          <cell r="D1490" t="str">
            <v>Suministro E Instalación De Armado Simp Cto  Trif Fin Línea Para Acsr 1/0</v>
          </cell>
          <cell r="E1490" t="str">
            <v>UN</v>
          </cell>
          <cell r="F1490">
            <v>1126501.24</v>
          </cell>
          <cell r="G1490">
            <v>41404</v>
          </cell>
        </row>
        <row r="1491">
          <cell r="C1491">
            <v>2790</v>
          </cell>
          <cell r="D1491" t="str">
            <v>Suministro E Instalación De Piso Deck En Madera Teka Con Apertura De 5 Mm</v>
          </cell>
          <cell r="E1491" t="str">
            <v>M2</v>
          </cell>
          <cell r="F1491">
            <v>151870</v>
          </cell>
          <cell r="G1491">
            <v>41345</v>
          </cell>
        </row>
        <row r="1492">
          <cell r="C1492">
            <v>2791</v>
          </cell>
          <cell r="D1492" t="str">
            <v>Construcción De Tanque En Concreto De 3000 Psi, Altura 1.80 Metros, Con Placa De Concreto Y Tapa De Inspección En Lámina, Incluye Pasos</v>
          </cell>
          <cell r="E1492" t="str">
            <v>GL</v>
          </cell>
          <cell r="F1492">
            <v>1950000</v>
          </cell>
          <cell r="G1492">
            <v>41345</v>
          </cell>
        </row>
        <row r="1493">
          <cell r="C1493">
            <v>2794</v>
          </cell>
          <cell r="D1493" t="str">
            <v>Cárcamo En Ladrillo Pañetado De 0.20 X 0.30 Metros, Incluye Rejilla En Adoquín (Ver Diseño)</v>
          </cell>
          <cell r="E1493" t="str">
            <v>ML</v>
          </cell>
          <cell r="F1493">
            <v>88514.71</v>
          </cell>
          <cell r="G1493">
            <v>41345</v>
          </cell>
        </row>
        <row r="1494">
          <cell r="C1494">
            <v>2797</v>
          </cell>
          <cell r="D1494" t="str">
            <v>Suministro E Instalacion De Poste Hpc 500 Dan 14 M</v>
          </cell>
          <cell r="E1494" t="str">
            <v>UN</v>
          </cell>
          <cell r="F1494">
            <v>1711686.43</v>
          </cell>
          <cell r="G1494">
            <v>41404</v>
          </cell>
        </row>
        <row r="1495">
          <cell r="C1495">
            <v>2799</v>
          </cell>
          <cell r="D1495" t="str">
            <v>Placa De Piso En Concreto De 3000 Psi Espejos De Agua De 0.10 Metros, Incluye Recebo B-600 Compactado, Solado De Limpieza En Concreto De 2000 Psi, Y Malla Electrosoldada De 0.15 X 0.15 Metros</v>
          </cell>
          <cell r="E1495" t="str">
            <v>M2</v>
          </cell>
          <cell r="F1495">
            <v>97232.13</v>
          </cell>
          <cell r="G1495">
            <v>41354</v>
          </cell>
        </row>
        <row r="1496">
          <cell r="C1496">
            <v>2801</v>
          </cell>
          <cell r="D1496" t="str">
            <v>Suministro E Instalacion De Poste Hpc 800 Dan 14 M</v>
          </cell>
          <cell r="E1496" t="str">
            <v>UN</v>
          </cell>
          <cell r="F1496">
            <v>2436925.19</v>
          </cell>
          <cell r="G1496">
            <v>42524</v>
          </cell>
        </row>
        <row r="1497">
          <cell r="C1497">
            <v>2802</v>
          </cell>
          <cell r="D1497" t="str">
            <v>Viga Superior De 0.30 X 0.30 Metros, En Concreto De 3000 Psi, No Incluye Acero De Refuerzo</v>
          </cell>
          <cell r="E1497" t="str">
            <v>M3</v>
          </cell>
          <cell r="F1497">
            <v>788921.21</v>
          </cell>
          <cell r="G1497">
            <v>41345</v>
          </cell>
        </row>
        <row r="1498">
          <cell r="C1498">
            <v>2803</v>
          </cell>
          <cell r="D1498" t="str">
            <v>Suministro E Instalación De Arm Simp Cto Trif Alineación Disp Hor 13,2 Kv</v>
          </cell>
          <cell r="E1498" t="str">
            <v>UN</v>
          </cell>
          <cell r="F1498">
            <v>2019078.37</v>
          </cell>
          <cell r="G1498">
            <v>41906</v>
          </cell>
        </row>
        <row r="1499">
          <cell r="C1499">
            <v>2808</v>
          </cell>
          <cell r="D1499" t="str">
            <v>Suministro E Instalacion De Poste Hpc 1250 Dan 14 M</v>
          </cell>
          <cell r="E1499" t="str">
            <v>UN</v>
          </cell>
          <cell r="F1499">
            <v>3443947.14</v>
          </cell>
          <cell r="G1499">
            <v>41569</v>
          </cell>
        </row>
        <row r="1500">
          <cell r="C1500">
            <v>2809</v>
          </cell>
          <cell r="D1500" t="str">
            <v>Suministro E Instalación De Arm Simp Cto Trif Ang 5° A 20°/30° Disp Hor 13.2 Kv</v>
          </cell>
          <cell r="E1500" t="str">
            <v>UN</v>
          </cell>
          <cell r="F1500">
            <v>3622214.8</v>
          </cell>
          <cell r="G1500">
            <v>41404</v>
          </cell>
        </row>
        <row r="1501">
          <cell r="C1501">
            <v>2811</v>
          </cell>
          <cell r="D1501" t="str">
            <v>Suministro E Instalacion De Poste Hpc 2000 Dan 14 M</v>
          </cell>
          <cell r="E1501" t="str">
            <v>UN</v>
          </cell>
          <cell r="F1501">
            <v>11231349.49</v>
          </cell>
          <cell r="G1501">
            <v>41569</v>
          </cell>
        </row>
        <row r="1502">
          <cell r="C1502">
            <v>2812</v>
          </cell>
          <cell r="D1502" t="str">
            <v>Suministro E Instalación De Arm Simp Cto Trif Anclaje Disp Hor 13.2 Kv477-559.5</v>
          </cell>
          <cell r="E1502" t="str">
            <v>UN</v>
          </cell>
          <cell r="F1502">
            <v>4097265.82</v>
          </cell>
          <cell r="G1502">
            <v>41906</v>
          </cell>
        </row>
        <row r="1503">
          <cell r="C1503">
            <v>2814</v>
          </cell>
          <cell r="D1503" t="str">
            <v>Suministro E Instalación De Arm Simp Cto Trif Anclaje (2) Disp Hor 13.2 Kv 477-559.5</v>
          </cell>
          <cell r="E1503" t="str">
            <v>UN</v>
          </cell>
          <cell r="F1503">
            <v>6904772</v>
          </cell>
          <cell r="G1503">
            <v>41404</v>
          </cell>
        </row>
        <row r="1504">
          <cell r="C1504">
            <v>2816</v>
          </cell>
          <cell r="D1504" t="str">
            <v>Sumnistro E Instalación De Arm Simp Cto Trif Anclaje Disp Hor 13,2 Kv Acsr 1/0</v>
          </cell>
          <cell r="E1504" t="str">
            <v>UN</v>
          </cell>
          <cell r="F1504">
            <v>3895414.8</v>
          </cell>
          <cell r="G1504">
            <v>41404</v>
          </cell>
        </row>
        <row r="1505">
          <cell r="C1505">
            <v>2817</v>
          </cell>
          <cell r="D1505" t="str">
            <v>Suministro E Instalación De Arm Simp Cto Trif Fiin Línea Disp Hor 13.2 Kv 1/0 - 123.3</v>
          </cell>
          <cell r="E1505" t="str">
            <v>UN</v>
          </cell>
          <cell r="F1505">
            <v>3238493.96</v>
          </cell>
          <cell r="G1505">
            <v>41404</v>
          </cell>
        </row>
        <row r="1506">
          <cell r="C1506">
            <v>2818</v>
          </cell>
          <cell r="D1506" t="str">
            <v>Suministro E Instalación De Arm Simple Cto Trif En Línea Disp Hor 13.2Kv 477 - 559.5</v>
          </cell>
          <cell r="E1506" t="str">
            <v>UN</v>
          </cell>
          <cell r="F1506">
            <v>3335714.8</v>
          </cell>
          <cell r="G1506">
            <v>41404</v>
          </cell>
        </row>
        <row r="1507">
          <cell r="C1507">
            <v>2819</v>
          </cell>
          <cell r="D1507" t="str">
            <v>Suministro E Instalación De Armado Horiz Cto Bif Fin Línea 1/0 123.3</v>
          </cell>
          <cell r="E1507" t="str">
            <v>UN</v>
          </cell>
          <cell r="F1507">
            <v>3075414.8</v>
          </cell>
          <cell r="G1507">
            <v>41404</v>
          </cell>
        </row>
        <row r="1508">
          <cell r="C1508">
            <v>2821</v>
          </cell>
          <cell r="D1508" t="str">
            <v>Tendido De Linea Trif Simp Cto Acsr 477 Mcm S/N</v>
          </cell>
          <cell r="E1508" t="str">
            <v>ML</v>
          </cell>
          <cell r="F1508">
            <v>97085.83</v>
          </cell>
          <cell r="G1508">
            <v>41906</v>
          </cell>
        </row>
        <row r="1509">
          <cell r="C1509">
            <v>2822</v>
          </cell>
          <cell r="D1509" t="str">
            <v>Cañuela Tipo "B" H = 0.25 X 0.30 Metros, Incluye Excavación, Base, Solado En Concreto Pobre, Acero De Refuerzo Y Sello De Junta</v>
          </cell>
          <cell r="E1509" t="str">
            <v>ML</v>
          </cell>
          <cell r="F1509">
            <v>68667.67</v>
          </cell>
          <cell r="G1509">
            <v>41345</v>
          </cell>
        </row>
        <row r="1510">
          <cell r="C1510">
            <v>2823</v>
          </cell>
          <cell r="D1510" t="str">
            <v>Suministro E Instalación De Terminal Ext Contráctil En Frío 15 Kv Cable 2</v>
          </cell>
          <cell r="E1510" t="str">
            <v>UN</v>
          </cell>
          <cell r="F1510">
            <v>340501.27</v>
          </cell>
          <cell r="G1510">
            <v>42538</v>
          </cell>
        </row>
        <row r="1511">
          <cell r="C1511">
            <v>2824</v>
          </cell>
          <cell r="D1511" t="str">
            <v>Campamento Incluye Area De Acopio De Materiales (Ver Diseño)</v>
          </cell>
          <cell r="E1511" t="str">
            <v>M2</v>
          </cell>
          <cell r="F1511">
            <v>111876.5</v>
          </cell>
          <cell r="G1511">
            <v>42443</v>
          </cell>
        </row>
        <row r="1512">
          <cell r="C1512">
            <v>2825</v>
          </cell>
          <cell r="D1512" t="str">
            <v>Provisión De Señalización Horizontal Y Vertical</v>
          </cell>
          <cell r="E1512" t="str">
            <v>GL</v>
          </cell>
          <cell r="F1512">
            <v>10000000</v>
          </cell>
          <cell r="G1512">
            <v>42447</v>
          </cell>
        </row>
        <row r="1513">
          <cell r="C1513">
            <v>2826</v>
          </cell>
          <cell r="D1513" t="str">
            <v>Provisión De Semaforización</v>
          </cell>
          <cell r="E1513" t="str">
            <v>GL</v>
          </cell>
          <cell r="F1513">
            <v>10000000</v>
          </cell>
          <cell r="G1513">
            <v>42447</v>
          </cell>
        </row>
        <row r="1514">
          <cell r="C1514">
            <v>2828</v>
          </cell>
          <cell r="D1514" t="str">
            <v>Suministro E Instalación De Empalme Contractil En Frío 15 Kv Cable 2 Cu</v>
          </cell>
          <cell r="E1514" t="str">
            <v>UN</v>
          </cell>
          <cell r="F1514">
            <v>1124327.3899999999</v>
          </cell>
          <cell r="G1514">
            <v>41404</v>
          </cell>
        </row>
        <row r="1515">
          <cell r="C1515">
            <v>2830</v>
          </cell>
          <cell r="D1515" t="str">
            <v>Ml Tendido Linea Trif Simp Cto Acsr 4/0 Awg S/N</v>
          </cell>
          <cell r="E1515" t="str">
            <v>ML</v>
          </cell>
          <cell r="F1515">
            <v>54570.33</v>
          </cell>
          <cell r="G1515">
            <v>41404</v>
          </cell>
        </row>
        <row r="1516">
          <cell r="C1516">
            <v>2831</v>
          </cell>
          <cell r="D1516" t="str">
            <v>Salida De Balas De Piso Para Áreas Circundantes</v>
          </cell>
          <cell r="E1516" t="str">
            <v>UN</v>
          </cell>
          <cell r="F1516">
            <v>99478.17</v>
          </cell>
          <cell r="G1516">
            <v>41354</v>
          </cell>
        </row>
        <row r="1517">
          <cell r="C1517">
            <v>2833</v>
          </cell>
          <cell r="D1517" t="str">
            <v>Suministro E Instalación De Puesta A Tierra En Poste Hormigón De 12 M</v>
          </cell>
          <cell r="E1517" t="str">
            <v>UN</v>
          </cell>
          <cell r="F1517">
            <v>385631.14</v>
          </cell>
          <cell r="G1517">
            <v>42447</v>
          </cell>
        </row>
        <row r="1518">
          <cell r="C1518">
            <v>2839</v>
          </cell>
          <cell r="D1518" t="str">
            <v>Tendido De Linea Trif Simp Cto Acsr 1/0 Awg S/N</v>
          </cell>
          <cell r="E1518" t="str">
            <v>ML</v>
          </cell>
          <cell r="F1518">
            <v>27735.37</v>
          </cell>
          <cell r="G1518">
            <v>41906</v>
          </cell>
        </row>
        <row r="1519">
          <cell r="C1519">
            <v>2842</v>
          </cell>
          <cell r="D1519" t="str">
            <v>Suministro E Instalación De Puesta A Tierra En Poste Hormigón De 14 M</v>
          </cell>
          <cell r="E1519" t="str">
            <v>UN</v>
          </cell>
          <cell r="F1519">
            <v>412931.14</v>
          </cell>
          <cell r="G1519">
            <v>41569</v>
          </cell>
        </row>
        <row r="1520">
          <cell r="C1520">
            <v>2843</v>
          </cell>
          <cell r="D1520" t="str">
            <v>Suministro E Instalación De Breaker Enchufable Tripolar</v>
          </cell>
          <cell r="E1520" t="str">
            <v>UN</v>
          </cell>
          <cell r="F1520">
            <v>95505.600000000006</v>
          </cell>
          <cell r="G1520">
            <v>41354</v>
          </cell>
        </row>
        <row r="1521">
          <cell r="C1521">
            <v>2844</v>
          </cell>
          <cell r="D1521" t="str">
            <v>E - Acometida Eléctrica En Tubería Conduit D = 3", Con 4 # 2 + 1 # 6 Aw G Thhn (Ver Diseño)</v>
          </cell>
          <cell r="E1521" t="str">
            <v>ML</v>
          </cell>
          <cell r="F1521">
            <v>86121.600000000006</v>
          </cell>
          <cell r="G1521">
            <v>41451</v>
          </cell>
        </row>
        <row r="1522">
          <cell r="C1522">
            <v>2845</v>
          </cell>
          <cell r="D1522" t="str">
            <v>E - Acometida Planta De Emergencia Hasta Transferencia Automática En 2 Tubería Conduit D = 3" Con 8 # 250 Mcm + 1 # 2/0 (Ver Diseño)</v>
          </cell>
          <cell r="E1522" t="str">
            <v>ML</v>
          </cell>
          <cell r="F1522">
            <v>563720.4</v>
          </cell>
          <cell r="G1522">
            <v>41451</v>
          </cell>
        </row>
        <row r="1523">
          <cell r="C1523">
            <v>2846</v>
          </cell>
          <cell r="D1523" t="str">
            <v>Acometida De Señal Desde Planta De Emergencia Hasta Transferencia Automática En Tubería Conduit D = 3/4" Con 1 Cable Encauchetado 3 X 16 (Ver Diseño)</v>
          </cell>
          <cell r="E1523" t="str">
            <v>ML</v>
          </cell>
          <cell r="F1523">
            <v>13153.2</v>
          </cell>
          <cell r="G1523">
            <v>41345</v>
          </cell>
        </row>
        <row r="1524">
          <cell r="C1524">
            <v>2847</v>
          </cell>
          <cell r="D1524" t="str">
            <v>Desmonte De Poste De Hormigón De 6-10 M</v>
          </cell>
          <cell r="E1524" t="str">
            <v>UN</v>
          </cell>
          <cell r="F1524">
            <v>277096.95</v>
          </cell>
          <cell r="G1524">
            <v>41404</v>
          </cell>
        </row>
        <row r="1525">
          <cell r="C1525">
            <v>2849</v>
          </cell>
          <cell r="D1525" t="str">
            <v>Tendido De Linea Bif Acsr 1/0 Awg S/N</v>
          </cell>
          <cell r="E1525" t="str">
            <v>ML</v>
          </cell>
          <cell r="F1525">
            <v>15023.84</v>
          </cell>
          <cell r="G1525">
            <v>41404</v>
          </cell>
        </row>
        <row r="1526">
          <cell r="C1526">
            <v>2850</v>
          </cell>
          <cell r="D1526" t="str">
            <v>E - Acometida Para Cargador De Baterias De La Planta De Emergencia En Tubería Conduit D = 1/2" Con 2 # 12 +1 # 14</v>
          </cell>
          <cell r="E1526" t="str">
            <v>ML</v>
          </cell>
          <cell r="F1526">
            <v>11788.8</v>
          </cell>
          <cell r="G1526">
            <v>41451</v>
          </cell>
        </row>
        <row r="1527">
          <cell r="C1527">
            <v>2851</v>
          </cell>
          <cell r="D1527" t="str">
            <v>E - Suministro Y Montaje De Sistema De Media Tensión, Tipo Exterior ( Ver Diseño)</v>
          </cell>
          <cell r="E1527" t="str">
            <v>GL</v>
          </cell>
          <cell r="F1527">
            <v>25167360</v>
          </cell>
          <cell r="G1527">
            <v>41451</v>
          </cell>
        </row>
        <row r="1528">
          <cell r="C1528">
            <v>2852</v>
          </cell>
          <cell r="D1528" t="str">
            <v>E - Transferencia Automática De 500 Amp. 220 V, Según Diagrama Unifilar (Ver Diseño)</v>
          </cell>
          <cell r="E1528" t="str">
            <v>GL</v>
          </cell>
          <cell r="F1528">
            <v>24402000</v>
          </cell>
          <cell r="G1528">
            <v>41451</v>
          </cell>
        </row>
        <row r="1529">
          <cell r="C1529">
            <v>2853</v>
          </cell>
          <cell r="D1529" t="str">
            <v>E - Suministro E Instalación De Bala Dulux 2 X 26 W A 32 W , Tipo Higt Lihgts O Similar</v>
          </cell>
          <cell r="E1529" t="str">
            <v>UN</v>
          </cell>
          <cell r="F1529">
            <v>159500</v>
          </cell>
          <cell r="G1529">
            <v>41451</v>
          </cell>
        </row>
        <row r="1530">
          <cell r="C1530">
            <v>2854</v>
          </cell>
          <cell r="D1530" t="str">
            <v>Desmonte De Poste De Hormigón De 11-12 M</v>
          </cell>
          <cell r="E1530" t="str">
            <v>UN</v>
          </cell>
          <cell r="F1530">
            <v>353420.83</v>
          </cell>
          <cell r="G1530">
            <v>42447</v>
          </cell>
        </row>
        <row r="1531">
          <cell r="C1531">
            <v>2855</v>
          </cell>
          <cell r="D1531" t="str">
            <v>E - Suministro E Instalación De Bala De Piso, De 70W Doble Contacto , Tipo Higt Lihgts O Similar</v>
          </cell>
          <cell r="E1531" t="str">
            <v>UN</v>
          </cell>
          <cell r="F1531">
            <v>957000</v>
          </cell>
          <cell r="G1531">
            <v>41451</v>
          </cell>
        </row>
        <row r="1532">
          <cell r="C1532">
            <v>2856</v>
          </cell>
          <cell r="D1532" t="str">
            <v>E - Suministro E Instalación De Bala De Piso, De10 W Led , Tipo Higt Lihgts O Similar</v>
          </cell>
          <cell r="E1532" t="str">
            <v>UN</v>
          </cell>
          <cell r="F1532">
            <v>242000</v>
          </cell>
          <cell r="G1532">
            <v>41451</v>
          </cell>
        </row>
        <row r="1533">
          <cell r="C1533">
            <v>2857</v>
          </cell>
          <cell r="D1533" t="str">
            <v>E - Suministro E Instalación De Bala De Piso, De35  W  Halogena , Tipo Higt Lihgts O Similar</v>
          </cell>
          <cell r="E1533" t="str">
            <v>UN</v>
          </cell>
          <cell r="F1533">
            <v>192500</v>
          </cell>
          <cell r="G1533">
            <v>41451</v>
          </cell>
        </row>
        <row r="1534">
          <cell r="C1534">
            <v>2859</v>
          </cell>
          <cell r="D1534" t="str">
            <v>Fusible Expulsion 10 A Tipo K</v>
          </cell>
          <cell r="E1534" t="str">
            <v>UN</v>
          </cell>
          <cell r="F1534">
            <v>15527.76</v>
          </cell>
          <cell r="G1534">
            <v>41404</v>
          </cell>
        </row>
        <row r="1535">
          <cell r="C1535">
            <v>2860</v>
          </cell>
          <cell r="D1535" t="str">
            <v>Desmonte De Poste De Hormigón 14 M</v>
          </cell>
          <cell r="E1535" t="str">
            <v>UN</v>
          </cell>
          <cell r="F1535">
            <v>406717.5</v>
          </cell>
          <cell r="G1535">
            <v>41569</v>
          </cell>
        </row>
        <row r="1536">
          <cell r="C1536">
            <v>2861</v>
          </cell>
          <cell r="D1536" t="str">
            <v>Desmonte De Armado M.T. Dos Crucetas</v>
          </cell>
          <cell r="E1536" t="str">
            <v>UN</v>
          </cell>
          <cell r="F1536">
            <v>137137.5</v>
          </cell>
          <cell r="G1536">
            <v>41906</v>
          </cell>
        </row>
        <row r="1537">
          <cell r="C1537">
            <v>2862</v>
          </cell>
          <cell r="D1537" t="str">
            <v>Desmonte De Armado M.T. Una Cruceta</v>
          </cell>
          <cell r="E1537" t="str">
            <v>UN</v>
          </cell>
          <cell r="F1537">
            <v>64523</v>
          </cell>
          <cell r="G1537">
            <v>42447</v>
          </cell>
        </row>
        <row r="1538">
          <cell r="C1538">
            <v>2863</v>
          </cell>
          <cell r="D1538" t="str">
            <v>Desmonte De Armado M.T. Compacto Trifásico</v>
          </cell>
          <cell r="E1538" t="str">
            <v>UN</v>
          </cell>
          <cell r="F1538">
            <v>127202.5</v>
          </cell>
          <cell r="G1538">
            <v>41404</v>
          </cell>
        </row>
        <row r="1539">
          <cell r="C1539">
            <v>2864</v>
          </cell>
          <cell r="D1539" t="str">
            <v>Desmonte De Armado M.T. Compacto Bifásico</v>
          </cell>
          <cell r="E1539" t="str">
            <v>UN</v>
          </cell>
          <cell r="F1539">
            <v>82723.960000000006</v>
          </cell>
          <cell r="G1539">
            <v>41404</v>
          </cell>
        </row>
        <row r="1540">
          <cell r="C1540">
            <v>2865</v>
          </cell>
          <cell r="D1540" t="str">
            <v>E - Suministro E Instalación De Cinta Led Strp 2.4 W/M Tipo Higt Lihgts O Similar</v>
          </cell>
          <cell r="E1540" t="str">
            <v>ML</v>
          </cell>
          <cell r="F1540">
            <v>106700</v>
          </cell>
          <cell r="G1540">
            <v>41451</v>
          </cell>
        </row>
        <row r="1541">
          <cell r="C1541">
            <v>2866</v>
          </cell>
          <cell r="D1541" t="str">
            <v>E - Suministro E Instalación Led River 1.00 X 4.00 Metros De Cinta Led, Tipo Higt Lihgts O Similar</v>
          </cell>
          <cell r="E1541" t="str">
            <v>ML</v>
          </cell>
          <cell r="F1541">
            <v>214500</v>
          </cell>
          <cell r="G1541">
            <v>41451</v>
          </cell>
        </row>
        <row r="1542">
          <cell r="C1542">
            <v>2867</v>
          </cell>
          <cell r="D1542" t="str">
            <v>Diseño Y Montaje De Sistema De Apantallamiento, Incluye Todos Los Materiales Y Mano De Obra</v>
          </cell>
          <cell r="E1542" t="str">
            <v>GL</v>
          </cell>
          <cell r="F1542">
            <v>8850000</v>
          </cell>
          <cell r="G1542">
            <v>41345</v>
          </cell>
        </row>
        <row r="1543">
          <cell r="C1543">
            <v>2868</v>
          </cell>
          <cell r="D1543" t="str">
            <v>Desmonte De Línea Aérea Mt (1F) 266 A 477</v>
          </cell>
          <cell r="E1543" t="str">
            <v>ML</v>
          </cell>
          <cell r="F1543">
            <v>6823.91</v>
          </cell>
          <cell r="G1543">
            <v>41906</v>
          </cell>
        </row>
        <row r="1544">
          <cell r="C1544">
            <v>2869</v>
          </cell>
          <cell r="D1544" t="str">
            <v>Caja De Inspección De 0.30 X 0.30 Metros, Altura Máxima 1.00 Metros En Mampostería, Incluye Tapa, Marco Y Contramarcos, Excavación, Pañete, Medias Cañas, Relleno Con Recebo E = 0.20 Base, Base En Concreto</v>
          </cell>
          <cell r="E1544" t="str">
            <v>UN</v>
          </cell>
          <cell r="F1544">
            <v>285638.18</v>
          </cell>
          <cell r="G1544">
            <v>41345</v>
          </cell>
        </row>
        <row r="1545">
          <cell r="C1545">
            <v>2870</v>
          </cell>
          <cell r="D1545" t="str">
            <v>Desmonte De Línea Mt (1F) 2 A 4/0</v>
          </cell>
          <cell r="E1545" t="str">
            <v>ML</v>
          </cell>
          <cell r="F1545">
            <v>5291.08</v>
          </cell>
          <cell r="G1545">
            <v>41404</v>
          </cell>
        </row>
        <row r="1546">
          <cell r="C1546">
            <v>2871</v>
          </cell>
          <cell r="D1546" t="str">
            <v>Provisión De Red Media Tensión, Baja Tensión, Alumbrado, Luminarias, Obras Civiles, Gestiones Y Certificaciones L: 800 Ml</v>
          </cell>
          <cell r="E1546" t="str">
            <v>GL</v>
          </cell>
          <cell r="F1546">
            <v>1600000000</v>
          </cell>
          <cell r="G1546">
            <v>41821</v>
          </cell>
        </row>
        <row r="1547">
          <cell r="C1547">
            <v>2872</v>
          </cell>
          <cell r="D1547" t="str">
            <v>Retiro Puente De Línea Trifásico En Poste Cto Mt</v>
          </cell>
          <cell r="E1547" t="str">
            <v>UN</v>
          </cell>
          <cell r="F1547">
            <v>103431.95</v>
          </cell>
          <cell r="G1547">
            <v>41906</v>
          </cell>
        </row>
        <row r="1548">
          <cell r="C1548">
            <v>2873</v>
          </cell>
          <cell r="D1548" t="str">
            <v>Adoquín De Arcilla Altura 0.06 Metros, Tipo Tolete Pendientes Mayores A 10% Y Hasta 15% Con Estructura De Sub Base Gradación B = 400, E = 0.20 Metros + Base B = 600 E = 0.15 Metros + Adoquín E = 0.06 Metros, Mortero De Alisado Y Pegado, Sellado Con Morter</v>
          </cell>
          <cell r="E1548" t="str">
            <v>M2</v>
          </cell>
          <cell r="F1548">
            <v>136291.5</v>
          </cell>
          <cell r="G1548">
            <v>41345</v>
          </cell>
        </row>
        <row r="1549">
          <cell r="C1549">
            <v>2874</v>
          </cell>
          <cell r="D1549" t="str">
            <v>Retiro Puente De Línea En Medio De Vano Cto Mt Bifásico</v>
          </cell>
          <cell r="E1549" t="str">
            <v>UN</v>
          </cell>
          <cell r="F1549">
            <v>187745.22</v>
          </cell>
          <cell r="G1549">
            <v>41404</v>
          </cell>
        </row>
        <row r="1550">
          <cell r="C1550">
            <v>2875</v>
          </cell>
          <cell r="D1550" t="str">
            <v>Adoquín De Concreto E =  0.08 Metros, Para Pendientes Menores A 5% Con Estructura De Sub Base Gradación B = 400, E = 0.15 Metros + Base B = 600 E = 0.15 Metros + Adoquín E = 0.08 Metros, Sobre Arena Con Dilatación De Confinamiento Cada 20 M2 ( Tabla 5 - 1</v>
          </cell>
          <cell r="E1550" t="str">
            <v>M2</v>
          </cell>
          <cell r="F1550">
            <v>127257.31</v>
          </cell>
          <cell r="G1550">
            <v>41912</v>
          </cell>
        </row>
        <row r="1551">
          <cell r="C1551">
            <v>2877</v>
          </cell>
          <cell r="D1551" t="str">
            <v>Desmontaje De Retenida Sencilla Primaria</v>
          </cell>
          <cell r="E1551" t="str">
            <v>UN</v>
          </cell>
          <cell r="F1551">
            <v>82723.960000000006</v>
          </cell>
          <cell r="G1551">
            <v>41569</v>
          </cell>
        </row>
        <row r="1552">
          <cell r="C1552">
            <v>2878</v>
          </cell>
          <cell r="D1552" t="str">
            <v xml:space="preserve">Adoquín De Arcilla E =  0.06 Metros, Tipo Tolete Para Pendientes Menores A 5% Con Estructura De Sub Base B = 400, E = 0.10 Metros + Base B = 600 E = 0.15 Metros + Adoquín E = 0.06 Metros, Sobre Arena Con Dilatación De Confinamiento Cada 20 M2 ( Tabla 5 - </v>
          </cell>
          <cell r="E1552" t="str">
            <v>M2</v>
          </cell>
          <cell r="F1552">
            <v>115002.48</v>
          </cell>
          <cell r="G1552">
            <v>41345</v>
          </cell>
        </row>
        <row r="1553">
          <cell r="C1553">
            <v>2880</v>
          </cell>
          <cell r="D1553" t="str">
            <v>Desmonte De Percha De 3 O 4 Puestos</v>
          </cell>
          <cell r="E1553" t="str">
            <v>UN</v>
          </cell>
          <cell r="F1553">
            <v>72694.33</v>
          </cell>
          <cell r="G1553">
            <v>41906</v>
          </cell>
        </row>
        <row r="1554">
          <cell r="C1554">
            <v>2881</v>
          </cell>
          <cell r="D1554" t="str">
            <v>Adoquín Ecológico E =  0.06 Metros, Tipo Concreto Para Pendientes Menores A 5% Con Estructura De Sub Base B = 400, E = 0.10 Metros + Base B = 600 E = 0.15 Metros + Adoquín E = 0.06 Metros, Sobre Arena Con Dilatación De Confinamiento Cada 20 M2 ( Tabla 5 -</v>
          </cell>
          <cell r="E1554" t="str">
            <v>M2</v>
          </cell>
          <cell r="F1554">
            <v>130012.23</v>
          </cell>
          <cell r="G1554">
            <v>41345</v>
          </cell>
        </row>
        <row r="1555">
          <cell r="C1555">
            <v>2882</v>
          </cell>
          <cell r="D1555" t="str">
            <v>Instalacion De Derivacion Trif Rigida Acsr 477-477 Mcm Acsr S/N</v>
          </cell>
          <cell r="E1555" t="str">
            <v>UN</v>
          </cell>
          <cell r="F1555">
            <v>639120.18999999994</v>
          </cell>
          <cell r="G1555">
            <v>41906</v>
          </cell>
        </row>
        <row r="1556">
          <cell r="C1556">
            <v>2883</v>
          </cell>
          <cell r="D1556" t="str">
            <v>Desmonte De Línea Bt (Ra) 1 Hilo No. 4 A 1/0</v>
          </cell>
          <cell r="E1556" t="str">
            <v>UN</v>
          </cell>
          <cell r="F1556">
            <v>2211.79</v>
          </cell>
          <cell r="G1556">
            <v>41906</v>
          </cell>
        </row>
        <row r="1557">
          <cell r="C1557">
            <v>2884</v>
          </cell>
          <cell r="D1557" t="str">
            <v>Mortero 1:3 Impermeabilizado Con Sika 1</v>
          </cell>
          <cell r="E1557" t="str">
            <v>M3</v>
          </cell>
          <cell r="F1557">
            <v>389125.33</v>
          </cell>
          <cell r="G1557">
            <v>42438</v>
          </cell>
        </row>
        <row r="1558">
          <cell r="C1558">
            <v>2885</v>
          </cell>
          <cell r="D1558" t="str">
            <v>Instalacion De Derivacion Trif Rigida Acsr 477-Acsr 1/0</v>
          </cell>
          <cell r="E1558" t="str">
            <v>UN</v>
          </cell>
          <cell r="F1558">
            <v>391954.65</v>
          </cell>
          <cell r="G1558">
            <v>41906</v>
          </cell>
        </row>
        <row r="1559">
          <cell r="C1559">
            <v>2886</v>
          </cell>
          <cell r="D1559" t="str">
            <v>Instalacion De Derivacion Trif Rigida Medio De Vano Acsr 4/0-Acsr 4/0</v>
          </cell>
          <cell r="E1559" t="str">
            <v>UN</v>
          </cell>
          <cell r="F1559">
            <v>377824.97</v>
          </cell>
          <cell r="G1559">
            <v>41404</v>
          </cell>
        </row>
        <row r="1560">
          <cell r="C1560">
            <v>2888</v>
          </cell>
          <cell r="D1560" t="str">
            <v>Cimentación Especial Cuadrada Con Refuerzo Apoyo Para Poste De 12M 2000 Dan</v>
          </cell>
          <cell r="E1560" t="str">
            <v>UN</v>
          </cell>
          <cell r="F1560">
            <v>3319309.36</v>
          </cell>
          <cell r="G1560">
            <v>41372</v>
          </cell>
        </row>
        <row r="1561">
          <cell r="C1561">
            <v>2890</v>
          </cell>
          <cell r="D1561" t="str">
            <v>Aplicación De Geotextil T - 1700</v>
          </cell>
          <cell r="E1561" t="str">
            <v>M2</v>
          </cell>
          <cell r="F1561">
            <v>9427.0300000000007</v>
          </cell>
          <cell r="G1561">
            <v>41386</v>
          </cell>
        </row>
        <row r="1562">
          <cell r="C1562">
            <v>2891</v>
          </cell>
          <cell r="D1562" t="str">
            <v>Cimentación Especial Cuadrada Con Refuerzo De Apoyo Para Poste De 14 M 2000 Dan</v>
          </cell>
          <cell r="E1562" t="str">
            <v>UN</v>
          </cell>
          <cell r="F1562">
            <v>3774988.26</v>
          </cell>
          <cell r="G1562">
            <v>41372</v>
          </cell>
        </row>
        <row r="1563">
          <cell r="C1563">
            <v>2892</v>
          </cell>
          <cell r="D1563" t="str">
            <v>Suministro E Instalación De Tres Cortacircuitos Nn Completo 13,2 Kv 100A</v>
          </cell>
          <cell r="E1563" t="str">
            <v>UN</v>
          </cell>
          <cell r="F1563">
            <v>1621555.05</v>
          </cell>
          <cell r="G1563">
            <v>42538</v>
          </cell>
        </row>
        <row r="1564">
          <cell r="C1564">
            <v>2898</v>
          </cell>
          <cell r="D1564" t="str">
            <v>Aplicación De Geotextil Tejido De Poliester De 30.5 Kn/M, Tipo T 2100 Fortex Bx-30</v>
          </cell>
          <cell r="E1564" t="str">
            <v>M2</v>
          </cell>
          <cell r="F1564">
            <v>5774.58</v>
          </cell>
          <cell r="G1564">
            <v>42500</v>
          </cell>
        </row>
        <row r="1565">
          <cell r="C1565">
            <v>2899</v>
          </cell>
          <cell r="D1565" t="str">
            <v>Suministro E Instalación De Dos Cortacircuitos Nn Completo 13.2 Kv 100 A</v>
          </cell>
          <cell r="E1565" t="str">
            <v>UN</v>
          </cell>
          <cell r="F1565">
            <v>1081036.71</v>
          </cell>
          <cell r="G1565">
            <v>41404</v>
          </cell>
        </row>
        <row r="1566">
          <cell r="C1566">
            <v>2900</v>
          </cell>
          <cell r="D1566" t="str">
            <v>Suministro, Instalación Y Montaje De Dos Pararrayos 13.2 Kv Fijación En Cruceta Metálica</v>
          </cell>
          <cell r="E1566" t="str">
            <v>UN</v>
          </cell>
          <cell r="F1566">
            <v>357102.56</v>
          </cell>
          <cell r="G1566">
            <v>42067</v>
          </cell>
        </row>
        <row r="1567">
          <cell r="C1567">
            <v>2901</v>
          </cell>
          <cell r="D1567" t="str">
            <v>Suministro, Instalación Y Montaje Retenida 1/2" En Poste Mt Nn</v>
          </cell>
          <cell r="E1567" t="str">
            <v>UN</v>
          </cell>
          <cell r="F1567">
            <v>1327515.8400000001</v>
          </cell>
          <cell r="G1567">
            <v>41404</v>
          </cell>
        </row>
        <row r="1568">
          <cell r="C1568">
            <v>2908</v>
          </cell>
          <cell r="D1568" t="str">
            <v>Suministro E Instalación De Arm Bt (Rt) Alin Y Ang Hasta 30° Y Fin De Línea</v>
          </cell>
          <cell r="E1568" t="str">
            <v>UN</v>
          </cell>
          <cell r="F1568">
            <v>79969.37</v>
          </cell>
          <cell r="G1568">
            <v>41906</v>
          </cell>
        </row>
        <row r="1569">
          <cell r="C1569">
            <v>2912</v>
          </cell>
          <cell r="D1569" t="str">
            <v>Suministro E Instalación De Caneca Para Exterior En Lámina Perforada De Acero Inoxidable 304, Satinado Con Parales Para Anclaje  A Piso Tipo A &amp; A O Similar, En Una Base De Concreto De 3.000 Psi De 0.30 X 0.15 Metros</v>
          </cell>
          <cell r="E1569" t="str">
            <v>UN</v>
          </cell>
          <cell r="F1569">
            <v>1190904.44</v>
          </cell>
          <cell r="G1569">
            <v>42227</v>
          </cell>
        </row>
        <row r="1570">
          <cell r="C1570">
            <v>2914</v>
          </cell>
          <cell r="D1570" t="str">
            <v>Suminstro E Instalación De Armado Bt (Ra) 3 Hilos Alineación Y Fin De Línea</v>
          </cell>
          <cell r="E1570" t="str">
            <v>UN</v>
          </cell>
          <cell r="F1570">
            <v>155624.98000000001</v>
          </cell>
          <cell r="G1570">
            <v>41569</v>
          </cell>
        </row>
        <row r="1571">
          <cell r="C1571">
            <v>2917</v>
          </cell>
          <cell r="D1571" t="str">
            <v>Reubicación De Tranformador Monofásico De  13,2 Kv En Poste Nn</v>
          </cell>
          <cell r="E1571" t="str">
            <v>UN</v>
          </cell>
          <cell r="F1571">
            <v>1335196.31</v>
          </cell>
          <cell r="G1571">
            <v>41906</v>
          </cell>
        </row>
        <row r="1572">
          <cell r="C1572">
            <v>2918</v>
          </cell>
          <cell r="D1572" t="str">
            <v>Reubicación De Tranformador Trifásico De 13,2 Kv En Poste Nn</v>
          </cell>
          <cell r="E1572" t="str">
            <v>UN</v>
          </cell>
          <cell r="F1572">
            <v>1487533.38</v>
          </cell>
          <cell r="G1572">
            <v>41906</v>
          </cell>
        </row>
        <row r="1573">
          <cell r="C1573">
            <v>2919</v>
          </cell>
          <cell r="D1573" t="str">
            <v>Reubicación De Cortacircuito</v>
          </cell>
          <cell r="E1573" t="str">
            <v>UN</v>
          </cell>
          <cell r="F1573">
            <v>174751.95</v>
          </cell>
          <cell r="G1573">
            <v>41906</v>
          </cell>
        </row>
        <row r="1574">
          <cell r="C1574">
            <v>2920</v>
          </cell>
          <cell r="D1574" t="str">
            <v>Reubicación De Un Descargador De Sobret Autovalv Fijación En Cruc Met</v>
          </cell>
          <cell r="E1574" t="str">
            <v>UN</v>
          </cell>
          <cell r="F1574">
            <v>148893.96</v>
          </cell>
          <cell r="G1574">
            <v>41906</v>
          </cell>
        </row>
        <row r="1575">
          <cell r="C1575">
            <v>2921</v>
          </cell>
          <cell r="D1575" t="str">
            <v>Reubicación De Interruptor / Reconectador / Autoseccionador Trifásico De 13.2 Kv</v>
          </cell>
          <cell r="E1575" t="str">
            <v>UN</v>
          </cell>
          <cell r="F1575">
            <v>910917.94</v>
          </cell>
          <cell r="G1575">
            <v>41569</v>
          </cell>
        </row>
        <row r="1576">
          <cell r="C1576">
            <v>2922</v>
          </cell>
          <cell r="D1576" t="str">
            <v>Reubicación Paso Aéreo Subterráneo Mt</v>
          </cell>
          <cell r="E1576" t="str">
            <v>UN</v>
          </cell>
          <cell r="F1576">
            <v>821037.88</v>
          </cell>
          <cell r="G1576">
            <v>41906</v>
          </cell>
        </row>
        <row r="1577">
          <cell r="C1577">
            <v>2923</v>
          </cell>
          <cell r="D1577" t="str">
            <v>Apertura O Cierre De Equipo De Maniobra Monofásico O Trifásico</v>
          </cell>
          <cell r="E1577" t="str">
            <v>UN</v>
          </cell>
          <cell r="F1577">
            <v>12385.77</v>
          </cell>
          <cell r="G1577">
            <v>41906</v>
          </cell>
        </row>
        <row r="1578">
          <cell r="C1578">
            <v>2924</v>
          </cell>
          <cell r="D1578" t="str">
            <v>Ml Retenido Existente Tríplex Todos Los Calibres</v>
          </cell>
          <cell r="E1578" t="str">
            <v>ML</v>
          </cell>
          <cell r="F1578">
            <v>20671.77</v>
          </cell>
          <cell r="G1578">
            <v>41404</v>
          </cell>
        </row>
        <row r="1579">
          <cell r="C1579">
            <v>2925</v>
          </cell>
          <cell r="D1579" t="str">
            <v>Reubicación Caja De Deriv Mon A 1,5 M Del Poste En Cable Triplex 4/0</v>
          </cell>
          <cell r="E1579" t="str">
            <v>UN</v>
          </cell>
          <cell r="F1579">
            <v>228481.95</v>
          </cell>
          <cell r="G1579">
            <v>41906</v>
          </cell>
        </row>
        <row r="1580">
          <cell r="C1580">
            <v>2927</v>
          </cell>
          <cell r="D1580" t="str">
            <v>Reubicación De Medidor Monofásico De Medida Directa</v>
          </cell>
          <cell r="E1580" t="str">
            <v>UN</v>
          </cell>
          <cell r="F1580">
            <v>117621.95</v>
          </cell>
          <cell r="G1580">
            <v>41906</v>
          </cell>
        </row>
        <row r="1581">
          <cell r="C1581">
            <v>2928</v>
          </cell>
          <cell r="D1581" t="str">
            <v>Instalacion De Derivacion Bif Rigida Medio De Vano Acsr 477-1/0</v>
          </cell>
          <cell r="E1581" t="str">
            <v>UN</v>
          </cell>
          <cell r="F1581">
            <v>291379.84000000003</v>
          </cell>
          <cell r="G1581">
            <v>41569</v>
          </cell>
        </row>
        <row r="1582">
          <cell r="C1582">
            <v>2929</v>
          </cell>
          <cell r="D1582" t="str">
            <v>Vano Retensado Lin (1 F) 1/0 A 4/0 Cu 4/0 A 477 Mcm Al,Acsr</v>
          </cell>
          <cell r="E1582" t="str">
            <v>UN</v>
          </cell>
          <cell r="F1582">
            <v>34867.42</v>
          </cell>
          <cell r="G1582">
            <v>41906</v>
          </cell>
        </row>
        <row r="1583">
          <cell r="C1583">
            <v>2930</v>
          </cell>
          <cell r="D1583" t="str">
            <v>Retiro De Luminaria</v>
          </cell>
          <cell r="E1583" t="str">
            <v>UN</v>
          </cell>
          <cell r="F1583">
            <v>52583.41</v>
          </cell>
          <cell r="G1583">
            <v>41906</v>
          </cell>
        </row>
        <row r="1584">
          <cell r="C1584">
            <v>2931</v>
          </cell>
          <cell r="D1584" t="str">
            <v>Instalacion De Conexion Conductor Acsr 477; Aaac 559,5-Cu 2</v>
          </cell>
          <cell r="E1584" t="str">
            <v>UN</v>
          </cell>
          <cell r="F1584">
            <v>136109.63</v>
          </cell>
          <cell r="G1584">
            <v>41906</v>
          </cell>
        </row>
        <row r="1585">
          <cell r="C1585">
            <v>2932</v>
          </cell>
          <cell r="D1585" t="str">
            <v>Instalacion De Paso Aereo-Subterraneo Trif 13,2 Kv 2 Awg Cu-Ampliacion Cra 51B</v>
          </cell>
          <cell r="E1585" t="str">
            <v>UN</v>
          </cell>
          <cell r="F1585">
            <v>2160404.0699999998</v>
          </cell>
          <cell r="G1585">
            <v>41404</v>
          </cell>
        </row>
        <row r="1586">
          <cell r="C1586">
            <v>2933</v>
          </cell>
          <cell r="D1586" t="str">
            <v>Canalización 0.30 X0.50 M En Zona De Arena, Recubierta Con En Concreto. Incluye Excavación, Compactado Con Material Del Sitio, Concreto Rojo Y Cinta De Seguridad.</v>
          </cell>
          <cell r="E1586" t="str">
            <v>ML</v>
          </cell>
          <cell r="F1586">
            <v>40442.699999999997</v>
          </cell>
          <cell r="G1586">
            <v>42447</v>
          </cell>
        </row>
        <row r="1587">
          <cell r="C1587">
            <v>2934</v>
          </cell>
          <cell r="D1587" t="str">
            <v>Canalización 0.30 X0.50 M En Zona De Arena. Incluye Excavación, Compactado Con Material Del Sitio Y Cinta De Seguridad.</v>
          </cell>
          <cell r="E1587" t="str">
            <v>ML</v>
          </cell>
          <cell r="F1587">
            <v>21762.7</v>
          </cell>
          <cell r="G1587">
            <v>42557</v>
          </cell>
        </row>
        <row r="1588">
          <cell r="C1588">
            <v>2938</v>
          </cell>
          <cell r="D1588" t="str">
            <v>Suministro E Instalación De Cable Thw Aluminio Aislado, 90°C Awg 1/0</v>
          </cell>
          <cell r="E1588" t="str">
            <v>ML</v>
          </cell>
          <cell r="F1588">
            <v>11984</v>
          </cell>
          <cell r="G1588">
            <v>42557</v>
          </cell>
        </row>
        <row r="1589">
          <cell r="C1589">
            <v>2939</v>
          </cell>
          <cell r="D1589" t="str">
            <v>Suministro E Instalacion De Bajante  En Tuberia Galvanizada De 2", Incluye: Accesorios, Capacete, Cinta Bandit, Hebillas, Curva, Etc.</v>
          </cell>
          <cell r="E1589" t="str">
            <v>UN</v>
          </cell>
          <cell r="F1589">
            <v>357827.13</v>
          </cell>
          <cell r="G1589">
            <v>42447</v>
          </cell>
        </row>
        <row r="1590">
          <cell r="C1590">
            <v>2940</v>
          </cell>
          <cell r="D1590" t="str">
            <v>Suministro E Instalación De Cable Thw Aluminio Aislado, 90°C Awg 2</v>
          </cell>
          <cell r="E1590" t="str">
            <v>ML</v>
          </cell>
          <cell r="F1590">
            <v>7726.52</v>
          </cell>
          <cell r="G1590">
            <v>42557</v>
          </cell>
        </row>
        <row r="1591">
          <cell r="C1591">
            <v>2941</v>
          </cell>
          <cell r="D1591" t="str">
            <v>Suministro E Instalación De Cable Thw Aluminio Aislado, 90°C Awg 6</v>
          </cell>
          <cell r="E1591" t="str">
            <v>ML</v>
          </cell>
          <cell r="F1591">
            <v>6385</v>
          </cell>
          <cell r="G1591">
            <v>42557</v>
          </cell>
        </row>
        <row r="1592">
          <cell r="C1592">
            <v>2942</v>
          </cell>
          <cell r="D1592" t="str">
            <v>Suministro E Instalación De Cable Thw Cobre Forrado, 90°C -Awg 4</v>
          </cell>
          <cell r="E1592" t="str">
            <v>ML</v>
          </cell>
          <cell r="F1592">
            <v>18659.939999999999</v>
          </cell>
          <cell r="G1592">
            <v>42557</v>
          </cell>
        </row>
        <row r="1593">
          <cell r="C1593">
            <v>2944</v>
          </cell>
          <cell r="D1593" t="str">
            <v>Suministro E Instalación De Cable Encauchetado 2X14 Awg</v>
          </cell>
          <cell r="E1593" t="str">
            <v>ML</v>
          </cell>
          <cell r="F1593">
            <v>9631.18</v>
          </cell>
          <cell r="G1593">
            <v>41906</v>
          </cell>
        </row>
        <row r="1594">
          <cell r="C1594">
            <v>2945</v>
          </cell>
          <cell r="D1594" t="str">
            <v>Suministro E Instalación De Cable Thw Cobre, 90°C -Awg 2/0</v>
          </cell>
          <cell r="E1594" t="str">
            <v>ML</v>
          </cell>
          <cell r="F1594">
            <v>47701.82</v>
          </cell>
          <cell r="G1594">
            <v>42447</v>
          </cell>
        </row>
        <row r="1595">
          <cell r="C1595">
            <v>2947</v>
          </cell>
          <cell r="D1595" t="str">
            <v>Empalme Subterráneo Baja Tensión Acometida 2-1/0</v>
          </cell>
          <cell r="E1595" t="str">
            <v>UN</v>
          </cell>
          <cell r="F1595">
            <v>584313.57999999996</v>
          </cell>
          <cell r="G1595">
            <v>42447</v>
          </cell>
        </row>
        <row r="1596">
          <cell r="C1596">
            <v>2950</v>
          </cell>
          <cell r="D1596" t="str">
            <v>Suministro E Instalación De Poste Acero Galvanizado En Caliente De 7 Mts. De Altura, Tronco Cónico Poligonal, En Lámina De Acero,  Acabado Final En Pintura De Esmalte Para Exteriores, Incluye Base De Concreto Y Pedestal (Ver Diseño)</v>
          </cell>
          <cell r="E1596" t="str">
            <v>UN</v>
          </cell>
          <cell r="F1596">
            <v>1473754.12</v>
          </cell>
          <cell r="G1596">
            <v>42447</v>
          </cell>
        </row>
        <row r="1597">
          <cell r="C1597">
            <v>2951</v>
          </cell>
          <cell r="D1597" t="str">
            <v>Suministro E Instalación De Luminaria De Led 110 Watios, Incluye Brazo Ornamental De 2,5 Mts, Pernos Y Fotocelda  (Ver Diseño)</v>
          </cell>
          <cell r="E1597" t="str">
            <v>UN</v>
          </cell>
          <cell r="F1597">
            <v>2490648.9500000002</v>
          </cell>
          <cell r="G1597">
            <v>42067</v>
          </cell>
        </row>
        <row r="1598">
          <cell r="C1598">
            <v>2958</v>
          </cell>
          <cell r="D1598" t="str">
            <v>Suministro E Instalación De Poste Acero Galvanizado En Caliente De 10 Mts De Altura, Tronco Cónico Poligonal, En Lámina De Acero, Acabado Final En Pintura De Esmalte Para Exteriores, Incluye Base De Concreto (Ver Diseño)</v>
          </cell>
          <cell r="E1598" t="str">
            <v>UN</v>
          </cell>
          <cell r="F1598">
            <v>3162958.05</v>
          </cell>
          <cell r="G1598">
            <v>42067</v>
          </cell>
        </row>
        <row r="1599">
          <cell r="C1599">
            <v>2960</v>
          </cell>
          <cell r="D1599" t="str">
            <v>Suministro E Instalacion De Medidor Semidirecto, Incluye Tc, Protocolo, Bloque De Prueba, Cajas De Policarbonato - Ver Diseño</v>
          </cell>
          <cell r="E1599" t="str">
            <v>UN</v>
          </cell>
          <cell r="F1599">
            <v>3163868</v>
          </cell>
          <cell r="G1599">
            <v>42447</v>
          </cell>
        </row>
        <row r="1600">
          <cell r="C1600">
            <v>2961</v>
          </cell>
          <cell r="D1600" t="str">
            <v>Corte, Demolicion, Resane Con Concreto De 3000 Psi De Anden, Para Instalacion De Tuberia - Ver Diseño</v>
          </cell>
          <cell r="E1600" t="str">
            <v>ML</v>
          </cell>
          <cell r="F1600">
            <v>93346.2</v>
          </cell>
          <cell r="G1600">
            <v>42447</v>
          </cell>
        </row>
        <row r="1601">
          <cell r="C1601">
            <v>2963</v>
          </cell>
          <cell r="D1601" t="str">
            <v>Suministro E Instalación De Transformador Monofásico 25 Kva, Incluye Elementos De Protección, Accesorios Para Poste,  (Ver Diseño)</v>
          </cell>
          <cell r="E1601" t="str">
            <v>UN</v>
          </cell>
          <cell r="F1601">
            <v>10053972.5</v>
          </cell>
          <cell r="G1601">
            <v>42447</v>
          </cell>
        </row>
        <row r="1602">
          <cell r="C1602">
            <v>2964</v>
          </cell>
          <cell r="D1602" t="str">
            <v>Suplemento En Tet Arm Simp Trif Alineacion Disp Hor</v>
          </cell>
          <cell r="E1602" t="str">
            <v>UN</v>
          </cell>
          <cell r="F1602">
            <v>204118.61</v>
          </cell>
          <cell r="G1602">
            <v>42557</v>
          </cell>
        </row>
        <row r="1603">
          <cell r="C1603">
            <v>2965</v>
          </cell>
          <cell r="D1603" t="str">
            <v>Suministro E Instalación De Bancas En Perfiles Canal En C De Acero 80X40X5Mm  9Ml Y Canal En C De Acero 100X50X6Mm X 5.4 Ml, Antibandálicas Apernadas Al Piso De 0.60X3.0 M Sin Espaldar</v>
          </cell>
          <cell r="E1603" t="str">
            <v>UN</v>
          </cell>
          <cell r="F1603">
            <v>580000</v>
          </cell>
          <cell r="G1603">
            <v>41408</v>
          </cell>
        </row>
        <row r="1604">
          <cell r="C1604">
            <v>2966</v>
          </cell>
          <cell r="D1604" t="str">
            <v>Suministro E Instalación De Poste Para Soporte De Reja Para Cielo Raso En Tubería De Hierro De 2" Calibre 40. Incluye Armado Y Pintura.</v>
          </cell>
          <cell r="E1604" t="str">
            <v>ML</v>
          </cell>
          <cell r="F1604">
            <v>32610</v>
          </cell>
          <cell r="G1604">
            <v>41666</v>
          </cell>
        </row>
        <row r="1605">
          <cell r="C1605">
            <v>2967</v>
          </cell>
          <cell r="D1605" t="str">
            <v>Hormigonado Tipo Para Apoyo. Ver Diseño</v>
          </cell>
          <cell r="E1605" t="str">
            <v>UN</v>
          </cell>
          <cell r="F1605">
            <v>217486.73</v>
          </cell>
          <cell r="G1605">
            <v>41906</v>
          </cell>
        </row>
        <row r="1606">
          <cell r="C1606">
            <v>2968</v>
          </cell>
          <cell r="D1606" t="str">
            <v>Desmonte, Ampliación, Mantenimiento Y Reinstalación De Casetas, Incluye Subida De 50 Cm En La Parte Superior De La Cubierta De Cada Módulo, Mantenimiento Y Reparación De Las Puertas Batientes, Colocación De Dos Cerraduras  Con Sus Respectivos Candados Y P</v>
          </cell>
          <cell r="E1606" t="str">
            <v>UN</v>
          </cell>
          <cell r="F1606">
            <v>650000</v>
          </cell>
          <cell r="G1606">
            <v>41355</v>
          </cell>
        </row>
        <row r="1607">
          <cell r="C1607">
            <v>2969</v>
          </cell>
          <cell r="D1607" t="str">
            <v>Rellenos Para Estructuras</v>
          </cell>
          <cell r="E1607" t="str">
            <v>M3</v>
          </cell>
          <cell r="F1607">
            <v>96035.95</v>
          </cell>
          <cell r="G1607">
            <v>41906</v>
          </cell>
        </row>
        <row r="1608">
          <cell r="C1608">
            <v>2970</v>
          </cell>
          <cell r="D1608" t="str">
            <v>Capítulo - Pavimento En Concreto Y Andenes</v>
          </cell>
          <cell r="E1608" t="str">
            <v>SD</v>
          </cell>
          <cell r="F1608">
            <v>0</v>
          </cell>
          <cell r="G1608">
            <v>41351</v>
          </cell>
        </row>
        <row r="1609">
          <cell r="C1609">
            <v>2971</v>
          </cell>
          <cell r="D1609" t="str">
            <v>Suministro E Instalación De Luminaria De Led 30W. (Incluye Pernos Y Fotocelda)</v>
          </cell>
          <cell r="E1609" t="str">
            <v>UN</v>
          </cell>
          <cell r="F1609">
            <v>1108415</v>
          </cell>
          <cell r="G1609">
            <v>42447</v>
          </cell>
        </row>
        <row r="1610">
          <cell r="C1610">
            <v>2972</v>
          </cell>
          <cell r="D1610" t="str">
            <v>Pavimento En Concreto Rígido  Mr = 600 Psi A La Flexión, Incluye Pasadores De 1 3/8" Liso A 0.30 Metros Y Barra De Amarre De 5/8" Corrugado A 1.20 Metros De Separación, Cortadora De Pavimento Junta Y Aditivo Curado</v>
          </cell>
          <cell r="E1610" t="str">
            <v>M3</v>
          </cell>
          <cell r="F1610">
            <v>618844.78</v>
          </cell>
          <cell r="G1610">
            <v>42493</v>
          </cell>
        </row>
        <row r="1611">
          <cell r="C1611">
            <v>2973</v>
          </cell>
          <cell r="D1611" t="str">
            <v>Conformación De Terraplén En Material Seleccionado Compactado</v>
          </cell>
          <cell r="E1611" t="str">
            <v>M3</v>
          </cell>
          <cell r="F1611">
            <v>72874.27</v>
          </cell>
          <cell r="G1611">
            <v>42443</v>
          </cell>
        </row>
        <row r="1612">
          <cell r="C1612">
            <v>2974</v>
          </cell>
          <cell r="D1612" t="str">
            <v>Conformación De Pedraplén Compacto Con Material De Demolición</v>
          </cell>
          <cell r="E1612" t="str">
            <v>M3</v>
          </cell>
          <cell r="F1612">
            <v>27508.5</v>
          </cell>
          <cell r="G1612">
            <v>42443</v>
          </cell>
        </row>
        <row r="1613">
          <cell r="C1613">
            <v>2979</v>
          </cell>
          <cell r="D1613" t="str">
            <v>Cerramiento En Lamina De Zinc, Altura 2,00 Mts</v>
          </cell>
          <cell r="E1613" t="str">
            <v>ML</v>
          </cell>
          <cell r="F1613">
            <v>51854.68</v>
          </cell>
          <cell r="G1613">
            <v>42132</v>
          </cell>
        </row>
        <row r="1614">
          <cell r="C1614">
            <v>2981</v>
          </cell>
          <cell r="D1614" t="str">
            <v>Piso En Loseta Tactil Guia A56 De 0.40 X 0.40 X 0.06 Mts Para Exteriores</v>
          </cell>
          <cell r="E1614" t="str">
            <v>M2</v>
          </cell>
          <cell r="F1614">
            <v>66218.55</v>
          </cell>
          <cell r="G1614">
            <v>41499</v>
          </cell>
        </row>
        <row r="1615">
          <cell r="C1615">
            <v>2982</v>
          </cell>
          <cell r="D1615" t="str">
            <v>Construccion De Anden Ref. Via Colectora, Anden De 5.00 Mts Doble Calzada, Incluye: Anden En Concreto, Concreto Asfaltico, Loseta Tactil Guia De .40X.40X.06, Grama Tapete Y Base Granular, (Ver Diseño).</v>
          </cell>
          <cell r="E1615" t="str">
            <v>ML</v>
          </cell>
          <cell r="F1615">
            <v>315957.83</v>
          </cell>
          <cell r="G1615">
            <v>41499</v>
          </cell>
        </row>
        <row r="1616">
          <cell r="C1616">
            <v>2983</v>
          </cell>
          <cell r="D1616" t="str">
            <v>Suministro E Instalacion De Grama Tapete, Incluye: Transporte Y Siembra.</v>
          </cell>
          <cell r="E1616" t="str">
            <v>M2</v>
          </cell>
          <cell r="F1616">
            <v>18500</v>
          </cell>
          <cell r="G1616">
            <v>42514</v>
          </cell>
        </row>
        <row r="1617">
          <cell r="C1617">
            <v>2985</v>
          </cell>
          <cell r="D1617" t="str">
            <v>Construccion De Anden Ref. Via Colectora, Anden De 1.90 Mts Doble Calzada, Incluye: Base Granular, Loseta Tactil Y Anden En Concreto,(Ver Diseño).</v>
          </cell>
          <cell r="E1617" t="str">
            <v>ML</v>
          </cell>
          <cell r="F1617">
            <v>165125.88</v>
          </cell>
          <cell r="G1617">
            <v>41499</v>
          </cell>
        </row>
        <row r="1618">
          <cell r="C1618">
            <v>2987</v>
          </cell>
          <cell r="D1618" t="str">
            <v>Suministro E Instalacion De Iluminacion City Wing Led Bps742 O Similar- Peatonal Anden</v>
          </cell>
          <cell r="E1618" t="str">
            <v>UN</v>
          </cell>
          <cell r="F1618">
            <v>2741700</v>
          </cell>
          <cell r="G1618">
            <v>41556</v>
          </cell>
        </row>
        <row r="1619">
          <cell r="C1619">
            <v>2989</v>
          </cell>
          <cell r="D1619" t="str">
            <v>Suministro E Instalacion De Iluminacion Vivara N O Similar Poste Exterior Jardines</v>
          </cell>
          <cell r="E1619" t="str">
            <v>UN</v>
          </cell>
          <cell r="F1619">
            <v>778680</v>
          </cell>
          <cell r="G1619">
            <v>41556</v>
          </cell>
        </row>
        <row r="1620">
          <cell r="C1620">
            <v>2991</v>
          </cell>
          <cell r="D1620" t="str">
            <v>Suministro E Instalacion De Iluminacion Decoflood 605 O Similar Para Uso Exterior</v>
          </cell>
          <cell r="E1620" t="str">
            <v>UN</v>
          </cell>
          <cell r="F1620">
            <v>511387.5</v>
          </cell>
          <cell r="G1620">
            <v>41556</v>
          </cell>
        </row>
        <row r="1621">
          <cell r="C1621">
            <v>2992</v>
          </cell>
          <cell r="D1621" t="str">
            <v>Muro De Contencion En Concreto De 3000 Psi, Altura 1.00 Mt, E:0.15 Mts, Incluye Acero.</v>
          </cell>
          <cell r="E1621" t="str">
            <v>M2</v>
          </cell>
          <cell r="F1621">
            <v>124975.55</v>
          </cell>
          <cell r="G1621">
            <v>41499</v>
          </cell>
        </row>
        <row r="1622">
          <cell r="C1622">
            <v>2993</v>
          </cell>
          <cell r="D1622" t="str">
            <v>Ornamentacion Y Jardineria - Suministro E Instalacion De Plantas Corales Amarillos, Rojos Y Rosado, Incluye Transporte Y Siembra.</v>
          </cell>
          <cell r="E1622" t="str">
            <v>UN</v>
          </cell>
          <cell r="F1622">
            <v>5500</v>
          </cell>
          <cell r="G1622">
            <v>41414</v>
          </cell>
        </row>
        <row r="1623">
          <cell r="C1623">
            <v>2994</v>
          </cell>
          <cell r="D1623" t="str">
            <v>Ornamentacion Y Jardineria - Suministro E Instalacion De Plantas Miami, Incluye Transporte Y Siembra.</v>
          </cell>
          <cell r="E1623" t="str">
            <v>UN</v>
          </cell>
          <cell r="F1623">
            <v>5500</v>
          </cell>
          <cell r="G1623">
            <v>41414</v>
          </cell>
        </row>
        <row r="1624">
          <cell r="C1624">
            <v>2995</v>
          </cell>
          <cell r="D1624" t="str">
            <v>Ornamentacion Y Jardineria - Suministro E Instalacion De Plantas Euphorbia Milli 0.20 M  (Tu Y Yo), Incluye Transporte Y Siembra.</v>
          </cell>
          <cell r="E1624" t="str">
            <v>UN</v>
          </cell>
          <cell r="F1624">
            <v>5200</v>
          </cell>
          <cell r="G1624">
            <v>41712</v>
          </cell>
        </row>
        <row r="1625">
          <cell r="C1625">
            <v>2996</v>
          </cell>
          <cell r="D1625" t="str">
            <v>Ornamentacion Y Jardineria - Suministro E Instalacion De Trinitarias Rojas, Blancas Y Moradas, Incluye Transporte Y Siembra.</v>
          </cell>
          <cell r="E1625" t="str">
            <v>UN</v>
          </cell>
          <cell r="F1625">
            <v>20000</v>
          </cell>
          <cell r="G1625">
            <v>41414</v>
          </cell>
        </row>
        <row r="1626">
          <cell r="C1626">
            <v>2997</v>
          </cell>
          <cell r="D1626" t="str">
            <v>Ornamentacion Y Jardineria - Suministro E Instalacion De Sillas O Bancas Prefabricadas En Concreto Para Exteriores,Sin Espaldar, De 1.20 Mts, Incluye Transporte</v>
          </cell>
          <cell r="E1626" t="str">
            <v>UN</v>
          </cell>
          <cell r="F1626">
            <v>400000</v>
          </cell>
          <cell r="G1626">
            <v>41590</v>
          </cell>
        </row>
        <row r="1627">
          <cell r="C1627">
            <v>2998</v>
          </cell>
          <cell r="D1627" t="str">
            <v>Ornamentacion Y Jardineria - Suministro E Instalacion De Pergolas En Madera Teca, Elaborado Con Piezas De 0.045 Mts X 0.15 Mts, Para Exteriores, Estructura Anclada Con Tornilleria Galvanizada, Acabada Con Pintura De Madera Para Interperie.</v>
          </cell>
          <cell r="E1627" t="str">
            <v>M2</v>
          </cell>
          <cell r="F1627">
            <v>380000</v>
          </cell>
          <cell r="G1627">
            <v>41414</v>
          </cell>
        </row>
        <row r="1628">
          <cell r="C1628">
            <v>2999</v>
          </cell>
          <cell r="D1628" t="str">
            <v>Escalera En Concreto De 3000 Psi, No Incluye Acero Refuerzo, Acabado En Granito Pulido,(Ver Diseño).</v>
          </cell>
          <cell r="E1628" t="str">
            <v>M3</v>
          </cell>
          <cell r="F1628">
            <v>826572.18</v>
          </cell>
          <cell r="G1628">
            <v>41403</v>
          </cell>
        </row>
        <row r="1629">
          <cell r="C1629">
            <v>3000</v>
          </cell>
          <cell r="D1629" t="str">
            <v>Piso En Tablón Rojo Vitrificado De 0.30 X 0.30 Metros Para Huella Y Contrahuella En Reparación De Escalera</v>
          </cell>
          <cell r="E1629" t="str">
            <v>M2</v>
          </cell>
          <cell r="F1629">
            <v>39632.85</v>
          </cell>
          <cell r="G1629">
            <v>41365</v>
          </cell>
        </row>
        <row r="1630">
          <cell r="C1630">
            <v>3001</v>
          </cell>
          <cell r="D1630" t="str">
            <v>Mortero 1:7</v>
          </cell>
          <cell r="E1630" t="str">
            <v>M3</v>
          </cell>
          <cell r="F1630">
            <v>174901.95</v>
          </cell>
          <cell r="G1630">
            <v>42438</v>
          </cell>
        </row>
        <row r="1631">
          <cell r="C1631">
            <v>3002</v>
          </cell>
          <cell r="D1631" t="str">
            <v>Relleno En Piedra De Canto Rodado.</v>
          </cell>
          <cell r="E1631" t="str">
            <v>M3</v>
          </cell>
          <cell r="F1631">
            <v>102540</v>
          </cell>
          <cell r="G1631">
            <v>41499</v>
          </cell>
        </row>
        <row r="1632">
          <cell r="C1632">
            <v>3005</v>
          </cell>
          <cell r="D1632" t="str">
            <v>Desmonte Y Limpieza De Bosque Incluye Retiro De Material</v>
          </cell>
          <cell r="E1632" t="str">
            <v>HA</v>
          </cell>
          <cell r="F1632">
            <v>2200750</v>
          </cell>
          <cell r="G1632">
            <v>41408</v>
          </cell>
        </row>
        <row r="1633">
          <cell r="C1633">
            <v>3006</v>
          </cell>
          <cell r="D1633" t="str">
            <v>Conformación De Terraplenes</v>
          </cell>
          <cell r="E1633" t="str">
            <v>M3</v>
          </cell>
          <cell r="F1633">
            <v>20725.88</v>
          </cell>
          <cell r="G1633">
            <v>41408</v>
          </cell>
        </row>
        <row r="1634">
          <cell r="C1634">
            <v>3009</v>
          </cell>
          <cell r="D1634" t="str">
            <v>Imprimación Con Emulsión Asfáltica Crl - 0 O Crl - 1H</v>
          </cell>
          <cell r="E1634" t="str">
            <v>M2</v>
          </cell>
          <cell r="F1634">
            <v>2607.5</v>
          </cell>
          <cell r="G1634">
            <v>42552</v>
          </cell>
        </row>
        <row r="1635">
          <cell r="C1635">
            <v>3010</v>
          </cell>
          <cell r="D1635" t="str">
            <v>Nivelación, Replanteo Y Señalización De Estructuras Viales</v>
          </cell>
          <cell r="E1635" t="str">
            <v>M2</v>
          </cell>
          <cell r="F1635">
            <v>2746.63</v>
          </cell>
          <cell r="G1635">
            <v>41786</v>
          </cell>
        </row>
        <row r="1636">
          <cell r="C1636">
            <v>3011</v>
          </cell>
          <cell r="D1636" t="str">
            <v>Excavación Sin Clasificar De Las Explanaciones Y Canales Con Retroexcavadora, No Incluye Retiro De Material</v>
          </cell>
          <cell r="E1636" t="str">
            <v>M3</v>
          </cell>
          <cell r="F1636">
            <v>7757.22</v>
          </cell>
          <cell r="G1636">
            <v>41821</v>
          </cell>
        </row>
        <row r="1637">
          <cell r="C1637">
            <v>3012</v>
          </cell>
          <cell r="D1637" t="str">
            <v>Conformación De Terraplen Compactado Con Material Seleccionado</v>
          </cell>
          <cell r="E1637" t="str">
            <v>M3</v>
          </cell>
          <cell r="F1637">
            <v>96187.4</v>
          </cell>
          <cell r="G1637">
            <v>42552</v>
          </cell>
        </row>
        <row r="1638">
          <cell r="C1638">
            <v>3013</v>
          </cell>
          <cell r="D1638" t="str">
            <v>Relleno En Material De Subbase Granular Compactado</v>
          </cell>
          <cell r="E1638" t="str">
            <v>M3</v>
          </cell>
          <cell r="F1638">
            <v>102793.5</v>
          </cell>
          <cell r="G1638">
            <v>42572</v>
          </cell>
        </row>
        <row r="1639">
          <cell r="C1639">
            <v>3015</v>
          </cell>
          <cell r="D1639" t="str">
            <v>Relleno En Material De Base Granular Compactado</v>
          </cell>
          <cell r="E1639" t="str">
            <v>M3</v>
          </cell>
          <cell r="F1639">
            <v>127527.25</v>
          </cell>
          <cell r="G1639">
            <v>42724</v>
          </cell>
        </row>
        <row r="1640">
          <cell r="C1640">
            <v>3016</v>
          </cell>
          <cell r="D1640" t="str">
            <v>Pavimento En Concreto Rígido Mr = 45 (650 Psi), E = 0.30 Metros, Pasadores D = 1 1/2" - Longitud 0.50 Metros A Cada 0.30 Metros Y D = 5/8" - Longitud 1.00 Metros A Cada 1.20 Metros, Junta Y Antisol</v>
          </cell>
          <cell r="E1640" t="str">
            <v>M3</v>
          </cell>
          <cell r="F1640">
            <v>651866.35</v>
          </cell>
          <cell r="G1640">
            <v>42552</v>
          </cell>
        </row>
        <row r="1641">
          <cell r="C1641">
            <v>3018</v>
          </cell>
          <cell r="D1641" t="str">
            <v>Relleno Con Material Granular Filtrante</v>
          </cell>
          <cell r="E1641" t="str">
            <v>M3</v>
          </cell>
          <cell r="F1641">
            <v>83638.94</v>
          </cell>
          <cell r="G1641">
            <v>41408</v>
          </cell>
        </row>
        <row r="1642">
          <cell r="C1642">
            <v>3020</v>
          </cell>
          <cell r="D1642" t="str">
            <v>Canal Pluvial En Concreto De 3000 Psi No Incluye Acero De Refuerzo</v>
          </cell>
          <cell r="E1642" t="str">
            <v>M3</v>
          </cell>
          <cell r="F1642">
            <v>514315.42</v>
          </cell>
          <cell r="G1642">
            <v>41579</v>
          </cell>
        </row>
        <row r="1643">
          <cell r="C1643">
            <v>3022</v>
          </cell>
          <cell r="D1643" t="str">
            <v>Cuneta En Concreto De 3000 Psi,  Clase F, Fundida En El Lugar</v>
          </cell>
          <cell r="E1643" t="str">
            <v>M3</v>
          </cell>
          <cell r="F1643">
            <v>515970.36</v>
          </cell>
          <cell r="G1643">
            <v>41569</v>
          </cell>
        </row>
        <row r="1644">
          <cell r="C1644">
            <v>3023</v>
          </cell>
          <cell r="D1644" t="str">
            <v>Corte, Demolición Incluye Retiro De Material Y Resane Con Concreto De 3000 Psi De Andén, Para Instalación De Tubería</v>
          </cell>
          <cell r="E1644" t="str">
            <v>ML</v>
          </cell>
          <cell r="F1644">
            <v>79232.539999999994</v>
          </cell>
          <cell r="G1644">
            <v>41781</v>
          </cell>
        </row>
        <row r="1645">
          <cell r="C1645">
            <v>3025</v>
          </cell>
          <cell r="D1645" t="str">
            <v>Suministro E Instalación De Transformador Monofásico De 37.5 Kva, Incluye Elementos De Protección, Accesorios Para Poste. (Ver Diseño)</v>
          </cell>
          <cell r="E1645" t="str">
            <v>UN</v>
          </cell>
          <cell r="F1645">
            <v>11250832.960000001</v>
          </cell>
          <cell r="G1645">
            <v>42447</v>
          </cell>
        </row>
        <row r="1646">
          <cell r="C1646">
            <v>3026</v>
          </cell>
          <cell r="D1646" t="str">
            <v>Cimentación Para Base De Mástil De 24.00 Metros En Concreto Armado De 3500 Psi, Zapata De 2.00 X 2.00 X 0.40 Metros, Pedestal De 0.80 X 0.80 X 2.60 Metros, Incluye Pedestal Ornamental (Ver Diseño)</v>
          </cell>
          <cell r="E1646" t="str">
            <v>UN</v>
          </cell>
          <cell r="F1646">
            <v>6141417.6699999999</v>
          </cell>
          <cell r="G1646">
            <v>41388</v>
          </cell>
        </row>
        <row r="1647">
          <cell r="C1647">
            <v>3033</v>
          </cell>
          <cell r="D1647" t="str">
            <v>Suministro E Instalación De Tablero De Control Para 5 Salidas De Iluminación, Incluye Fotocelda, Contactores, Breaker Y Accesorios</v>
          </cell>
          <cell r="E1647" t="str">
            <v>UN</v>
          </cell>
          <cell r="F1647">
            <v>9628640</v>
          </cell>
          <cell r="G1647">
            <v>41737</v>
          </cell>
        </row>
        <row r="1648">
          <cell r="C1648">
            <v>3035</v>
          </cell>
          <cell r="D1648" t="str">
            <v>Suministro E Instalación De Dispensador Para Jabón Líquido Para Instalar En Pared, Con Tornillos Escondidos, Cuerpo En Acero Inoxidable Satinado, Botón Pulsador En Abs Resistente, Capacidad 1.2 Lts, Ventanilla De Descarga Superior Con Llave, Nivel De Jabó</v>
          </cell>
          <cell r="E1648" t="str">
            <v>UN</v>
          </cell>
          <cell r="F1648">
            <v>161975</v>
          </cell>
          <cell r="G1648">
            <v>42538</v>
          </cell>
        </row>
        <row r="1649">
          <cell r="C1649">
            <v>3037</v>
          </cell>
          <cell r="D1649" t="str">
            <v>Suministro E Instalación De Gabinete Para Toallas De Papel De Sobreponer A La Pared, En Acero Inoxidable Satinado 304, Capacidad 300 Toallas O Dos (2) Paquetes, Cerradura Con Llave</v>
          </cell>
          <cell r="E1649" t="str">
            <v>UN</v>
          </cell>
          <cell r="F1649">
            <v>175075</v>
          </cell>
          <cell r="G1649">
            <v>42241</v>
          </cell>
        </row>
        <row r="1650">
          <cell r="C1650">
            <v>3039</v>
          </cell>
          <cell r="D1650" t="str">
            <v>Suministro E Instalación De Protector Para Papel Higiénico De Sobreponer En La Pared, En Acero Inoxidable 304 Satinado Para Rollo De 200/400 Metros, Cerradura Con Llave</v>
          </cell>
          <cell r="E1650" t="str">
            <v>UN</v>
          </cell>
          <cell r="F1650">
            <v>136875</v>
          </cell>
          <cell r="G1650">
            <v>42538</v>
          </cell>
        </row>
        <row r="1651">
          <cell r="C1651">
            <v>3040</v>
          </cell>
          <cell r="D1651" t="str">
            <v>Desmonte Muro En Vidrio Block</v>
          </cell>
          <cell r="E1651" t="str">
            <v>M2</v>
          </cell>
          <cell r="F1651">
            <v>21800</v>
          </cell>
          <cell r="G1651">
            <v>41381</v>
          </cell>
        </row>
        <row r="1652">
          <cell r="C1652">
            <v>3043</v>
          </cell>
          <cell r="D1652" t="str">
            <v>Suministro E Instalación De Vidro Block De 0.19 X 0.19 X 0.08 Metros</v>
          </cell>
          <cell r="E1652" t="str">
            <v>M2</v>
          </cell>
          <cell r="F1652">
            <v>294885</v>
          </cell>
          <cell r="G1652">
            <v>41381</v>
          </cell>
        </row>
        <row r="1653">
          <cell r="C1653">
            <v>3046</v>
          </cell>
          <cell r="D1653" t="str">
            <v>Mantenimiento Y Ampliación De Puesto Para Vendedores De 1.54 X 2.00 Metros, Muros Y Cubierta En Superboard De 14 Mm, Incluye Estructura En Tuberia Galvanizada Cuadrada De 3", Estera Metálica Enrollable De 2.00 X 2.00 Metros, Acabado Con Anticorrosivo Y Es</v>
          </cell>
          <cell r="E1653" t="str">
            <v>UN</v>
          </cell>
          <cell r="F1653">
            <v>1730750.28</v>
          </cell>
          <cell r="G1653">
            <v>41386</v>
          </cell>
        </row>
        <row r="1654">
          <cell r="C1654">
            <v>3047</v>
          </cell>
          <cell r="D1654" t="str">
            <v>Mantenimiento Y Ampliación Modulo De Caseta De 6 Puestos Para Vendedores, Cada Puesto De 1.54 X 2.00 Metros, Altura Maxima De 2.62 Metros, Muros Y Cubierta En Superboard De 14 Mm, Incluye Estructura En Tuberia Galvanizada Cuadrada De 3", Estera Metálica E</v>
          </cell>
          <cell r="E1654" t="str">
            <v>UN</v>
          </cell>
          <cell r="F1654">
            <v>10232075.76</v>
          </cell>
          <cell r="G1654">
            <v>41386</v>
          </cell>
        </row>
        <row r="1655">
          <cell r="C1655">
            <v>3048</v>
          </cell>
          <cell r="D1655" t="str">
            <v>Mantenimiento Y Ampliación Modulo De Caseta De 4 Puestos Para Vendedores, Cada Puesto De 1.54 X 2.00 Metros, Altura Maxima De 2.62 Metros, Muros Y Cubierta En Superboard De 14 Mm, Incluye Estructura En Tuberia Galvanizada Cuadrada De 3", Estera Metálica E</v>
          </cell>
          <cell r="E1655" t="str">
            <v>UN</v>
          </cell>
          <cell r="F1655">
            <v>6821383.8399999999</v>
          </cell>
          <cell r="G1655">
            <v>41386</v>
          </cell>
        </row>
        <row r="1656">
          <cell r="C1656">
            <v>3052</v>
          </cell>
          <cell r="D1656" t="str">
            <v>Suministro E Instalación De Mastil Para Iluminación De 24.00 Metros, En Acero Galvanizado. Tronco Cónico Poligonal, Seccionado, Corona Fija, Incluye Canastilla De Anclaje Y Sistema De Pararrayo</v>
          </cell>
          <cell r="E1656" t="str">
            <v>UN</v>
          </cell>
          <cell r="F1656">
            <v>17163900</v>
          </cell>
          <cell r="G1656">
            <v>41388</v>
          </cell>
        </row>
        <row r="1657">
          <cell r="C1657">
            <v>3054</v>
          </cell>
          <cell r="D1657" t="str">
            <v>Suministro E Instalación De Secador De Mano Eléctrico 1Aa Eco Sra  Turbo De Sobreponer En La Pared, En Acero Inoxidable 304 Satinado Con Sensor</v>
          </cell>
          <cell r="E1657" t="str">
            <v>UN</v>
          </cell>
          <cell r="F1657">
            <v>823958.33</v>
          </cell>
          <cell r="G1657">
            <v>42538</v>
          </cell>
        </row>
        <row r="1658">
          <cell r="C1658">
            <v>3056</v>
          </cell>
          <cell r="D1658" t="str">
            <v>Canal De Aguas Lluvias Con Base, Muros Y Tapa En Concreto De 3000 Psi, De 0.90 Metros  De Base, Por 0.50 A 0.30 Metros De Altura, Muros E = 0.15 Metros, Con Acero De Refuerzo  3/8"  A Cada 0.50 Metros, En Ambos Sentidos (Ver Diseño)</v>
          </cell>
          <cell r="E1658" t="str">
            <v>ML</v>
          </cell>
          <cell r="F1658">
            <v>219364.78</v>
          </cell>
          <cell r="G1658">
            <v>41389</v>
          </cell>
        </row>
        <row r="1659">
          <cell r="C1659">
            <v>3057</v>
          </cell>
          <cell r="D1659" t="str">
            <v>Colector De Inicio En Canal De Aguas Lluvias Con Muros En Ladrillo Tolete Altura 0.75 Metros, Pañetados Con Mortero Impermeabilizado, Viga Perimetral De 0.15 X 0.20 Metros Con 2 Varillas De 3/8" Estribos De 1/4" A Cada 0.25 Metros, Tapa Y Base  En Concret</v>
          </cell>
          <cell r="E1659" t="str">
            <v>UN</v>
          </cell>
          <cell r="F1659">
            <v>839174.28</v>
          </cell>
          <cell r="G1659">
            <v>41389</v>
          </cell>
        </row>
        <row r="1660">
          <cell r="C1660">
            <v>3060</v>
          </cell>
          <cell r="D1660" t="str">
            <v>Suministro E Instalación De Orinal Santa Fé O Similar, Incluye Grifería De Fluxómetro Electrónico</v>
          </cell>
          <cell r="E1660" t="str">
            <v>UN</v>
          </cell>
          <cell r="F1660">
            <v>659100</v>
          </cell>
          <cell r="G1660">
            <v>41390</v>
          </cell>
        </row>
        <row r="1661">
          <cell r="C1661">
            <v>3062</v>
          </cell>
          <cell r="D1661" t="str">
            <v>Suministro E Instalación De Sanitario Taza Báltica O Similar, Incluye Grifería De Fluxómetro Electrónico</v>
          </cell>
          <cell r="E1661" t="str">
            <v>UN</v>
          </cell>
          <cell r="F1661">
            <v>924200</v>
          </cell>
          <cell r="G1661">
            <v>42534</v>
          </cell>
        </row>
        <row r="1662">
          <cell r="C1662">
            <v>3064</v>
          </cell>
          <cell r="D1662" t="str">
            <v>Pintura En Esmalte Sobre Tubería, Incluye Anticorrosivo</v>
          </cell>
          <cell r="E1662" t="str">
            <v>ML</v>
          </cell>
          <cell r="F1662">
            <v>7656.68</v>
          </cell>
          <cell r="G1662">
            <v>41390</v>
          </cell>
        </row>
        <row r="1663">
          <cell r="C1663">
            <v>3070</v>
          </cell>
          <cell r="D1663" t="str">
            <v>Suministro E Instalación De Cubierta En Lámina Ecoroof, Con Estructura En Vigas Ipe 240, Pares Y Correas En Pag Calibre 14 Y 16, Decoración En Circulo En Los Pie Amigos, Acabado En Pintura Anticorrosiva Y Esmalte Blanco, Zapatas Para La Instalación De Las</v>
          </cell>
          <cell r="E1663" t="str">
            <v>UN</v>
          </cell>
          <cell r="F1663">
            <v>36708959.68</v>
          </cell>
          <cell r="G1663">
            <v>41393</v>
          </cell>
        </row>
        <row r="1664">
          <cell r="C1664">
            <v>3072</v>
          </cell>
          <cell r="D1664" t="str">
            <v>Provisión De Otras Redes De Servicios Públicos Reconstrucción Cra 54</v>
          </cell>
          <cell r="E1664" t="str">
            <v>GL</v>
          </cell>
          <cell r="F1664">
            <v>400000000</v>
          </cell>
          <cell r="G1664">
            <v>41410</v>
          </cell>
        </row>
        <row r="1665">
          <cell r="C1665">
            <v>3073</v>
          </cell>
          <cell r="D1665" t="str">
            <v>Provisión De Paisajismo Y Amoblamiento Reconstrucción Cra 54</v>
          </cell>
          <cell r="E1665" t="str">
            <v>GL</v>
          </cell>
          <cell r="F1665">
            <v>300000000</v>
          </cell>
          <cell r="G1665">
            <v>41410</v>
          </cell>
        </row>
        <row r="1666">
          <cell r="C1666">
            <v>3074</v>
          </cell>
          <cell r="D1666" t="str">
            <v>Provisión De La Implementación Del Plan De Manejo De Tráfico Y Publicidad Institucional Reconstrucción Cra 54</v>
          </cell>
          <cell r="E1666" t="str">
            <v>GL</v>
          </cell>
          <cell r="F1666">
            <v>150000000</v>
          </cell>
          <cell r="G1666">
            <v>41410</v>
          </cell>
        </row>
        <row r="1667">
          <cell r="C1667">
            <v>3075</v>
          </cell>
          <cell r="D1667" t="str">
            <v>Provisión Para Los Estudios Y Diseños Necesarios, Construccion Carcel Distrital Para Varones En El Distrito De Barranquilla.</v>
          </cell>
          <cell r="E1667" t="str">
            <v>GL</v>
          </cell>
          <cell r="F1667">
            <v>255000000</v>
          </cell>
          <cell r="G1667">
            <v>42573</v>
          </cell>
        </row>
        <row r="1668">
          <cell r="C1668">
            <v>3076</v>
          </cell>
          <cell r="D1668" t="str">
            <v>Provisión De Señalización Horizontal Y Vertical Reconstrucción Cra 54</v>
          </cell>
          <cell r="E1668" t="str">
            <v>GL</v>
          </cell>
          <cell r="F1668">
            <v>100000000</v>
          </cell>
          <cell r="G1668">
            <v>41410</v>
          </cell>
        </row>
        <row r="1669">
          <cell r="C1669">
            <v>3077</v>
          </cell>
          <cell r="D1669" t="str">
            <v>Provisión Para Las Instalaciones Hidraulicas, Sanitarias Y Contraincendios (Ver Diseño).</v>
          </cell>
          <cell r="E1669" t="str">
            <v>GL</v>
          </cell>
          <cell r="F1669">
            <v>440000000</v>
          </cell>
          <cell r="G1669">
            <v>42401</v>
          </cell>
        </row>
        <row r="1670">
          <cell r="C1670">
            <v>3078</v>
          </cell>
          <cell r="D1670" t="str">
            <v>Base De Concreto De 3000 Psi, De 0.60 X 0.60 X 1.20 Metros, Con Varillas De 3/8"  Y Estribos De 3/8" A Cada 0.20 Metros Incluye Excavación A Mano</v>
          </cell>
          <cell r="E1670" t="str">
            <v>UN</v>
          </cell>
          <cell r="F1670">
            <v>242900.06</v>
          </cell>
          <cell r="G1670">
            <v>41403</v>
          </cell>
        </row>
        <row r="1671">
          <cell r="C1671">
            <v>3080</v>
          </cell>
          <cell r="D1671" t="str">
            <v>Suministro E Instalación De Poste De Acero Galvanizado En Caliente De 6 Mts. De Altura, Tronco Cónico Poligonal, En Lamina De Acero. Acabado Final En Pintura De Esmalte Para Exteriores. Incluye Base De Concreto.</v>
          </cell>
          <cell r="E1671" t="str">
            <v>UN</v>
          </cell>
          <cell r="F1671">
            <v>2016761.39</v>
          </cell>
          <cell r="G1671">
            <v>42557</v>
          </cell>
        </row>
        <row r="1672">
          <cell r="C1672">
            <v>3081</v>
          </cell>
          <cell r="D1672" t="str">
            <v>Provisiones Generales (Ver Diseño).</v>
          </cell>
          <cell r="E1672" t="str">
            <v>GL</v>
          </cell>
          <cell r="F1672">
            <v>220000000</v>
          </cell>
          <cell r="G1672">
            <v>42401</v>
          </cell>
        </row>
        <row r="1673">
          <cell r="C1673">
            <v>3082</v>
          </cell>
          <cell r="D1673" t="str">
            <v>Pavimento En Concreto Rígido Mr = 600 Psi A La Flexión, E = 0.29 Metros, Incluye Pasadores De 1 1/2" Liso A 0.30 Metros Y Barra De Amarre De 5/8" Corrugado A 1.20 Metros De Separación, Cortadora De Pavimento Junta Y Aditivo Curado</v>
          </cell>
          <cell r="E1673" t="str">
            <v>M3</v>
          </cell>
          <cell r="F1673">
            <v>618844.78</v>
          </cell>
          <cell r="G1673">
            <v>42493</v>
          </cell>
        </row>
        <row r="1674">
          <cell r="C1674">
            <v>3083</v>
          </cell>
          <cell r="D1674" t="str">
            <v>Restauracion De Monumento Policarpa Salavarrieta (Ver Diseño).</v>
          </cell>
          <cell r="E1674" t="str">
            <v>GL</v>
          </cell>
          <cell r="F1674">
            <v>25000000</v>
          </cell>
          <cell r="G1674">
            <v>42067</v>
          </cell>
        </row>
        <row r="1675">
          <cell r="C1675">
            <v>3084</v>
          </cell>
          <cell r="D1675" t="str">
            <v>Desmonte De Vista De Cubierta A Una Altura &gt; 3.00 Metros &lt; 10.00 Metros, Incluye Retiro De Material</v>
          </cell>
          <cell r="E1675" t="str">
            <v>ML</v>
          </cell>
          <cell r="F1675">
            <v>7424</v>
          </cell>
          <cell r="G1675">
            <v>41410</v>
          </cell>
        </row>
        <row r="1676">
          <cell r="C1676">
            <v>3085</v>
          </cell>
          <cell r="D1676" t="str">
            <v>Limpieza Y Mantenimiento General De Estatua A La Libertad Plaza San Jose, Incluye: Hidrofugante Y Tratamiento Preventivo (Ver Diseño).</v>
          </cell>
          <cell r="E1676" t="str">
            <v>GL</v>
          </cell>
          <cell r="F1676">
            <v>16000000</v>
          </cell>
          <cell r="G1676">
            <v>42241</v>
          </cell>
        </row>
        <row r="1677">
          <cell r="C1677">
            <v>3086</v>
          </cell>
          <cell r="D1677" t="str">
            <v>Provision Para Iluminacion Plazoleta Once De Noviembre, (Ver Diseño).</v>
          </cell>
          <cell r="E1677" t="str">
            <v>GL</v>
          </cell>
          <cell r="F1677">
            <v>200000000</v>
          </cell>
          <cell r="G1677">
            <v>41415</v>
          </cell>
        </row>
        <row r="1678">
          <cell r="C1678">
            <v>3087</v>
          </cell>
          <cell r="D1678" t="str">
            <v>Capitulo - Andenes Y Plazas</v>
          </cell>
          <cell r="E1678" t="str">
            <v>SD</v>
          </cell>
          <cell r="F1678">
            <v>0</v>
          </cell>
          <cell r="G1678">
            <v>41417</v>
          </cell>
        </row>
        <row r="1679">
          <cell r="C1679">
            <v>3088</v>
          </cell>
          <cell r="D1679" t="str">
            <v>Capitulo - Plazas</v>
          </cell>
          <cell r="E1679" t="str">
            <v>SD</v>
          </cell>
          <cell r="G1679">
            <v>41415</v>
          </cell>
        </row>
        <row r="1680">
          <cell r="C1680">
            <v>3089</v>
          </cell>
          <cell r="D1680" t="str">
            <v>Suministro E Instalación De Cubierta En Lámina Ondulada Tipo Española De Eternit , Incluye Accesorios, Amarres Y Ganchos De Fijación, Estructura De Soporte En Madera De Abarco</v>
          </cell>
          <cell r="E1680" t="str">
            <v>M2</v>
          </cell>
          <cell r="F1680">
            <v>98146.85</v>
          </cell>
          <cell r="G1680">
            <v>41416</v>
          </cell>
        </row>
        <row r="1681">
          <cell r="C1681">
            <v>3092</v>
          </cell>
          <cell r="D1681" t="str">
            <v>Columnas En Concreto De 3500 Psi, No Incluye Acero De Refuerzo</v>
          </cell>
          <cell r="E1681" t="str">
            <v>M3</v>
          </cell>
          <cell r="F1681">
            <v>780009.45</v>
          </cell>
          <cell r="G1681">
            <v>42538</v>
          </cell>
        </row>
        <row r="1682">
          <cell r="C1682">
            <v>3093</v>
          </cell>
          <cell r="D1682" t="str">
            <v>Vigas De Amarre En Concreto De 3500 Psi, No Incluye Acero De Refuerzo</v>
          </cell>
          <cell r="E1682" t="str">
            <v>M3</v>
          </cell>
          <cell r="F1682">
            <v>727181.49</v>
          </cell>
          <cell r="G1682">
            <v>42578</v>
          </cell>
        </row>
        <row r="1683">
          <cell r="C1683">
            <v>3094</v>
          </cell>
          <cell r="D1683" t="str">
            <v>Losa , Escalera En Concreto De 3500 Psi, No Incluye Acero De Refuerzo</v>
          </cell>
          <cell r="E1683" t="str">
            <v>M3</v>
          </cell>
          <cell r="F1683">
            <v>931451.22</v>
          </cell>
          <cell r="G1683">
            <v>42524</v>
          </cell>
        </row>
        <row r="1684">
          <cell r="C1684">
            <v>3095</v>
          </cell>
          <cell r="D1684" t="str">
            <v>Concreto De 4000 Psi Impermeabilizado</v>
          </cell>
          <cell r="E1684" t="str">
            <v>M3</v>
          </cell>
          <cell r="F1684">
            <v>424840.81</v>
          </cell>
          <cell r="G1684">
            <v>42573</v>
          </cell>
        </row>
        <row r="1685">
          <cell r="C1685">
            <v>3096</v>
          </cell>
          <cell r="D1685" t="str">
            <v>Muro Para Soporte O Estribos De Puente E = 0.25 Metros, En Concreto Impermeabilizado De 4000 Psi, No Incluye Acero De Refuerzo</v>
          </cell>
          <cell r="E1685" t="str">
            <v>M2</v>
          </cell>
          <cell r="F1685">
            <v>158264.18</v>
          </cell>
          <cell r="G1685">
            <v>41477</v>
          </cell>
        </row>
        <row r="1686">
          <cell r="C1686">
            <v>3097</v>
          </cell>
          <cell r="D1686" t="str">
            <v>Muro Para Soporte O Estribos De Puente E = 0.30 Metros, En Concreto Impermeabilizado De 4000 Psi, No Incluye Acero De Refuerzo</v>
          </cell>
          <cell r="E1686" t="str">
            <v>M2</v>
          </cell>
          <cell r="F1686">
            <v>180427.63</v>
          </cell>
          <cell r="G1686">
            <v>41477</v>
          </cell>
        </row>
        <row r="1687">
          <cell r="C1687">
            <v>3098</v>
          </cell>
          <cell r="D1687" t="str">
            <v>Levante De Muro En Ladrillo Tolete De 0.24 X 0.06 X 0.12 Metros, Con Mortero De Pega 1:4 A La Vista</v>
          </cell>
          <cell r="E1687" t="str">
            <v>M2</v>
          </cell>
          <cell r="F1687">
            <v>76432.88</v>
          </cell>
          <cell r="G1687">
            <v>41478</v>
          </cell>
        </row>
        <row r="1688">
          <cell r="C1688">
            <v>3099</v>
          </cell>
          <cell r="D1688" t="str">
            <v>Levante De Muro En Ladrillo Tolete De 0.24 X 0.06 X 0.12 Metros, Con Mortero De Pega 1:4 A La Vista, En Área Con Ancho &lt; 0.80 Metros</v>
          </cell>
          <cell r="E1688" t="str">
            <v>ML</v>
          </cell>
          <cell r="F1688">
            <v>62131.15</v>
          </cell>
          <cell r="G1688">
            <v>42496</v>
          </cell>
        </row>
        <row r="1689">
          <cell r="C1689">
            <v>3100</v>
          </cell>
          <cell r="D1689" t="str">
            <v>Mesón En Concreto De 3000 Psi, E = 0.05 Metros, Ancho &lt; 0.60 Metros Varillas De 3/8" A Cada 0.15 Metros En Ambos Sentidos, Acabado A La Vista</v>
          </cell>
          <cell r="E1689" t="str">
            <v>ML</v>
          </cell>
          <cell r="F1689">
            <v>43921.25</v>
          </cell>
          <cell r="G1689">
            <v>42416</v>
          </cell>
        </row>
        <row r="1690">
          <cell r="C1690">
            <v>3101</v>
          </cell>
          <cell r="D1690" t="str">
            <v>Plantilla De Piso En Concreto De 3000 Psi E = 0.08 Metros</v>
          </cell>
          <cell r="E1690" t="str">
            <v>M2</v>
          </cell>
          <cell r="F1690">
            <v>41903.870000000003</v>
          </cell>
          <cell r="G1690">
            <v>42538</v>
          </cell>
        </row>
        <row r="1691">
          <cell r="C1691">
            <v>3102</v>
          </cell>
          <cell r="D1691" t="str">
            <v>Placa Para Losas Superiores De 3500 Psi, E = 0.10 Metros</v>
          </cell>
          <cell r="E1691" t="str">
            <v>M2</v>
          </cell>
          <cell r="F1691">
            <v>95742.95</v>
          </cell>
          <cell r="G1691">
            <v>41479</v>
          </cell>
        </row>
        <row r="1692">
          <cell r="C1692">
            <v>3103</v>
          </cell>
          <cell r="D1692" t="str">
            <v>Placa Para Losa De Fondo De 3500 Psi, E = 0.20 Metros</v>
          </cell>
          <cell r="E1692" t="str">
            <v>M2</v>
          </cell>
          <cell r="F1692">
            <v>114257.3</v>
          </cell>
          <cell r="G1692">
            <v>41479</v>
          </cell>
        </row>
        <row r="1693">
          <cell r="C1693">
            <v>3105</v>
          </cell>
          <cell r="D1693" t="str">
            <v>Suministro De Válvula De Compuerta Brida X Brida Norma Iso Pn 10 D = 100 Mm (4")</v>
          </cell>
          <cell r="E1693" t="str">
            <v>UN</v>
          </cell>
          <cell r="F1693">
            <v>475000</v>
          </cell>
          <cell r="G1693">
            <v>41480</v>
          </cell>
        </row>
        <row r="1694">
          <cell r="C1694">
            <v>3106</v>
          </cell>
          <cell r="D1694" t="str">
            <v>Suministro De Codo 90° Brida X Brida Hd Norma Iso Pn 10, D = 100 Mm (4")</v>
          </cell>
          <cell r="E1694" t="str">
            <v>UN</v>
          </cell>
          <cell r="F1694">
            <v>209000</v>
          </cell>
          <cell r="G1694">
            <v>41480</v>
          </cell>
        </row>
        <row r="1695">
          <cell r="C1695">
            <v>3107</v>
          </cell>
          <cell r="D1695" t="str">
            <v>Suministro De Niples En Hd Bridados Norma Iso Pn 10 (3.00 Metros &lt; L &gt; = 4.00 Metros) L = 3.6 D = 100 Mm  (4")</v>
          </cell>
          <cell r="E1695" t="str">
            <v>UN</v>
          </cell>
          <cell r="F1695">
            <v>1266720</v>
          </cell>
          <cell r="G1695">
            <v>41480</v>
          </cell>
        </row>
        <row r="1696">
          <cell r="C1696">
            <v>3108</v>
          </cell>
          <cell r="D1696" t="str">
            <v>Suministro De Pasamuro Hd Norma  Iso Pn 10, L &lt;= 1.00 Metro, L = 0.80 Metro, Brida X Brida D = 100 Mm (4")</v>
          </cell>
          <cell r="E1696" t="str">
            <v>UN</v>
          </cell>
          <cell r="F1696">
            <v>389760</v>
          </cell>
          <cell r="G1696">
            <v>41480</v>
          </cell>
        </row>
        <row r="1697">
          <cell r="C1697">
            <v>3109</v>
          </cell>
          <cell r="D1697" t="str">
            <v>Suministro De Niples Bridados Norma Iso  Pn 10, (1.00 Metro &lt; L &lt;= 2.00 Metros) L = 1.40 Metros D = 100 (4")</v>
          </cell>
          <cell r="E1697" t="str">
            <v>UN</v>
          </cell>
          <cell r="F1697">
            <v>535920</v>
          </cell>
          <cell r="G1697">
            <v>41480</v>
          </cell>
        </row>
        <row r="1698">
          <cell r="C1698">
            <v>3110</v>
          </cell>
          <cell r="D1698" t="str">
            <v>Suministro De Niple Bridados Norma Iso Pn10 (L &lt; = 1.00 Metros) L =0.90 D = 100 Mm (4")</v>
          </cell>
          <cell r="E1698" t="str">
            <v>UN</v>
          </cell>
          <cell r="F1698">
            <v>389760</v>
          </cell>
          <cell r="G1698">
            <v>41480</v>
          </cell>
        </row>
        <row r="1699">
          <cell r="C1699">
            <v>3111</v>
          </cell>
          <cell r="D1699" t="str">
            <v>Suministro De Niples Bridados Norma Iso Pn 10 ( L &lt;= 1.00 Metro) L = 0.25 Metros D = 100 Mm (4")</v>
          </cell>
          <cell r="E1699" t="str">
            <v>UN</v>
          </cell>
          <cell r="F1699">
            <v>243600</v>
          </cell>
          <cell r="G1699">
            <v>41480</v>
          </cell>
        </row>
        <row r="1700">
          <cell r="C1700">
            <v>3112</v>
          </cell>
          <cell r="D1700" t="str">
            <v>Suministro De Unión De Desmontaje Norma Iso Pn 10 D = 100 Mm (4")</v>
          </cell>
          <cell r="E1700" t="str">
            <v>UN</v>
          </cell>
          <cell r="F1700">
            <v>105000</v>
          </cell>
          <cell r="G1700">
            <v>41480</v>
          </cell>
        </row>
        <row r="1701">
          <cell r="C1701">
            <v>3113</v>
          </cell>
          <cell r="D1701" t="str">
            <v>Suministro De Válvula Cheque D = 100 Mm (4"), Bridada</v>
          </cell>
          <cell r="E1701" t="str">
            <v>UN</v>
          </cell>
          <cell r="F1701">
            <v>680000</v>
          </cell>
          <cell r="G1701">
            <v>41480</v>
          </cell>
        </row>
        <row r="1702">
          <cell r="C1702">
            <v>3114</v>
          </cell>
          <cell r="D1702" t="str">
            <v>Suministro De Tee Brida X Brida X Brida Hd Norma Iso Pn 10 D = 100 Mm (4")</v>
          </cell>
          <cell r="E1702" t="str">
            <v>UN</v>
          </cell>
          <cell r="F1702">
            <v>344000</v>
          </cell>
          <cell r="G1702">
            <v>41480</v>
          </cell>
        </row>
        <row r="1703">
          <cell r="C1703">
            <v>3115</v>
          </cell>
          <cell r="D1703" t="str">
            <v>Suministro De Bomba Para Aguas Residuales Domésticas, Q = 11.4 Lps Y Tdh = 11.4 Metros, Tipo Sumergibles, Para Trabajar En Pozo Húmedo, Motor Eléctrico 3 Fases, 460 Vac, 60 Ciclos, Incluye: - Codo Y Soporte Para Pozo Húmedo Y Sistema De Elevación Con Tubo</v>
          </cell>
          <cell r="E1703" t="str">
            <v>UN</v>
          </cell>
          <cell r="F1703">
            <v>4715000</v>
          </cell>
          <cell r="G1703">
            <v>41480</v>
          </cell>
        </row>
        <row r="1704">
          <cell r="C1704">
            <v>3116</v>
          </cell>
          <cell r="D1704" t="str">
            <v>Suministro De Tuberías De Acueducto De Polietileno De Alta Densidad (Pead) De 110Mm Pn 10 Pe 100 D=4"</v>
          </cell>
          <cell r="E1704" t="str">
            <v>ML</v>
          </cell>
          <cell r="F1704">
            <v>17224.259999999998</v>
          </cell>
          <cell r="G1704">
            <v>42691</v>
          </cell>
        </row>
        <row r="1705">
          <cell r="C1705">
            <v>3117</v>
          </cell>
          <cell r="D1705" t="str">
            <v>Suministro De Codo De Polietileno 110Mm X 90°</v>
          </cell>
          <cell r="E1705" t="str">
            <v>UN</v>
          </cell>
          <cell r="F1705">
            <v>35067.78</v>
          </cell>
          <cell r="G1705">
            <v>42692</v>
          </cell>
        </row>
        <row r="1706">
          <cell r="C1706">
            <v>3120</v>
          </cell>
          <cell r="D1706" t="str">
            <v>Capitulo - Andenes, Separador Central Y Alameda</v>
          </cell>
          <cell r="E1706" t="str">
            <v>SD</v>
          </cell>
          <cell r="F1706">
            <v>0</v>
          </cell>
          <cell r="G1706">
            <v>41491</v>
          </cell>
        </row>
        <row r="1707">
          <cell r="C1707">
            <v>3121</v>
          </cell>
          <cell r="D1707" t="str">
            <v>Vigas De Confinamiento De 0.20*0.30 Metros, En Concreto De 4000 Psi, Reforzado Con Dos Varillas De 3/8" Y Estribos De 1/4" A Cada 0.32 Metros</v>
          </cell>
          <cell r="E1707" t="str">
            <v>ML</v>
          </cell>
          <cell r="F1707">
            <v>47850.46</v>
          </cell>
          <cell r="G1707">
            <v>41717</v>
          </cell>
        </row>
        <row r="1708">
          <cell r="C1708">
            <v>3123</v>
          </cell>
          <cell r="D1708" t="str">
            <v>Suministro E Instalacion De Piso En Baldosa Granallada Ref. Pg13 Tipo Alfa De 0.30*0.30 Metros, En Colores Azul Y Negro.</v>
          </cell>
          <cell r="E1708" t="str">
            <v>M2</v>
          </cell>
          <cell r="F1708">
            <v>94108.61</v>
          </cell>
          <cell r="G1708">
            <v>41717</v>
          </cell>
        </row>
        <row r="1709">
          <cell r="C1709">
            <v>3124</v>
          </cell>
          <cell r="D1709" t="str">
            <v>Plantilla De Piso En Concreto De 4000 Psi E: 0.10 Metros</v>
          </cell>
          <cell r="E1709" t="str">
            <v>M2</v>
          </cell>
          <cell r="F1709">
            <v>59542.65</v>
          </cell>
          <cell r="G1709">
            <v>41492</v>
          </cell>
        </row>
        <row r="1710">
          <cell r="C1710">
            <v>3125</v>
          </cell>
          <cell r="D1710" t="str">
            <v>Capitulo - Provisiones</v>
          </cell>
          <cell r="E1710" t="str">
            <v>SD</v>
          </cell>
          <cell r="F1710">
            <v>0</v>
          </cell>
          <cell r="G1710">
            <v>42395</v>
          </cell>
        </row>
        <row r="1711">
          <cell r="C1711">
            <v>3127</v>
          </cell>
          <cell r="D1711" t="str">
            <v>Piso En Baldosa Sargazos De 0.45 X 0.45 Metros</v>
          </cell>
          <cell r="E1711" t="str">
            <v>M2</v>
          </cell>
          <cell r="F1711">
            <v>51634.36</v>
          </cell>
          <cell r="G1711">
            <v>41494</v>
          </cell>
        </row>
        <row r="1712">
          <cell r="C1712">
            <v>3128</v>
          </cell>
          <cell r="D1712" t="str">
            <v>Capitulo - Instalaciones Electricas</v>
          </cell>
          <cell r="E1712" t="str">
            <v>SD</v>
          </cell>
          <cell r="F1712">
            <v>0</v>
          </cell>
          <cell r="G1712">
            <v>41494</v>
          </cell>
        </row>
        <row r="1713">
          <cell r="C1713">
            <v>3129</v>
          </cell>
          <cell r="D1713" t="str">
            <v>Redes Baja Tension</v>
          </cell>
          <cell r="E1713" t="str">
            <v>SD</v>
          </cell>
          <cell r="F1713">
            <v>0</v>
          </cell>
          <cell r="G1713">
            <v>41494</v>
          </cell>
        </row>
        <row r="1714">
          <cell r="C1714">
            <v>3130</v>
          </cell>
          <cell r="D1714" t="str">
            <v>Alumbrado - Luminarias</v>
          </cell>
          <cell r="E1714" t="str">
            <v>SD</v>
          </cell>
          <cell r="F1714">
            <v>0</v>
          </cell>
          <cell r="G1714">
            <v>41494</v>
          </cell>
        </row>
        <row r="1715">
          <cell r="C1715">
            <v>3131</v>
          </cell>
          <cell r="D1715" t="str">
            <v>Obras Civiles</v>
          </cell>
          <cell r="E1715" t="str">
            <v>SD</v>
          </cell>
          <cell r="F1715">
            <v>0</v>
          </cell>
          <cell r="G1715">
            <v>41494</v>
          </cell>
        </row>
        <row r="1716">
          <cell r="C1716">
            <v>3149</v>
          </cell>
          <cell r="D1716" t="str">
            <v>Capitulo - Suministro E Instalacion Del Sistema De Riego</v>
          </cell>
          <cell r="E1716" t="str">
            <v>SD</v>
          </cell>
          <cell r="F1716">
            <v>0</v>
          </cell>
          <cell r="G1716">
            <v>41494</v>
          </cell>
        </row>
        <row r="1717">
          <cell r="C1717">
            <v>3150</v>
          </cell>
          <cell r="D1717" t="str">
            <v>Sumininistro E Instalacion De Cable 10 Thw Cobre, 90° C - Awg</v>
          </cell>
          <cell r="E1717" t="str">
            <v>ML</v>
          </cell>
          <cell r="F1717">
            <v>3941.91</v>
          </cell>
          <cell r="G1717">
            <v>42457</v>
          </cell>
        </row>
        <row r="1718">
          <cell r="C1718">
            <v>3151</v>
          </cell>
          <cell r="D1718" t="str">
            <v>Suministro E Instalacion De Bancas Prefabricadas De 1.60*0.44*0.72 Metros En Granito Pulido Reforzado De 3000 Psi (Ver Diseño).</v>
          </cell>
          <cell r="E1718" t="str">
            <v>UN</v>
          </cell>
          <cell r="F1718">
            <v>1760798.93</v>
          </cell>
          <cell r="G1718">
            <v>41717</v>
          </cell>
        </row>
        <row r="1719">
          <cell r="C1719">
            <v>3152</v>
          </cell>
          <cell r="D1719" t="str">
            <v>Suministro Y Siembra De Arboles</v>
          </cell>
          <cell r="E1719" t="str">
            <v>SD</v>
          </cell>
          <cell r="F1719">
            <v>0</v>
          </cell>
          <cell r="G1719">
            <v>41498</v>
          </cell>
        </row>
        <row r="1720">
          <cell r="C1720">
            <v>3153</v>
          </cell>
          <cell r="D1720" t="str">
            <v>Ornamentacion Y Jardineria - Suministro E Instalacion De Arbol Alistonia Scholaris 3 M (Alistonia), Incluye: Transporte Y Siembra</v>
          </cell>
          <cell r="E1720" t="str">
            <v>UN</v>
          </cell>
          <cell r="F1720">
            <v>294580</v>
          </cell>
          <cell r="G1720">
            <v>41712</v>
          </cell>
        </row>
        <row r="1721">
          <cell r="C1721">
            <v>3154</v>
          </cell>
          <cell r="D1721" t="str">
            <v>Ornamentacion Y Jardineria - Suministro E Instalacion De Arbol Bahuinia Variegata 2 M (Pata De Vaca), Incluye: Transporte Y Siembra</v>
          </cell>
          <cell r="E1721" t="str">
            <v>UN</v>
          </cell>
          <cell r="F1721">
            <v>186000</v>
          </cell>
          <cell r="G1721">
            <v>41712</v>
          </cell>
        </row>
        <row r="1722">
          <cell r="C1722">
            <v>3155</v>
          </cell>
          <cell r="D1722" t="str">
            <v>Ornamentacion Y Jardineria - Suministro E Instalacion De Arbol Cassia Fistula 3 M (Lluvia De Oro), Incluye Transporte Y Siembra</v>
          </cell>
          <cell r="E1722" t="str">
            <v>UN</v>
          </cell>
          <cell r="F1722">
            <v>324500</v>
          </cell>
          <cell r="G1722">
            <v>41712</v>
          </cell>
        </row>
        <row r="1723">
          <cell r="C1723">
            <v>3156</v>
          </cell>
          <cell r="D1723" t="str">
            <v>Ornamentacion Y Jardineria - Suministro E Instalacion De Arbol Delonix Regia 3 M (Acacia Rojo), Incluye Transporte Y Siembra</v>
          </cell>
          <cell r="E1723" t="str">
            <v>UN</v>
          </cell>
          <cell r="F1723">
            <v>272950</v>
          </cell>
          <cell r="G1723">
            <v>41712</v>
          </cell>
        </row>
        <row r="1724">
          <cell r="C1724">
            <v>3157</v>
          </cell>
          <cell r="D1724" t="str">
            <v>Ornamentacion Y Jardineria - Suministro E Instalacion De Arbol Terminalia Cattapa 3 M (Almendro Tropical), Incluye Transporte Y Siembra</v>
          </cell>
          <cell r="E1724" t="str">
            <v>UN</v>
          </cell>
          <cell r="F1724">
            <v>272950</v>
          </cell>
          <cell r="G1724">
            <v>41712</v>
          </cell>
        </row>
        <row r="1725">
          <cell r="C1725">
            <v>3158</v>
          </cell>
          <cell r="D1725" t="str">
            <v>Ornamentacion Y Jardineria - Suministro E Instalacion De Arbol Tabebuia Impretiginosa 1.5 M (Roble Morado), Incluye Transporte Y Siembra</v>
          </cell>
          <cell r="E1725" t="str">
            <v>UN</v>
          </cell>
          <cell r="F1725">
            <v>103000</v>
          </cell>
          <cell r="G1725">
            <v>41835</v>
          </cell>
        </row>
        <row r="1726">
          <cell r="C1726">
            <v>3159</v>
          </cell>
          <cell r="D1726" t="str">
            <v>Ornamentacion Y Jardineria - Excavacion</v>
          </cell>
          <cell r="E1726" t="str">
            <v>M3</v>
          </cell>
          <cell r="F1726">
            <v>12000</v>
          </cell>
          <cell r="G1726">
            <v>41712</v>
          </cell>
        </row>
        <row r="1727">
          <cell r="C1727">
            <v>3160</v>
          </cell>
          <cell r="D1727" t="str">
            <v>Ornamentacion Y Jardineria - Desecho Y Retiro De Escombros</v>
          </cell>
          <cell r="E1727" t="str">
            <v>M3</v>
          </cell>
          <cell r="F1727">
            <v>23000</v>
          </cell>
          <cell r="G1727">
            <v>41712</v>
          </cell>
        </row>
        <row r="1728">
          <cell r="C1728">
            <v>3161</v>
          </cell>
          <cell r="D1728" t="str">
            <v>Ornamentacion Y Jardineria - Suministro E Instalacion De Palmas Dypsis Lutescens 1 M (Palma Areca), Incluye Transporte Y Siembra</v>
          </cell>
          <cell r="E1728" t="str">
            <v>UN</v>
          </cell>
          <cell r="F1728">
            <v>360500</v>
          </cell>
          <cell r="G1728">
            <v>41712</v>
          </cell>
        </row>
        <row r="1729">
          <cell r="C1729">
            <v>3162</v>
          </cell>
          <cell r="D1729" t="str">
            <v>Ornamentacion Y Jardineria - Suministro E Instalacion De Palmas Washingtonia Robusta 2-3 M (Palma Washingtonia), Incluye Transporte Y Siembra</v>
          </cell>
          <cell r="E1729" t="str">
            <v>UN</v>
          </cell>
          <cell r="F1729">
            <v>114500</v>
          </cell>
          <cell r="G1729">
            <v>41712</v>
          </cell>
        </row>
        <row r="1730">
          <cell r="C1730">
            <v>3163</v>
          </cell>
          <cell r="D1730" t="str">
            <v>Ornamentacion Y Jardineria - Suministro E Instalacion De Planta Allamanda Cathartica 0.20 M (Campanola Amarilla), Incluye Transporte Y Siembra</v>
          </cell>
          <cell r="E1730" t="str">
            <v>UN</v>
          </cell>
          <cell r="F1730">
            <v>6600</v>
          </cell>
          <cell r="G1730">
            <v>41712</v>
          </cell>
        </row>
        <row r="1731">
          <cell r="C1731">
            <v>3164</v>
          </cell>
          <cell r="D1731" t="str">
            <v>Ornamentacion Y Jardineria - Suministro E Instalacion De Plantas Asparagus Desinflorum Sprengeri 0.20 M (Esmeralda Castillo), Incluye Transporte Y Siembra</v>
          </cell>
          <cell r="E1731" t="str">
            <v>UN</v>
          </cell>
          <cell r="F1731">
            <v>6500</v>
          </cell>
          <cell r="G1731">
            <v>41712</v>
          </cell>
        </row>
        <row r="1732">
          <cell r="C1732">
            <v>3165</v>
          </cell>
          <cell r="D1732" t="str">
            <v>Ornamentacion Y Jardineria - Suministro E Instalacion De Plantas Alpinia Zerumbet 0.40 M (Ginger Variegado), Incluye Transporte Y Siembra</v>
          </cell>
          <cell r="E1732" t="str">
            <v>UN</v>
          </cell>
          <cell r="F1732">
            <v>8600</v>
          </cell>
          <cell r="G1732">
            <v>41712</v>
          </cell>
        </row>
        <row r="1733">
          <cell r="C1733">
            <v>3166</v>
          </cell>
          <cell r="D1733" t="str">
            <v>Ornamentacion Y Jardineria - Suministro E Instalacion De Plantas Conocarpus Erectus Sericeus 0.40 M (Mangle Plateado), Incluye Transporte Y Siembra</v>
          </cell>
          <cell r="E1733" t="str">
            <v>UN</v>
          </cell>
          <cell r="F1733">
            <v>5800</v>
          </cell>
          <cell r="G1733">
            <v>41712</v>
          </cell>
        </row>
        <row r="1734">
          <cell r="C1734">
            <v>3167</v>
          </cell>
          <cell r="D1734" t="str">
            <v>Ornamentacion Y Jardineria - Suministro E Instalacion De Plantas Crysobalanus Icaco 0.40 M (Cocplum Icaco), Incluye Transporte Y Siembra</v>
          </cell>
          <cell r="E1734" t="str">
            <v>UN</v>
          </cell>
          <cell r="F1734">
            <v>6900</v>
          </cell>
          <cell r="G1734">
            <v>41712</v>
          </cell>
        </row>
        <row r="1735">
          <cell r="C1735">
            <v>3168</v>
          </cell>
          <cell r="D1735" t="str">
            <v>Ornamentacion Y Jardineria - Suministro E Instalacion De Plantas Cordilyne Terminalis 0.40 M (Caña De La India), Incluye Transporte Y Siembra</v>
          </cell>
          <cell r="E1735" t="str">
            <v>UN</v>
          </cell>
          <cell r="F1735">
            <v>12800</v>
          </cell>
          <cell r="G1735">
            <v>41712</v>
          </cell>
        </row>
        <row r="1736">
          <cell r="C1736">
            <v>3169</v>
          </cell>
          <cell r="D1736" t="str">
            <v>Ornamentacion Y Jardineria - Suministro E Instalacion De Plantas Cocooloba Uvifera 0.30 M (Uva De Playa), Incluye Transporte Y Siembra</v>
          </cell>
          <cell r="E1736" t="str">
            <v>UN</v>
          </cell>
          <cell r="F1736">
            <v>5800</v>
          </cell>
          <cell r="G1736">
            <v>41712</v>
          </cell>
        </row>
        <row r="1737">
          <cell r="C1737">
            <v>3170</v>
          </cell>
          <cell r="D1737" t="str">
            <v>Ornamentacion Y Jardineria - Suministro E Instalacion De Plantas Dianella Tazmanica 0.20 M (Dianella), Incluye Transporte Y Siembra</v>
          </cell>
          <cell r="E1737" t="str">
            <v>UN</v>
          </cell>
          <cell r="F1737">
            <v>8900</v>
          </cell>
          <cell r="G1737">
            <v>41712</v>
          </cell>
        </row>
        <row r="1738">
          <cell r="C1738">
            <v>3171</v>
          </cell>
          <cell r="D1738" t="str">
            <v>Ornamentacion Y Jardineria - Suministro E Instalacion De Plantas Duranta Repens 0.20 M (Duranta Gold), Incluye Transporte Y Siembra</v>
          </cell>
          <cell r="E1738" t="str">
            <v>UN</v>
          </cell>
          <cell r="F1738">
            <v>5500</v>
          </cell>
          <cell r="G1738">
            <v>42241</v>
          </cell>
        </row>
        <row r="1739">
          <cell r="C1739">
            <v>3172</v>
          </cell>
          <cell r="D1739" t="str">
            <v>Ornamentacion Y Jardineria - Suministro E Instalacion De Plantas Heliconia Psitacorum 0.30 M (Ave Del Paraiso), Incluye Transporte Y Siembra</v>
          </cell>
          <cell r="E1739" t="str">
            <v>UN</v>
          </cell>
          <cell r="F1739">
            <v>7900</v>
          </cell>
          <cell r="G1739">
            <v>42242</v>
          </cell>
        </row>
        <row r="1740">
          <cell r="C1740">
            <v>3173</v>
          </cell>
          <cell r="D1740" t="str">
            <v>Ornamentacion Y Jardineria - Suministro E Instalacion De Plantas Philodendron Congo 0.30 M (Filodendro Congo), Incluye Transporte Y Siembra</v>
          </cell>
          <cell r="E1740" t="str">
            <v>UN</v>
          </cell>
          <cell r="F1740">
            <v>28400</v>
          </cell>
          <cell r="G1740">
            <v>41712</v>
          </cell>
        </row>
        <row r="1741">
          <cell r="C1741">
            <v>3174</v>
          </cell>
          <cell r="D1741" t="str">
            <v>Ornamentacion Y Jardineria - Suministro E Instalacion De Plantas Philodendron Lemonade 0.20 M (Filodendro Limon), Incluye Transporte Y Siembra</v>
          </cell>
          <cell r="E1741" t="str">
            <v>UN</v>
          </cell>
          <cell r="F1741">
            <v>7400</v>
          </cell>
          <cell r="G1741">
            <v>41712</v>
          </cell>
        </row>
        <row r="1742">
          <cell r="C1742">
            <v>3175</v>
          </cell>
          <cell r="D1742" t="str">
            <v>Ornamentacion Y Jardineria - Suministro E Instalacion De Plantas Philodendron Selloum 0.40 M (Hoja Rota), Incluye Transporte Y Siembra</v>
          </cell>
          <cell r="E1742" t="str">
            <v>UN</v>
          </cell>
          <cell r="F1742">
            <v>9300</v>
          </cell>
          <cell r="G1742">
            <v>41712</v>
          </cell>
        </row>
        <row r="1743">
          <cell r="C1743">
            <v>3176</v>
          </cell>
          <cell r="D1743" t="str">
            <v>Ornamentacion Y Jardineria - Suminstro E Instalacion De Plantas Tradescantia Spathacea 0.20 M (Cinta Morada), Incluye Transporte Y Siembra</v>
          </cell>
          <cell r="E1743" t="str">
            <v>UN</v>
          </cell>
          <cell r="F1743">
            <v>5500</v>
          </cell>
          <cell r="G1743">
            <v>41712</v>
          </cell>
        </row>
        <row r="1744">
          <cell r="C1744">
            <v>3177</v>
          </cell>
          <cell r="D1744" t="str">
            <v>Suministro Y Siembra De Palmas</v>
          </cell>
          <cell r="E1744" t="str">
            <v>SD</v>
          </cell>
          <cell r="F1744">
            <v>0</v>
          </cell>
          <cell r="G1744">
            <v>41495</v>
          </cell>
        </row>
        <row r="1745">
          <cell r="C1745">
            <v>3178</v>
          </cell>
          <cell r="D1745" t="str">
            <v>Suministro Y Siembra De Arbustos Y Cubresuelos</v>
          </cell>
          <cell r="E1745" t="str">
            <v>SD</v>
          </cell>
          <cell r="F1745">
            <v>0</v>
          </cell>
          <cell r="G1745">
            <v>41495</v>
          </cell>
        </row>
        <row r="1746">
          <cell r="C1746">
            <v>3179</v>
          </cell>
          <cell r="D1746" t="str">
            <v>Capitulo - Obras De Paisajismo Y Amoblamiento Urbano</v>
          </cell>
          <cell r="E1746" t="str">
            <v>SD</v>
          </cell>
          <cell r="F1746">
            <v>0</v>
          </cell>
          <cell r="G1746">
            <v>42153</v>
          </cell>
        </row>
        <row r="1747">
          <cell r="C1747">
            <v>3180</v>
          </cell>
          <cell r="D1747" t="str">
            <v>Suministro E Instalacion De Canecas De Basuras De 0.47*0.61*0.75 Metros, Prefabricadas En Granito Pulido Con Tapa En Fibra De Vidrio (Ver Diseño).</v>
          </cell>
          <cell r="E1747" t="str">
            <v>UN</v>
          </cell>
          <cell r="F1747">
            <v>2446486.14</v>
          </cell>
          <cell r="G1747">
            <v>41717</v>
          </cell>
        </row>
        <row r="1748">
          <cell r="C1748">
            <v>3182</v>
          </cell>
          <cell r="D1748" t="str">
            <v>Suministro E Instalacion De Mesas De Juego De Ajedrez, Prefabricadas En Granito Pulido Reforzado De 3000 Psi. Incluye Mesa De 0.70*0.70*0.72 Metros Y Sillas: 4 Cubos Con Perforaciones En Granito Pulido De 0.43*0.43*0.44 Metros (Ver Diseño).</v>
          </cell>
          <cell r="E1748" t="str">
            <v>UN</v>
          </cell>
          <cell r="F1748">
            <v>4001603.42</v>
          </cell>
          <cell r="G1748">
            <v>41717</v>
          </cell>
        </row>
        <row r="1749">
          <cell r="C1749">
            <v>3183</v>
          </cell>
          <cell r="D1749" t="str">
            <v>Suministro E Instalacion De Cubos Solidos De 0.43*0.43*0.44 Metros En Granito Pulido (Ver Diseño).</v>
          </cell>
          <cell r="E1749" t="str">
            <v>UN</v>
          </cell>
          <cell r="F1749">
            <v>492344.41</v>
          </cell>
          <cell r="G1749">
            <v>41717</v>
          </cell>
        </row>
        <row r="1750">
          <cell r="C1750">
            <v>3184</v>
          </cell>
          <cell r="D1750" t="str">
            <v>Suministro E Instalacion De Bancas O Sillas Prefabricadas De 2.40*0.44*0.72 Metros En Granito Pulido (Ver Diseño).</v>
          </cell>
          <cell r="E1750" t="str">
            <v>UN</v>
          </cell>
          <cell r="F1750">
            <v>2597032.2599999998</v>
          </cell>
          <cell r="G1750">
            <v>41508</v>
          </cell>
        </row>
        <row r="1751">
          <cell r="C1751">
            <v>3185</v>
          </cell>
          <cell r="D1751" t="str">
            <v>Suministro E Instalacion De Sala Prefabricada, Incluye: Dos Bancas Prefabricadas De 2.40*0.44*0.72 Metros En Granito Pulido Reforzado De 3000 Psi Y Tres Cubos Solidos De 0.43*0.43*0.44 Metros En Granito Pulido (Ver Diseño).</v>
          </cell>
          <cell r="E1751" t="str">
            <v>UN</v>
          </cell>
          <cell r="F1751">
            <v>6671097.75</v>
          </cell>
          <cell r="G1751">
            <v>41717</v>
          </cell>
        </row>
        <row r="1752">
          <cell r="C1752">
            <v>3186</v>
          </cell>
          <cell r="D1752" t="str">
            <v>Escalinatas En Concreto Armado Con Textura Antideslizante De 4000 Psi, E: 0.10 Metros, Incluye Malla Electrosoldada</v>
          </cell>
          <cell r="E1752" t="str">
            <v>ML</v>
          </cell>
          <cell r="F1752">
            <v>63367.12</v>
          </cell>
          <cell r="G1752">
            <v>41717</v>
          </cell>
        </row>
        <row r="1753">
          <cell r="C1753">
            <v>3188</v>
          </cell>
          <cell r="D1753" t="str">
            <v>Suministro E Instalacion De Poste De Acero Galvanizado En Caliente De 6.00 Metros De Altura, Tronco Conico Poligonal En Lamina De Acero, Acabado Final En Pintura De Esmalte Para Exteriores, Incluye Base De Concreto (Ver Diseño).</v>
          </cell>
          <cell r="E1753" t="str">
            <v>UN</v>
          </cell>
          <cell r="F1753">
            <v>1357058.05</v>
          </cell>
          <cell r="G1753">
            <v>42534</v>
          </cell>
        </row>
        <row r="1754">
          <cell r="C1754">
            <v>3189</v>
          </cell>
          <cell r="D1754" t="str">
            <v>Ornamentacion Y Jardineria - Suministro E Instalacion De Contenedor De Raices (Ver Diseño).</v>
          </cell>
          <cell r="E1754" t="str">
            <v>UN</v>
          </cell>
          <cell r="F1754">
            <v>350000</v>
          </cell>
          <cell r="G1754">
            <v>41712</v>
          </cell>
        </row>
        <row r="1755">
          <cell r="C1755">
            <v>3190</v>
          </cell>
          <cell r="D1755" t="str">
            <v>Ornamentacion Y Jardineria - Suministro E Instalacion De Alcorque Prefabricado De 1.60*1.60 Metros (Ver Diseño).</v>
          </cell>
          <cell r="E1755" t="str">
            <v>UN</v>
          </cell>
          <cell r="F1755">
            <v>400000</v>
          </cell>
          <cell r="G1755">
            <v>42242</v>
          </cell>
        </row>
        <row r="1756">
          <cell r="C1756">
            <v>3191</v>
          </cell>
          <cell r="D1756" t="str">
            <v>Ornamentacion Y Jardineria - Tala De Arboles, Incluye Retiro De Material (Ver Diseño).</v>
          </cell>
          <cell r="E1756" t="str">
            <v>UN</v>
          </cell>
          <cell r="F1756">
            <v>800000</v>
          </cell>
          <cell r="G1756">
            <v>41785</v>
          </cell>
        </row>
        <row r="1757">
          <cell r="C1757">
            <v>3192</v>
          </cell>
          <cell r="D1757" t="str">
            <v>Suministro E Instalacion De Cubos Con Perforaciones De 0.43*0.43*0.44 Metros, En Granito Pulido (Ver Diseño)</v>
          </cell>
          <cell r="E1757" t="str">
            <v>UN</v>
          </cell>
          <cell r="F1757">
            <v>673205.19</v>
          </cell>
          <cell r="G1757">
            <v>41717</v>
          </cell>
        </row>
        <row r="1758">
          <cell r="C1758">
            <v>3194</v>
          </cell>
          <cell r="D1758" t="str">
            <v>Suministro E Instalación De Perfil Galvanizado 220 X 16 Mm Tipo Cajón, Astm 123, Is 153, Incluye Pintura Líquida Primer Epóxica Y Acabado En Esmalte</v>
          </cell>
          <cell r="E1758" t="str">
            <v>ML</v>
          </cell>
          <cell r="F1758">
            <v>40990.019999999997</v>
          </cell>
          <cell r="G1758">
            <v>41569</v>
          </cell>
        </row>
        <row r="1759">
          <cell r="C1759">
            <v>3196</v>
          </cell>
          <cell r="D1759" t="str">
            <v>Enchape De Pared Mamarracho De 0.30 X 0.60 Metros</v>
          </cell>
          <cell r="E1759" t="str">
            <v>M2</v>
          </cell>
          <cell r="F1759">
            <v>71623.25</v>
          </cell>
          <cell r="G1759">
            <v>41569</v>
          </cell>
        </row>
        <row r="1760">
          <cell r="C1760">
            <v>3198</v>
          </cell>
          <cell r="D1760" t="str">
            <v>Suministro E Instalación De Perfil Galvanizado 305 X 80 Mm Tipo Cajón, Calibre 2.</v>
          </cell>
          <cell r="E1760" t="str">
            <v>ML</v>
          </cell>
          <cell r="F1760">
            <v>39686.17</v>
          </cell>
          <cell r="G1760">
            <v>41927</v>
          </cell>
        </row>
        <row r="1761">
          <cell r="C1761">
            <v>3201</v>
          </cell>
          <cell r="D1761" t="str">
            <v>Suministro E Instalacion De Luminaria De Led 90 W. Incluye: Brazo Ornamental De 2.50 Metros, Pernos Y Fotocelda (Ver Diseño).</v>
          </cell>
          <cell r="E1761" t="str">
            <v>UN</v>
          </cell>
          <cell r="F1761">
            <v>2102215</v>
          </cell>
          <cell r="G1761">
            <v>42240</v>
          </cell>
        </row>
        <row r="1762">
          <cell r="C1762">
            <v>3204</v>
          </cell>
          <cell r="D1762" t="str">
            <v>Suministro E Instalacion De Proyector Led De 60 W 100-277 V, Ip 65 Rgb, Automatizado Incluye: Accesorios De Sujecion, Accesorios De Conexion Y Nicho (Ver Diseño).</v>
          </cell>
          <cell r="E1762" t="str">
            <v>UN</v>
          </cell>
          <cell r="F1762">
            <v>1978775</v>
          </cell>
          <cell r="G1762">
            <v>42198</v>
          </cell>
        </row>
        <row r="1763">
          <cell r="C1763">
            <v>3206</v>
          </cell>
          <cell r="D1763" t="str">
            <v>Suministro E Instalacion De Decoled 60 W, 100-277 V, Ip 65, Blanco Frio Incluye: Accesorios De Sujecion Y Accesorios De Conexion (Ver Diseño).</v>
          </cell>
          <cell r="E1763" t="str">
            <v>UN</v>
          </cell>
          <cell r="F1763">
            <v>1907173.33</v>
          </cell>
          <cell r="G1763">
            <v>42240</v>
          </cell>
        </row>
        <row r="1764">
          <cell r="C1764">
            <v>3208</v>
          </cell>
          <cell r="D1764" t="str">
            <v>Suministro E Instalacion De Proyector Led De 120 W 100-277 V, Ip 65 Blanco Frio, Incluye: Accesorios De Sujecion Y Accesorios De Conexion (Ver Diseño).</v>
          </cell>
          <cell r="E1764" t="str">
            <v>UN</v>
          </cell>
          <cell r="F1764">
            <v>2590390</v>
          </cell>
          <cell r="G1764">
            <v>42240</v>
          </cell>
        </row>
        <row r="1765">
          <cell r="C1765">
            <v>3211</v>
          </cell>
          <cell r="D1765" t="str">
            <v>Suministro E Instalacion De Proyector Led De 12 W 100-277 V, Ip 65 Verde, Incluye: Accesorios De Sujecion Y Conexion Y Nicho (Ver Diseño).</v>
          </cell>
          <cell r="E1765" t="str">
            <v>UN</v>
          </cell>
          <cell r="F1765">
            <v>208323.33</v>
          </cell>
          <cell r="G1765">
            <v>42314</v>
          </cell>
        </row>
        <row r="1766">
          <cell r="C1766">
            <v>3213</v>
          </cell>
          <cell r="D1766" t="str">
            <v>Suministro E Instalacion De Proyector Led Tipo Baliza De 3 W 100-277 V, Ip 65 Rgb Automatizado, Incluye: Accesorios De Sujecion Y Conexion Y Nicho (Ver Diseño).</v>
          </cell>
          <cell r="E1766" t="str">
            <v>UN</v>
          </cell>
          <cell r="F1766">
            <v>327370</v>
          </cell>
          <cell r="G1766">
            <v>41737</v>
          </cell>
        </row>
        <row r="1767">
          <cell r="C1767">
            <v>3214</v>
          </cell>
          <cell r="D1767" t="str">
            <v>Suministro E Instalación De Puerta En Madera De Roble De 1.20 X 2.00 Metros, Marco En Madera De 5" X 2" , Bisagra Pala Ancha De 3", Con Tornillo Goloso De 1 1/4", Incluye Pintura Para Madera Y Cerradura De Seguridad</v>
          </cell>
          <cell r="E1767" t="str">
            <v>UN</v>
          </cell>
          <cell r="F1767">
            <v>650000</v>
          </cell>
          <cell r="G1767">
            <v>41536</v>
          </cell>
        </row>
        <row r="1768">
          <cell r="C1768">
            <v>3215</v>
          </cell>
          <cell r="D1768" t="str">
            <v>Suministro E Instalación De Ventana En Madera De Roble De 1.50 X 1.50 Metros, Incluye Marco Y Pintura Para Madera (Ver Diseño)</v>
          </cell>
          <cell r="E1768" t="str">
            <v>UN</v>
          </cell>
          <cell r="F1768">
            <v>400000</v>
          </cell>
          <cell r="G1768">
            <v>41536</v>
          </cell>
        </row>
        <row r="1769">
          <cell r="C1769">
            <v>3216</v>
          </cell>
          <cell r="D1769" t="str">
            <v>Excavacion De La Explanacion</v>
          </cell>
          <cell r="E1769" t="str">
            <v>M3</v>
          </cell>
          <cell r="F1769">
            <v>5837.61</v>
          </cell>
          <cell r="G1769">
            <v>42242</v>
          </cell>
        </row>
        <row r="1770">
          <cell r="C1770">
            <v>3217</v>
          </cell>
          <cell r="D1770" t="str">
            <v>Instalación De Poste Hpv 750 Kg  X 12 Metros</v>
          </cell>
          <cell r="E1770" t="str">
            <v>UN</v>
          </cell>
          <cell r="F1770">
            <v>1298012.79</v>
          </cell>
          <cell r="G1770">
            <v>41569</v>
          </cell>
        </row>
        <row r="1771">
          <cell r="C1771">
            <v>3219</v>
          </cell>
          <cell r="D1771" t="str">
            <v>Remocion Y Transplante De Especies Vegetales, De 2.50 A 7.00 Metros De Altura</v>
          </cell>
          <cell r="E1771" t="str">
            <v>UN</v>
          </cell>
          <cell r="F1771">
            <v>1461307</v>
          </cell>
          <cell r="G1771">
            <v>42443</v>
          </cell>
        </row>
        <row r="1772">
          <cell r="C1772">
            <v>3220</v>
          </cell>
          <cell r="D1772" t="str">
            <v>Entibados</v>
          </cell>
          <cell r="E1772" t="str">
            <v>M2</v>
          </cell>
          <cell r="F1772">
            <v>8667.8799999999992</v>
          </cell>
          <cell r="G1772">
            <v>42242</v>
          </cell>
        </row>
        <row r="1773">
          <cell r="C1773">
            <v>3221</v>
          </cell>
          <cell r="D1773" t="str">
            <v>Transporte De Materiales Provenientes De La Excavacion</v>
          </cell>
          <cell r="E1773" t="str">
            <v>M3</v>
          </cell>
          <cell r="F1773">
            <v>11359</v>
          </cell>
          <cell r="G1773">
            <v>42242</v>
          </cell>
        </row>
        <row r="1774">
          <cell r="C1774">
            <v>3223</v>
          </cell>
          <cell r="D1774" t="str">
            <v>Instalación De Poste Hpv 1050 Kg  X 12 Metros</v>
          </cell>
          <cell r="E1774" t="str">
            <v>UN</v>
          </cell>
          <cell r="F1774">
            <v>1531607.77</v>
          </cell>
          <cell r="G1774">
            <v>42557</v>
          </cell>
        </row>
        <row r="1775">
          <cell r="C1775">
            <v>3224</v>
          </cell>
          <cell r="D1775" t="str">
            <v>Capitulo - Movimientos De Tierras, Excavaciones Y Rellenos.</v>
          </cell>
          <cell r="E1775" t="str">
            <v>SD</v>
          </cell>
          <cell r="F1775">
            <v>0</v>
          </cell>
          <cell r="G1775">
            <v>41547</v>
          </cell>
        </row>
        <row r="1776">
          <cell r="C1776">
            <v>3225</v>
          </cell>
          <cell r="D1776" t="str">
            <v>Instalación De Poste Hpv 1050 Kg  X 14 Metros</v>
          </cell>
          <cell r="E1776" t="str">
            <v>UN</v>
          </cell>
          <cell r="F1776">
            <v>1880422.41</v>
          </cell>
          <cell r="G1776">
            <v>41569</v>
          </cell>
        </row>
        <row r="1777">
          <cell r="C1777">
            <v>3227</v>
          </cell>
          <cell r="D1777" t="str">
            <v>Cimentación Monobloque Cilíndrica P/Apoyo 12 X 1050 Kgf</v>
          </cell>
          <cell r="E1777" t="str">
            <v>UN</v>
          </cell>
          <cell r="F1777">
            <v>400483.68</v>
          </cell>
          <cell r="G1777">
            <v>42557</v>
          </cell>
        </row>
        <row r="1778">
          <cell r="C1778">
            <v>3228</v>
          </cell>
          <cell r="D1778" t="str">
            <v>Cimentación Monobloque Cilíndrica P/Apoyo 12 X 750 Kgf</v>
          </cell>
          <cell r="E1778" t="str">
            <v>UN</v>
          </cell>
          <cell r="F1778">
            <v>418901.89</v>
          </cell>
          <cell r="G1778">
            <v>42524</v>
          </cell>
        </row>
        <row r="1779">
          <cell r="C1779">
            <v>3229</v>
          </cell>
          <cell r="D1779" t="str">
            <v>Cimentación Monobloque Cilíndrica P/Apoyo 12 X 800 Dan</v>
          </cell>
          <cell r="E1779" t="str">
            <v>UN</v>
          </cell>
          <cell r="F1779">
            <v>407609.82</v>
          </cell>
          <cell r="G1779">
            <v>41569</v>
          </cell>
        </row>
        <row r="1780">
          <cell r="C1780">
            <v>3230</v>
          </cell>
          <cell r="D1780" t="str">
            <v>Cimentación Monobloque Cilíndrica P/Apoyo 12 X 1250 Dan</v>
          </cell>
          <cell r="E1780" t="str">
            <v>UN</v>
          </cell>
          <cell r="F1780">
            <v>869657.47</v>
          </cell>
          <cell r="G1780">
            <v>42524</v>
          </cell>
        </row>
        <row r="1781">
          <cell r="C1781">
            <v>3231</v>
          </cell>
          <cell r="D1781" t="str">
            <v>Mejoramiento De La Subrasante, Involucrando El Suelo Existente E= 0.20 Metros.</v>
          </cell>
          <cell r="E1781" t="str">
            <v>M2</v>
          </cell>
          <cell r="F1781">
            <v>4220.53</v>
          </cell>
          <cell r="G1781">
            <v>42242</v>
          </cell>
        </row>
        <row r="1782">
          <cell r="C1782">
            <v>3232</v>
          </cell>
          <cell r="D1782" t="str">
            <v>Mejoramiento De La Subrasante, Involucrando El Suelo Existente E= 0.30 Metros.</v>
          </cell>
          <cell r="E1782" t="str">
            <v>M2</v>
          </cell>
          <cell r="F1782">
            <v>6882.17</v>
          </cell>
          <cell r="G1782">
            <v>42242</v>
          </cell>
        </row>
        <row r="1783">
          <cell r="C1783">
            <v>3233</v>
          </cell>
          <cell r="D1783" t="str">
            <v>Cimentación Monobloque Cilíndrica P/Apoyo 14 X 1050 Kgf</v>
          </cell>
          <cell r="E1783" t="str">
            <v>UN</v>
          </cell>
          <cell r="F1783">
            <v>418901.89</v>
          </cell>
          <cell r="G1783">
            <v>41569</v>
          </cell>
        </row>
        <row r="1784">
          <cell r="C1784">
            <v>3234</v>
          </cell>
          <cell r="D1784" t="str">
            <v>Cimentación Monobloque Cilíndrica P/Apoyo 14 X 800 Dan</v>
          </cell>
          <cell r="E1784" t="str">
            <v>UN</v>
          </cell>
          <cell r="F1784">
            <v>422335.03</v>
          </cell>
          <cell r="G1784">
            <v>42524</v>
          </cell>
        </row>
        <row r="1785">
          <cell r="C1785">
            <v>3235</v>
          </cell>
          <cell r="D1785" t="str">
            <v>Separacion De Suelos De Subrasante Y Capas Granulares Con Geotextil.</v>
          </cell>
          <cell r="E1785" t="str">
            <v>M2</v>
          </cell>
          <cell r="F1785">
            <v>5767.63</v>
          </cell>
          <cell r="G1785">
            <v>42242</v>
          </cell>
        </row>
        <row r="1786">
          <cell r="C1786">
            <v>3237</v>
          </cell>
          <cell r="D1786" t="str">
            <v>Tendido De Linea Trifásica Conductor Aaac 312,8 Mcm (Butte)</v>
          </cell>
          <cell r="E1786" t="str">
            <v>ML</v>
          </cell>
          <cell r="F1786">
            <v>68460.7</v>
          </cell>
          <cell r="G1786">
            <v>41569</v>
          </cell>
        </row>
        <row r="1787">
          <cell r="C1787">
            <v>3241</v>
          </cell>
          <cell r="D1787" t="str">
            <v>Capitulo - Manejo De Aguas De Infiltracion O Subterraneas.</v>
          </cell>
          <cell r="E1787" t="str">
            <v>SD</v>
          </cell>
          <cell r="F1787">
            <v>0</v>
          </cell>
          <cell r="G1787">
            <v>41548</v>
          </cell>
        </row>
        <row r="1788">
          <cell r="C1788">
            <v>3242</v>
          </cell>
          <cell r="D1788" t="str">
            <v>Columnas De Infiltracion.</v>
          </cell>
          <cell r="E1788" t="str">
            <v>UN</v>
          </cell>
          <cell r="F1788">
            <v>326131.59999999998</v>
          </cell>
          <cell r="G1788">
            <v>42242</v>
          </cell>
        </row>
        <row r="1789">
          <cell r="C1789">
            <v>3243</v>
          </cell>
          <cell r="D1789" t="str">
            <v>Tendido De Linea Trifásica Conductor Aaac 123,3 Mcm (Azusa)</v>
          </cell>
          <cell r="E1789" t="str">
            <v>ML</v>
          </cell>
          <cell r="F1789">
            <v>25858.2</v>
          </cell>
          <cell r="G1789">
            <v>42524</v>
          </cell>
        </row>
        <row r="1790">
          <cell r="C1790">
            <v>3245</v>
          </cell>
          <cell r="D1790" t="str">
            <v>Instalación De Derivación Trifásica Rígida Acsr 1/0 - 1/0 Awg Acsr S/N</v>
          </cell>
          <cell r="E1790" t="str">
            <v>UN</v>
          </cell>
          <cell r="F1790">
            <v>337976.43</v>
          </cell>
          <cell r="G1790">
            <v>42524</v>
          </cell>
        </row>
        <row r="1791">
          <cell r="C1791">
            <v>3248</v>
          </cell>
          <cell r="D1791" t="str">
            <v>Instalación De Derivación Trifásica Rígida Acsr 336,4 A 336,4 Mcm Acsr S/N</v>
          </cell>
          <cell r="E1791" t="str">
            <v>UN</v>
          </cell>
          <cell r="F1791">
            <v>715617.02</v>
          </cell>
          <cell r="G1791">
            <v>41569</v>
          </cell>
        </row>
        <row r="1792">
          <cell r="C1792">
            <v>3250</v>
          </cell>
          <cell r="D1792" t="str">
            <v>Instalación De Derivación Trifásica Rígida Medio De Vano Acsr 336,4</v>
          </cell>
          <cell r="E1792" t="str">
            <v>UN</v>
          </cell>
          <cell r="F1792">
            <v>588800.01</v>
          </cell>
          <cell r="G1792">
            <v>41569</v>
          </cell>
        </row>
        <row r="1793">
          <cell r="C1793">
            <v>3251</v>
          </cell>
          <cell r="D1793" t="str">
            <v>Capitulo - Pañetes, Estucos, Pinturas Y Enchapes.</v>
          </cell>
          <cell r="E1793" t="str">
            <v>SD</v>
          </cell>
          <cell r="F1793">
            <v>0</v>
          </cell>
          <cell r="G1793">
            <v>41548</v>
          </cell>
        </row>
        <row r="1794">
          <cell r="C1794">
            <v>3253</v>
          </cell>
          <cell r="D1794" t="str">
            <v>Instalación De Aislador Tipo Poste 13,2 Kv Contaminación Alta</v>
          </cell>
          <cell r="E1794" t="str">
            <v>UN</v>
          </cell>
          <cell r="F1794">
            <v>270235.90000000002</v>
          </cell>
          <cell r="G1794">
            <v>42557</v>
          </cell>
        </row>
        <row r="1795">
          <cell r="C1795">
            <v>3255</v>
          </cell>
          <cell r="D1795" t="str">
            <v>Instalación De Cadena De Amarre 13,2 Kv Conductor T1 Contaminación Alta</v>
          </cell>
          <cell r="E1795" t="str">
            <v>UN</v>
          </cell>
          <cell r="F1795">
            <v>252261.28</v>
          </cell>
          <cell r="G1795">
            <v>42524</v>
          </cell>
        </row>
        <row r="1796">
          <cell r="C1796">
            <v>3257</v>
          </cell>
          <cell r="D1796" t="str">
            <v>Instalación De Cadena De Amarre 13,2 Kv Conductor T4 Contaminación Alta</v>
          </cell>
          <cell r="E1796" t="str">
            <v>UN</v>
          </cell>
          <cell r="F1796">
            <v>290335.48</v>
          </cell>
          <cell r="G1796">
            <v>41569</v>
          </cell>
        </row>
        <row r="1797">
          <cell r="C1797">
            <v>3260</v>
          </cell>
          <cell r="D1797" t="str">
            <v>Instalación De Armado Compacto Trifásico Alineación 13,2 Kv</v>
          </cell>
          <cell r="E1797" t="str">
            <v>UN</v>
          </cell>
          <cell r="F1797">
            <v>285803.58</v>
          </cell>
          <cell r="G1797">
            <v>42524</v>
          </cell>
        </row>
        <row r="1798">
          <cell r="C1798">
            <v>3263</v>
          </cell>
          <cell r="D1798" t="str">
            <v>Instalación De Armado Compacto Trifásico Anclaje De 30° A 60° 13,2 Kv</v>
          </cell>
          <cell r="E1798" t="str">
            <v>UN</v>
          </cell>
          <cell r="F1798">
            <v>703560.08</v>
          </cell>
          <cell r="G1798">
            <v>41569</v>
          </cell>
        </row>
        <row r="1799">
          <cell r="C1799">
            <v>3264</v>
          </cell>
          <cell r="D1799" t="str">
            <v>Instalación De Armado Trifásico / Bifásico Alineación Disposición Horizontal 13,2 Kv</v>
          </cell>
          <cell r="E1799" t="str">
            <v>UN</v>
          </cell>
          <cell r="F1799">
            <v>469202.91</v>
          </cell>
          <cell r="G1799">
            <v>42557</v>
          </cell>
        </row>
        <row r="1800">
          <cell r="C1800">
            <v>3265</v>
          </cell>
          <cell r="D1800" t="str">
            <v>Instalación De Armado Trifásico / Bifásico Ang 5° A 20°/30° Disposición Horizontal 13,2 Kv</v>
          </cell>
          <cell r="E1800" t="str">
            <v>UN</v>
          </cell>
          <cell r="F1800">
            <v>852868.66</v>
          </cell>
          <cell r="G1800">
            <v>41569</v>
          </cell>
        </row>
        <row r="1801">
          <cell r="C1801">
            <v>3266</v>
          </cell>
          <cell r="D1801" t="str">
            <v>Instalación De Armado Trifásico / Bifásico Anclaje 30° A 60° Disposición Horizontal 13,2 Kv</v>
          </cell>
          <cell r="E1801" t="str">
            <v>UN</v>
          </cell>
          <cell r="F1801">
            <v>848901.44</v>
          </cell>
          <cell r="G1801">
            <v>41569</v>
          </cell>
        </row>
        <row r="1802">
          <cell r="C1802">
            <v>3267</v>
          </cell>
          <cell r="D1802" t="str">
            <v>Instalación De Armado Trifásico / Bifásico Fin De Línea Disposición Horizontal 13,2 Kv</v>
          </cell>
          <cell r="E1802" t="str">
            <v>UN</v>
          </cell>
          <cell r="F1802">
            <v>842771.58</v>
          </cell>
          <cell r="G1802">
            <v>42524</v>
          </cell>
        </row>
        <row r="1803">
          <cell r="C1803">
            <v>3268</v>
          </cell>
          <cell r="D1803" t="str">
            <v>Aplomado Poste De 11 - 12 Y 14 Metros</v>
          </cell>
          <cell r="E1803" t="str">
            <v>UN</v>
          </cell>
          <cell r="F1803">
            <v>431804.58</v>
          </cell>
          <cell r="G1803">
            <v>41569</v>
          </cell>
        </row>
        <row r="1804">
          <cell r="C1804">
            <v>3270</v>
          </cell>
          <cell r="D1804" t="str">
            <v>Ornamentación Y Jardinería - Poda Ligera Por Árbol C/ Brig Trabajo Frío (Con Botada Desechos)</v>
          </cell>
          <cell r="E1804" t="str">
            <v>UN</v>
          </cell>
          <cell r="F1804">
            <v>42050.78</v>
          </cell>
          <cell r="G1804">
            <v>41565</v>
          </cell>
        </row>
        <row r="1805">
          <cell r="C1805">
            <v>3271</v>
          </cell>
          <cell r="D1805" t="str">
            <v>Ornamentación Y Jardinería - Poda Exhaustiva Por Árbol C/ Brig Trabajo Frío (Con Botada Desechos)</v>
          </cell>
          <cell r="E1805" t="str">
            <v>UN</v>
          </cell>
          <cell r="F1805">
            <v>108746</v>
          </cell>
          <cell r="G1805">
            <v>41565</v>
          </cell>
        </row>
        <row r="1806">
          <cell r="C1806">
            <v>3277</v>
          </cell>
          <cell r="D1806" t="str">
            <v>Instalación De Conexión Conductor Aaac 246.9 A No. 2 De Cobre</v>
          </cell>
          <cell r="E1806" t="str">
            <v>UN</v>
          </cell>
          <cell r="F1806">
            <v>83035.820000000007</v>
          </cell>
          <cell r="G1806">
            <v>41569</v>
          </cell>
        </row>
        <row r="1807">
          <cell r="C1807">
            <v>3278</v>
          </cell>
          <cell r="D1807" t="str">
            <v>Instalación De Conexión Cond Acsr 1/0; Aaac 123,3 No. 2 De Cobre</v>
          </cell>
          <cell r="E1807" t="str">
            <v>UN</v>
          </cell>
          <cell r="F1807">
            <v>70507.88</v>
          </cell>
          <cell r="G1807">
            <v>42538</v>
          </cell>
        </row>
        <row r="1808">
          <cell r="C1808">
            <v>3279</v>
          </cell>
          <cell r="D1808" t="str">
            <v>Conexión Acometida 3 Hilos A Caja Derivación</v>
          </cell>
          <cell r="E1808" t="str">
            <v>UN</v>
          </cell>
          <cell r="F1808">
            <v>15767.52</v>
          </cell>
          <cell r="G1808">
            <v>41569</v>
          </cell>
        </row>
        <row r="1809">
          <cell r="C1809">
            <v>3280</v>
          </cell>
          <cell r="D1809" t="str">
            <v>Instalación De Derivación Bt Conec Perf 1/0 - 1/0 Triplex</v>
          </cell>
          <cell r="E1809" t="str">
            <v>UN</v>
          </cell>
          <cell r="F1809">
            <v>270702.38</v>
          </cell>
          <cell r="G1809">
            <v>41906</v>
          </cell>
        </row>
        <row r="1810">
          <cell r="C1810">
            <v>3281</v>
          </cell>
          <cell r="D1810" t="str">
            <v>Instalación De Derivación Bt Conec Perf 1/0 - 1/0 Neutro</v>
          </cell>
          <cell r="E1810" t="str">
            <v>UN</v>
          </cell>
          <cell r="F1810">
            <v>110405.25</v>
          </cell>
          <cell r="G1810">
            <v>41906</v>
          </cell>
        </row>
        <row r="1811">
          <cell r="C1811">
            <v>3282</v>
          </cell>
          <cell r="D1811" t="str">
            <v>Lavada Y Proteccion De Fachadas.</v>
          </cell>
          <cell r="E1811" t="str">
            <v>M2</v>
          </cell>
          <cell r="F1811">
            <v>10402.5</v>
          </cell>
          <cell r="G1811">
            <v>42241</v>
          </cell>
        </row>
        <row r="1812">
          <cell r="C1812">
            <v>3283</v>
          </cell>
          <cell r="D1812" t="str">
            <v>Montaje Caja Derivación Mono 4P Fijación Sobre Vano Trenza 4/0</v>
          </cell>
          <cell r="E1812" t="str">
            <v>UN</v>
          </cell>
          <cell r="F1812">
            <v>625467.93000000005</v>
          </cell>
          <cell r="G1812">
            <v>41569</v>
          </cell>
        </row>
        <row r="1813">
          <cell r="C1813">
            <v>3284</v>
          </cell>
          <cell r="D1813" t="str">
            <v>Reubicación De Equipo De Medida Indirecta Tipo Exterior De Tres Elementos</v>
          </cell>
          <cell r="E1813" t="str">
            <v>UN</v>
          </cell>
          <cell r="F1813">
            <v>1902250</v>
          </cell>
          <cell r="G1813">
            <v>41549</v>
          </cell>
        </row>
        <row r="1814">
          <cell r="C1814">
            <v>3285</v>
          </cell>
          <cell r="D1814" t="str">
            <v>Desmonte De Línea Aérea M.T. Trifásica Calibre No. 2 A 4/0 Awg Y Equivalentes Mcm</v>
          </cell>
          <cell r="E1814" t="str">
            <v>ML</v>
          </cell>
          <cell r="F1814">
            <v>4795.4799999999996</v>
          </cell>
          <cell r="G1814">
            <v>41569</v>
          </cell>
        </row>
        <row r="1815">
          <cell r="C1815">
            <v>3286</v>
          </cell>
          <cell r="D1815" t="str">
            <v>Desmonte De Línea Aérea M.T. Bifásica Calibre No. 2 A 4/0 Awg Y Equivalentes Mcm</v>
          </cell>
          <cell r="E1815" t="str">
            <v>ML</v>
          </cell>
          <cell r="F1815">
            <v>3903.5</v>
          </cell>
          <cell r="G1815">
            <v>41906</v>
          </cell>
        </row>
        <row r="1816">
          <cell r="C1816">
            <v>3287</v>
          </cell>
          <cell r="D1816" t="str">
            <v>Retiro Puente De Línea Bifásico En Poste Cto Mt</v>
          </cell>
          <cell r="E1816" t="str">
            <v>UN</v>
          </cell>
          <cell r="F1816">
            <v>68901.490000000005</v>
          </cell>
          <cell r="G1816">
            <v>41569</v>
          </cell>
        </row>
        <row r="1817">
          <cell r="C1817">
            <v>3288</v>
          </cell>
          <cell r="D1817" t="str">
            <v>Desmonte De Percha De 1 Puesto</v>
          </cell>
          <cell r="E1817" t="str">
            <v>UN</v>
          </cell>
          <cell r="F1817">
            <v>28137.77</v>
          </cell>
          <cell r="G1817">
            <v>41569</v>
          </cell>
        </row>
        <row r="1818">
          <cell r="C1818">
            <v>3289</v>
          </cell>
          <cell r="D1818" t="str">
            <v>Desmonte De Línea Bt (Rt) Triplex 2 A 4/0</v>
          </cell>
          <cell r="E1818" t="str">
            <v>ML</v>
          </cell>
          <cell r="F1818">
            <v>7274.08</v>
          </cell>
          <cell r="G1818">
            <v>42767</v>
          </cell>
        </row>
        <row r="1819">
          <cell r="C1819">
            <v>3290</v>
          </cell>
          <cell r="D1819" t="str">
            <v>Desmonte De Caja Derivación  Acometida Mono</v>
          </cell>
          <cell r="E1819" t="str">
            <v>UN</v>
          </cell>
          <cell r="F1819">
            <v>112939.26</v>
          </cell>
          <cell r="G1819">
            <v>41569</v>
          </cell>
        </row>
        <row r="1820">
          <cell r="C1820">
            <v>3291</v>
          </cell>
          <cell r="D1820" t="str">
            <v>Suplemento De Trabajo En Tensión Instalación De Poste De 12 A 14 Metros</v>
          </cell>
          <cell r="E1820" t="str">
            <v>UN</v>
          </cell>
          <cell r="F1820">
            <v>200976.56</v>
          </cell>
          <cell r="G1820">
            <v>41549</v>
          </cell>
        </row>
        <row r="1821">
          <cell r="C1821">
            <v>3292</v>
          </cell>
          <cell r="D1821" t="str">
            <v>Suplemento De Trabajo En Tensión Puente De Línea Bifásico M.T.</v>
          </cell>
          <cell r="E1821" t="str">
            <v>UN</v>
          </cell>
          <cell r="F1821">
            <v>64312.5</v>
          </cell>
          <cell r="G1821">
            <v>41569</v>
          </cell>
        </row>
        <row r="1822">
          <cell r="C1822">
            <v>3294</v>
          </cell>
          <cell r="D1822" t="str">
            <v>Reubicación De Luminaria Ap</v>
          </cell>
          <cell r="E1822" t="str">
            <v>UN</v>
          </cell>
          <cell r="F1822">
            <v>145627.5</v>
          </cell>
          <cell r="G1822">
            <v>41569</v>
          </cell>
        </row>
        <row r="1823">
          <cell r="C1823">
            <v>3295</v>
          </cell>
          <cell r="D1823" t="str">
            <v>Reubicación Paso Aéreo Subterráneo Bt</v>
          </cell>
          <cell r="E1823" t="str">
            <v>UN</v>
          </cell>
          <cell r="F1823">
            <v>146478.54999999999</v>
          </cell>
          <cell r="G1823">
            <v>41569</v>
          </cell>
        </row>
        <row r="1824">
          <cell r="C1824">
            <v>3296</v>
          </cell>
          <cell r="D1824" t="str">
            <v>Construcción Registro Con Tapa De 0.60 X 0.60 X 0.60 Metros En Mampostería</v>
          </cell>
          <cell r="E1824" t="str">
            <v>UN</v>
          </cell>
          <cell r="F1824">
            <v>736790.88</v>
          </cell>
          <cell r="G1824">
            <v>42578</v>
          </cell>
        </row>
        <row r="1825">
          <cell r="C1825">
            <v>3299</v>
          </cell>
          <cell r="D1825" t="str">
            <v>Estructura Metalica Umbrales Y Modulos (Ver Diseño).</v>
          </cell>
          <cell r="E1825" t="str">
            <v>KG</v>
          </cell>
          <cell r="F1825">
            <v>61386.33</v>
          </cell>
          <cell r="G1825">
            <v>42242</v>
          </cell>
        </row>
        <row r="1826">
          <cell r="C1826">
            <v>3300</v>
          </cell>
          <cell r="D1826" t="str">
            <v>Capitulo - Pisos</v>
          </cell>
          <cell r="E1826" t="str">
            <v>SD</v>
          </cell>
          <cell r="F1826">
            <v>0</v>
          </cell>
          <cell r="G1826">
            <v>41550</v>
          </cell>
        </row>
        <row r="1827">
          <cell r="C1827">
            <v>3303</v>
          </cell>
          <cell r="D1827" t="str">
            <v>Calados Calzas</v>
          </cell>
          <cell r="E1827" t="str">
            <v>M2</v>
          </cell>
          <cell r="F1827">
            <v>269263.21000000002</v>
          </cell>
          <cell r="G1827">
            <v>42227</v>
          </cell>
        </row>
        <row r="1828">
          <cell r="C1828">
            <v>3304</v>
          </cell>
          <cell r="D1828" t="str">
            <v>Capitulo - Cielos Y Cubiertas.</v>
          </cell>
          <cell r="E1828" t="str">
            <v>SD</v>
          </cell>
          <cell r="F1828">
            <v>0</v>
          </cell>
          <cell r="G1828">
            <v>41554</v>
          </cell>
        </row>
        <row r="1829">
          <cell r="C1829">
            <v>3307</v>
          </cell>
          <cell r="D1829" t="str">
            <v>Cubierta De Modulos De Venta Estacionaria Con Teja Tipo Sandwich (Ver Diseño).</v>
          </cell>
          <cell r="E1829" t="str">
            <v>M2</v>
          </cell>
          <cell r="F1829">
            <v>88774.8</v>
          </cell>
          <cell r="G1829">
            <v>42242</v>
          </cell>
        </row>
        <row r="1830">
          <cell r="C1830">
            <v>3308</v>
          </cell>
          <cell r="D1830" t="str">
            <v>Cimentación Especial Cuadrada Con Refuerzo Apoyo 14 X 1250 Dan</v>
          </cell>
          <cell r="E1830" t="str">
            <v>UN</v>
          </cell>
          <cell r="F1830">
            <v>2073448.74</v>
          </cell>
          <cell r="G1830">
            <v>41569</v>
          </cell>
        </row>
        <row r="1831">
          <cell r="C1831">
            <v>3309</v>
          </cell>
          <cell r="D1831" t="str">
            <v>Cimentación Especial Cuadrada Con Refuerzo Apoyo 14 X 2000 Dan</v>
          </cell>
          <cell r="E1831" t="str">
            <v>UN</v>
          </cell>
          <cell r="F1831">
            <v>4786512.93</v>
          </cell>
          <cell r="G1831">
            <v>42800</v>
          </cell>
        </row>
        <row r="1832">
          <cell r="C1832">
            <v>3310</v>
          </cell>
          <cell r="D1832" t="str">
            <v>Instalación De Arm Bt (Rt) Anc Y Ang 30 - 90°</v>
          </cell>
          <cell r="E1832" t="str">
            <v>UN</v>
          </cell>
          <cell r="F1832">
            <v>115381.83</v>
          </cell>
          <cell r="G1832">
            <v>41569</v>
          </cell>
        </row>
        <row r="1833">
          <cell r="C1833">
            <v>3311</v>
          </cell>
          <cell r="D1833" t="str">
            <v>Canal De Conducción Tipo I En Concreto De 4000 Psi</v>
          </cell>
          <cell r="E1833" t="str">
            <v>M3</v>
          </cell>
          <cell r="F1833">
            <v>849052.67</v>
          </cell>
          <cell r="G1833">
            <v>41569</v>
          </cell>
        </row>
        <row r="1834">
          <cell r="C1834">
            <v>3316</v>
          </cell>
          <cell r="D1834" t="str">
            <v>Rejilla Para Cruce Vehicular</v>
          </cell>
          <cell r="E1834" t="str">
            <v>ML</v>
          </cell>
          <cell r="F1834">
            <v>1991349.67</v>
          </cell>
          <cell r="G1834">
            <v>41565</v>
          </cell>
        </row>
        <row r="1835">
          <cell r="C1835">
            <v>3317</v>
          </cell>
          <cell r="D1835" t="str">
            <v>Rejilla De Captación Sobre Acceso Vehicular</v>
          </cell>
          <cell r="E1835" t="str">
            <v>ML</v>
          </cell>
          <cell r="F1835">
            <v>1399216.67</v>
          </cell>
          <cell r="G1835">
            <v>42438</v>
          </cell>
        </row>
        <row r="1836">
          <cell r="C1836">
            <v>3318</v>
          </cell>
          <cell r="D1836" t="str">
            <v>Rejilla Tipo 1</v>
          </cell>
          <cell r="E1836" t="str">
            <v>ML</v>
          </cell>
          <cell r="F1836">
            <v>696203.39</v>
          </cell>
          <cell r="G1836">
            <v>42429</v>
          </cell>
        </row>
        <row r="1837">
          <cell r="C1837">
            <v>3319</v>
          </cell>
          <cell r="D1837" t="str">
            <v>Rejilla Tipo 2</v>
          </cell>
          <cell r="E1837" t="str">
            <v>ML</v>
          </cell>
          <cell r="F1837">
            <v>1033447.78</v>
          </cell>
          <cell r="G1837">
            <v>41565</v>
          </cell>
        </row>
        <row r="1838">
          <cell r="C1838">
            <v>3320</v>
          </cell>
          <cell r="D1838" t="str">
            <v>Rejilla Tipo 3</v>
          </cell>
          <cell r="E1838" t="str">
            <v>ML</v>
          </cell>
          <cell r="F1838">
            <v>1606179</v>
          </cell>
          <cell r="G1838">
            <v>41565</v>
          </cell>
        </row>
        <row r="1839">
          <cell r="C1839">
            <v>3321</v>
          </cell>
          <cell r="D1839" t="str">
            <v>Capitulo - Señalizacion</v>
          </cell>
          <cell r="E1839" t="str">
            <v>SD</v>
          </cell>
          <cell r="F1839">
            <v>0</v>
          </cell>
          <cell r="G1839">
            <v>41554</v>
          </cell>
        </row>
        <row r="1840">
          <cell r="C1840">
            <v>3322</v>
          </cell>
          <cell r="D1840" t="str">
            <v>Capitulo - Zonas Humedas Y Cocinetas.</v>
          </cell>
          <cell r="E1840" t="str">
            <v>SD</v>
          </cell>
          <cell r="F1840">
            <v>0</v>
          </cell>
          <cell r="G1840">
            <v>41554</v>
          </cell>
        </row>
        <row r="1841">
          <cell r="C1841">
            <v>3324</v>
          </cell>
          <cell r="D1841" t="str">
            <v>Suministro E Instalacion De Meson En Acero Inoxidable</v>
          </cell>
          <cell r="E1841" t="str">
            <v>ML</v>
          </cell>
          <cell r="F1841">
            <v>259620</v>
          </cell>
          <cell r="G1841">
            <v>42416</v>
          </cell>
        </row>
        <row r="1842">
          <cell r="C1842">
            <v>3326</v>
          </cell>
          <cell r="D1842" t="str">
            <v>Suministro, Transporte E Instalacion De Señales Verticales Sp, Sr, Si, General En Lamina Galvanizada Calibre 16 De 0.75*0.75 Metros, Papel Reflectivo Grado De Ingenieria, Señal Con Angulo Transversal De 2" * 2" * 1/4", Brazo T Anclaje En  Angulo 2" * 2" *</v>
          </cell>
          <cell r="E1842" t="str">
            <v>UN</v>
          </cell>
          <cell r="F1842">
            <v>255780</v>
          </cell>
          <cell r="G1842">
            <v>42237</v>
          </cell>
        </row>
        <row r="1843">
          <cell r="C1843">
            <v>3327</v>
          </cell>
          <cell r="D1843" t="str">
            <v>Suministro E Instalacion De Demarcacion Vial, Flechas Un Solo Destino.</v>
          </cell>
          <cell r="E1843" t="str">
            <v>UN</v>
          </cell>
          <cell r="F1843">
            <v>13347</v>
          </cell>
          <cell r="G1843">
            <v>42237</v>
          </cell>
        </row>
        <row r="1844">
          <cell r="C1844">
            <v>3328</v>
          </cell>
          <cell r="D1844" t="str">
            <v>Suministro E Instalacion De Demarcacion Vial, Flechas Dos Destinos.</v>
          </cell>
          <cell r="E1844" t="str">
            <v>UN</v>
          </cell>
          <cell r="F1844">
            <v>24191</v>
          </cell>
          <cell r="G1844">
            <v>42237</v>
          </cell>
        </row>
        <row r="1845">
          <cell r="C1845">
            <v>3329</v>
          </cell>
          <cell r="D1845" t="str">
            <v>Suministro E Instalacion De Demarcacion Vial, Flechas Tres Destinos.</v>
          </cell>
          <cell r="E1845" t="str">
            <v>UN</v>
          </cell>
          <cell r="F1845">
            <v>36829</v>
          </cell>
          <cell r="G1845">
            <v>42237</v>
          </cell>
        </row>
        <row r="1846">
          <cell r="C1846">
            <v>3330</v>
          </cell>
          <cell r="D1846" t="str">
            <v>Suministro Y Aplicacion De Demarcacion Vial, Lineas Continuas Y Discontinuas En Colores Blanco Y Amarillo, Con Ancho De 0.12 Metros, Incluye: Microsfera De Vidrio Reflectiva</v>
          </cell>
          <cell r="E1846" t="str">
            <v>ML</v>
          </cell>
          <cell r="F1846">
            <v>1335</v>
          </cell>
          <cell r="G1846">
            <v>42237</v>
          </cell>
        </row>
        <row r="1847">
          <cell r="C1847">
            <v>3331</v>
          </cell>
          <cell r="D1847" t="str">
            <v>Suministro Y Aplicacion De Demarcacion Vial, Cebras Y Lineas Continuas De 0.40 Metros, Incluye Microsfera De Vidrio Reflectiva.</v>
          </cell>
          <cell r="E1847" t="str">
            <v>M2</v>
          </cell>
          <cell r="F1847">
            <v>21924</v>
          </cell>
          <cell r="G1847">
            <v>42237</v>
          </cell>
        </row>
        <row r="1848">
          <cell r="C1848">
            <v>3332</v>
          </cell>
          <cell r="D1848" t="str">
            <v>Señal Reglamentaria De Pare</v>
          </cell>
          <cell r="E1848" t="str">
            <v>UN</v>
          </cell>
          <cell r="F1848">
            <v>44730</v>
          </cell>
          <cell r="G1848">
            <v>42237</v>
          </cell>
        </row>
        <row r="1849">
          <cell r="C1849">
            <v>3334</v>
          </cell>
          <cell r="D1849" t="str">
            <v>Instalaciones Eléctricas Provisionales</v>
          </cell>
          <cell r="E1849" t="str">
            <v>GL</v>
          </cell>
          <cell r="F1849">
            <v>850000</v>
          </cell>
          <cell r="G1849">
            <v>41555</v>
          </cell>
        </row>
        <row r="1850">
          <cell r="C1850">
            <v>3335</v>
          </cell>
          <cell r="D1850" t="str">
            <v>Instalaciones Hidrosanitarias Provisionales</v>
          </cell>
          <cell r="E1850" t="str">
            <v>GL</v>
          </cell>
          <cell r="F1850">
            <v>850000</v>
          </cell>
          <cell r="G1850">
            <v>41555</v>
          </cell>
        </row>
        <row r="1851">
          <cell r="C1851">
            <v>3336</v>
          </cell>
          <cell r="D1851" t="str">
            <v>Campamento E Instalaciones Provisionales (Servicios Públicos Y Acometidas Provisionales) Ver Diseño.</v>
          </cell>
          <cell r="E1851" t="str">
            <v>GL</v>
          </cell>
          <cell r="F1851">
            <v>12045587.529999999</v>
          </cell>
          <cell r="G1851">
            <v>42747</v>
          </cell>
        </row>
        <row r="1852">
          <cell r="C1852">
            <v>3342</v>
          </cell>
          <cell r="D1852" t="str">
            <v>Meson En Madera, Puertas Modulo De Ventas (Ver Diseño).</v>
          </cell>
          <cell r="E1852" t="str">
            <v>ML</v>
          </cell>
          <cell r="F1852">
            <v>119317</v>
          </cell>
          <cell r="G1852">
            <v>42242</v>
          </cell>
        </row>
        <row r="1853">
          <cell r="C1853">
            <v>3343</v>
          </cell>
          <cell r="D1853" t="str">
            <v>Desmonte Y Retiro De Acometidas  Electricas (Incluye Desmonte De Cableado,Abanicos De Techo Y Ducteria).</v>
          </cell>
          <cell r="E1853" t="str">
            <v>UN</v>
          </cell>
          <cell r="F1853">
            <v>2499242.11</v>
          </cell>
          <cell r="G1853">
            <v>41936</v>
          </cell>
        </row>
        <row r="1854">
          <cell r="C1854">
            <v>3344</v>
          </cell>
          <cell r="D1854" t="str">
            <v>Desmonte Y Retiro De Acometidas Hidrosanitarias (Baño).</v>
          </cell>
          <cell r="E1854" t="str">
            <v>UN</v>
          </cell>
          <cell r="F1854">
            <v>233658.06</v>
          </cell>
          <cell r="G1854">
            <v>41936</v>
          </cell>
        </row>
        <row r="1855">
          <cell r="C1855">
            <v>3347</v>
          </cell>
          <cell r="D1855" t="str">
            <v>Fachada En Madera Modulo De Baños Y Venta Estacionaria (Ver Diseño).</v>
          </cell>
          <cell r="E1855" t="str">
            <v>M2</v>
          </cell>
          <cell r="F1855">
            <v>223175.33</v>
          </cell>
          <cell r="G1855">
            <v>42227</v>
          </cell>
        </row>
        <row r="1856">
          <cell r="C1856">
            <v>3348</v>
          </cell>
          <cell r="D1856" t="str">
            <v>Demolición De Losa En Concreto Reforzada E= 0,15 Mts.  Hlosa= 5 Mts.</v>
          </cell>
          <cell r="E1856" t="str">
            <v>M2</v>
          </cell>
          <cell r="F1856">
            <v>20373.11</v>
          </cell>
          <cell r="G1856">
            <v>42538</v>
          </cell>
        </row>
        <row r="1857">
          <cell r="C1857">
            <v>3349</v>
          </cell>
          <cell r="D1857" t="str">
            <v>Demolicion De Mezanini En Concreto (Incluye Viga Con Espesor De  40 Cms Y Losa De E = 25 Cms)</v>
          </cell>
          <cell r="E1857" t="str">
            <v>M2</v>
          </cell>
          <cell r="F1857">
            <v>33582.11</v>
          </cell>
          <cell r="G1857">
            <v>41570</v>
          </cell>
        </row>
        <row r="1858">
          <cell r="C1858">
            <v>3350</v>
          </cell>
          <cell r="D1858" t="str">
            <v>Desmonte Y Retiro De Escalera Metalica Yprefabricada.</v>
          </cell>
          <cell r="E1858" t="str">
            <v>M2</v>
          </cell>
          <cell r="F1858">
            <v>112160.27</v>
          </cell>
          <cell r="G1858">
            <v>41570</v>
          </cell>
        </row>
        <row r="1859">
          <cell r="C1859">
            <v>3352</v>
          </cell>
          <cell r="D1859" t="str">
            <v>Fachada Abatible En Acero Inoxidable, Modulo De Venta Estacionaria (Ver Diseño).</v>
          </cell>
          <cell r="E1859" t="str">
            <v>M2</v>
          </cell>
          <cell r="F1859">
            <v>496061.67</v>
          </cell>
          <cell r="G1859">
            <v>42242</v>
          </cell>
        </row>
        <row r="1860">
          <cell r="C1860">
            <v>3356</v>
          </cell>
          <cell r="D1860" t="str">
            <v>Cubierta Umbrales (Ver Diseño).</v>
          </cell>
          <cell r="E1860" t="str">
            <v>M2</v>
          </cell>
          <cell r="F1860">
            <v>246886.53</v>
          </cell>
          <cell r="G1860">
            <v>42227</v>
          </cell>
        </row>
        <row r="1861">
          <cell r="C1861">
            <v>3357</v>
          </cell>
          <cell r="D1861" t="str">
            <v>Dovelas En Levante De Bloques.</v>
          </cell>
          <cell r="E1861" t="str">
            <v>ML</v>
          </cell>
          <cell r="F1861">
            <v>10312.35</v>
          </cell>
          <cell r="G1861">
            <v>42578</v>
          </cell>
        </row>
        <row r="1862">
          <cell r="C1862">
            <v>3359</v>
          </cell>
          <cell r="D1862" t="str">
            <v>Concreto Grout F´C 21 Mpa Relleno Una Celda Vertical Reforzada En Muros E:0.12 M De Ladrillo.</v>
          </cell>
          <cell r="E1862" t="str">
            <v>ML</v>
          </cell>
          <cell r="F1862">
            <v>13926.55</v>
          </cell>
          <cell r="G1862">
            <v>42578</v>
          </cell>
        </row>
        <row r="1863">
          <cell r="C1863">
            <v>3360</v>
          </cell>
          <cell r="D1863" t="str">
            <v>Planchones (Ver Diseño).</v>
          </cell>
          <cell r="E1863" t="str">
            <v>M2</v>
          </cell>
          <cell r="F1863">
            <v>308097.93</v>
          </cell>
          <cell r="G1863">
            <v>42227</v>
          </cell>
        </row>
        <row r="1864">
          <cell r="C1864">
            <v>3361</v>
          </cell>
          <cell r="D1864" t="str">
            <v>Rampa En Concreto Visto F'C 21 Mpa. Conjunto Estructural Viga + Losa Maciza + Descanso (Secciones Según Planos) Incluye Malla Electrosoldada Con Acabado Estriado Horizontal, Junta  E= 0,10 Mts.</v>
          </cell>
          <cell r="E1864" t="str">
            <v>M2</v>
          </cell>
          <cell r="F1864">
            <v>157949.03</v>
          </cell>
          <cell r="G1864">
            <v>42538</v>
          </cell>
        </row>
        <row r="1865">
          <cell r="C1865">
            <v>3363</v>
          </cell>
          <cell r="D1865" t="str">
            <v>Bicicleteros (Ver Diseño).</v>
          </cell>
          <cell r="E1865" t="str">
            <v>UN</v>
          </cell>
          <cell r="F1865">
            <v>2440664.4</v>
          </cell>
          <cell r="G1865">
            <v>42241</v>
          </cell>
        </row>
        <row r="1866">
          <cell r="C1866">
            <v>3365</v>
          </cell>
          <cell r="D1866" t="str">
            <v>Lavado E Hidrolavado Del Pañete Interno Y Externo De La Edificacion. Ver Diseño.</v>
          </cell>
          <cell r="E1866" t="str">
            <v>M2</v>
          </cell>
          <cell r="F1866">
            <v>6102.14</v>
          </cell>
          <cell r="G1866">
            <v>41936</v>
          </cell>
        </row>
        <row r="1867">
          <cell r="C1867">
            <v>3369</v>
          </cell>
          <cell r="D1867" t="str">
            <v>Suministro E Instalacion De Enchape De Piso Tipo Zargaso De Baños.</v>
          </cell>
          <cell r="E1867" t="str">
            <v>M2</v>
          </cell>
          <cell r="F1867">
            <v>58501.06</v>
          </cell>
          <cell r="G1867">
            <v>42578</v>
          </cell>
        </row>
        <row r="1868">
          <cell r="C1868">
            <v>3370</v>
          </cell>
          <cell r="D1868" t="str">
            <v>Suministro E Instalacion De Totem Señalizacion (Ver Diseño).</v>
          </cell>
          <cell r="E1868" t="str">
            <v>UN</v>
          </cell>
          <cell r="F1868">
            <v>4246176.76</v>
          </cell>
          <cell r="G1868">
            <v>42241</v>
          </cell>
        </row>
        <row r="1869">
          <cell r="C1869">
            <v>3371</v>
          </cell>
          <cell r="D1869" t="str">
            <v>Canal De Captación Tipo I En Concreto De 4000 Psi, Ancho 0.70 Metros</v>
          </cell>
          <cell r="E1869" t="str">
            <v>M3</v>
          </cell>
          <cell r="F1869">
            <v>769822.01</v>
          </cell>
          <cell r="G1869">
            <v>42443</v>
          </cell>
        </row>
        <row r="1870">
          <cell r="C1870">
            <v>3372</v>
          </cell>
          <cell r="D1870" t="str">
            <v>Canal De Captación Tipo 2 En Concreto De 4000 Psi, Ancho 2.00 Metros</v>
          </cell>
          <cell r="E1870" t="str">
            <v>M3</v>
          </cell>
          <cell r="F1870">
            <v>844116.45</v>
          </cell>
          <cell r="G1870">
            <v>41565</v>
          </cell>
        </row>
        <row r="1871">
          <cell r="C1871">
            <v>3373</v>
          </cell>
          <cell r="D1871" t="str">
            <v>Instalaciones Hidrosanitarias</v>
          </cell>
          <cell r="E1871" t="str">
            <v>SD</v>
          </cell>
          <cell r="F1871">
            <v>0</v>
          </cell>
          <cell r="G1871">
            <v>41555</v>
          </cell>
        </row>
        <row r="1872">
          <cell r="C1872">
            <v>3378</v>
          </cell>
          <cell r="D1872" t="str">
            <v>Suministro E Instalacion De Medidor De Agua, Diametro 1" (Ver Diseño).</v>
          </cell>
          <cell r="E1872" t="str">
            <v>UN</v>
          </cell>
          <cell r="F1872">
            <v>557986.67000000004</v>
          </cell>
          <cell r="G1872">
            <v>42242</v>
          </cell>
        </row>
        <row r="1873">
          <cell r="C1873">
            <v>3381</v>
          </cell>
          <cell r="D1873" t="str">
            <v>Suplemento De Trabajo En Tensión Instalación De Poste De 12 A 14 Mts.</v>
          </cell>
          <cell r="E1873" t="str">
            <v>UN</v>
          </cell>
          <cell r="F1873">
            <v>173250</v>
          </cell>
          <cell r="G1873">
            <v>42524</v>
          </cell>
        </row>
        <row r="1874">
          <cell r="C1874">
            <v>3382</v>
          </cell>
          <cell r="D1874" t="str">
            <v>Suplemento De Trabajo En Tensión Cortacircuito Nn Completo 13,2 Kv 100 A</v>
          </cell>
          <cell r="E1874" t="str">
            <v>UN</v>
          </cell>
          <cell r="F1874">
            <v>123873.39</v>
          </cell>
          <cell r="G1874">
            <v>42538</v>
          </cell>
        </row>
        <row r="1875">
          <cell r="C1875">
            <v>3383</v>
          </cell>
          <cell r="D1875" t="str">
            <v>Supl Tet Desm. Seccionador Fusible O Pararrayo</v>
          </cell>
          <cell r="E1875" t="str">
            <v>UN</v>
          </cell>
          <cell r="F1875">
            <v>49500</v>
          </cell>
          <cell r="G1875">
            <v>41569</v>
          </cell>
        </row>
        <row r="1876">
          <cell r="C1876">
            <v>3387</v>
          </cell>
          <cell r="D1876" t="str">
            <v>Acometidas Hidraulicas (Ver Diseño).</v>
          </cell>
          <cell r="E1876" t="str">
            <v>UN</v>
          </cell>
          <cell r="F1876">
            <v>277748.2</v>
          </cell>
          <cell r="G1876">
            <v>42242</v>
          </cell>
        </row>
        <row r="1877">
          <cell r="C1877">
            <v>3388</v>
          </cell>
          <cell r="D1877" t="str">
            <v>Colector Sanitario Pvc De 6"</v>
          </cell>
          <cell r="E1877" t="str">
            <v>ML</v>
          </cell>
          <cell r="F1877">
            <v>68900.61</v>
          </cell>
          <cell r="G1877">
            <v>42242</v>
          </cell>
        </row>
        <row r="1878">
          <cell r="C1878">
            <v>3389</v>
          </cell>
          <cell r="D1878" t="str">
            <v>Reposicion Redes Domiciliarias Sanitario (Ver Diseño).</v>
          </cell>
          <cell r="E1878" t="str">
            <v>UN</v>
          </cell>
          <cell r="F1878">
            <v>670329.01</v>
          </cell>
          <cell r="G1878">
            <v>42241</v>
          </cell>
        </row>
        <row r="1879">
          <cell r="C1879">
            <v>3394</v>
          </cell>
          <cell r="D1879" t="str">
            <v>Boton Antivandalico Metalico Cromado Para Accionar Valvula De Descarga.</v>
          </cell>
          <cell r="E1879" t="str">
            <v>UN</v>
          </cell>
          <cell r="F1879">
            <v>105800.28</v>
          </cell>
          <cell r="G1879">
            <v>41936</v>
          </cell>
        </row>
        <row r="1880">
          <cell r="C1880">
            <v>3395</v>
          </cell>
          <cell r="D1880" t="str">
            <v>Suministro E Instalacion De Lavamanos De Colgar A La Pared, Especial Para Discapacitados Tipo Toto. Incluye Griferia Y Jabonera.</v>
          </cell>
          <cell r="E1880" t="str">
            <v>UN</v>
          </cell>
          <cell r="F1880">
            <v>475443.74</v>
          </cell>
          <cell r="G1880">
            <v>42572</v>
          </cell>
        </row>
        <row r="1881">
          <cell r="C1881">
            <v>3396</v>
          </cell>
          <cell r="D1881" t="str">
            <v>Reposicion Redes Sanitaria De 8" (Ver Diseño).</v>
          </cell>
          <cell r="E1881" t="str">
            <v>ML</v>
          </cell>
          <cell r="F1881">
            <v>140887.98000000001</v>
          </cell>
          <cell r="G1881">
            <v>41590</v>
          </cell>
        </row>
        <row r="1882">
          <cell r="C1882">
            <v>3399</v>
          </cell>
          <cell r="D1882" t="str">
            <v>Suministro E Instalacion De Sanitarios Para Discapacitados Alongado, Bajo Consumo 1,6 Linea Integral Blanco. Incluye Griferia Y Papelera De Sobreponer En La Pared, En Acero Inoxidable Para Rollo De 200/400, Cerradura Con Llave.</v>
          </cell>
          <cell r="E1882" t="str">
            <v>UN</v>
          </cell>
          <cell r="F1882">
            <v>549343.74</v>
          </cell>
          <cell r="G1882">
            <v>42572</v>
          </cell>
        </row>
        <row r="1883">
          <cell r="C1883">
            <v>3401</v>
          </cell>
          <cell r="D1883" t="str">
            <v>Reposicion Redes Sanitaria De 10" (Ver Diseño).</v>
          </cell>
          <cell r="E1883" t="str">
            <v>ML</v>
          </cell>
          <cell r="F1883">
            <v>166477.5</v>
          </cell>
          <cell r="G1883">
            <v>42535</v>
          </cell>
        </row>
        <row r="1884">
          <cell r="C1884">
            <v>3402</v>
          </cell>
          <cell r="D1884" t="str">
            <v>Boton Cromado Para Minusvalido Para Accionar Valvula De Descarga.</v>
          </cell>
          <cell r="E1884" t="str">
            <v>UN</v>
          </cell>
          <cell r="F1884">
            <v>222231.24</v>
          </cell>
          <cell r="G1884">
            <v>41936</v>
          </cell>
        </row>
        <row r="1885">
          <cell r="C1885">
            <v>3403</v>
          </cell>
          <cell r="D1885" t="str">
            <v>Demolicion De Camara De Inspeccion (Ver Diseño).</v>
          </cell>
          <cell r="E1885" t="str">
            <v>UN</v>
          </cell>
          <cell r="F1885">
            <v>366599.33</v>
          </cell>
          <cell r="G1885">
            <v>42242</v>
          </cell>
        </row>
        <row r="1886">
          <cell r="C1886">
            <v>3406</v>
          </cell>
          <cell r="D1886" t="str">
            <v>Punto Sanitario D=3".</v>
          </cell>
          <cell r="E1886" t="str">
            <v>UN</v>
          </cell>
          <cell r="F1886">
            <v>90585.1</v>
          </cell>
          <cell r="G1886">
            <v>42572</v>
          </cell>
        </row>
        <row r="1887">
          <cell r="C1887">
            <v>3413</v>
          </cell>
          <cell r="D1887" t="str">
            <v>Punto Sanitario D=1 1/2"</v>
          </cell>
          <cell r="E1887" t="str">
            <v>UN</v>
          </cell>
          <cell r="F1887">
            <v>41248.6</v>
          </cell>
          <cell r="G1887">
            <v>42102</v>
          </cell>
        </row>
        <row r="1888">
          <cell r="C1888">
            <v>3416</v>
          </cell>
          <cell r="D1888" t="str">
            <v>Suministro E Instalación De Tuberia Sanitaria Pvc De 6"</v>
          </cell>
          <cell r="E1888" t="str">
            <v>ML</v>
          </cell>
          <cell r="F1888">
            <v>54062.31</v>
          </cell>
          <cell r="G1888">
            <v>42578</v>
          </cell>
        </row>
        <row r="1889">
          <cell r="C1889">
            <v>3417</v>
          </cell>
          <cell r="D1889" t="str">
            <v xml:space="preserve">Suministro E Instalacion De Piso En Adoquin Tipo Rectangular Vehicular De 0.20*0.10*0.08 Metros, Con Borde De Confinamiento De 0.15*0.30 Metros En Concreto De 3000 Psi A Cada 3.00 Metros, Reforzado Con Dos Varillas De D= 3/8" Y Estribos De D= 1/4" A Cada </v>
          </cell>
          <cell r="E1889" t="str">
            <v>M2</v>
          </cell>
          <cell r="F1889">
            <v>90204.62</v>
          </cell>
          <cell r="G1889">
            <v>42240</v>
          </cell>
        </row>
        <row r="1890">
          <cell r="C1890">
            <v>3418</v>
          </cell>
          <cell r="D1890" t="str">
            <v>Suministro E Instalación De Tuberia Sanitaria Pvc D=3"</v>
          </cell>
          <cell r="E1890" t="str">
            <v>ML</v>
          </cell>
          <cell r="F1890">
            <v>31821.51</v>
          </cell>
          <cell r="G1890">
            <v>42572</v>
          </cell>
        </row>
        <row r="1891">
          <cell r="C1891">
            <v>3419</v>
          </cell>
          <cell r="D1891" t="str">
            <v>Puntos De Conexion Salida De Ventilacion Pvc Sanitaria D=2".</v>
          </cell>
          <cell r="E1891" t="str">
            <v>UN</v>
          </cell>
          <cell r="F1891">
            <v>48070.29</v>
          </cell>
          <cell r="G1891">
            <v>42578</v>
          </cell>
        </row>
        <row r="1892">
          <cell r="C1892">
            <v>3420</v>
          </cell>
          <cell r="D1892" t="str">
            <v>Suministro E Instalacion De Transformador Monofasico 15 Kva, Incluye Elementos De Proteccion, Accesorios Para Poste (Ver Diseño).</v>
          </cell>
          <cell r="E1892" t="str">
            <v>UN</v>
          </cell>
          <cell r="F1892">
            <v>6600960.5</v>
          </cell>
          <cell r="G1892">
            <v>42198</v>
          </cell>
        </row>
        <row r="1893">
          <cell r="C1893">
            <v>3422</v>
          </cell>
          <cell r="D1893" t="str">
            <v>Suministro E Instalación De Tubería De Ventilación Pvc D=1 1/2".</v>
          </cell>
          <cell r="E1893" t="str">
            <v>ML</v>
          </cell>
          <cell r="F1893">
            <v>17217.490000000002</v>
          </cell>
          <cell r="G1893">
            <v>42461</v>
          </cell>
        </row>
        <row r="1894">
          <cell r="C1894">
            <v>3427</v>
          </cell>
          <cell r="D1894" t="str">
            <v>Derivación Punto Adaptador De Limpieza D=4".</v>
          </cell>
          <cell r="E1894" t="str">
            <v>UN</v>
          </cell>
          <cell r="F1894">
            <v>33813.07</v>
          </cell>
          <cell r="G1894">
            <v>41570</v>
          </cell>
        </row>
        <row r="1895">
          <cell r="C1895">
            <v>3428</v>
          </cell>
          <cell r="D1895" t="str">
            <v>Derivación Punto Adaptador De Limpieza D=3".</v>
          </cell>
          <cell r="E1895" t="str">
            <v>UN</v>
          </cell>
          <cell r="F1895">
            <v>20935.009999999998</v>
          </cell>
          <cell r="G1895">
            <v>41936</v>
          </cell>
        </row>
        <row r="1896">
          <cell r="C1896">
            <v>3429</v>
          </cell>
          <cell r="D1896" t="str">
            <v>Derivación Punto Adaptador De Limpieza D=2".</v>
          </cell>
          <cell r="E1896" t="str">
            <v>UN</v>
          </cell>
          <cell r="F1896">
            <v>10963.99</v>
          </cell>
          <cell r="G1896">
            <v>41927</v>
          </cell>
        </row>
        <row r="1897">
          <cell r="C1897">
            <v>3431</v>
          </cell>
          <cell r="D1897" t="str">
            <v>Bajante Sanitario D=4".</v>
          </cell>
          <cell r="E1897" t="str">
            <v>ML</v>
          </cell>
          <cell r="F1897">
            <v>32215.34</v>
          </cell>
          <cell r="G1897">
            <v>42578</v>
          </cell>
        </row>
        <row r="1898">
          <cell r="C1898">
            <v>3432</v>
          </cell>
          <cell r="D1898" t="str">
            <v>Registro En Concreto. 60X60 Cm.</v>
          </cell>
          <cell r="E1898" t="str">
            <v>UN</v>
          </cell>
          <cell r="F1898">
            <v>412201.79</v>
          </cell>
          <cell r="G1898">
            <v>42416</v>
          </cell>
        </row>
        <row r="1899">
          <cell r="C1899">
            <v>3433</v>
          </cell>
          <cell r="D1899" t="str">
            <v>Manhole D=1M.</v>
          </cell>
          <cell r="E1899" t="str">
            <v>UN</v>
          </cell>
          <cell r="F1899">
            <v>2734524.06</v>
          </cell>
          <cell r="G1899">
            <v>42486</v>
          </cell>
        </row>
        <row r="1900">
          <cell r="C1900">
            <v>3436</v>
          </cell>
          <cell r="D1900" t="str">
            <v>Suministro, Fabricación Y Montaje De Cubierta Estructural Curva Totalmente Grafada, Lámina Galvanizada Astm A653 Grado 40. Calibre 24 (0.6 Mm), Prepintada Por Ambas Caras Con Pintura Tipo Poliester . Incluye Estructura Area Exterior</v>
          </cell>
          <cell r="E1900" t="str">
            <v>M2</v>
          </cell>
          <cell r="F1900">
            <v>108000</v>
          </cell>
          <cell r="G1900">
            <v>41557</v>
          </cell>
        </row>
        <row r="1901">
          <cell r="C1901">
            <v>3437</v>
          </cell>
          <cell r="D1901" t="str">
            <v>Suministro, Fabricación Y Montaje De Cubierta Estructural Curva Totalmente Grafada, Lámina Galvanizada Astm A653 Grado 40. Calibre 22 (0.8 Mm), Prepintada Por Ambas Caras Con Pintura Tipo Poliester . Incluye Estructura Area Exterior</v>
          </cell>
          <cell r="E1901" t="str">
            <v>M2</v>
          </cell>
          <cell r="F1901">
            <v>120960</v>
          </cell>
          <cell r="G1901">
            <v>41936</v>
          </cell>
        </row>
        <row r="1902">
          <cell r="C1902">
            <v>3440</v>
          </cell>
          <cell r="D1902" t="str">
            <v>Suministro E Instalación De Tubería Colgante A.Ll. Pvc Sanitaria D=6".</v>
          </cell>
          <cell r="E1902" t="str">
            <v>ML</v>
          </cell>
          <cell r="F1902">
            <v>66910.64</v>
          </cell>
          <cell r="G1902">
            <v>42578</v>
          </cell>
        </row>
        <row r="1903">
          <cell r="C1903">
            <v>3441</v>
          </cell>
          <cell r="D1903" t="str">
            <v>Suministro Einstalación De Tubería Pvc De Ventilacion D=4".</v>
          </cell>
          <cell r="E1903" t="str">
            <v>ML</v>
          </cell>
          <cell r="F1903">
            <v>30997.47</v>
          </cell>
          <cell r="G1903">
            <v>42578</v>
          </cell>
        </row>
        <row r="1904">
          <cell r="C1904">
            <v>3442</v>
          </cell>
          <cell r="D1904" t="str">
            <v>Suministro E Instalacion De Sistema Hidraulico Para Fuente Espejo De Agua (Ver Diseño).</v>
          </cell>
          <cell r="E1904" t="str">
            <v>GL</v>
          </cell>
          <cell r="F1904">
            <v>280000000</v>
          </cell>
          <cell r="G1904">
            <v>41767</v>
          </cell>
        </row>
        <row r="1905">
          <cell r="C1905">
            <v>3443</v>
          </cell>
          <cell r="D1905" t="str">
            <v>Muro Fuente</v>
          </cell>
          <cell r="E1905" t="str">
            <v>SD</v>
          </cell>
          <cell r="F1905">
            <v>0</v>
          </cell>
          <cell r="G1905">
            <v>41743</v>
          </cell>
        </row>
        <row r="1906">
          <cell r="C1906">
            <v>3444</v>
          </cell>
          <cell r="D1906" t="str">
            <v>Registro En Concreto 50X50 Cm.</v>
          </cell>
          <cell r="E1906" t="str">
            <v>UN</v>
          </cell>
          <cell r="F1906">
            <v>322729.86</v>
          </cell>
          <cell r="G1906">
            <v>42572</v>
          </cell>
        </row>
        <row r="1907">
          <cell r="C1907">
            <v>3445</v>
          </cell>
          <cell r="D1907" t="str">
            <v>Muro Anden Avenida Circunvalar</v>
          </cell>
          <cell r="E1907" t="str">
            <v>SD</v>
          </cell>
          <cell r="F1907">
            <v>0</v>
          </cell>
          <cell r="G1907">
            <v>41743</v>
          </cell>
        </row>
        <row r="1908">
          <cell r="C1908">
            <v>3446</v>
          </cell>
          <cell r="D1908" t="str">
            <v>Espejo De Agua</v>
          </cell>
          <cell r="E1908" t="str">
            <v>SD</v>
          </cell>
          <cell r="F1908">
            <v>0</v>
          </cell>
          <cell r="G1908">
            <v>41743</v>
          </cell>
        </row>
        <row r="1909">
          <cell r="C1909">
            <v>3447</v>
          </cell>
          <cell r="D1909" t="str">
            <v>Demolicion De Edificaciones, Proyecto Plaza De San Roque(Ver Diseño).</v>
          </cell>
          <cell r="E1909" t="str">
            <v>GL</v>
          </cell>
          <cell r="F1909">
            <v>37569378.420000002</v>
          </cell>
          <cell r="G1909">
            <v>41558</v>
          </cell>
        </row>
        <row r="1910">
          <cell r="C1910">
            <v>3448</v>
          </cell>
          <cell r="D1910" t="str">
            <v>Instalaciones Pluviales</v>
          </cell>
          <cell r="E1910" t="str">
            <v>SD</v>
          </cell>
          <cell r="F1910">
            <v>0</v>
          </cell>
          <cell r="G1910">
            <v>41558</v>
          </cell>
        </row>
        <row r="1911">
          <cell r="C1911">
            <v>3449</v>
          </cell>
          <cell r="D1911" t="str">
            <v>Instalaciones Hidráulicas</v>
          </cell>
          <cell r="E1911" t="str">
            <v>SD</v>
          </cell>
          <cell r="F1911">
            <v>0</v>
          </cell>
          <cell r="G1911">
            <v>41558</v>
          </cell>
        </row>
        <row r="1912">
          <cell r="C1912">
            <v>3450</v>
          </cell>
          <cell r="D1912" t="str">
            <v>Demolicion De Edificaciones Para Los Proyectos De Las Plazas (Ver Diseño).</v>
          </cell>
          <cell r="E1912" t="str">
            <v>GL</v>
          </cell>
          <cell r="F1912">
            <v>80000000</v>
          </cell>
          <cell r="G1912">
            <v>42241</v>
          </cell>
        </row>
        <row r="1913">
          <cell r="C1913">
            <v>3456</v>
          </cell>
          <cell r="D1913" t="str">
            <v>Punto Salida De Agua Fría 3/4" Pvc.</v>
          </cell>
          <cell r="E1913" t="str">
            <v>UN</v>
          </cell>
          <cell r="F1913">
            <v>30588.53</v>
          </cell>
          <cell r="G1913">
            <v>42242</v>
          </cell>
        </row>
        <row r="1914">
          <cell r="C1914">
            <v>3458</v>
          </cell>
          <cell r="D1914" t="str">
            <v>Ornamentacion Y Jardineria - Suministro E Instalacion De Arbol Zapote ( Nombre Cientifico: Pouteria Sapota), Altura= De 2.00 A 3.00 Metros, Incluye: Transporte Y Siembra.</v>
          </cell>
          <cell r="E1914" t="str">
            <v>UN</v>
          </cell>
          <cell r="F1914">
            <v>230000</v>
          </cell>
          <cell r="G1914">
            <v>41590</v>
          </cell>
        </row>
        <row r="1915">
          <cell r="C1915">
            <v>3459</v>
          </cell>
          <cell r="D1915" t="str">
            <v>Red De Suministro De 1 1/2".</v>
          </cell>
          <cell r="E1915" t="str">
            <v>ML</v>
          </cell>
          <cell r="F1915">
            <v>16423.28</v>
          </cell>
          <cell r="G1915">
            <v>41570</v>
          </cell>
        </row>
        <row r="1916">
          <cell r="C1916">
            <v>3460</v>
          </cell>
          <cell r="D1916" t="str">
            <v>Ornamentacion Y Jardineria - Suministro E Instalacion De Arbol Loro (Nombre Cientifico: Dilodendron Costaricencis), Altura De 2.00 A 3.00 Metros, Incluye: Transporte Y Siembra.</v>
          </cell>
          <cell r="E1916" t="str">
            <v>UN</v>
          </cell>
          <cell r="F1916">
            <v>230000</v>
          </cell>
          <cell r="G1916">
            <v>41590</v>
          </cell>
        </row>
        <row r="1917">
          <cell r="C1917">
            <v>3461</v>
          </cell>
          <cell r="D1917" t="str">
            <v>Ornamentacion Y Jardineria - Suministro E Instalacion De Arbol Piñon De Oreja (Nombre Cientifico: Enterolobium Cyclocarpum) Altura De 2.00 A 3.00 Metros, Incluye: Transporte Y Siembra.</v>
          </cell>
          <cell r="E1917" t="str">
            <v>UN</v>
          </cell>
          <cell r="F1917">
            <v>230000</v>
          </cell>
          <cell r="G1917">
            <v>41590</v>
          </cell>
        </row>
        <row r="1918">
          <cell r="C1918">
            <v>3462</v>
          </cell>
          <cell r="D1918" t="str">
            <v>Ornamentacion Y Jardineria - Suministro E Instalacion De Arbol Algarrobo (Nombre Cientifico Hymenea Courbaryl) Con Altura De 2.00 A 3.00 Metros, Incluye: Transporte Y Siembra.</v>
          </cell>
          <cell r="E1918" t="str">
            <v>UN</v>
          </cell>
          <cell r="F1918">
            <v>230000</v>
          </cell>
          <cell r="G1918">
            <v>42153</v>
          </cell>
        </row>
        <row r="1919">
          <cell r="C1919">
            <v>3463</v>
          </cell>
          <cell r="D1919" t="str">
            <v>Ornamentacion Y Jardineria - Suministro E Instalacion De Arbol Mamon (Nombre Cientifico: Melicoccus Bijugatus) Altura De 2.00 A 3.00 Metros, Incluye: Transporte Y Siembra.</v>
          </cell>
          <cell r="E1919" t="str">
            <v>UN</v>
          </cell>
          <cell r="F1919">
            <v>230000</v>
          </cell>
          <cell r="G1919">
            <v>41590</v>
          </cell>
        </row>
        <row r="1920">
          <cell r="C1920">
            <v>3464</v>
          </cell>
          <cell r="D1920" t="str">
            <v>Ornamentacion Y Jardineria - Suministro E Instalacion De Arbol Caimito (Nombre Cientifico: Chrysophyllum Cainito) Altura De 2.00 A 3.00 Metros, Incluye: Transporte Y Siembra.</v>
          </cell>
          <cell r="E1920" t="str">
            <v>UN</v>
          </cell>
          <cell r="F1920">
            <v>230000</v>
          </cell>
          <cell r="G1920">
            <v>41590</v>
          </cell>
        </row>
        <row r="1921">
          <cell r="C1921">
            <v>3465</v>
          </cell>
          <cell r="D1921" t="str">
            <v>Ornamentacion Y Jardineria - Suministro E Instalacion De Arbol Camajon (Nombre Cientifico: Sterculia Apetala) Altura De 2.00 A 3.00 Metros, Incluye: Transporte Y Siembra.</v>
          </cell>
          <cell r="E1921" t="str">
            <v>UN</v>
          </cell>
          <cell r="F1921">
            <v>230000</v>
          </cell>
          <cell r="G1921">
            <v>41590</v>
          </cell>
        </row>
        <row r="1922">
          <cell r="C1922">
            <v>3466</v>
          </cell>
          <cell r="D1922" t="str">
            <v>Ornamentacion Y Jardineria - Suministro E Instalacion De Arbol Mamey (Nombre Cientifico: Mammea Americana) Altura De 2.00 A 3.00 Metros, Incluye: Transporte Y Siembra.</v>
          </cell>
          <cell r="E1922" t="str">
            <v>UN</v>
          </cell>
          <cell r="F1922">
            <v>230000</v>
          </cell>
          <cell r="G1922">
            <v>41590</v>
          </cell>
        </row>
        <row r="1923">
          <cell r="C1923">
            <v>3467</v>
          </cell>
          <cell r="D1923" t="str">
            <v>Ornamentacion Y Jardineria - Suministro E Instalacion De Arbol Cedro (Nombre Cientifico: Cedrela Odorata) Altura De 2.00 A 3.00 Metros, Incluye: Transporte Y Siembra.</v>
          </cell>
          <cell r="E1923" t="str">
            <v>UN</v>
          </cell>
          <cell r="F1923">
            <v>230000</v>
          </cell>
          <cell r="G1923">
            <v>41590</v>
          </cell>
        </row>
        <row r="1924">
          <cell r="C1924">
            <v>3468</v>
          </cell>
          <cell r="D1924" t="str">
            <v>Ornamentacion Y Jardineria - Suministro E Instalacion De Arbol Tamarindo (Nombre Cientifico: Tamarindus Indica) Altura De 2.00 A 3.00 Metros, Incluye: Transporte Y Siembra.</v>
          </cell>
          <cell r="E1924" t="str">
            <v>UN</v>
          </cell>
          <cell r="F1924">
            <v>230000</v>
          </cell>
          <cell r="G1924">
            <v>41590</v>
          </cell>
        </row>
        <row r="1925">
          <cell r="C1925">
            <v>3469</v>
          </cell>
          <cell r="D1925" t="str">
            <v>Ornamentacion Y Jardineria - Sumistro E Instalacion De Arbol Nispero (Nombre Cientifico: Manilkara Sapota) Altura De 2.00 A 3.00 Metros, Incluye: Transporte Y Siembra.</v>
          </cell>
          <cell r="E1925" t="str">
            <v>UN</v>
          </cell>
          <cell r="F1925">
            <v>230000</v>
          </cell>
          <cell r="G1925">
            <v>41590</v>
          </cell>
        </row>
        <row r="1926">
          <cell r="C1926">
            <v>3470</v>
          </cell>
          <cell r="D1926" t="str">
            <v>Ornamentacion Y Jardineria - Suministro E Instalacion De Arbol Guayacan Azul (Nombre Cientifico: Guaiacum Oficinalis) Altura De 2.00 A 3.00 Metros, Incluye: Transporte Y Siembra.</v>
          </cell>
          <cell r="E1926" t="str">
            <v>UN</v>
          </cell>
          <cell r="F1926">
            <v>230000</v>
          </cell>
          <cell r="G1926">
            <v>41590</v>
          </cell>
        </row>
        <row r="1927">
          <cell r="C1927">
            <v>3471</v>
          </cell>
          <cell r="D1927" t="str">
            <v>Ornamentacion Y Jardineria - Suministro E Instalacion De Arbol Congo (Nombre Cientifico: Andira Inermis) Altura De 2.00 A 3.00 Metros, Incluye Transporte Y Siembra.</v>
          </cell>
          <cell r="E1927" t="str">
            <v>UN</v>
          </cell>
          <cell r="F1927">
            <v>230000</v>
          </cell>
          <cell r="G1927">
            <v>41590</v>
          </cell>
        </row>
        <row r="1928">
          <cell r="C1928">
            <v>3472</v>
          </cell>
          <cell r="D1928" t="str">
            <v>Ornamentacion Y Jardineria - Suministro E Instalacion De Arbol Guayacan Amarillo (Nombre Cientifico: Tabebuia Chrysantha) Altura De 2.00 A 3.00 Metros, Incluye: Transporte Y Siembra.</v>
          </cell>
          <cell r="E1928" t="str">
            <v>UN</v>
          </cell>
          <cell r="F1928">
            <v>230000</v>
          </cell>
          <cell r="G1928">
            <v>41590</v>
          </cell>
        </row>
        <row r="1929">
          <cell r="C1929">
            <v>3473</v>
          </cell>
          <cell r="D1929" t="str">
            <v>Ornamentacion Y Jardineria - Suministro E Instalacion De Arbol Caoba (Nombre Cientifico: Swietenia Macrophilla) Altura De 2.00 A 3.00 Metros, Incluye: Transporte Y Siembra.</v>
          </cell>
          <cell r="E1929" t="str">
            <v>UN</v>
          </cell>
          <cell r="F1929">
            <v>230000</v>
          </cell>
          <cell r="G1929">
            <v>41590</v>
          </cell>
        </row>
        <row r="1930">
          <cell r="C1930">
            <v>3474</v>
          </cell>
          <cell r="D1930" t="str">
            <v>Ornamentacion Y Jardineria - Sumnistro E Instalacion De Arbol Choiba (Nombre Cientifico: Dipteryx Oleifera) Altura De 2.00 A 3.00 Metros, Incluye: Transporte Y Siembra.</v>
          </cell>
          <cell r="E1930" t="str">
            <v>UN</v>
          </cell>
          <cell r="F1930">
            <v>230000</v>
          </cell>
          <cell r="G1930">
            <v>41590</v>
          </cell>
        </row>
        <row r="1931">
          <cell r="C1931">
            <v>3475</v>
          </cell>
          <cell r="D1931" t="str">
            <v>Ornamentacion Y Jardineria - Suministro E Instalacion De Arbol Membrillo (Nombre Cientifico: Gustavia Superba) Altura De 2.00 A 3.00 Metros, Incluye: Transporte Y Siembra.</v>
          </cell>
          <cell r="E1931" t="str">
            <v>UN</v>
          </cell>
          <cell r="F1931">
            <v>230000</v>
          </cell>
          <cell r="G1931">
            <v>41590</v>
          </cell>
        </row>
        <row r="1932">
          <cell r="C1932">
            <v>3476</v>
          </cell>
          <cell r="D1932" t="str">
            <v>Ornamentacion Y Jardineria - Suministro E Instalacion De Palma Amarga (Nombre Cientifico: Sabal Mauritiformis) Altura De 2.00 A 3.00 Metros, Incluye: Transporte Y Siembra.</v>
          </cell>
          <cell r="E1932" t="str">
            <v>UN</v>
          </cell>
          <cell r="F1932">
            <v>230000</v>
          </cell>
          <cell r="G1932">
            <v>41590</v>
          </cell>
        </row>
        <row r="1933">
          <cell r="C1933">
            <v>3478</v>
          </cell>
          <cell r="D1933" t="str">
            <v>Ornamentacion Y Jardineria - Suministro E Instalacion De Palma Africana (Nombre Cientifico: Elaesis Guineesis) Altura De 2.00 A 3.00 Metros, Incluye: Transporte Y Siembra.</v>
          </cell>
          <cell r="E1933" t="str">
            <v>UN</v>
          </cell>
          <cell r="F1933">
            <v>230000</v>
          </cell>
          <cell r="G1933">
            <v>41590</v>
          </cell>
        </row>
        <row r="1934">
          <cell r="C1934">
            <v>3482</v>
          </cell>
          <cell r="D1934" t="str">
            <v>Ornamentacion Y Jardineria - Suministro E Instalacion De Palma Madagascar (Nombre Cientifico: Dypsis Madagascariensis) Altura De 2.00 A 3.00 Metros, Incluye: Transporte Y Siembra.</v>
          </cell>
          <cell r="E1934" t="str">
            <v>UN</v>
          </cell>
          <cell r="F1934">
            <v>230000</v>
          </cell>
          <cell r="G1934">
            <v>41590</v>
          </cell>
        </row>
        <row r="1935">
          <cell r="C1935">
            <v>3485</v>
          </cell>
          <cell r="D1935" t="str">
            <v>Ornamentacion Y Jardineria - Suministro E Instalacion De Planta Tango (Nombre Cientifico: Lantana Camara), Incluye: Transporte Y Siembra.</v>
          </cell>
          <cell r="E1935" t="str">
            <v>UN</v>
          </cell>
          <cell r="F1935">
            <v>3500</v>
          </cell>
          <cell r="G1935">
            <v>42242</v>
          </cell>
        </row>
        <row r="1936">
          <cell r="C1936">
            <v>3486</v>
          </cell>
          <cell r="D1936" t="str">
            <v>Ornamentacion Y Jardineria - Suministro E Instalacion De Planta Siete Cueros (Nombre Cientifico: Schizocentron Elegans) Incluye: Transporte Y Siembra</v>
          </cell>
          <cell r="E1936" t="str">
            <v>UN</v>
          </cell>
          <cell r="F1936">
            <v>3250</v>
          </cell>
          <cell r="G1936">
            <v>42242</v>
          </cell>
        </row>
        <row r="1937">
          <cell r="C1937">
            <v>3487</v>
          </cell>
          <cell r="D1937" t="str">
            <v>Ornamentacion Y Jardineria - Suministro E Instalacion De Planta Agave (Nombre Cientifico: Agave), Incluye: Transporte Y Siembra.</v>
          </cell>
          <cell r="E1937" t="str">
            <v>UN</v>
          </cell>
          <cell r="F1937">
            <v>10000</v>
          </cell>
          <cell r="G1937">
            <v>42242</v>
          </cell>
        </row>
        <row r="1938">
          <cell r="C1938">
            <v>3489</v>
          </cell>
          <cell r="D1938" t="str">
            <v>Ornamentacion Y Jardineria - Suministro E Instalacion De Planta Cupea ( Nombre Cientifico: Cuphea Hyssopifolia), Incluye: Transporte Y Siembra.</v>
          </cell>
          <cell r="E1938" t="str">
            <v>UN</v>
          </cell>
          <cell r="F1938">
            <v>3500</v>
          </cell>
          <cell r="G1938">
            <v>42242</v>
          </cell>
        </row>
        <row r="1939">
          <cell r="C1939">
            <v>3490</v>
          </cell>
          <cell r="D1939" t="str">
            <v>Red De Suministro De 2".</v>
          </cell>
          <cell r="E1939" t="str">
            <v>ML</v>
          </cell>
          <cell r="F1939">
            <v>30160.49</v>
          </cell>
          <cell r="G1939">
            <v>41570</v>
          </cell>
        </row>
        <row r="1940">
          <cell r="C1940">
            <v>3491</v>
          </cell>
          <cell r="D1940" t="str">
            <v>Ornamentacion Y Jardineria - Suministro E Instalacion De Planta Ajuga (Nombre Cientifico: Ajuga Reptans), Incluye: Transporte Y Siembra.</v>
          </cell>
          <cell r="E1940" t="str">
            <v>UN</v>
          </cell>
          <cell r="F1940">
            <v>3815</v>
          </cell>
          <cell r="G1940">
            <v>42242</v>
          </cell>
        </row>
        <row r="1941">
          <cell r="C1941">
            <v>3492</v>
          </cell>
          <cell r="D1941" t="str">
            <v>Ornamentacion Y Jardineria - Suministro E Instalacion De Planta Balazo (Nombre Cientifico: Monstera Deliciosa), Incluye: Transporte Y Siembra.</v>
          </cell>
          <cell r="E1941" t="str">
            <v>UN</v>
          </cell>
          <cell r="F1941">
            <v>20000</v>
          </cell>
          <cell r="G1941">
            <v>42242</v>
          </cell>
        </row>
        <row r="1942">
          <cell r="C1942">
            <v>3493</v>
          </cell>
          <cell r="D1942" t="str">
            <v>Ornamentacion Y Jardineria - Suministro E Instalacion De Planta Curculigo (Nombre Cientifico: Curculigo Capitulata), Incluye: Transporte Y Siembra.</v>
          </cell>
          <cell r="E1942" t="str">
            <v>UN</v>
          </cell>
          <cell r="F1942">
            <v>15000</v>
          </cell>
          <cell r="G1942">
            <v>42242</v>
          </cell>
        </row>
        <row r="1943">
          <cell r="C1943">
            <v>3495</v>
          </cell>
          <cell r="D1943" t="str">
            <v>Ornamentacion Y Jardineria - Suministro E Instalacion De Planta Cinta Variegata (Nombre Cientifico: Liriope Variegata), Incluye: Transporte Y Siembra.</v>
          </cell>
          <cell r="E1943" t="str">
            <v>UN</v>
          </cell>
          <cell r="F1943">
            <v>5000</v>
          </cell>
          <cell r="G1943">
            <v>42242</v>
          </cell>
        </row>
        <row r="1944">
          <cell r="C1944">
            <v>3497</v>
          </cell>
          <cell r="D1944" t="str">
            <v>Suministro E Instalación De Junta Antivibratoria De 2".</v>
          </cell>
          <cell r="E1944" t="str">
            <v>UN</v>
          </cell>
          <cell r="F1944">
            <v>182027.36</v>
          </cell>
          <cell r="G1944">
            <v>41570</v>
          </cell>
        </row>
        <row r="1945">
          <cell r="C1945">
            <v>3498</v>
          </cell>
          <cell r="D1945" t="str">
            <v>Ornamentacion Y Jardineria - Suministro E Instalacion De Planta Coqueta (Nombre Cientifico: Vinka Major), Incluye: Transporte Y Siembra.</v>
          </cell>
          <cell r="E1945" t="str">
            <v>UN</v>
          </cell>
          <cell r="F1945">
            <v>3250</v>
          </cell>
          <cell r="G1945">
            <v>42242</v>
          </cell>
        </row>
        <row r="1946">
          <cell r="C1946">
            <v>3499</v>
          </cell>
          <cell r="D1946" t="str">
            <v>Ornamentacion Y Jardineria - Suministro E Instalacion De Planta Liriope (Nombre Cientifico: Liriope Platyphylla), Incluye: Transporte Y Siembra.</v>
          </cell>
          <cell r="E1946" t="str">
            <v>UN</v>
          </cell>
          <cell r="F1946">
            <v>11300</v>
          </cell>
          <cell r="G1946">
            <v>42241</v>
          </cell>
        </row>
        <row r="1947">
          <cell r="C1947">
            <v>3500</v>
          </cell>
          <cell r="D1947" t="str">
            <v>Ornamentacion Y Jardineria - Suministro E Instalacion De Planta Pasto Mondo (Nombre Cientifico: Tradescantia Pallida), Incluye: Transporte Y Siembra.</v>
          </cell>
          <cell r="E1947" t="str">
            <v>UN</v>
          </cell>
          <cell r="F1947">
            <v>3000</v>
          </cell>
          <cell r="G1947">
            <v>41590</v>
          </cell>
        </row>
        <row r="1948">
          <cell r="C1948">
            <v>3501</v>
          </cell>
          <cell r="D1948" t="str">
            <v>Ornamentacion Y Jardineria - Suministro E Instalacion De Planta Hiedra (Nombre Cientifico: Hedera Helix), Incluye: Transporte Y Siembra.</v>
          </cell>
          <cell r="E1948" t="str">
            <v>UN</v>
          </cell>
          <cell r="F1948">
            <v>3000</v>
          </cell>
          <cell r="G1948">
            <v>42242</v>
          </cell>
        </row>
        <row r="1949">
          <cell r="C1949">
            <v>3502</v>
          </cell>
          <cell r="D1949" t="str">
            <v>Ornamentacion Y Jardineria - Suministro E Instalacion De Planta Curazao (Nombre Cientifico: Bougainvilea Glabra), Incluye: Transporte Y Siembra.</v>
          </cell>
          <cell r="E1949" t="str">
            <v>UN</v>
          </cell>
          <cell r="F1949">
            <v>12000</v>
          </cell>
          <cell r="G1949">
            <v>42242</v>
          </cell>
        </row>
        <row r="1950">
          <cell r="C1950">
            <v>3505</v>
          </cell>
          <cell r="D1950" t="str">
            <v>Control Red White D=3/4" O Similar.</v>
          </cell>
          <cell r="E1950" t="str">
            <v>UN</v>
          </cell>
          <cell r="F1950">
            <v>50483.17</v>
          </cell>
          <cell r="G1950">
            <v>42534</v>
          </cell>
        </row>
        <row r="1951">
          <cell r="C1951">
            <v>3508</v>
          </cell>
          <cell r="D1951" t="str">
            <v>Control Red White D=1" O Similar.</v>
          </cell>
          <cell r="E1951" t="str">
            <v>UN</v>
          </cell>
          <cell r="F1951">
            <v>72186.460000000006</v>
          </cell>
          <cell r="G1951">
            <v>41936</v>
          </cell>
        </row>
        <row r="1952">
          <cell r="C1952">
            <v>3512</v>
          </cell>
          <cell r="D1952" t="str">
            <v>Control Red White D= 1 1/2" O Similar.</v>
          </cell>
          <cell r="E1952" t="str">
            <v>UN</v>
          </cell>
          <cell r="F1952">
            <v>137564.95000000001</v>
          </cell>
          <cell r="G1952">
            <v>41927</v>
          </cell>
        </row>
        <row r="1953">
          <cell r="C1953">
            <v>3514</v>
          </cell>
          <cell r="D1953" t="str">
            <v>Colector Enterrado Tubo De Concreto, Clase 2, De 355 Mm De Diámetro, Incluye Lecho De Arena Nivelado Y Compactado, Relleno, Accesorios, Piezas Especiales, Junta De Goma Y Lubricantes.</v>
          </cell>
          <cell r="E1953" t="str">
            <v>ML</v>
          </cell>
          <cell r="F1953">
            <v>162389.1</v>
          </cell>
          <cell r="G1953">
            <v>42067</v>
          </cell>
        </row>
        <row r="1954">
          <cell r="C1954">
            <v>3517</v>
          </cell>
          <cell r="D1954" t="str">
            <v>Cheque Red White D=2" O Similar.</v>
          </cell>
          <cell r="E1954" t="str">
            <v>UN</v>
          </cell>
          <cell r="F1954">
            <v>203335.66</v>
          </cell>
          <cell r="G1954">
            <v>41570</v>
          </cell>
        </row>
        <row r="1955">
          <cell r="C1955">
            <v>3518</v>
          </cell>
          <cell r="D1955" t="str">
            <v>Colector Enterrado Tubo De Concreto, Clase 2, De 406 Mm De Diámetro, Incluye Lecho De Arena Nivelado Y Compactado, Relleno, Accesorios, Piezas Especiales, Junta De Goma Y Lubricantes.</v>
          </cell>
          <cell r="E1955" t="str">
            <v>ML</v>
          </cell>
          <cell r="F1955">
            <v>206106.3</v>
          </cell>
          <cell r="G1955">
            <v>42067</v>
          </cell>
        </row>
        <row r="1956">
          <cell r="C1956">
            <v>3521</v>
          </cell>
          <cell r="D1956" t="str">
            <v>Colector Enterrado Tubo De Concreto, Clase 2, De 457 Mm De Diámetro, Incluye Lecho De Arena Nivelado Y Compactado, Relleno, Accesorios, Piezas Especiales, Junta De Goma Y Lubricantes.</v>
          </cell>
          <cell r="E1956" t="str">
            <v>ML</v>
          </cell>
          <cell r="F1956">
            <v>279160.7</v>
          </cell>
          <cell r="G1956">
            <v>42067</v>
          </cell>
        </row>
        <row r="1957">
          <cell r="C1957">
            <v>3522</v>
          </cell>
          <cell r="D1957" t="str">
            <v>Llave Manguera D=1/2" Tipo Pesado.</v>
          </cell>
          <cell r="E1957" t="str">
            <v>UN</v>
          </cell>
          <cell r="F1957">
            <v>28766.98</v>
          </cell>
          <cell r="G1957">
            <v>41570</v>
          </cell>
        </row>
        <row r="1958">
          <cell r="C1958">
            <v>3523</v>
          </cell>
          <cell r="D1958" t="str">
            <v>Colector Enterrado Tubo De Concreto Reforzado, Clase 3, De  685 Mm De Diámetro, Incluye Lecho De Arena Nivelado Y Compactado, Relleno, Accesorios, Piezas Especiales, Junta De Goma Y Lubricantes</v>
          </cell>
          <cell r="E1958" t="str">
            <v>ML</v>
          </cell>
          <cell r="F1958">
            <v>537532.07999999996</v>
          </cell>
          <cell r="G1958">
            <v>42067</v>
          </cell>
        </row>
        <row r="1959">
          <cell r="C1959">
            <v>3524</v>
          </cell>
          <cell r="D1959" t="str">
            <v>Colector Enterrado Tubo De Concreto Reforzado, Clase 3, De 900 Mm De Diámetro, Incluye Lecho De Arena Nivelado Y Compactado, Relleno, Accesorios, Piezas Especiales, Junta De Goma Y Lubricantes.</v>
          </cell>
          <cell r="E1959" t="str">
            <v>ML</v>
          </cell>
          <cell r="F1959">
            <v>785054.84</v>
          </cell>
          <cell r="G1959">
            <v>42067</v>
          </cell>
        </row>
        <row r="1960">
          <cell r="C1960">
            <v>3525</v>
          </cell>
          <cell r="D1960" t="str">
            <v>Colector Enterrado Tubo De Concreto Reforzado, Clase 3, De 1200 Mm De Diámetro, Incluye Lecho De Arena Nivelado Y Compactado, Relleno, Accesorios, Piezas Especiales, Junta De Goma Y Lubricantes.</v>
          </cell>
          <cell r="E1960" t="str">
            <v>ML</v>
          </cell>
          <cell r="F1960">
            <v>1184752.8899999999</v>
          </cell>
          <cell r="G1960">
            <v>42067</v>
          </cell>
        </row>
        <row r="1961">
          <cell r="C1961">
            <v>3528</v>
          </cell>
          <cell r="D1961" t="str">
            <v>Lavado Inferior De La Losa De Cubierta Con Agua A Presión.</v>
          </cell>
          <cell r="E1961" t="str">
            <v>M2</v>
          </cell>
          <cell r="F1961">
            <v>16833.46</v>
          </cell>
          <cell r="G1961">
            <v>41570</v>
          </cell>
        </row>
        <row r="1962">
          <cell r="C1962">
            <v>3537</v>
          </cell>
          <cell r="D1962" t="str">
            <v>Aplicación De Sikatop-122 Sobre Losa. E=5Mm. En Obras De Rehabilitación.</v>
          </cell>
          <cell r="E1962" t="str">
            <v>M2</v>
          </cell>
          <cell r="F1962">
            <v>147047.32</v>
          </cell>
          <cell r="G1962">
            <v>41570</v>
          </cell>
        </row>
        <row r="1963">
          <cell r="C1963">
            <v>3538</v>
          </cell>
          <cell r="D1963" t="str">
            <v>Pozo Registro De 1.20 Metros De Diámetro Interior, Altura Útil Interior &lt;= 1.00 Metro, (Sin Base), De Elementos Prefabricados De Concreto Con Cierre De Tapa Circular Con Bloqueo Y Marco De Fundición Carga De Rotura 400 Kn</v>
          </cell>
          <cell r="E1963" t="str">
            <v>UN</v>
          </cell>
          <cell r="F1963">
            <v>1366692.26</v>
          </cell>
          <cell r="G1963">
            <v>41799</v>
          </cell>
        </row>
        <row r="1964">
          <cell r="C1964">
            <v>3539</v>
          </cell>
          <cell r="D1964" t="str">
            <v>Pozo De Inspeccion De Diámetro De Cilindro De 1.20 Metros, 1 Metro&lt;H&lt;= 1.45 Metros, De Elementos Prefabricados De Concreto Con Cierre De Tapa Circular Con Bloqueo Y Marco De Fundición</v>
          </cell>
          <cell r="E1964" t="str">
            <v>UN</v>
          </cell>
          <cell r="F1964">
            <v>1659012.26</v>
          </cell>
          <cell r="G1964">
            <v>42699</v>
          </cell>
        </row>
        <row r="1965">
          <cell r="C1965">
            <v>3540</v>
          </cell>
          <cell r="D1965" t="str">
            <v>Pozo Registro De 1.20 Metros De Diámetro Interior, Altura Útil Interior = 2.00 Metro, (Sin Base), De Elementos Prefabricados De Concreto Con Cierre De Tapa Circular Con Bloqueo Y Marco De Fundición Carga De Rotura 400 Kn</v>
          </cell>
          <cell r="E1965" t="str">
            <v>UN</v>
          </cell>
          <cell r="F1965">
            <v>1936154.61</v>
          </cell>
          <cell r="G1965">
            <v>41799</v>
          </cell>
        </row>
        <row r="1966">
          <cell r="C1966">
            <v>3541</v>
          </cell>
          <cell r="D1966" t="str">
            <v>Pozo Registro De 1.20 Metros De Diámetro Interior, Altura Útil Interior = 2.50 Metro, (Sin Base), De Elementos Prefabricados De Concreto Con Cierre De Tapa Circular Con Bloqueo Y Marco De Fundición Carga De Rotura 400 Kn</v>
          </cell>
          <cell r="E1966" t="str">
            <v>UN</v>
          </cell>
          <cell r="F1966">
            <v>2228474.61</v>
          </cell>
          <cell r="G1966">
            <v>41563</v>
          </cell>
        </row>
        <row r="1967">
          <cell r="C1967">
            <v>3542</v>
          </cell>
          <cell r="D1967" t="str">
            <v>Pozo De Inspeccion De Cilindro De 1.20 Metros, 1.80 Metros&lt;H&lt;= 3.00 Metros, De Elementos Prefabricados De Concreto Con Cierre De Tapa Circular Con Bloqueo Y Marco De Fundición</v>
          </cell>
          <cell r="E1967" t="str">
            <v>UN</v>
          </cell>
          <cell r="F1967">
            <v>2788754.61</v>
          </cell>
          <cell r="G1967">
            <v>42699</v>
          </cell>
        </row>
        <row r="1968">
          <cell r="C1968">
            <v>3543</v>
          </cell>
          <cell r="D1968" t="str">
            <v>Pozo Registro De 1.20 Metros De Diámetro Interior, Altura Útil Interior = 3.50 Metro, (Sin Base), De Elementos Prefabricados De Concreto Con Cierre De Tapa Circular Con Bloqueo Y Marco De Fundición Carga De Rotura 400 Kn</v>
          </cell>
          <cell r="E1968" t="str">
            <v>UN</v>
          </cell>
          <cell r="F1968">
            <v>3349034.61</v>
          </cell>
          <cell r="G1968">
            <v>41799</v>
          </cell>
        </row>
        <row r="1969">
          <cell r="C1969">
            <v>3548</v>
          </cell>
          <cell r="D1969" t="str">
            <v>Inyección De Grietas En Obras De Rehabilitación.</v>
          </cell>
          <cell r="E1969" t="str">
            <v>KG</v>
          </cell>
          <cell r="F1969">
            <v>329453.94</v>
          </cell>
          <cell r="G1969">
            <v>41570</v>
          </cell>
        </row>
        <row r="1970">
          <cell r="C1970">
            <v>3549</v>
          </cell>
          <cell r="D1970" t="str">
            <v>Demolición De Losa Existente En Obras De Rehabilitación.</v>
          </cell>
          <cell r="E1970" t="str">
            <v>M2</v>
          </cell>
          <cell r="F1970">
            <v>226465.37</v>
          </cell>
          <cell r="G1970">
            <v>41570</v>
          </cell>
        </row>
        <row r="1971">
          <cell r="C1971">
            <v>3550</v>
          </cell>
          <cell r="D1971" t="str">
            <v>Demolición De Nudos Para Unión De Columnas En Obras De Rehabilitación.</v>
          </cell>
          <cell r="E1971" t="str">
            <v>M3</v>
          </cell>
          <cell r="F1971">
            <v>631237.42000000004</v>
          </cell>
          <cell r="G1971">
            <v>41936</v>
          </cell>
        </row>
        <row r="1972">
          <cell r="C1972">
            <v>3551</v>
          </cell>
          <cell r="D1972" t="str">
            <v>Concreto De 4000 Psi Para Columna En Obra De Rehabilitaciónestructural, Con Aplicación De Epóxico Sikadur 32, Sikafiber Ad, Sika Fluid, Sika Set Nc, Formaletería Paraaseguramiento Y Apuntalamiento En La Zona.</v>
          </cell>
          <cell r="E1972" t="str">
            <v>M3</v>
          </cell>
          <cell r="F1972">
            <v>1063170.58</v>
          </cell>
          <cell r="G1972">
            <v>41570</v>
          </cell>
        </row>
        <row r="1973">
          <cell r="C1973">
            <v>3552</v>
          </cell>
          <cell r="D1973" t="str">
            <v>Concreto Para Losa Maciza E=0.10M F'C=4000 Psi.</v>
          </cell>
          <cell r="E1973" t="str">
            <v>M2</v>
          </cell>
          <cell r="F1973">
            <v>186573.57</v>
          </cell>
          <cell r="G1973">
            <v>41570</v>
          </cell>
        </row>
        <row r="1974">
          <cell r="C1974">
            <v>3556</v>
          </cell>
          <cell r="D1974" t="str">
            <v>Suministro E Instalación De Cinta De Carbono Sikawrap 600C Para Vigas En Obras De Rehabilitación.</v>
          </cell>
          <cell r="E1974" t="str">
            <v>M2</v>
          </cell>
          <cell r="F1974">
            <v>538755.54</v>
          </cell>
          <cell r="G1974">
            <v>41570</v>
          </cell>
        </row>
        <row r="1975">
          <cell r="C1975">
            <v>3557</v>
          </cell>
          <cell r="D1975" t="str">
            <v>Punto De Aguas Lluvias D=6" Pvc Sanitario.</v>
          </cell>
          <cell r="E1975" t="str">
            <v>UN</v>
          </cell>
          <cell r="F1975">
            <v>77122.59</v>
          </cell>
          <cell r="G1975">
            <v>42534</v>
          </cell>
        </row>
        <row r="1976">
          <cell r="C1976">
            <v>3562</v>
          </cell>
          <cell r="D1976" t="str">
            <v>Suministro E Instalación De Válvula De Control Red White D=2" O Similar.</v>
          </cell>
          <cell r="E1976" t="str">
            <v>UN</v>
          </cell>
          <cell r="F1976">
            <v>181739.12</v>
          </cell>
          <cell r="G1976">
            <v>42572</v>
          </cell>
        </row>
        <row r="1977">
          <cell r="C1977">
            <v>3565</v>
          </cell>
          <cell r="D1977" t="str">
            <v>Suministro E Instalación De Válvula Mariposa D=2 1/2".</v>
          </cell>
          <cell r="E1977" t="str">
            <v>UN</v>
          </cell>
          <cell r="F1977">
            <v>326448.36</v>
          </cell>
          <cell r="G1977">
            <v>41737</v>
          </cell>
        </row>
        <row r="1978">
          <cell r="C1978">
            <v>3568</v>
          </cell>
          <cell r="D1978" t="str">
            <v>Suministro E Instalación De Tubería De Agua Potable Pvc D= 2 1/2".</v>
          </cell>
          <cell r="E1978" t="str">
            <v>ML</v>
          </cell>
          <cell r="F1978">
            <v>52307.519999999997</v>
          </cell>
          <cell r="G1978">
            <v>42572</v>
          </cell>
        </row>
        <row r="1979">
          <cell r="C1979">
            <v>3571</v>
          </cell>
          <cell r="D1979" t="str">
            <v>Suministro E Instalación De Boya Mecánica D= 1".</v>
          </cell>
          <cell r="E1979" t="str">
            <v>UN</v>
          </cell>
          <cell r="F1979">
            <v>202416.36</v>
          </cell>
          <cell r="G1979">
            <v>41936</v>
          </cell>
        </row>
        <row r="1980">
          <cell r="C1980">
            <v>3574</v>
          </cell>
          <cell r="D1980" t="str">
            <v>Suministro E Instalación De Punto De Aguas Lluvias D=4" Pvc.</v>
          </cell>
          <cell r="E1980" t="str">
            <v>UN</v>
          </cell>
          <cell r="F1980">
            <v>53836.45</v>
          </cell>
          <cell r="G1980">
            <v>42578</v>
          </cell>
        </row>
        <row r="1981">
          <cell r="C1981">
            <v>3576</v>
          </cell>
          <cell r="D1981" t="str">
            <v>Suministro E Instalación De Puntos De Aguas Lluvias D=3" Pvc.</v>
          </cell>
          <cell r="E1981" t="str">
            <v>UN</v>
          </cell>
          <cell r="F1981">
            <v>40773.4</v>
          </cell>
          <cell r="G1981">
            <v>41737</v>
          </cell>
        </row>
        <row r="1982">
          <cell r="C1982">
            <v>3579</v>
          </cell>
          <cell r="D1982" t="str">
            <v>Suministro E Instalación De Rejilla Cúpula En Aluminio De 6"X4".</v>
          </cell>
          <cell r="E1982" t="str">
            <v>UN</v>
          </cell>
          <cell r="F1982">
            <v>35362.36</v>
          </cell>
          <cell r="G1982">
            <v>41936</v>
          </cell>
        </row>
        <row r="1983">
          <cell r="C1983">
            <v>3580</v>
          </cell>
          <cell r="D1983" t="str">
            <v>Suministro E Instalación De Rejilla Cúpula En Aluminio De 5"X3".</v>
          </cell>
          <cell r="E1983" t="str">
            <v>UN</v>
          </cell>
          <cell r="F1983">
            <v>34365.82</v>
          </cell>
          <cell r="G1983">
            <v>41936</v>
          </cell>
        </row>
        <row r="1984">
          <cell r="C1984">
            <v>3581</v>
          </cell>
          <cell r="D1984" t="str">
            <v>Suministro E Instalación De Control Cierre Rápido D=1/2" Italy O Similar.</v>
          </cell>
          <cell r="E1984" t="str">
            <v>UN</v>
          </cell>
          <cell r="F1984">
            <v>29027.83</v>
          </cell>
          <cell r="G1984">
            <v>42416</v>
          </cell>
        </row>
        <row r="1985">
          <cell r="C1985">
            <v>3585</v>
          </cell>
          <cell r="D1985" t="str">
            <v>Pasamuros Tanque Subterráneo D=3".</v>
          </cell>
          <cell r="E1985" t="str">
            <v>UN</v>
          </cell>
          <cell r="F1985">
            <v>197211.07</v>
          </cell>
          <cell r="G1985">
            <v>41570</v>
          </cell>
        </row>
        <row r="1986">
          <cell r="C1986">
            <v>3586</v>
          </cell>
          <cell r="D1986" t="str">
            <v>Suministro E Instalación De Caja De Válvulas De 1 X 1 X 0.60 M. Incluye Tapa.</v>
          </cell>
          <cell r="E1986" t="str">
            <v>UN</v>
          </cell>
          <cell r="F1986">
            <v>1747371.53</v>
          </cell>
          <cell r="G1986">
            <v>41570</v>
          </cell>
        </row>
        <row r="1987">
          <cell r="C1987">
            <v>3592</v>
          </cell>
          <cell r="D1987" t="str">
            <v>Cableado De Acometida Motor-Tablero. Ver Diseño.</v>
          </cell>
          <cell r="E1987" t="str">
            <v>GL</v>
          </cell>
          <cell r="F1987">
            <v>320000</v>
          </cell>
          <cell r="G1987">
            <v>41564</v>
          </cell>
        </row>
        <row r="1988">
          <cell r="C1988">
            <v>3593</v>
          </cell>
          <cell r="D1988" t="str">
            <v>Conexión Mecánica Para Succión E Impulsión. Ver Diseño.</v>
          </cell>
          <cell r="E1988" t="str">
            <v>GL</v>
          </cell>
          <cell r="F1988">
            <v>350000</v>
          </cell>
          <cell r="G1988">
            <v>41564</v>
          </cell>
        </row>
        <row r="1989">
          <cell r="C1989">
            <v>3594</v>
          </cell>
          <cell r="D1989" t="str">
            <v>Suministro E Instalación De Equipo De Bombeo Hidrofló 5 H.P./Tk. Ver Diseño.</v>
          </cell>
          <cell r="E1989" t="str">
            <v>UN</v>
          </cell>
          <cell r="F1989">
            <v>6990093.3600000003</v>
          </cell>
          <cell r="G1989">
            <v>42538</v>
          </cell>
        </row>
        <row r="1990">
          <cell r="C1990">
            <v>3598</v>
          </cell>
          <cell r="D1990" t="str">
            <v>Suministro E Instalación De Llave Para Lavadero De 1/2". Incluye Extensión.</v>
          </cell>
          <cell r="E1990" t="str">
            <v>UN</v>
          </cell>
          <cell r="F1990">
            <v>33566.980000000003</v>
          </cell>
          <cell r="G1990">
            <v>41936</v>
          </cell>
        </row>
        <row r="1991">
          <cell r="C1991">
            <v>3601</v>
          </cell>
          <cell r="D1991" t="str">
            <v>Instalación De Conexión Cond 2/4Cu-4Cu.</v>
          </cell>
          <cell r="E1991" t="str">
            <v>UN</v>
          </cell>
          <cell r="F1991">
            <v>77955.41</v>
          </cell>
          <cell r="G1991">
            <v>41569</v>
          </cell>
        </row>
        <row r="1992">
          <cell r="C1992">
            <v>3603</v>
          </cell>
          <cell r="D1992" t="str">
            <v>Suministro E Instalación De Conexión Cond Acsr 1/0 A Estribo M.T.</v>
          </cell>
          <cell r="E1992" t="str">
            <v>UN</v>
          </cell>
          <cell r="F1992">
            <v>156938.95000000001</v>
          </cell>
          <cell r="G1992">
            <v>41569</v>
          </cell>
        </row>
        <row r="1993">
          <cell r="C1993">
            <v>3604</v>
          </cell>
          <cell r="D1993" t="str">
            <v>Suministro E Instalación De Paso Aéreo Subterráneo Bt En Poste De Tubería De 3".</v>
          </cell>
          <cell r="E1993" t="str">
            <v>ML</v>
          </cell>
          <cell r="F1993">
            <v>57696.95</v>
          </cell>
          <cell r="G1993">
            <v>42524</v>
          </cell>
        </row>
        <row r="1994">
          <cell r="C1994">
            <v>3605</v>
          </cell>
          <cell r="D1994" t="str">
            <v>Suministro E Instalación De Aislador Tipo Poste 13,2 Kv Contaminación Alta.</v>
          </cell>
          <cell r="E1994" t="str">
            <v>UN</v>
          </cell>
          <cell r="F1994">
            <v>268832.99</v>
          </cell>
          <cell r="G1994">
            <v>41569</v>
          </cell>
        </row>
        <row r="1995">
          <cell r="C1995">
            <v>3606</v>
          </cell>
          <cell r="D1995" t="str">
            <v>Suministro E Instalación De Transformador Trif En Poste Nn 13,2 Kv/208-120V-112.5Kva Con Protección.</v>
          </cell>
          <cell r="E1995" t="str">
            <v>UN</v>
          </cell>
          <cell r="F1995">
            <v>16831468.949999999</v>
          </cell>
          <cell r="G1995">
            <v>42524</v>
          </cell>
        </row>
        <row r="1996">
          <cell r="C1996">
            <v>3607</v>
          </cell>
          <cell r="D1996" t="str">
            <v>Suministro E Instalación De Cruceta Metálica Auxiliar De Protecciones.</v>
          </cell>
          <cell r="E1996" t="str">
            <v>UN</v>
          </cell>
          <cell r="F1996">
            <v>222168.95999999999</v>
          </cell>
          <cell r="G1996">
            <v>41569</v>
          </cell>
        </row>
        <row r="1997">
          <cell r="C1997">
            <v>3608</v>
          </cell>
          <cell r="D1997" t="str">
            <v>Reubicación De Transformador Trifásico 13,2 Kv En Poste Nn.</v>
          </cell>
          <cell r="E1997" t="str">
            <v>UN</v>
          </cell>
          <cell r="F1997">
            <v>1249544.44</v>
          </cell>
          <cell r="G1997">
            <v>41569</v>
          </cell>
        </row>
        <row r="1998">
          <cell r="C1998">
            <v>3609</v>
          </cell>
          <cell r="D1998" t="str">
            <v>Reubicación De Luminaria Ap.</v>
          </cell>
          <cell r="E1998" t="str">
            <v>UN</v>
          </cell>
          <cell r="F1998">
            <v>131837.98000000001</v>
          </cell>
          <cell r="G1998">
            <v>42457</v>
          </cell>
        </row>
        <row r="1999">
          <cell r="C1999">
            <v>3611</v>
          </cell>
          <cell r="D1999" t="str">
            <v>Suministro E Instalación De Medidor 2F, 3H, 240V De 15 A 60 Amperios. Ver Diseño.</v>
          </cell>
          <cell r="E1999" t="str">
            <v>UN</v>
          </cell>
          <cell r="F1999">
            <v>243451.38</v>
          </cell>
          <cell r="G1999">
            <v>41569</v>
          </cell>
        </row>
        <row r="2000">
          <cell r="C2000">
            <v>3613</v>
          </cell>
          <cell r="D2000" t="str">
            <v>Construcción Canalización C/ Dos Tubos De 2" De Diámetro En Lecho De Arena.</v>
          </cell>
          <cell r="E2000" t="str">
            <v>ML</v>
          </cell>
          <cell r="F2000">
            <v>42343.67</v>
          </cell>
          <cell r="G2000">
            <v>42534</v>
          </cell>
        </row>
        <row r="2001">
          <cell r="C2001">
            <v>3618</v>
          </cell>
          <cell r="D2001" t="str">
            <v>Suministro E Instalación De Equipo De Medida Semidirecta Tipo Interior.</v>
          </cell>
          <cell r="E2001" t="str">
            <v>ML</v>
          </cell>
          <cell r="F2001">
            <v>4147671.15</v>
          </cell>
          <cell r="G2001">
            <v>42067</v>
          </cell>
        </row>
        <row r="2002">
          <cell r="C2002">
            <v>3626</v>
          </cell>
          <cell r="D2002" t="str">
            <v>Instalación De Salida Para Alumbrado. No Incluye Lámpara.</v>
          </cell>
          <cell r="E2002" t="str">
            <v>UN</v>
          </cell>
          <cell r="F2002">
            <v>114258.97</v>
          </cell>
          <cell r="G2002">
            <v>42524</v>
          </cell>
        </row>
        <row r="2003">
          <cell r="C2003">
            <v>3627</v>
          </cell>
          <cell r="D2003" t="str">
            <v>Instalación Salida Paratoma Común 120 V. Incluye Polo A Tierra.</v>
          </cell>
          <cell r="E2003" t="str">
            <v>UN</v>
          </cell>
          <cell r="F2003">
            <v>125804.05</v>
          </cell>
          <cell r="G2003">
            <v>42524</v>
          </cell>
        </row>
        <row r="2004">
          <cell r="C2004">
            <v>3631</v>
          </cell>
          <cell r="D2004" t="str">
            <v>Instalación De Salida Para Aire Acondicionado Bifásico.</v>
          </cell>
          <cell r="E2004" t="str">
            <v>UN</v>
          </cell>
          <cell r="F2004">
            <v>1509661.66</v>
          </cell>
          <cell r="G2004">
            <v>41569</v>
          </cell>
        </row>
        <row r="2005">
          <cell r="C2005">
            <v>3632</v>
          </cell>
          <cell r="D2005" t="str">
            <v>Suministro E Instalación De Interruptor Sencillo.</v>
          </cell>
          <cell r="E2005" t="str">
            <v>UN</v>
          </cell>
          <cell r="F2005">
            <v>108931.12</v>
          </cell>
          <cell r="G2005">
            <v>42578</v>
          </cell>
        </row>
        <row r="2006">
          <cell r="C2006">
            <v>3633</v>
          </cell>
          <cell r="D2006" t="str">
            <v>Suministro E Instalación De Acometida 3#4/0 + #4/0 + #2T Cu Thhw.</v>
          </cell>
          <cell r="E2006" t="str">
            <v>ML</v>
          </cell>
          <cell r="F2006">
            <v>170158.15</v>
          </cell>
          <cell r="G2006">
            <v>41569</v>
          </cell>
        </row>
        <row r="2007">
          <cell r="C2007">
            <v>3634</v>
          </cell>
          <cell r="D2007" t="str">
            <v>Suministro E Instalación De Acometida 3#1/0 + #1/0 + #2T Cu Thhw.</v>
          </cell>
          <cell r="E2007" t="str">
            <v>ML</v>
          </cell>
          <cell r="F2007">
            <v>98968.49</v>
          </cell>
          <cell r="G2007">
            <v>42524</v>
          </cell>
        </row>
        <row r="2008">
          <cell r="C2008">
            <v>3635</v>
          </cell>
          <cell r="D2008" t="str">
            <v>Suministro E Instalación De Acometida 3#2 + #4 + #10T Cu Thhw.</v>
          </cell>
          <cell r="E2008" t="str">
            <v>ML</v>
          </cell>
          <cell r="F2008">
            <v>61105.5</v>
          </cell>
          <cell r="G2008">
            <v>41569</v>
          </cell>
        </row>
        <row r="2009">
          <cell r="C2009">
            <v>3638</v>
          </cell>
          <cell r="D2009" t="str">
            <v>Suministro E Instalación De Breaker Industrial De 3 X 90 A.</v>
          </cell>
          <cell r="E2009" t="str">
            <v>UN</v>
          </cell>
          <cell r="F2009">
            <v>607148.63</v>
          </cell>
          <cell r="G2009">
            <v>41569</v>
          </cell>
        </row>
        <row r="2010">
          <cell r="C2010">
            <v>3639</v>
          </cell>
          <cell r="D2010" t="str">
            <v>Suministro E Instalación De Breaker Industrial De 3 X 350 A.</v>
          </cell>
          <cell r="E2010" t="str">
            <v>UN</v>
          </cell>
          <cell r="F2010">
            <v>1155304.42</v>
          </cell>
          <cell r="G2010">
            <v>41569</v>
          </cell>
        </row>
        <row r="2011">
          <cell r="C2011">
            <v>3640</v>
          </cell>
          <cell r="D2011" t="str">
            <v>Suministro E Instalación De Acometida Parcial 2#12 + 14T Cu Thhw.</v>
          </cell>
          <cell r="E2011" t="str">
            <v>ML</v>
          </cell>
          <cell r="F2011">
            <v>20324.96</v>
          </cell>
          <cell r="G2011">
            <v>41569</v>
          </cell>
        </row>
        <row r="2012">
          <cell r="C2012">
            <v>3641</v>
          </cell>
          <cell r="D2012" t="str">
            <v>Suministro E Instalación De Tubería Emt Conduit De 1".</v>
          </cell>
          <cell r="E2012" t="str">
            <v>ML</v>
          </cell>
          <cell r="F2012">
            <v>31774.69</v>
          </cell>
          <cell r="G2012">
            <v>42578</v>
          </cell>
        </row>
        <row r="2013">
          <cell r="C2013">
            <v>3646</v>
          </cell>
          <cell r="D2013" t="str">
            <v>Suministro E Instalación De Tubería Emt Conduit De 2".</v>
          </cell>
          <cell r="E2013" t="str">
            <v>ML</v>
          </cell>
          <cell r="F2013">
            <v>189831.23</v>
          </cell>
          <cell r="G2013">
            <v>41569</v>
          </cell>
        </row>
        <row r="2014">
          <cell r="C2014">
            <v>3648</v>
          </cell>
          <cell r="D2014" t="str">
            <v>Suministro E Instalación De Conector Bimetálico Tubular 3M De Ojo No. 8 Awg.</v>
          </cell>
          <cell r="E2014" t="str">
            <v>UN</v>
          </cell>
          <cell r="F2014">
            <v>9049.69</v>
          </cell>
          <cell r="G2014">
            <v>41569</v>
          </cell>
        </row>
        <row r="2015">
          <cell r="C2015">
            <v>3649</v>
          </cell>
          <cell r="D2015" t="str">
            <v>Suministro E Instalación De Conector Bimetálico Tubular 3M De Ojo No. 2 Awg.</v>
          </cell>
          <cell r="E2015" t="str">
            <v>UN</v>
          </cell>
          <cell r="F2015">
            <v>12531.56</v>
          </cell>
          <cell r="G2015">
            <v>42067</v>
          </cell>
        </row>
        <row r="2016">
          <cell r="C2016">
            <v>3651</v>
          </cell>
          <cell r="D2016" t="str">
            <v>Suministro E Instalación De Conector Bimetálico Tubular 3M De Ojo No. 1/0 Awg.</v>
          </cell>
          <cell r="E2016" t="str">
            <v>UN</v>
          </cell>
          <cell r="F2016">
            <v>24761.27</v>
          </cell>
          <cell r="G2016">
            <v>42067</v>
          </cell>
        </row>
        <row r="2017">
          <cell r="C2017">
            <v>3653</v>
          </cell>
          <cell r="D2017" t="str">
            <v>Suministro E Instalación De Conector Bimetálico Tubular 3M De Ojo No. 4/0 Awg.</v>
          </cell>
          <cell r="E2017" t="str">
            <v>UN</v>
          </cell>
          <cell r="F2017">
            <v>39963.26</v>
          </cell>
          <cell r="G2017">
            <v>42135</v>
          </cell>
        </row>
        <row r="2018">
          <cell r="C2018">
            <v>3654</v>
          </cell>
          <cell r="D2018" t="str">
            <v>Suministro E Instalación De Tablero Trifásico Con Puerta Y Espacio Para Totalizador 18 Circuitos Empotrar.</v>
          </cell>
          <cell r="E2018" t="str">
            <v>UN</v>
          </cell>
          <cell r="F2018">
            <v>603287.35</v>
          </cell>
          <cell r="G2018">
            <v>42534</v>
          </cell>
        </row>
        <row r="2019">
          <cell r="C2019">
            <v>3659</v>
          </cell>
          <cell r="D2019" t="str">
            <v>Instalación De Salida Para Toma Gfci 120 V. Incluye Polo A Tierra.</v>
          </cell>
          <cell r="E2019" t="str">
            <v>UN</v>
          </cell>
          <cell r="F2019">
            <v>152588.21</v>
          </cell>
          <cell r="G2019">
            <v>42578</v>
          </cell>
        </row>
        <row r="2020">
          <cell r="C2020">
            <v>3661</v>
          </cell>
          <cell r="D2020" t="str">
            <v>Suministro E Instalación De Puerta De Estera Metálica De 2M X 2M. Incluye Accesorios Para Instalación.</v>
          </cell>
          <cell r="E2020" t="str">
            <v>M2</v>
          </cell>
          <cell r="F2020">
            <v>677466.94</v>
          </cell>
          <cell r="G2020">
            <v>41570</v>
          </cell>
        </row>
        <row r="2021">
          <cell r="C2021">
            <v>3667</v>
          </cell>
          <cell r="D2021" t="str">
            <v>Suministro E Instalación De Puerta Tipo Reja. Estera Transparente. Ver Planos.</v>
          </cell>
          <cell r="E2021" t="str">
            <v>UN</v>
          </cell>
          <cell r="F2021">
            <v>1709123.43</v>
          </cell>
          <cell r="G2021">
            <v>41936</v>
          </cell>
        </row>
        <row r="2022">
          <cell r="C2022">
            <v>3668</v>
          </cell>
          <cell r="D2022" t="str">
            <v>Suministro E Instalación De Ventana Tipo Patrimonial. Ver Planos.</v>
          </cell>
          <cell r="E2022" t="str">
            <v>M2</v>
          </cell>
          <cell r="F2022">
            <v>1016534.45</v>
          </cell>
          <cell r="G2022">
            <v>41936</v>
          </cell>
        </row>
        <row r="2023">
          <cell r="C2023">
            <v>3671</v>
          </cell>
          <cell r="D2023" t="str">
            <v xml:space="preserve">Suministro, Instalacion Y Montaje De Estructura Metalica Para Pabellon En Cerchas Metalicas, Correas, Riostras, Tensores, Platinas De Anclaje, Pintura En Anticorrosivo Base Cromato De Zinc, Acabado En Esmalte, Incluye: Excavaciones, Rellenos, Estructura, </v>
          </cell>
          <cell r="E2023" t="str">
            <v>UN</v>
          </cell>
          <cell r="F2023">
            <v>104782741.56999999</v>
          </cell>
          <cell r="G2023">
            <v>41670</v>
          </cell>
        </row>
        <row r="2024">
          <cell r="C2024">
            <v>3672</v>
          </cell>
          <cell r="D2024" t="str">
            <v xml:space="preserve">Suministro E Instalacion De Cubierta En Pergola De Piezas De Madera Teca De 4.5 Centimetros X 12.00 Centimetros, Longitud 3.20 Metros, Ancladas Con Tornilleria Galvanizada, Soportados Sobre Perfiles Metalicos De 6.00 Metros X 3" X 6" Galvanizado, Incluye </v>
          </cell>
          <cell r="E2024" t="str">
            <v>UN</v>
          </cell>
          <cell r="F2024">
            <v>6529697.7800000003</v>
          </cell>
          <cell r="G2024">
            <v>41717</v>
          </cell>
        </row>
        <row r="2025">
          <cell r="C2025">
            <v>3673</v>
          </cell>
          <cell r="D2025" t="str">
            <v>Piso De Caucho Reciclado Y Tratado Para Proteccion En Zona De Juegos Infantiles (Ver Diseño).</v>
          </cell>
          <cell r="E2025" t="str">
            <v>M2</v>
          </cell>
          <cell r="F2025">
            <v>99470</v>
          </cell>
          <cell r="G2025">
            <v>42496</v>
          </cell>
        </row>
        <row r="2026">
          <cell r="C2026">
            <v>3676</v>
          </cell>
          <cell r="D2026" t="str">
            <v>Grama Sintetica Area Aferente A Juegos Infantiles (Ver Diseño).</v>
          </cell>
          <cell r="E2026" t="str">
            <v>M2</v>
          </cell>
          <cell r="F2026">
            <v>88493</v>
          </cell>
          <cell r="G2026">
            <v>42534</v>
          </cell>
        </row>
        <row r="2027">
          <cell r="C2027">
            <v>3678</v>
          </cell>
          <cell r="D2027" t="str">
            <v>Pintura De Esmalte Para Marcos Cancha De Futbol En Arena (Ver Diseño).</v>
          </cell>
          <cell r="E2027" t="str">
            <v>UN</v>
          </cell>
          <cell r="F2027">
            <v>322834.78999999998</v>
          </cell>
          <cell r="G2027">
            <v>42496</v>
          </cell>
        </row>
        <row r="2028">
          <cell r="C2028">
            <v>3679</v>
          </cell>
          <cell r="D2028" t="str">
            <v>Pintura En Esmalte Color Negro Para Losa (Ver Diseño).</v>
          </cell>
          <cell r="E2028" t="str">
            <v>M2</v>
          </cell>
          <cell r="F2028">
            <v>32164.46</v>
          </cell>
          <cell r="G2028">
            <v>41591</v>
          </cell>
        </row>
        <row r="2029">
          <cell r="C2029">
            <v>3681</v>
          </cell>
          <cell r="D2029" t="str">
            <v>Detalle Alegorico Al Carnaval En Piso Cumbiodromo (Ver Diseño).</v>
          </cell>
          <cell r="E2029" t="str">
            <v>UN</v>
          </cell>
          <cell r="F2029">
            <v>3081232</v>
          </cell>
          <cell r="G2029">
            <v>41670</v>
          </cell>
        </row>
        <row r="2030">
          <cell r="C2030">
            <v>3682</v>
          </cell>
          <cell r="D2030" t="str">
            <v>Limpieza Y Pulida De Busto (Ver Diseño).</v>
          </cell>
          <cell r="E2030" t="str">
            <v>UN</v>
          </cell>
          <cell r="F2030">
            <v>136448.07</v>
          </cell>
          <cell r="G2030">
            <v>42496</v>
          </cell>
        </row>
        <row r="2031">
          <cell r="C2031">
            <v>3684</v>
          </cell>
          <cell r="D2031" t="str">
            <v>Enchape En Ceramica Color Cafe Madera Brillante De 0.35 X 0.60 Metros (Ver Diseño).</v>
          </cell>
          <cell r="E2031" t="str">
            <v>M2</v>
          </cell>
          <cell r="F2031">
            <v>69959.199999999997</v>
          </cell>
          <cell r="G2031">
            <v>41591</v>
          </cell>
        </row>
        <row r="2032">
          <cell r="C2032">
            <v>3685</v>
          </cell>
          <cell r="D2032" t="str">
            <v>Mallas Para Marcos De 3.00 X 2.00 Metros En Cancha De Futbol (Ver Diseño).</v>
          </cell>
          <cell r="E2032" t="str">
            <v>UN</v>
          </cell>
          <cell r="F2032">
            <v>266950.73</v>
          </cell>
          <cell r="G2032">
            <v>42496</v>
          </cell>
        </row>
        <row r="2033">
          <cell r="C2033">
            <v>3687</v>
          </cell>
          <cell r="D2033" t="str">
            <v>Suministro E Instalacion De Banca En Concreto, Acabado En Granito De 2.40 X 0.44 Metros (Ver Diseño).</v>
          </cell>
          <cell r="E2033" t="str">
            <v>UN</v>
          </cell>
          <cell r="F2033">
            <v>2166211.27</v>
          </cell>
          <cell r="G2033">
            <v>42496</v>
          </cell>
        </row>
        <row r="2034">
          <cell r="C2034">
            <v>3690</v>
          </cell>
          <cell r="D2034" t="str">
            <v>Suministro E Instalacion De Juego De Mesa Con 6 Puestos, Antibandalicas De Concreto (Ver Diseño).</v>
          </cell>
          <cell r="E2034" t="str">
            <v>UN</v>
          </cell>
          <cell r="F2034">
            <v>3984010.23</v>
          </cell>
          <cell r="G2034">
            <v>41670</v>
          </cell>
        </row>
        <row r="2035">
          <cell r="C2035">
            <v>3692</v>
          </cell>
          <cell r="D2035" t="str">
            <v>Suministro E Instalacion De Juego De Mesa Con 4 Puestos, Antibandalicas De Concreto (Ver Diseño).</v>
          </cell>
          <cell r="E2035" t="str">
            <v>UN</v>
          </cell>
          <cell r="F2035">
            <v>2014010.23</v>
          </cell>
          <cell r="G2035">
            <v>42496</v>
          </cell>
        </row>
        <row r="2036">
          <cell r="C2036">
            <v>3693</v>
          </cell>
          <cell r="D2036" t="str">
            <v>Suministro E Instalacion De Cubos Con Perforaciones En Granito Pulido (Ver Diseño).</v>
          </cell>
          <cell r="E2036" t="str">
            <v>UN</v>
          </cell>
          <cell r="F2036">
            <v>488040.83</v>
          </cell>
          <cell r="G2036">
            <v>41670</v>
          </cell>
        </row>
        <row r="2037">
          <cell r="C2037">
            <v>3695</v>
          </cell>
          <cell r="D2037" t="str">
            <v>Suministro E Instalacion De Cubos Solidos En Granito Pulido (Ver Diseño).+</v>
          </cell>
          <cell r="E2037" t="str">
            <v>UN</v>
          </cell>
          <cell r="F2037">
            <v>542606.93999999994</v>
          </cell>
          <cell r="G2037">
            <v>42496</v>
          </cell>
        </row>
        <row r="2038">
          <cell r="C2038">
            <v>3698</v>
          </cell>
          <cell r="D2038" t="str">
            <v>Suministro De Caneca En Concreto (Ver Diseño).</v>
          </cell>
          <cell r="E2038" t="str">
            <v>UN</v>
          </cell>
          <cell r="F2038">
            <v>1861858.44</v>
          </cell>
          <cell r="G2038">
            <v>41968</v>
          </cell>
        </row>
        <row r="2039">
          <cell r="C2039">
            <v>3700</v>
          </cell>
          <cell r="D2039" t="str">
            <v>Suministro E Instalacion De Tubos Metalicos Galvanizados Para Diseño En Estructura Base De Pergolas (Ver Diseño).</v>
          </cell>
          <cell r="E2039" t="str">
            <v>UN</v>
          </cell>
          <cell r="F2039">
            <v>778060</v>
          </cell>
          <cell r="G2039">
            <v>41717</v>
          </cell>
        </row>
        <row r="2040">
          <cell r="C2040">
            <v>3703</v>
          </cell>
          <cell r="D2040" t="str">
            <v>Gym Biosaludable Eliptica Doble Estacion: Tuberia Principal De Alta Calidad De Tubos Con Costuras, Diametro De 114 Mm De Grosor, Revestimiento Por Pulverizacion (Ver Diseño).</v>
          </cell>
          <cell r="E2040" t="str">
            <v>UN</v>
          </cell>
          <cell r="F2040">
            <v>4507104</v>
          </cell>
          <cell r="G2040">
            <v>42496</v>
          </cell>
        </row>
        <row r="2041">
          <cell r="C2041">
            <v>3705</v>
          </cell>
          <cell r="D2041" t="str">
            <v>Gym Biosaludable Press De Pecho: Tuberia Principal De Alta Calidad De Tubos Con Costuras, Diametro De 114 Mm De Grosor, Revestimiento Por Pulverizacion Electrostatica (Ver Diseño).</v>
          </cell>
          <cell r="E2041" t="str">
            <v>UN</v>
          </cell>
          <cell r="F2041">
            <v>4810098.57</v>
          </cell>
          <cell r="G2041">
            <v>42496</v>
          </cell>
        </row>
        <row r="2042">
          <cell r="C2042">
            <v>3707</v>
          </cell>
          <cell r="D2042" t="str">
            <v>Gym Biosaludable Press De Pierna: Tuberia Principal De Alta Calidad De Tubos Con Costuras, Diametro De 14 Mm De Grosor, Revestimiento Por Pulverizacion Electrostatica (Ver Diseño).</v>
          </cell>
          <cell r="E2042" t="str">
            <v>UN</v>
          </cell>
          <cell r="F2042">
            <v>4789498.57</v>
          </cell>
          <cell r="G2042">
            <v>42496</v>
          </cell>
        </row>
        <row r="2043">
          <cell r="C2043">
            <v>3709</v>
          </cell>
          <cell r="D2043" t="str">
            <v>Gym Biosaludable Banco Abdominal: Tuberia Principal De Alta Calidad De Tubos Con Costuras, Diametro De 114 Mm De Grosor, Revestimiento Por Pulverizacion Electrostatica (Ver Diseño).</v>
          </cell>
          <cell r="E2043" t="str">
            <v>UN</v>
          </cell>
          <cell r="F2043">
            <v>3369728.25</v>
          </cell>
          <cell r="G2043">
            <v>42496</v>
          </cell>
        </row>
        <row r="2044">
          <cell r="C2044">
            <v>3711</v>
          </cell>
          <cell r="D2044" t="str">
            <v>Gym Biosaludable Barras Horizontales: Tuberia Principal De Alta Calidad De Tubos Con Costuras, Diametro De 114 Mm De Grosor, Revestimiento Por Pulverizacion Electrostatica (Ver Diseño).</v>
          </cell>
          <cell r="E2044" t="str">
            <v>UN</v>
          </cell>
          <cell r="F2044">
            <v>3106344.44</v>
          </cell>
          <cell r="G2044">
            <v>42496</v>
          </cell>
        </row>
        <row r="2045">
          <cell r="C2045">
            <v>3714</v>
          </cell>
          <cell r="D2045" t="str">
            <v>Gym Biosaludable Giro: Tuberia Principal De Alta Calidad De Tubos Con Costuras, Diametro De 114 Mm De Grosor, Revestimiento Por Pulverizacion Electrostatica (Ver Diseño).</v>
          </cell>
          <cell r="E2045" t="str">
            <v>UN</v>
          </cell>
          <cell r="F2045">
            <v>4511398.57</v>
          </cell>
          <cell r="G2045">
            <v>42496</v>
          </cell>
        </row>
        <row r="2046">
          <cell r="C2046">
            <v>3716</v>
          </cell>
          <cell r="D2046" t="str">
            <v>Gym Biosaludable Remo: Tuberia Principal De Alta Calidad De Tubos Con Costuras, Diametro De 114 Mm De Grosor, Revestimiento Por Pulverizacion Electrostatica (Ver Diseño).</v>
          </cell>
          <cell r="E2046" t="str">
            <v>UN</v>
          </cell>
          <cell r="F2046">
            <v>5128081.82</v>
          </cell>
          <cell r="G2046">
            <v>42496</v>
          </cell>
        </row>
        <row r="2047">
          <cell r="C2047">
            <v>3719</v>
          </cell>
          <cell r="D2047" t="str">
            <v>Gym Biosaludable Volantes: Tuberia Principal De Alta Calidad De Tubos Con Costuras, Diametro De 114 Mm De Grosor, Revestimiento Por Pulverizacion Electrostatica (Ver Diseño).</v>
          </cell>
          <cell r="E2047" t="str">
            <v>UN</v>
          </cell>
          <cell r="F2047">
            <v>5112872.41</v>
          </cell>
          <cell r="G2047">
            <v>42496</v>
          </cell>
        </row>
        <row r="2048">
          <cell r="C2048">
            <v>3722</v>
          </cell>
          <cell r="D2048" t="str">
            <v>Gym Biosaludable Caminador Aereo-Estacion Doble: Tuberia Principal De Alta Calidad De Tubos Con Costuras, Diametro De 114 Mm De Grosor, Revestimiento Por Pulverizacion Electrostatica (Ver Diseño).</v>
          </cell>
          <cell r="E2048" t="str">
            <v>UN</v>
          </cell>
          <cell r="F2048">
            <v>4546372.41</v>
          </cell>
          <cell r="G2048">
            <v>42496</v>
          </cell>
        </row>
        <row r="2049">
          <cell r="C2049">
            <v>3724</v>
          </cell>
          <cell r="D2049" t="str">
            <v>Gym Biosaludable Tabla: Tuberia Principal De Alta Calidad De Tubos Con Costuras, Diametro De 114 Mm De Grosor, Revestimiento Por Pulverizacion Electrostatica (Ver Diseño).</v>
          </cell>
          <cell r="E2049" t="str">
            <v>UN</v>
          </cell>
          <cell r="F2049">
            <v>3348906.25</v>
          </cell>
          <cell r="G2049">
            <v>42496</v>
          </cell>
        </row>
        <row r="2050">
          <cell r="C2050">
            <v>3727</v>
          </cell>
          <cell r="D2050" t="str">
            <v>Juego Infantil Para Niños Entre Eades De 5 A 12 Años, Compuesto De Planchas De Polietileno De 15.00 Mm, Alta Densidad Suelos Y Rampas En Contrachapado De Abedul Antideslizante, Toboganes De Polietileno Alta Densidad Obtenido Por Rotomoldeo, Herrajes De Ny</v>
          </cell>
          <cell r="E2050" t="str">
            <v>UN</v>
          </cell>
          <cell r="F2050">
            <v>102625316.67</v>
          </cell>
          <cell r="G2050">
            <v>41670</v>
          </cell>
        </row>
        <row r="2051">
          <cell r="C2051">
            <v>3730</v>
          </cell>
          <cell r="D2051" t="str">
            <v>Juego Infantil La Torre Central, Es Una Estructura Con Forma Hexagonal, Debajo De La Misma Alberga Una Piramide De Polietileno Con Cuerdas Para Que El Niño Pueda Subir Por La Minipiramide, Que Sirve De Recodromo Y Escondite Para El Niño, Torre Con Una Alt</v>
          </cell>
          <cell r="E2051" t="str">
            <v>UN</v>
          </cell>
          <cell r="F2051">
            <v>72137105.409999996</v>
          </cell>
          <cell r="G2051">
            <v>41670</v>
          </cell>
        </row>
        <row r="2052">
          <cell r="C2052">
            <v>3733</v>
          </cell>
          <cell r="D2052" t="str">
            <v>Juego Infantil Tipo Blazer, Compuesto Por Diferentes Elementos Didacticos Y Pedagogicos, Componente Principal En Polietileno De Alto Impacto, Libre De Mantenimiento, Fabricado En Acero Galvanizado En Caliente Durante El Laminado, Juego Infantil Certificad</v>
          </cell>
          <cell r="E2052" t="str">
            <v>UN</v>
          </cell>
          <cell r="F2052">
            <v>19905937.690000001</v>
          </cell>
          <cell r="G2052">
            <v>41670</v>
          </cell>
        </row>
        <row r="2053">
          <cell r="C2053">
            <v>3736</v>
          </cell>
          <cell r="D2053" t="str">
            <v>Cerramiento En Polietileno Para Juegos Infantiles (Ver Diseño)</v>
          </cell>
          <cell r="E2053" t="str">
            <v>ML</v>
          </cell>
          <cell r="F2053">
            <v>129879.87</v>
          </cell>
          <cell r="G2053">
            <v>41670</v>
          </cell>
        </row>
        <row r="2054">
          <cell r="C2054">
            <v>3740</v>
          </cell>
          <cell r="D2054" t="str">
            <v>Juego Infantil Columpio De Sol &amp; Luna, Columpio De Dos Plazas Dirigido A Niños Con Edades Entre 5 Y 12 Años, Formado Por Cuatro Postes Colocados Dos A Dos En Forma De "V" Invertida, Dimensiones 1.53 X 3.49 Metros, Altura Libre De Caida 0.90 Metros (Ver Di</v>
          </cell>
          <cell r="E2054" t="str">
            <v>UN</v>
          </cell>
          <cell r="F2054">
            <v>1785724.69</v>
          </cell>
          <cell r="G2054">
            <v>41670</v>
          </cell>
        </row>
        <row r="2055">
          <cell r="C2055">
            <v>3742</v>
          </cell>
          <cell r="D2055" t="str">
            <v xml:space="preserve">Juego Infantil Muelle De Dos Plazas Con Asientos Y Figuras Decorativas En Polietileno De 15 Mm De Espesor, Estructura Principal Realizada En Madera Laminada Y Tratada En Autoclave Nivel Iv, Dimensiones: 0.50 X 3.00 Metros, Altura Libre De Caida: Menor De </v>
          </cell>
          <cell r="E2055" t="str">
            <v>UN</v>
          </cell>
          <cell r="F2055">
            <v>1800394.87</v>
          </cell>
          <cell r="G2055">
            <v>41670</v>
          </cell>
        </row>
        <row r="2056">
          <cell r="C2056">
            <v>3745</v>
          </cell>
          <cell r="D2056" t="str">
            <v>Juego Infantil Gran Tobogan, Con Estructura Principal Realizada En Polietileno De Alta Densidad Y Rampa De Descenso En Acero Inoxidable, Dimensiones: 0.46 X 3.40 Metros, Altura Libre De Caida: 90 Cms, Area De Seguridad 3.44 X 6.86 Metros (Ver Diseño).</v>
          </cell>
          <cell r="E2056" t="str">
            <v>UN</v>
          </cell>
          <cell r="F2056">
            <v>3237672.41</v>
          </cell>
          <cell r="G2056">
            <v>41670</v>
          </cell>
        </row>
        <row r="2057">
          <cell r="C2057">
            <v>3747</v>
          </cell>
          <cell r="D2057" t="str">
            <v>Señalizacion Permanente Para Ubicacion Y Orientacion En Cada Uno De Los Parques (Ver Diseño).</v>
          </cell>
          <cell r="E2057" t="str">
            <v>GL</v>
          </cell>
          <cell r="F2057">
            <v>2914647.62</v>
          </cell>
          <cell r="G2057">
            <v>42496</v>
          </cell>
        </row>
        <row r="2058">
          <cell r="C2058">
            <v>3750</v>
          </cell>
          <cell r="D2058" t="str">
            <v>Sistema De Neubulizacion Para Plazoleta Cumbiodromo De 400 M2, Incluye: Bomba De Alta Presion 1000 Psi Con Un Caudal De 1.3 Gpm Y Otras Especificaciones (Ver Diseño).</v>
          </cell>
          <cell r="E2058" t="str">
            <v>UN</v>
          </cell>
          <cell r="F2058">
            <v>21125291.18</v>
          </cell>
          <cell r="G2058">
            <v>41670</v>
          </cell>
        </row>
        <row r="2059">
          <cell r="C2059">
            <v>3753</v>
          </cell>
          <cell r="D2059" t="str">
            <v>Sistema De Neubulizacion Para Area Gym Biosaludable, Juegos Infantiles Y Cafeteria 150 M2, Incluye: Bomba De Alta Presion 1000 Psi Con Un Caudal De 1.3 Gpm Y Otras Especificaciones (Ver Diseño).</v>
          </cell>
          <cell r="E2059" t="str">
            <v>UN</v>
          </cell>
          <cell r="F2059">
            <v>11835291.18</v>
          </cell>
          <cell r="G2059">
            <v>41670</v>
          </cell>
        </row>
        <row r="2060">
          <cell r="C2060">
            <v>3755</v>
          </cell>
          <cell r="D2060" t="str">
            <v>Paisajismo General Zona Verde: Incluye Siembra De Plantas Y Transporte De:1000 M2 Coccoloba Uvifera-Uva De Playa Densidad 5 X M2, Cocardus Erectus-Mangle Verde Densidad 4 X M2, Conocardus Erectus-Mangle Plateado-Densidad 4 X M2, Leucophylum Frytences-Frai</v>
          </cell>
          <cell r="E2060" t="str">
            <v>M2</v>
          </cell>
          <cell r="F2060">
            <v>84644.3</v>
          </cell>
          <cell r="G2060">
            <v>42496</v>
          </cell>
        </row>
        <row r="2061">
          <cell r="C2061">
            <v>3758</v>
          </cell>
          <cell r="D2061" t="str">
            <v>Suministro E Instalacion De Tubos Metalicos Galvanizados Para Diseño En Estructura De Partida (Ver Diseño).</v>
          </cell>
          <cell r="E2061" t="str">
            <v>GL</v>
          </cell>
          <cell r="F2061">
            <v>4335324.25</v>
          </cell>
          <cell r="G2061">
            <v>41591</v>
          </cell>
        </row>
        <row r="2062">
          <cell r="C2062">
            <v>3759</v>
          </cell>
          <cell r="D2062" t="str">
            <v>Rejilla Metalica Para Sumidero De Aguas Lluvias, De 2.00 X 0.35 Metros, En Platinas De  1" X 1" X 1/16" (Ver Diseño).</v>
          </cell>
          <cell r="E2062" t="str">
            <v>UN</v>
          </cell>
          <cell r="F2062">
            <v>585385.9</v>
          </cell>
          <cell r="G2062">
            <v>42578</v>
          </cell>
        </row>
        <row r="2063">
          <cell r="C2063">
            <v>3760</v>
          </cell>
          <cell r="D2063" t="str">
            <v>Relleno En Material De Subbase Granular Compactado Cbr &gt; = 10%</v>
          </cell>
          <cell r="E2063" t="str">
            <v>M3</v>
          </cell>
          <cell r="F2063">
            <v>89228.1</v>
          </cell>
          <cell r="G2063">
            <v>42552</v>
          </cell>
        </row>
        <row r="2064">
          <cell r="C2064">
            <v>3762</v>
          </cell>
          <cell r="D2064" t="str">
            <v>Base Suelo Cemento 1:20 Compactado</v>
          </cell>
          <cell r="E2064" t="str">
            <v>M3</v>
          </cell>
          <cell r="F2064">
            <v>187381.9</v>
          </cell>
          <cell r="G2064">
            <v>42552</v>
          </cell>
        </row>
        <row r="2065">
          <cell r="C2065">
            <v>3763</v>
          </cell>
          <cell r="D2065" t="str">
            <v>Suministro E Instalacion De Malla Geotextil Nt 1600 Para Filtro (Ver Diseño).</v>
          </cell>
          <cell r="E2065" t="str">
            <v>M2</v>
          </cell>
          <cell r="F2065">
            <v>7357.09</v>
          </cell>
          <cell r="G2065">
            <v>42496</v>
          </cell>
        </row>
        <row r="2066">
          <cell r="C2066">
            <v>3764</v>
          </cell>
          <cell r="D2066" t="str">
            <v>Suministro De Pozo, Incluye: Adecuacion Del Area, Perforacion Exploratoria, Registro Electrico, Ampliacion Y Lavado De Pozo, Sello Sanitario, Prueba De Bombeo Con Bomba Sumergible, Tuberia, Soldadura, Grava Y Gravilla, Equipo De Bombeo Monofasico, Transpo</v>
          </cell>
          <cell r="E2066" t="str">
            <v>UN</v>
          </cell>
          <cell r="F2066">
            <v>50079436</v>
          </cell>
          <cell r="G2066">
            <v>41968</v>
          </cell>
        </row>
        <row r="2067">
          <cell r="C2067">
            <v>3765</v>
          </cell>
          <cell r="D2067" t="str">
            <v>Instalacion Equipos De Medida</v>
          </cell>
          <cell r="E2067" t="str">
            <v>GL</v>
          </cell>
          <cell r="F2067">
            <v>1950000</v>
          </cell>
          <cell r="G2067">
            <v>42558</v>
          </cell>
        </row>
        <row r="2068">
          <cell r="C2068">
            <v>3766</v>
          </cell>
          <cell r="D2068" t="str">
            <v>Certificado Retilap</v>
          </cell>
          <cell r="E2068" t="str">
            <v>GL</v>
          </cell>
          <cell r="F2068">
            <v>4132500</v>
          </cell>
          <cell r="G2068">
            <v>42578</v>
          </cell>
        </row>
        <row r="2069">
          <cell r="C2069">
            <v>3768</v>
          </cell>
          <cell r="D2069" t="str">
            <v>Certificado Retie</v>
          </cell>
          <cell r="E2069" t="str">
            <v>GL</v>
          </cell>
          <cell r="F2069">
            <v>3625000</v>
          </cell>
          <cell r="G2069">
            <v>42578</v>
          </cell>
        </row>
        <row r="2070">
          <cell r="C2070">
            <v>3769</v>
          </cell>
          <cell r="D2070" t="str">
            <v>Provisiones De Publicidad, Vallas Y Socialización</v>
          </cell>
          <cell r="E2070" t="str">
            <v>GL</v>
          </cell>
          <cell r="F2070">
            <v>70684363.5</v>
          </cell>
          <cell r="G2070">
            <v>42578</v>
          </cell>
        </row>
        <row r="2071">
          <cell r="C2071">
            <v>3770</v>
          </cell>
          <cell r="D2071" t="str">
            <v>Retiro De Postes, Cables Y Luminarias Existentes</v>
          </cell>
          <cell r="E2071" t="str">
            <v>GL</v>
          </cell>
          <cell r="F2071">
            <v>3500000</v>
          </cell>
          <cell r="G2071">
            <v>42067</v>
          </cell>
        </row>
        <row r="2072">
          <cell r="C2072">
            <v>3771</v>
          </cell>
          <cell r="D2072" t="str">
            <v>Paisajismo General Zona Verde Autosostenible (Ver Diseño)</v>
          </cell>
          <cell r="E2072" t="str">
            <v>GL</v>
          </cell>
          <cell r="F2072">
            <v>139578149.16999999</v>
          </cell>
          <cell r="G2072">
            <v>41670</v>
          </cell>
        </row>
        <row r="2073">
          <cell r="C2073">
            <v>3773</v>
          </cell>
          <cell r="D2073" t="str">
            <v>Suministro De Sistema De Jardin Autoirrigado Tec-Garden, Incluye: Placas De Piso De Polipropileno De 0.50 M X 0.50 M Y 0.03 M De Espesor, Pedestales De Polipropileno Regulables En Altura Segun Diseño Y Tubos De Irrigacion De Pvc Envueltos En Geotextil.</v>
          </cell>
          <cell r="E2073" t="str">
            <v>M2</v>
          </cell>
          <cell r="F2073">
            <v>136000</v>
          </cell>
          <cell r="G2073">
            <v>41576</v>
          </cell>
        </row>
        <row r="2074">
          <cell r="C2074">
            <v>3779</v>
          </cell>
          <cell r="D2074" t="str">
            <v>Suministro E Instalacion De Motobomba (Ver Diseño).</v>
          </cell>
          <cell r="E2074" t="str">
            <v>GL</v>
          </cell>
          <cell r="F2074">
            <v>12138041.67</v>
          </cell>
          <cell r="G2074">
            <v>41670</v>
          </cell>
        </row>
        <row r="2075">
          <cell r="C2075">
            <v>3782</v>
          </cell>
          <cell r="D2075" t="str">
            <v>Relleno De Piedra Canto Rodado Para Filtro (Piedra China), Diametro= 2.5 Centimetros (Ver Diseño)</v>
          </cell>
          <cell r="E2075" t="str">
            <v>M3</v>
          </cell>
          <cell r="F2075">
            <v>101353.9</v>
          </cell>
          <cell r="G2075">
            <v>42496</v>
          </cell>
        </row>
        <row r="2076">
          <cell r="C2076">
            <v>3783</v>
          </cell>
          <cell r="D2076" t="str">
            <v>Suministro E Instalacion De Tuberia De Filtro De 4" (Ver Diseño)</v>
          </cell>
          <cell r="E2076" t="str">
            <v>ML</v>
          </cell>
          <cell r="F2076">
            <v>23345.040000000001</v>
          </cell>
          <cell r="G2076">
            <v>41670</v>
          </cell>
        </row>
        <row r="2077">
          <cell r="C2077">
            <v>3785</v>
          </cell>
          <cell r="D2077" t="str">
            <v>Arborizacion (Ver Diseño).</v>
          </cell>
          <cell r="E2077" t="str">
            <v>UN</v>
          </cell>
          <cell r="F2077">
            <v>2610830.08</v>
          </cell>
          <cell r="G2077">
            <v>41767</v>
          </cell>
        </row>
        <row r="2078">
          <cell r="C2078">
            <v>3791</v>
          </cell>
          <cell r="D2078" t="str">
            <v>Gastos Tramites Gases Del Caribe</v>
          </cell>
          <cell r="E2078" t="str">
            <v>GL</v>
          </cell>
          <cell r="F2078">
            <v>1234552</v>
          </cell>
          <cell r="G2078">
            <v>41579</v>
          </cell>
        </row>
        <row r="2079">
          <cell r="C2079">
            <v>3792</v>
          </cell>
          <cell r="D2079" t="str">
            <v>Punto De Gas (Ver Diseño)</v>
          </cell>
          <cell r="E2079" t="str">
            <v>UN</v>
          </cell>
          <cell r="F2079">
            <v>3542701.41</v>
          </cell>
          <cell r="G2079">
            <v>42314</v>
          </cell>
        </row>
        <row r="2080">
          <cell r="C2080">
            <v>3794</v>
          </cell>
          <cell r="D2080" t="str">
            <v>Estuco En Yeso Para Filetes Y Juntas</v>
          </cell>
          <cell r="E2080" t="str">
            <v>ML</v>
          </cell>
          <cell r="F2080">
            <v>3655.25</v>
          </cell>
          <cell r="G2080">
            <v>41583</v>
          </cell>
        </row>
        <row r="2081">
          <cell r="C2081">
            <v>3795</v>
          </cell>
          <cell r="D2081" t="str">
            <v>Suministro E Instalación De Placa Prefabricada En Concreto De 3000 Psi (Aspecto Abusardado) De 0.06 X 1.20 X 0.55 Metros, Anclado Al Muro Por Medio De Pernos Acerados</v>
          </cell>
          <cell r="E2081" t="str">
            <v>UN</v>
          </cell>
          <cell r="F2081">
            <v>92846.080000000002</v>
          </cell>
          <cell r="G2081">
            <v>41676</v>
          </cell>
        </row>
        <row r="2082">
          <cell r="C2082">
            <v>3797</v>
          </cell>
          <cell r="D2082" t="str">
            <v>Suministro E Instalacion De Cable De Cobre Forrado N° 8 Awg, Aislamiento Thw</v>
          </cell>
          <cell r="E2082" t="str">
            <v>ML</v>
          </cell>
          <cell r="F2082">
            <v>6208.07</v>
          </cell>
          <cell r="G2082">
            <v>41771</v>
          </cell>
        </row>
        <row r="2083">
          <cell r="C2083">
            <v>3799</v>
          </cell>
          <cell r="D2083" t="str">
            <v>Suministro E Instalacion De Cable De Cobre Forrado N° 12 Awg - Aislamiento Thw</v>
          </cell>
          <cell r="E2083" t="str">
            <v>ML</v>
          </cell>
          <cell r="F2083">
            <v>4710.92</v>
          </cell>
          <cell r="G2083">
            <v>42557</v>
          </cell>
        </row>
        <row r="2084">
          <cell r="C2084">
            <v>3801</v>
          </cell>
          <cell r="D2084" t="str">
            <v>Suministro E Instalacion De Luminaria Terra Tipo Led De 18 W</v>
          </cell>
          <cell r="E2084" t="str">
            <v>UN</v>
          </cell>
          <cell r="F2084">
            <v>372008.53</v>
          </cell>
          <cell r="G2084">
            <v>41677</v>
          </cell>
        </row>
        <row r="2085">
          <cell r="C2085">
            <v>3803</v>
          </cell>
          <cell r="D2085" t="str">
            <v>Suministro E Instalacion De Poste De Acero Galvanizado En Caliente De 4.00 Metros De Altura Libre, Tronco Conico Poligonal, En Lamina De Acero, Acabado Final En Pintura De Esmalte Para Exteriores (Ver Diseño)</v>
          </cell>
          <cell r="E2085" t="str">
            <v>UN</v>
          </cell>
          <cell r="F2085">
            <v>1864925.41</v>
          </cell>
          <cell r="G2085">
            <v>42557</v>
          </cell>
        </row>
        <row r="2086">
          <cell r="C2086">
            <v>3806</v>
          </cell>
          <cell r="D2086" t="str">
            <v>Suministro E Instalacion De Poste De Acero Galvanizado En Caliente De 11.00 Metros De Altura, Tronco Conico Poligonal, En Lamina De Acero Con Aditamiento Para La Instalacion De Reflector Tipo Led De 120 W, Acabado Final En Pintura De Esmalte Para Exterior</v>
          </cell>
          <cell r="E2086" t="str">
            <v>UN</v>
          </cell>
          <cell r="F2086">
            <v>2050225.41</v>
          </cell>
          <cell r="G2086">
            <v>42067</v>
          </cell>
        </row>
        <row r="2087">
          <cell r="C2087">
            <v>3807</v>
          </cell>
          <cell r="D2087" t="str">
            <v>Suministro E Instalación De Reflector De Mercurio Halógeno 400 W. Rcg ( Incluye Base Para Fc, Fotocelda, Banda Y Pernos</v>
          </cell>
          <cell r="E2087" t="str">
            <v>UN</v>
          </cell>
          <cell r="F2087">
            <v>727452</v>
          </cell>
          <cell r="G2087">
            <v>41703</v>
          </cell>
        </row>
        <row r="2088">
          <cell r="C2088">
            <v>3808</v>
          </cell>
          <cell r="D2088" t="str">
            <v>Suministro E Instalación De Percha Galvanizada  De Un Puesto  ( Incluye Aislador , Pasador, Banda Y Perno)</v>
          </cell>
          <cell r="E2088" t="str">
            <v>UN</v>
          </cell>
          <cell r="F2088">
            <v>51599</v>
          </cell>
          <cell r="G2088">
            <v>41703</v>
          </cell>
        </row>
        <row r="2089">
          <cell r="C2089">
            <v>3809</v>
          </cell>
          <cell r="D2089" t="str">
            <v>Suministro E Instalación De Tubería De Alcantarillado Novafort O Similar D = 24" - 600 Mm</v>
          </cell>
          <cell r="E2089" t="str">
            <v>ML</v>
          </cell>
          <cell r="F2089">
            <v>558270.64</v>
          </cell>
          <cell r="G2089">
            <v>42466</v>
          </cell>
        </row>
        <row r="2090">
          <cell r="C2090">
            <v>3813</v>
          </cell>
          <cell r="D2090" t="str">
            <v>Demolición De Muro Bajo. Incluye Retiro De Material.</v>
          </cell>
          <cell r="E2090" t="str">
            <v>ML</v>
          </cell>
          <cell r="F2090">
            <v>6051.5</v>
          </cell>
          <cell r="G2090">
            <v>42514</v>
          </cell>
        </row>
        <row r="2091">
          <cell r="C2091">
            <v>3814</v>
          </cell>
          <cell r="D2091" t="str">
            <v>Desmonte De Adoquin. Incluye Retiro De Material.</v>
          </cell>
          <cell r="E2091" t="str">
            <v>M2</v>
          </cell>
          <cell r="F2091">
            <v>4619</v>
          </cell>
          <cell r="G2091">
            <v>42514</v>
          </cell>
        </row>
        <row r="2092">
          <cell r="C2092">
            <v>3819</v>
          </cell>
          <cell r="D2092" t="str">
            <v>Suministro E Instalación De Valla Informativa Metálica De 4.00X2.50M.</v>
          </cell>
          <cell r="E2092" t="str">
            <v>UN</v>
          </cell>
          <cell r="F2092">
            <v>3138219</v>
          </cell>
          <cell r="G2092">
            <v>42514</v>
          </cell>
        </row>
        <row r="2093">
          <cell r="C2093">
            <v>3821</v>
          </cell>
          <cell r="D2093" t="str">
            <v>Reemplazo De Elementos Constructivos (Balaustradas).</v>
          </cell>
          <cell r="E2093" t="str">
            <v>UN</v>
          </cell>
          <cell r="F2093">
            <v>20276.5</v>
          </cell>
          <cell r="G2093">
            <v>41670</v>
          </cell>
        </row>
        <row r="2094">
          <cell r="C2094">
            <v>3822</v>
          </cell>
          <cell r="D2094" t="str">
            <v>Pintura Exterior En Vinilo Tipo Coraza A Dos Manos Para Muros, Gradas Y Bordillos.</v>
          </cell>
          <cell r="E2094" t="str">
            <v>ML</v>
          </cell>
          <cell r="F2094">
            <v>8050.55</v>
          </cell>
          <cell r="G2094">
            <v>42514</v>
          </cell>
        </row>
        <row r="2095">
          <cell r="C2095">
            <v>3823</v>
          </cell>
          <cell r="D2095" t="str">
            <v>Suministro E Instalación De Topes De Estacionamiento Para Parqueo.</v>
          </cell>
          <cell r="E2095" t="str">
            <v>UN</v>
          </cell>
          <cell r="F2095">
            <v>25222.52</v>
          </cell>
          <cell r="G2095">
            <v>42198</v>
          </cell>
        </row>
        <row r="2096">
          <cell r="C2096">
            <v>3828</v>
          </cell>
          <cell r="D2096" t="str">
            <v>Arreglo Juegos Infantiles Existentes (2 Muelles O Sube Y Baja De 2 Plazas Con Asientos; 3 Columpios De 2 Plazas; 2 Toboganes Dobles; 1 Rueda; Barras Metálicas; Juego Infantil Compuesto Por Un Tobogán Pequeño, Un Columpio De 2 Plazas Y Una Estructura En Ma</v>
          </cell>
          <cell r="E2096" t="str">
            <v>GL</v>
          </cell>
          <cell r="F2096">
            <v>5316734.75</v>
          </cell>
          <cell r="G2096">
            <v>42314</v>
          </cell>
        </row>
        <row r="2097">
          <cell r="C2097">
            <v>3829</v>
          </cell>
          <cell r="D2097" t="str">
            <v>Pintura Y Reparacion En Fibra De Vidrio Del Monumento Al Soldado Caido (Ver Diseño)</v>
          </cell>
          <cell r="E2097" t="str">
            <v>GL</v>
          </cell>
          <cell r="F2097">
            <v>2000000</v>
          </cell>
          <cell r="G2097">
            <v>41750</v>
          </cell>
        </row>
        <row r="2098">
          <cell r="C2098">
            <v>3833</v>
          </cell>
          <cell r="D2098" t="str">
            <v>Suministro E Instalación De Complejo Castillo En Madera Pino Pátula Inmunizada. Incluye Deslizadero En Fibra De Vidrio, Cerramiento Y Mallas En Polipropileno, Columpios Y Pasamanos.</v>
          </cell>
          <cell r="E2098" t="str">
            <v>UN</v>
          </cell>
          <cell r="F2098">
            <v>4257754.5</v>
          </cell>
          <cell r="G2098">
            <v>41670</v>
          </cell>
        </row>
        <row r="2099">
          <cell r="C2099">
            <v>3835</v>
          </cell>
          <cell r="D2099" t="str">
            <v>Suministro E Instalación De Sube Y Baja En Madera Pino Pátula Inmunizada.</v>
          </cell>
          <cell r="E2099" t="str">
            <v>UN</v>
          </cell>
          <cell r="F2099">
            <v>259998</v>
          </cell>
          <cell r="G2099">
            <v>41670</v>
          </cell>
        </row>
        <row r="2100">
          <cell r="C2100">
            <v>3837</v>
          </cell>
          <cell r="D2100" t="str">
            <v>Suministro E Instalación De Rueda En Madera.</v>
          </cell>
          <cell r="E2100" t="str">
            <v>UN</v>
          </cell>
          <cell r="F2100">
            <v>822089.25</v>
          </cell>
          <cell r="G2100">
            <v>41670</v>
          </cell>
        </row>
        <row r="2101">
          <cell r="C2101">
            <v>3838</v>
          </cell>
          <cell r="D2101" t="str">
            <v>Diseño, Suministro E Instalación De Redes Eléctricas Y Luminarias.</v>
          </cell>
          <cell r="E2101" t="str">
            <v>UN</v>
          </cell>
          <cell r="F2101">
            <v>3099178</v>
          </cell>
          <cell r="G2101">
            <v>41677</v>
          </cell>
        </row>
        <row r="2102">
          <cell r="C2102">
            <v>3840</v>
          </cell>
          <cell r="D2102" t="str">
            <v>Suministro E Instalación De Columpio De 3.00X1.60M Con Capacidad Para Dos Niños, En Madera Pino Pátula Inmunizada Y Herrajes Metálicos.</v>
          </cell>
          <cell r="E2102" t="str">
            <v>UN</v>
          </cell>
          <cell r="F2102">
            <v>688762</v>
          </cell>
          <cell r="G2102">
            <v>41670</v>
          </cell>
        </row>
        <row r="2103">
          <cell r="C2103">
            <v>3844</v>
          </cell>
          <cell r="D2103" t="str">
            <v>Pintura Y Reparación De Placa Del Monumento.</v>
          </cell>
          <cell r="E2103" t="str">
            <v>GL</v>
          </cell>
          <cell r="F2103">
            <v>4391842</v>
          </cell>
          <cell r="G2103">
            <v>41670</v>
          </cell>
        </row>
        <row r="2104">
          <cell r="C2104">
            <v>3845</v>
          </cell>
          <cell r="D2104" t="str">
            <v>Demolición  De Alfagía Existente En Mal Estado  De 1.00 X 0.20 Metros Incluye Retiro De Material</v>
          </cell>
          <cell r="E2104" t="str">
            <v>ML</v>
          </cell>
          <cell r="F2104">
            <v>8110</v>
          </cell>
          <cell r="G2104">
            <v>41912</v>
          </cell>
        </row>
        <row r="2105">
          <cell r="C2105">
            <v>3847</v>
          </cell>
          <cell r="D2105" t="str">
            <v>Desbaste, Pulida Y Cristalizada De Piedra Bogotana En Fachada</v>
          </cell>
          <cell r="E2105" t="str">
            <v>M2</v>
          </cell>
          <cell r="F2105">
            <v>24076.25</v>
          </cell>
          <cell r="G2105">
            <v>41684</v>
          </cell>
        </row>
        <row r="2106">
          <cell r="C2106">
            <v>3848</v>
          </cell>
          <cell r="D2106" t="str">
            <v>Desbaste, Pulida Y Cristalizada De Piedra Bogotana</v>
          </cell>
          <cell r="E2106" t="str">
            <v>ML</v>
          </cell>
          <cell r="F2106">
            <v>16853.38</v>
          </cell>
          <cell r="G2106">
            <v>41684</v>
          </cell>
        </row>
        <row r="2107">
          <cell r="C2107">
            <v>3849</v>
          </cell>
          <cell r="D2107" t="str">
            <v>Pintura Aplicación De Sika Transparente Para Fachadas Y Culatas, Incluye Limpiador De Sika</v>
          </cell>
          <cell r="E2107" t="str">
            <v>M2</v>
          </cell>
          <cell r="F2107">
            <v>13429.63</v>
          </cell>
          <cell r="G2107">
            <v>42578</v>
          </cell>
        </row>
        <row r="2108">
          <cell r="C2108">
            <v>3852</v>
          </cell>
          <cell r="D2108" t="str">
            <v>Capitulo: Obras Exteriores - Paisajismo</v>
          </cell>
          <cell r="E2108" t="str">
            <v>SD</v>
          </cell>
          <cell r="F2108">
            <v>0</v>
          </cell>
          <cell r="G2108">
            <v>41698</v>
          </cell>
        </row>
        <row r="2109">
          <cell r="C2109">
            <v>3855</v>
          </cell>
          <cell r="D2109" t="str">
            <v>Cerramiento De Lote En Lamina Galvanizada Calibre 24 De 1.22 X 2.44 Metros, Con Soporte En Madera, Altura 2.40 Metros, Incluye Valla Informativa Institucional (Ver Diseño).</v>
          </cell>
          <cell r="E2109" t="str">
            <v>ML</v>
          </cell>
          <cell r="F2109">
            <v>260469.31</v>
          </cell>
          <cell r="G2109">
            <v>41709</v>
          </cell>
        </row>
        <row r="2110">
          <cell r="C2110">
            <v>3856</v>
          </cell>
          <cell r="D2110" t="str">
            <v>Levante En Bloque Samo N° 4 Con Mortero De Pega 1:4 Para Antepecho, Incluye: Pañete Impermeabilizado De 0.15 Metros De Espesor, Estuco Y Acabado En Pintura Tipo I De Exteriores (Locales Cabrito Y Baños).</v>
          </cell>
          <cell r="E2110" t="str">
            <v>ML</v>
          </cell>
          <cell r="F2110">
            <v>64111.69</v>
          </cell>
          <cell r="G2110">
            <v>41710</v>
          </cell>
        </row>
        <row r="2111">
          <cell r="C2111">
            <v>3857</v>
          </cell>
          <cell r="D2111" t="str">
            <v>Capitulo - Equipamento</v>
          </cell>
          <cell r="E2111" t="str">
            <v>SD</v>
          </cell>
          <cell r="F2111">
            <v>0</v>
          </cell>
          <cell r="G2111">
            <v>41711</v>
          </cell>
        </row>
        <row r="2112">
          <cell r="C2112">
            <v>3858</v>
          </cell>
          <cell r="D2112" t="str">
            <v>Capitulo- Gym Biosaludable</v>
          </cell>
          <cell r="E2112" t="str">
            <v>SD</v>
          </cell>
          <cell r="F2112">
            <v>0</v>
          </cell>
          <cell r="G2112">
            <v>41711</v>
          </cell>
        </row>
        <row r="2113">
          <cell r="C2113">
            <v>3859</v>
          </cell>
          <cell r="D2113" t="str">
            <v>Capitulo - Varios</v>
          </cell>
          <cell r="E2113" t="str">
            <v>SD</v>
          </cell>
          <cell r="F2113">
            <v>0</v>
          </cell>
          <cell r="G2113">
            <v>41711</v>
          </cell>
        </row>
        <row r="2114">
          <cell r="C2114">
            <v>3862</v>
          </cell>
          <cell r="D2114" t="str">
            <v>Estructura En Tabletas De Madera De 0,05 X 0.03 X 1.00 Metro, Para Fachada En Madera Teka</v>
          </cell>
          <cell r="E2114" t="str">
            <v>M2</v>
          </cell>
          <cell r="F2114">
            <v>167034.01999999999</v>
          </cell>
          <cell r="G2114">
            <v>41717</v>
          </cell>
        </row>
        <row r="2115">
          <cell r="C2115">
            <v>3863</v>
          </cell>
          <cell r="D2115" t="str">
            <v>Paisajismo Autosostenible: Sistema De Jardin Autoirrigado (Tec-Garden), Para Parques Segunda Fase (Ver Diseño).</v>
          </cell>
          <cell r="E2115" t="str">
            <v>M2</v>
          </cell>
          <cell r="F2115">
            <v>145076</v>
          </cell>
          <cell r="G2115">
            <v>41717</v>
          </cell>
        </row>
        <row r="2116">
          <cell r="C2116">
            <v>3865</v>
          </cell>
          <cell r="D2116" t="str">
            <v>Levante En Bloque Samo N° 4 Con Mortero De Pega 1:4, Incluye Pañete De 0.15 Metros De Espesor, Estuco Y Acabado En Pintura Tipo I De Exteriores, Locales Islita Parte Inferior De Barra.</v>
          </cell>
          <cell r="E2116" t="str">
            <v>ML</v>
          </cell>
          <cell r="F2116">
            <v>42930.080000000002</v>
          </cell>
          <cell r="G2116">
            <v>41715</v>
          </cell>
        </row>
        <row r="2117">
          <cell r="C2117">
            <v>3867</v>
          </cell>
          <cell r="D2117" t="str">
            <v>Chimenea En Ladrillo Tolete N° 3,  De 0.70 Metros De Ancho X 1.00 Metro De Alto, Incluye Cubierta En Concreto De 3000 Psi De 0.05 Metros De Espesor Soportada Sobre Tuberia Galvanizada De 3" De Espesor Locales Cabrito.</v>
          </cell>
          <cell r="E2117" t="str">
            <v>UN</v>
          </cell>
          <cell r="F2117">
            <v>324583.06</v>
          </cell>
          <cell r="G2117">
            <v>41715</v>
          </cell>
        </row>
        <row r="2118">
          <cell r="C2118">
            <v>3868</v>
          </cell>
          <cell r="D2118" t="str">
            <v>Rampa En Concreto De 5.00 X 1.21 Metros, Con Espesor De 0.10 Metros Con Acabado Segun Diseño (Ver Diseño), Incluye Relleno En Material Seleccionado De 0.15 Metros.</v>
          </cell>
          <cell r="E2118" t="str">
            <v>UN</v>
          </cell>
          <cell r="F2118">
            <v>385045.73</v>
          </cell>
          <cell r="G2118">
            <v>41715</v>
          </cell>
        </row>
        <row r="2119">
          <cell r="C2119">
            <v>3869</v>
          </cell>
          <cell r="D2119" t="str">
            <v>Adoquin Vehicular De Concreto De Color E= 0.08 Metros, Con Estructura De Subbase, Gradacion B= 400, E= 0.25 Metros Mas Capa De Arena Mas Adoquin E= 0.08 Metros.</v>
          </cell>
          <cell r="E2119" t="str">
            <v>M2</v>
          </cell>
          <cell r="F2119">
            <v>87117.36</v>
          </cell>
          <cell r="G2119">
            <v>41715</v>
          </cell>
        </row>
        <row r="2120">
          <cell r="C2120">
            <v>3872</v>
          </cell>
          <cell r="D2120" t="str">
            <v>Suministro E Instalacion De Topellantas</v>
          </cell>
          <cell r="E2120" t="str">
            <v>UN</v>
          </cell>
          <cell r="F2120">
            <v>54226.41</v>
          </cell>
          <cell r="G2120">
            <v>42578</v>
          </cell>
        </row>
        <row r="2121">
          <cell r="C2121">
            <v>3875</v>
          </cell>
          <cell r="D2121" t="str">
            <v>Suministro E Instalacion De Piso En Piedra Muñeca De 0.80 X 0.40 Metros</v>
          </cell>
          <cell r="E2121" t="str">
            <v>M2</v>
          </cell>
          <cell r="F2121">
            <v>164162.88</v>
          </cell>
          <cell r="G2121">
            <v>41716</v>
          </cell>
        </row>
        <row r="2122">
          <cell r="C2122">
            <v>3877</v>
          </cell>
          <cell r="D2122" t="str">
            <v>Suministro E Instalacion De Caneca En Granito Pulido (Ver Diseño)</v>
          </cell>
          <cell r="E2122" t="str">
            <v>UN</v>
          </cell>
          <cell r="F2122">
            <v>2146998.33</v>
          </cell>
          <cell r="G2122">
            <v>41716</v>
          </cell>
        </row>
        <row r="2123">
          <cell r="C2123">
            <v>3879</v>
          </cell>
          <cell r="D2123" t="str">
            <v>Suministro Y Aplicacion De Granito Lavado Para Tranque En Acceso, Color Beige Para Piso</v>
          </cell>
          <cell r="E2123" t="str">
            <v>M2</v>
          </cell>
          <cell r="F2123">
            <v>30991.67</v>
          </cell>
          <cell r="G2123">
            <v>41725</v>
          </cell>
        </row>
        <row r="2124">
          <cell r="C2124">
            <v>3880</v>
          </cell>
          <cell r="D2124" t="str">
            <v>Levante De Muro En Bloque De Cemento Vibrado E= 0.15 Metros, Relleno En Concreto De 3000 Psi, Varilla De 1/2" Cada 0.20 Metros, Incluye: Mortero 1:4 Impermeabilizado Cara  Exterior Y Viga Corona De 0.16 X 0.10 Metros Reforzada.</v>
          </cell>
          <cell r="E2124" t="str">
            <v>M2</v>
          </cell>
          <cell r="F2124">
            <v>206063.66</v>
          </cell>
          <cell r="G2124">
            <v>42496</v>
          </cell>
        </row>
        <row r="2125">
          <cell r="C2125">
            <v>3882</v>
          </cell>
          <cell r="D2125" t="str">
            <v>Bancas En Mamposteria, Recubiertas En La Parte Superior Con Tablas De Madera Deck, H= 0.50 Metros (Ver Diseño) Y En La Parte Inferior Con Piedra China Lavada</v>
          </cell>
          <cell r="E2125" t="str">
            <v>ML</v>
          </cell>
          <cell r="F2125">
            <v>532253.98</v>
          </cell>
          <cell r="G2125">
            <v>41725</v>
          </cell>
        </row>
        <row r="2126">
          <cell r="C2126">
            <v>3883</v>
          </cell>
          <cell r="D2126" t="str">
            <v>Suministro E Instalacion De Banca Corrida En Concreto Pulido (Ver Diseño)</v>
          </cell>
          <cell r="E2126" t="str">
            <v>ML</v>
          </cell>
          <cell r="F2126">
            <v>469357.82</v>
          </cell>
          <cell r="G2126">
            <v>42496</v>
          </cell>
        </row>
        <row r="2127">
          <cell r="C2127">
            <v>3886</v>
          </cell>
          <cell r="D2127" t="str">
            <v>Suministro E Instalacion De Cubierta En Teja Thermoacustica Tipo Trapezoidal De 1.8 Mm De Espesor, Color Azul, Incluye Estructura Metalica De Soporte, Sellante Y Tornilleria (Ver Diseño)</v>
          </cell>
          <cell r="E2127" t="str">
            <v>M2</v>
          </cell>
          <cell r="F2127">
            <v>104068.74</v>
          </cell>
          <cell r="G2127">
            <v>41716</v>
          </cell>
        </row>
        <row r="2128">
          <cell r="C2128">
            <v>3887</v>
          </cell>
          <cell r="D2128" t="str">
            <v>Viga Canal En Concreto De 3500 Psi De 0.30 Metros De Ancho X 0.30 Metros De Alto X 0.12 Metros De Espesor En Las Paredes Y 0.08 Metros En La Base, No Incluye Acero De Refuerzo (Ver Diseño)</v>
          </cell>
          <cell r="E2128" t="str">
            <v>ML</v>
          </cell>
          <cell r="F2128">
            <v>129533.11</v>
          </cell>
          <cell r="G2128">
            <v>41936</v>
          </cell>
        </row>
        <row r="2129">
          <cell r="C2129">
            <v>3888</v>
          </cell>
          <cell r="D2129" t="str">
            <v>Poyo En Concreto De 2000 Psi, E= 0.05 Metros, Incluye Enchape En Ceramica De 0.20 X 0.20 Metros (Ver Diseño)</v>
          </cell>
          <cell r="E2129" t="str">
            <v>M2</v>
          </cell>
          <cell r="F2129">
            <v>45891.6</v>
          </cell>
          <cell r="G2129">
            <v>42578</v>
          </cell>
        </row>
        <row r="2130">
          <cell r="C2130">
            <v>3890</v>
          </cell>
          <cell r="D2130" t="str">
            <v>Suministro E Instalacion De Puerta De Estera Metalica Calibre 20 Para Modulos De Cocina Cabrito De 2.00 Metros X 1.00 Metro, Incluye Marco, Pintura Y Todos Los Elementos Necesarios Para Su Instalacion</v>
          </cell>
          <cell r="E2130" t="str">
            <v>UN</v>
          </cell>
          <cell r="F2130">
            <v>491281.94</v>
          </cell>
          <cell r="G2130">
            <v>41716</v>
          </cell>
        </row>
        <row r="2131">
          <cell r="C2131">
            <v>3892</v>
          </cell>
          <cell r="D2131" t="str">
            <v>Suministro E Instalacion De Puerta De Estera Metalica Para Modulos De Cocina Cabrito De 1,88 Metros X 1.00 Metro, Incluye Marco, Pintura Y Todos Los Elementos Necesarios Para Su Instalacion (Ver Diseño)</v>
          </cell>
          <cell r="E2131" t="str">
            <v>UN</v>
          </cell>
          <cell r="F2131">
            <v>441308.05</v>
          </cell>
          <cell r="G2131">
            <v>41716</v>
          </cell>
        </row>
        <row r="2132">
          <cell r="C2132">
            <v>3894</v>
          </cell>
          <cell r="D2132" t="str">
            <v>Suministro E Instalacion De Puerta De Estera Metalica Calibre 20 Para Modulos De Locales Islita De 2.00 Metros X 1.20 Metros, Incluye Marco, Pintura Y Todos Los Elementos Necesarios Para Su Instalacion</v>
          </cell>
          <cell r="E2132" t="str">
            <v>UN</v>
          </cell>
          <cell r="F2132">
            <v>568881.93999999994</v>
          </cell>
          <cell r="G2132">
            <v>41716</v>
          </cell>
        </row>
        <row r="2133">
          <cell r="C2133">
            <v>3896</v>
          </cell>
          <cell r="D2133" t="str">
            <v>Suministro E Instalacion De Puerta De Estera Calibre 20 Para Modulos De Locales Islita De 1.50 Metros X 1,00 Metro, Incluye Marco, Pintura Y Todos Los Elementos Necesarios Para Su Instalacion</v>
          </cell>
          <cell r="E2133" t="str">
            <v>UN</v>
          </cell>
          <cell r="F2133">
            <v>362873.08</v>
          </cell>
          <cell r="G2133">
            <v>41716</v>
          </cell>
        </row>
        <row r="2134">
          <cell r="C2134">
            <v>3898</v>
          </cell>
          <cell r="D2134" t="str">
            <v>Suministro E Instalacion De Puerta Metalica De Baños Calibre 22 De 0.60 Metros X 2.10 Metros, Incluye Marco, Cerradura, Bisagras,  Acabado En Pintura Y Rejilla De 0.60 X 0.60 Metros Parte Inferior</v>
          </cell>
          <cell r="E2134" t="str">
            <v>UN</v>
          </cell>
          <cell r="F2134">
            <v>253140.97</v>
          </cell>
          <cell r="G2134">
            <v>42578</v>
          </cell>
        </row>
        <row r="2135">
          <cell r="C2135">
            <v>3899</v>
          </cell>
          <cell r="D2135" t="str">
            <v>Cabina Disjockey Locales Cabrito Y La Islita (Ver Diseño)</v>
          </cell>
          <cell r="E2135" t="str">
            <v>UN</v>
          </cell>
          <cell r="F2135">
            <v>4500000</v>
          </cell>
          <cell r="G2135">
            <v>41716</v>
          </cell>
        </row>
        <row r="2136">
          <cell r="C2136">
            <v>3901</v>
          </cell>
          <cell r="D2136" t="str">
            <v>Suministro E Instalacion De Acrilicos Con Vinilo De Corte De 0.66 X 0.20 Metros Para Señalizacion Interna</v>
          </cell>
          <cell r="E2136" t="str">
            <v>UN</v>
          </cell>
          <cell r="F2136">
            <v>68152.83</v>
          </cell>
          <cell r="G2136">
            <v>41717</v>
          </cell>
        </row>
        <row r="2137">
          <cell r="C2137">
            <v>3902</v>
          </cell>
          <cell r="D2137" t="str">
            <v>Suministro Y Aplicacion De Pintura Reflectiva Para Parqueadero En Franjas De 0.15 Metros</v>
          </cell>
          <cell r="E2137" t="str">
            <v>ML</v>
          </cell>
          <cell r="F2137">
            <v>14471.9</v>
          </cell>
          <cell r="G2137">
            <v>41717</v>
          </cell>
        </row>
        <row r="2138">
          <cell r="C2138">
            <v>3904</v>
          </cell>
          <cell r="D2138" t="str">
            <v>Barra De Apoyo De Atencion Recubierta En Granato De 0.02 Metros De Espesor En Locales Islita (Ver Diseño)</v>
          </cell>
          <cell r="E2138" t="str">
            <v>M2</v>
          </cell>
          <cell r="F2138">
            <v>211531.25</v>
          </cell>
          <cell r="G2138">
            <v>41719</v>
          </cell>
        </row>
        <row r="2139">
          <cell r="C2139">
            <v>3906</v>
          </cell>
          <cell r="D2139" t="str">
            <v>Suministro E Instalacion De Mesas En Aluminio De 0.80 Metros De Diametro Empotradas Al Piso Locales Cabrito Y La Islita (Ver Diseño)</v>
          </cell>
          <cell r="E2139" t="str">
            <v>UN</v>
          </cell>
          <cell r="F2139">
            <v>138052.97</v>
          </cell>
          <cell r="G2139">
            <v>41719</v>
          </cell>
        </row>
        <row r="2140">
          <cell r="C2140">
            <v>3909</v>
          </cell>
          <cell r="D2140" t="str">
            <v>Suministro E Instalacion De Barra Divisoria Para Atencion Al Publico De Locales Islita En Acrilico De 1.80 X 1.00 X 0.20 Metros (Ver Diseño)</v>
          </cell>
          <cell r="E2140" t="str">
            <v>UN</v>
          </cell>
          <cell r="F2140">
            <v>95677.47</v>
          </cell>
          <cell r="G2140">
            <v>41723</v>
          </cell>
        </row>
        <row r="2141">
          <cell r="C2141">
            <v>3914</v>
          </cell>
          <cell r="D2141" t="str">
            <v>Suministro E Instalacion De Carpa Parasol Fija Estilo Pico De Loro, Con Gola, Estructura En Tuberia Redonda Galvanizada De 1", Calibre 16, Con Cerchas Intermedias De Amarre, Pintada En Anticorrosivo Y Acabado En Esmalte, Cubierta En Lona Plastica 100% Imp</v>
          </cell>
          <cell r="E2141" t="str">
            <v>M2</v>
          </cell>
          <cell r="F2141">
            <v>255000</v>
          </cell>
          <cell r="G2141">
            <v>42109</v>
          </cell>
        </row>
        <row r="2142">
          <cell r="C2142">
            <v>3915</v>
          </cell>
          <cell r="D2142" t="str">
            <v>Suministro E Instalacion De Lavamanos En Granito Fundido Locales Cabrito (Ver Diseño)</v>
          </cell>
          <cell r="E2142" t="str">
            <v>UN</v>
          </cell>
          <cell r="F2142">
            <v>452818.31</v>
          </cell>
          <cell r="G2142">
            <v>41725</v>
          </cell>
        </row>
        <row r="2143">
          <cell r="C2143">
            <v>3916</v>
          </cell>
          <cell r="D2143" t="str">
            <v>Construccion De Sumideros De 1.70 X 1.20 Metros, Incluye Rampa De Acceso De A= 0.80 Metros, E= 0.15 Metros Y 1.00 Metro &lt; H &lt; 1.50 Metros, No Incluye Acero De Refuerzo (Ver Diseño)</v>
          </cell>
          <cell r="E2143" t="str">
            <v>UN</v>
          </cell>
          <cell r="F2143">
            <v>3176576.02</v>
          </cell>
          <cell r="G2143">
            <v>41723</v>
          </cell>
        </row>
        <row r="2144">
          <cell r="C2144">
            <v>3920</v>
          </cell>
          <cell r="D2144" t="str">
            <v>Suministro, Transporte E Instalacion De Bolardos En Concreto De 3500 Psi Con Acabado En Piedra China Lavada, Cada 1.50 Metros Con Cables Tipo Guaya De 1/4", Base Integrada Al Bolardo En Hierro Nodular Bajo Norma Astm-A536 De 0.06 Metros De Diametro X 0.30</v>
          </cell>
          <cell r="E2144" t="str">
            <v>UN</v>
          </cell>
          <cell r="F2144">
            <v>459531.94</v>
          </cell>
          <cell r="G2144">
            <v>41724</v>
          </cell>
        </row>
        <row r="2145">
          <cell r="C2145">
            <v>3924</v>
          </cell>
          <cell r="D2145" t="str">
            <v>Locales Comerciales Cabrito Y La Islita (Ver Diseño)</v>
          </cell>
          <cell r="E2145" t="str">
            <v>UN</v>
          </cell>
          <cell r="F2145">
            <v>8453850.3000000007</v>
          </cell>
          <cell r="G2145">
            <v>41724</v>
          </cell>
        </row>
        <row r="2146">
          <cell r="C2146">
            <v>3925</v>
          </cell>
          <cell r="D2146" t="str">
            <v>Suministro E Instalacion De Banca En Concreto De 3000 Psi Con Apoyo En Tablas De Madera Deck De 1.61 Metros X 0.60 Metros Locales Cabrito Y La Islita (Ver Diseño)</v>
          </cell>
          <cell r="E2146" t="str">
            <v>UN</v>
          </cell>
          <cell r="F2146">
            <v>646309.07999999996</v>
          </cell>
          <cell r="G2146">
            <v>41725</v>
          </cell>
        </row>
        <row r="2147">
          <cell r="C2147">
            <v>3927</v>
          </cell>
          <cell r="D2147" t="str">
            <v>Suministro E Instalacion De Rejilla De Aluminio 3" X 2"</v>
          </cell>
          <cell r="E2147" t="str">
            <v>UN</v>
          </cell>
          <cell r="F2147">
            <v>14639.81</v>
          </cell>
          <cell r="G2147">
            <v>41726</v>
          </cell>
        </row>
        <row r="2148">
          <cell r="C2148">
            <v>3929</v>
          </cell>
          <cell r="D2148" t="str">
            <v>Suministro E Instalacion De Rejillas De 5" X 3" En Aluminio</v>
          </cell>
          <cell r="E2148" t="str">
            <v>UN</v>
          </cell>
          <cell r="F2148">
            <v>28523.88</v>
          </cell>
          <cell r="G2148">
            <v>41726</v>
          </cell>
        </row>
        <row r="2149">
          <cell r="C2149">
            <v>3930</v>
          </cell>
          <cell r="D2149" t="str">
            <v>Viga De Amarre En Concreto De 3500 Psi De 0.80 X 0.60 Metros, Incluye: Acero De Refuerzo 6 Varillas D=1/2", 16 Varillas De 5/8" Y Estribos D=3/8" A Cada 0.15 Metros (Ver Diseño).</v>
          </cell>
          <cell r="E2149" t="str">
            <v>ML</v>
          </cell>
          <cell r="F2149">
            <v>654823.24</v>
          </cell>
          <cell r="G2149">
            <v>41767</v>
          </cell>
        </row>
        <row r="2150">
          <cell r="C2150">
            <v>3931</v>
          </cell>
          <cell r="D2150" t="str">
            <v>Columna En Concreto De 3000 Psi, De 0.15 X 0.30 Metros, Incluye Acero De Refuerzo 2 Varillas D= 1/2", Estribos D= 1/4", A Cada 0.20 Metros Para Confinamiento De Muro (Ver Diseño).</v>
          </cell>
          <cell r="E2150" t="str">
            <v>ML</v>
          </cell>
          <cell r="F2150">
            <v>72132.490000000005</v>
          </cell>
          <cell r="G2150">
            <v>41767</v>
          </cell>
        </row>
        <row r="2151">
          <cell r="C2151">
            <v>3932</v>
          </cell>
          <cell r="D2151" t="str">
            <v>Viga De Amarre En Concreto De 3500 Psi De 0.30 X 0.85 Metros, Incluye Acero De Refuerzo 8 Varillas D= 1/2" Y Estribos D= 3/8" A Cada 0.15 Metros (Ver Diseño).</v>
          </cell>
          <cell r="E2151" t="str">
            <v>ML</v>
          </cell>
          <cell r="F2151">
            <v>300722.21000000002</v>
          </cell>
          <cell r="G2151">
            <v>41767</v>
          </cell>
        </row>
        <row r="2152">
          <cell r="C2152">
            <v>3933</v>
          </cell>
          <cell r="D2152" t="str">
            <v>Vigueta En Concreto De 3500 Psi De 0.39 X 0.15 Metros, Incluye Acero De Refuerzo 4 Varillas De 1/2" Y Estribos De 3/8" A Cada 0.15 Metros (Ver Diseño).</v>
          </cell>
          <cell r="E2152" t="str">
            <v>ML</v>
          </cell>
          <cell r="F2152">
            <v>206687.88</v>
          </cell>
          <cell r="G2152">
            <v>41767</v>
          </cell>
        </row>
        <row r="2153">
          <cell r="C2153">
            <v>3934</v>
          </cell>
          <cell r="D2153" t="str">
            <v>Plantilla En Concreto De 3500 Psi, Espesor E= 0.06 Metros, Incluye Malla Electrosoldada</v>
          </cell>
          <cell r="E2153" t="str">
            <v>M2</v>
          </cell>
          <cell r="F2153">
            <v>59819.15</v>
          </cell>
          <cell r="G2153">
            <v>41767</v>
          </cell>
        </row>
        <row r="2154">
          <cell r="C2154">
            <v>3935</v>
          </cell>
          <cell r="D2154" t="str">
            <v>Pañete Pulido Sobre Muro Con Mortero 1:4</v>
          </cell>
          <cell r="E2154" t="str">
            <v>M2</v>
          </cell>
          <cell r="F2154">
            <v>17263.72</v>
          </cell>
          <cell r="G2154">
            <v>42314</v>
          </cell>
        </row>
        <row r="2155">
          <cell r="C2155">
            <v>3936</v>
          </cell>
          <cell r="D2155" t="str">
            <v>Viga En Concreto De 3500 Psi De 0.30 X 0.40 Metros, Incluye Acero De Refuerzo 8 Varillas De 5/8" Y Estribos De 3/8" A Cada 0.25 Metros (Ver Diseño).</v>
          </cell>
          <cell r="E2155" t="str">
            <v>ML</v>
          </cell>
          <cell r="F2155">
            <v>163345.60000000001</v>
          </cell>
          <cell r="G2155">
            <v>41767</v>
          </cell>
        </row>
        <row r="2156">
          <cell r="C2156">
            <v>3937</v>
          </cell>
          <cell r="D2156" t="str">
            <v>Juntas De Dilatacion Con Cinta Sika Pvc De Junta 0 - 22 Y Sikaflex De 300 Cc O Similar (Ver Diseño)</v>
          </cell>
          <cell r="E2156" t="str">
            <v>ML</v>
          </cell>
          <cell r="F2156">
            <v>59146.73</v>
          </cell>
          <cell r="G2156">
            <v>41767</v>
          </cell>
        </row>
        <row r="2157">
          <cell r="C2157">
            <v>3939</v>
          </cell>
          <cell r="D2157" t="str">
            <v>Suministro E Instalacion De Membrana Geotextil (Ver Diseño).</v>
          </cell>
          <cell r="E2157" t="str">
            <v>M2</v>
          </cell>
          <cell r="F2157">
            <v>18907.11</v>
          </cell>
          <cell r="G2157">
            <v>42417</v>
          </cell>
        </row>
        <row r="2158">
          <cell r="C2158">
            <v>3940</v>
          </cell>
          <cell r="D2158" t="str">
            <v>Punto De Soldadura Para Traslapos De Varillas De 1" (Ver Diseño).</v>
          </cell>
          <cell r="E2158" t="str">
            <v>UN</v>
          </cell>
          <cell r="F2158">
            <v>35191.410000000003</v>
          </cell>
          <cell r="G2158">
            <v>41767</v>
          </cell>
        </row>
        <row r="2159">
          <cell r="C2159">
            <v>3941</v>
          </cell>
          <cell r="D2159" t="str">
            <v>Zapata Corrida En Concreto De 3000 Psi Pre Mezclado De 1.20 X 0.30 X 2.00 Metros, Incluye Acero De Refuerzo De 1/2" A Cada 0.20 Metros (Ver Diseño).</v>
          </cell>
          <cell r="E2159" t="str">
            <v>UN</v>
          </cell>
          <cell r="F2159">
            <v>410921.79</v>
          </cell>
          <cell r="G2159">
            <v>41767</v>
          </cell>
        </row>
        <row r="2160">
          <cell r="C2160">
            <v>3942</v>
          </cell>
          <cell r="D2160" t="str">
            <v>Pedestal En Concreto De 3000 Psi De 0.40 X 0.50 X 2.00 Metros, Incluye Acero De Refuerzo De 3/8" A Cada 0.30 Metros Y Ganchos De 1/2" A Cada 0.20 Metros (Ver Diseño).</v>
          </cell>
          <cell r="E2160" t="str">
            <v>UN</v>
          </cell>
          <cell r="F2160">
            <v>325894.37</v>
          </cell>
          <cell r="G2160">
            <v>41767</v>
          </cell>
        </row>
        <row r="2161">
          <cell r="C2161">
            <v>3943</v>
          </cell>
          <cell r="D2161" t="str">
            <v>Zapata Corrida En Concreto De 3000 Psi Pre Mezclado De 1.20 X 0.30 X 2.70 Metros, Incluye Acero De Refuerzo De 1/2" A Cada 0.20 Metros (Ver Diseño).</v>
          </cell>
          <cell r="E2161" t="str">
            <v>UN</v>
          </cell>
          <cell r="F2161">
            <v>542913.46</v>
          </cell>
          <cell r="G2161">
            <v>41767</v>
          </cell>
        </row>
        <row r="2162">
          <cell r="C2162">
            <v>3944</v>
          </cell>
          <cell r="D2162" t="str">
            <v>Pedestal En Concreto De 3000 Psi Pre Mezclado De 0.40 X 0.50 X 2 70 Metros, Incluye Acero De Refuerzo De 3/8", Estribos De 3/8" A Cada 0.30 Metros Y Ganchos De 1/2" A Cada 0.20 Metros (Ver Diseño).</v>
          </cell>
          <cell r="E2162" t="str">
            <v>UN</v>
          </cell>
          <cell r="F2162">
            <v>416465.71</v>
          </cell>
          <cell r="G2162">
            <v>41767</v>
          </cell>
        </row>
        <row r="2163">
          <cell r="C2163">
            <v>3945</v>
          </cell>
          <cell r="D2163" t="str">
            <v>Suministro E Instalacion De Griferia De Pared Tipo Push Antivandalica, Incluye Sifon Para Baños (Ver Diseño).</v>
          </cell>
          <cell r="E2163" t="str">
            <v>UN</v>
          </cell>
          <cell r="F2163">
            <v>209373.6</v>
          </cell>
          <cell r="G2163">
            <v>41736</v>
          </cell>
        </row>
        <row r="2164">
          <cell r="C2164">
            <v>3946</v>
          </cell>
          <cell r="D2164" t="str">
            <v>Pintura En Vinilo Tipo 1A, Con Adicion De Acronal Para Muros Color Gris Basalto (Ver Diseño).</v>
          </cell>
          <cell r="E2164" t="str">
            <v>M2</v>
          </cell>
          <cell r="F2164">
            <v>12956.98</v>
          </cell>
          <cell r="G2164">
            <v>42496</v>
          </cell>
        </row>
        <row r="2165">
          <cell r="C2165">
            <v>3948</v>
          </cell>
          <cell r="D2165" t="str">
            <v>Bolardo Metalico Cuerpo Estriado En Hierro Fundido, Anclado Al Piso (Ver Diseño).</v>
          </cell>
          <cell r="E2165" t="str">
            <v>UN</v>
          </cell>
          <cell r="F2165">
            <v>183529.85</v>
          </cell>
          <cell r="G2165">
            <v>42514</v>
          </cell>
        </row>
        <row r="2166">
          <cell r="C2166">
            <v>3949</v>
          </cell>
          <cell r="D2166" t="str">
            <v>Formaleteria En Madera, Incluye Gatos, Cerchas, Crucetas, Chazas Y Guarderas (Ver Diseño).</v>
          </cell>
          <cell r="E2166" t="str">
            <v>M2</v>
          </cell>
          <cell r="F2166">
            <v>23549.65</v>
          </cell>
          <cell r="G2166">
            <v>41732</v>
          </cell>
        </row>
        <row r="2167">
          <cell r="C2167">
            <v>3950</v>
          </cell>
          <cell r="D2167" t="str">
            <v>Zapata En Concreto De 3500 Psi De 1.50 X 1.00 X 0.50 Metros, Incluye Acero De Refuerzo 16 Varillas De 1/2" Y Estribos De 1/2" A Cada 0.15 Metros (Ver Diseño).</v>
          </cell>
          <cell r="E2167" t="str">
            <v>UN</v>
          </cell>
          <cell r="F2167">
            <v>1091134.72</v>
          </cell>
          <cell r="G2167">
            <v>41767</v>
          </cell>
        </row>
        <row r="2168">
          <cell r="C2168">
            <v>3951</v>
          </cell>
          <cell r="D2168" t="str">
            <v>Suministro E Instalacion De Valla Informativa Metalica De 8.00 X 4.00  Metros (Ver Diseño).</v>
          </cell>
          <cell r="E2168" t="str">
            <v>UN</v>
          </cell>
          <cell r="F2168">
            <v>5502328.8899999997</v>
          </cell>
          <cell r="G2168">
            <v>42201</v>
          </cell>
        </row>
        <row r="2169">
          <cell r="C2169">
            <v>3952</v>
          </cell>
          <cell r="D2169" t="str">
            <v>Suministro E Instalacion De Lavamanos Corrido En Mamposteria Y Losa, Acabado En Granito Pulido (Ver Diseño).</v>
          </cell>
          <cell r="E2169" t="str">
            <v>ML</v>
          </cell>
          <cell r="F2169">
            <v>321502.59999999998</v>
          </cell>
          <cell r="G2169">
            <v>42538</v>
          </cell>
        </row>
        <row r="2170">
          <cell r="C2170">
            <v>3953</v>
          </cell>
          <cell r="D2170" t="str">
            <v>Cerramiento En Tuberia Galvanizada De 2", Altura H= 1.20 Metros (Ver Diseño).</v>
          </cell>
          <cell r="E2170" t="str">
            <v>M2</v>
          </cell>
          <cell r="F2170">
            <v>196075.96</v>
          </cell>
          <cell r="G2170">
            <v>42578</v>
          </cell>
        </row>
        <row r="2171">
          <cell r="C2171">
            <v>3955</v>
          </cell>
          <cell r="D2171" t="str">
            <v>Suministro E Instalacion De Piso En Piedra Ceiba De 0.23 X 0.90 Metros, Color Madera (Ver Diseño).</v>
          </cell>
          <cell r="E2171" t="str">
            <v>M2</v>
          </cell>
          <cell r="F2171">
            <v>193780.51</v>
          </cell>
          <cell r="G2171">
            <v>41767</v>
          </cell>
        </row>
        <row r="2172">
          <cell r="C2172">
            <v>3958</v>
          </cell>
          <cell r="D2172" t="str">
            <v>Suministro E Instalacion De Orinal Corrido De 0.50 Metros Y Muro Salpicadero De Una Pieza De 2.00 X 1.12 Metros En Acero Inoxidable Calibre 20 (Ver Diseño).</v>
          </cell>
          <cell r="E2172" t="str">
            <v>ML</v>
          </cell>
          <cell r="F2172">
            <v>392682.09</v>
          </cell>
          <cell r="G2172">
            <v>42538</v>
          </cell>
        </row>
        <row r="2173">
          <cell r="C2173">
            <v>3959</v>
          </cell>
          <cell r="D2173" t="str">
            <v xml:space="preserve">Muelle Formas Diversas Paneles: Tablero Contrachapado Laminado Lacado De 22 Mm: Sucesivas Capas De Tablero Entrecruzadas Y Encoladas Entre Si, Lacadas Con Esmalte Acrilico De Poliuretano Facil De Restaurar, Conformado Por Pigmentos Biologicos Aplicando A </v>
          </cell>
          <cell r="E2173" t="str">
            <v>UN</v>
          </cell>
          <cell r="F2173">
            <v>1000000</v>
          </cell>
          <cell r="G2173">
            <v>41767</v>
          </cell>
        </row>
        <row r="2174">
          <cell r="C2174">
            <v>3960</v>
          </cell>
          <cell r="D2174" t="str">
            <v>Conjuntos Modulares Dinamix Dx 203 O Similar Con Postes Con Postes De Madera Laminada De Pino Escandinavo Para Evitar Grietas Y Asegurar La Resistencia Estructural De Los Puntales, Paneles: Tablero Contrachapado Laminado Lacado De 22 Mm, Sucesivas Capas D</v>
          </cell>
          <cell r="E2174" t="str">
            <v>UN</v>
          </cell>
          <cell r="F2174">
            <v>17400000</v>
          </cell>
          <cell r="G2174">
            <v>41767</v>
          </cell>
        </row>
        <row r="2175">
          <cell r="C2175">
            <v>3961</v>
          </cell>
          <cell r="D2175" t="str">
            <v>Conjuntos Modulares Dinamix Jr 400, De Diferentes Compuestos Metalicos Muy Resistentes A La Corrosion, Al Desgaste Y Al Vandalismo Como El Acero Inoxidable, Aluminio Anonizado, Hierro Con Zincado Electrolitico Y Lacado En Polvo Y Acero Galvanizado En Cali</v>
          </cell>
          <cell r="E2175" t="str">
            <v>UN</v>
          </cell>
          <cell r="F2175">
            <v>17400000</v>
          </cell>
          <cell r="G2175">
            <v>41767</v>
          </cell>
        </row>
        <row r="2176">
          <cell r="C2176">
            <v>3963</v>
          </cell>
          <cell r="D2176" t="str">
            <v>Suministro E Instalacion De Cuadrata En Piedra Antizana De 0.40 X 0.40 Metros (Ver Diseño).</v>
          </cell>
          <cell r="E2176" t="str">
            <v>M2</v>
          </cell>
          <cell r="F2176">
            <v>118513.91</v>
          </cell>
          <cell r="G2176">
            <v>41767</v>
          </cell>
        </row>
        <row r="2177">
          <cell r="C2177">
            <v>3965</v>
          </cell>
          <cell r="D2177" t="str">
            <v>Banca En Concreto Tipo 1 De 2.40 X 0.70 X 0.73 Metros Y Mesa De 0.80 X 0.80 X 0.31 Metros, Conformado Por Asiento Con Espaldar Y Prisma Esquinero Cerrado, Consta De Una Placa Alargada En Concreto Armado De 3000 Psi Y Una Losa De Concreto Armado Que Srve C</v>
          </cell>
          <cell r="E2177" t="str">
            <v>UN</v>
          </cell>
          <cell r="F2177">
            <v>3361716.34</v>
          </cell>
          <cell r="G2177">
            <v>41767</v>
          </cell>
        </row>
        <row r="2178">
          <cell r="C2178">
            <v>3966</v>
          </cell>
          <cell r="D2178" t="str">
            <v>Prisma En Concreto De 0.60 X 0.60 X 0.40 Metros, Zocalo Rebajado En La Cara Inferior Que Lo Levanta Para Salvar Las Irregularidades Del Suelo Y Mantener La Exactitud Geometrica Del Volumen (Ver Diseño).</v>
          </cell>
          <cell r="E2178" t="str">
            <v>UN</v>
          </cell>
          <cell r="F2178">
            <v>552133.30000000005</v>
          </cell>
          <cell r="G2178">
            <v>41733</v>
          </cell>
        </row>
        <row r="2179">
          <cell r="C2179">
            <v>3967</v>
          </cell>
          <cell r="D2179" t="str">
            <v>Banca En Concreto Tipo 2 De 2.00 X 0.50 X 0.43 (H) Metros, En Tres Piezas En Concreto De Facil Transporte Y Montaje Ideal Para Colocarse En Areas Duras Como Plazas, Alamedas, Etc, Formada Por Una Pieza En Concreto Armado De De 3000 Psi Moldeado Soportando</v>
          </cell>
          <cell r="E2179" t="str">
            <v>UN</v>
          </cell>
          <cell r="F2179">
            <v>1565179.95</v>
          </cell>
          <cell r="G2179">
            <v>41767</v>
          </cell>
        </row>
        <row r="2180">
          <cell r="C2180">
            <v>3968</v>
          </cell>
          <cell r="D2180" t="str">
            <v xml:space="preserve">Banca En Concreto Tipo 3 De 1.60 X 0.50 X 0.43 (H) Metros, En Tres Piezas En Concreto De Facil Transporte Y Montaje Ideal Para Colocarse En Areas Duras Como Plazas, Alamedas, Etc, Formada Por Una Pieza En Concreto Armado De 3000 Psi Moldeado Y Soportando </v>
          </cell>
          <cell r="E2180" t="str">
            <v>UN</v>
          </cell>
          <cell r="F2180">
            <v>1391115.86</v>
          </cell>
          <cell r="G2180">
            <v>41767</v>
          </cell>
        </row>
        <row r="2181">
          <cell r="C2181">
            <v>3969</v>
          </cell>
          <cell r="D2181" t="str">
            <v xml:space="preserve">Mesa De 12 Puestos Para Picnic Y Reuniones De 3.00 X 1.00 Metro, Altura (H) = 0.90 Metros Y Silla Rectangulo De 3.00 X 0.60 X 0.50 (H) Metros, Fabricadas En Concreto Modelado Y Ensambladas En Sitio, Prisma En Concreto, Zocalo Rebajado En La Cara Inferior </v>
          </cell>
          <cell r="E2181" t="str">
            <v>UN</v>
          </cell>
          <cell r="F2181">
            <v>8506701.0999999996</v>
          </cell>
          <cell r="G2181">
            <v>41767</v>
          </cell>
        </row>
        <row r="2182">
          <cell r="C2182">
            <v>3970</v>
          </cell>
          <cell r="D2182" t="str">
            <v>Suministro E Instalacion De Tierra Batida, Mezcla De Caliche 40%, Gravilla O Triturado De Arroyo De Piedra 20%, Arena De Santo Tomas 20% Y Arena Amarilla 20% (Ver Diseño).</v>
          </cell>
          <cell r="E2182" t="str">
            <v>M3</v>
          </cell>
          <cell r="F2182">
            <v>82175.62</v>
          </cell>
          <cell r="G2182">
            <v>41767</v>
          </cell>
        </row>
        <row r="2183">
          <cell r="C2183">
            <v>3972</v>
          </cell>
          <cell r="D2183" t="str">
            <v>Piso En Concreto Con Aditivo Liquido Sika Colorcreto O Similar (Ver Diseño)</v>
          </cell>
          <cell r="E2183" t="str">
            <v>M2</v>
          </cell>
          <cell r="F2183">
            <v>201757.29</v>
          </cell>
          <cell r="G2183">
            <v>42619</v>
          </cell>
        </row>
        <row r="2184">
          <cell r="C2184">
            <v>3974</v>
          </cell>
          <cell r="D2184" t="str">
            <v>Suministro E Instalacion De Impermeabilizacion De Placa Espejo De Agua (Ver Diseño).</v>
          </cell>
          <cell r="E2184" t="str">
            <v>M2</v>
          </cell>
          <cell r="F2184">
            <v>55919.14</v>
          </cell>
          <cell r="G2184">
            <v>41767</v>
          </cell>
        </row>
        <row r="2185">
          <cell r="C2185">
            <v>3975</v>
          </cell>
          <cell r="D2185" t="str">
            <v>Suministro E Instalacion De Escultura De Cubos En Concreto Y Acabado En Granito Pulido (Ver Diseño).</v>
          </cell>
          <cell r="E2185" t="str">
            <v>UN</v>
          </cell>
          <cell r="F2185">
            <v>14167904.75</v>
          </cell>
          <cell r="G2185">
            <v>41767</v>
          </cell>
        </row>
        <row r="2186">
          <cell r="C2186">
            <v>3976</v>
          </cell>
          <cell r="D2186" t="str">
            <v>Levante De Muro En Bloque Abuzardado De 0.15 X 0.20 X 0.40 Metros, Con Celdas Rellenas En Concreto De 2500 Psi, Refuerzo Central De D= 1/2" A Cada 2.00 Metros, Mortero De Pega 1:4 Con Anclaje A Concreto Existente Con Sikadur Anchor Fix - 4 Para Fijar Vari</v>
          </cell>
          <cell r="E2186" t="str">
            <v>ML</v>
          </cell>
          <cell r="F2186">
            <v>137184.60999999999</v>
          </cell>
          <cell r="G2186">
            <v>41767</v>
          </cell>
        </row>
        <row r="2187">
          <cell r="C2187">
            <v>3977</v>
          </cell>
          <cell r="D2187" t="str">
            <v>Construccion De Filtros Interiores En Espina De Pescado De Ancho = 0.40 Metros X Altura Variable, Incluye Recubrimiento Perimetral En Geotextil Nt 1800, Tuberia Perforada Para Filtros Diametro De 4" Y Canto Rodado O Piedra Triturada Diametro 1" (Ver Diseñ</v>
          </cell>
          <cell r="E2187" t="str">
            <v>ML</v>
          </cell>
          <cell r="F2187">
            <v>97987.75</v>
          </cell>
          <cell r="G2187">
            <v>41767</v>
          </cell>
        </row>
        <row r="2188">
          <cell r="C2188">
            <v>3978</v>
          </cell>
          <cell r="D2188" t="str">
            <v>Construccion De Filtros Perimetrales De Ancho = 0.40 Metros X Altura Variable, Incluye: Recubrimiento Perimetral En Geotextil Nt 1800, Tuberia Perforada Para Filtros Diametro 8" Y Canto Rodado O Piedra Triturada Limpia De Diametro D= 1" (Ver Diseño).</v>
          </cell>
          <cell r="E2188" t="str">
            <v>ML</v>
          </cell>
          <cell r="F2188">
            <v>118709.75</v>
          </cell>
          <cell r="G2188">
            <v>42201</v>
          </cell>
        </row>
        <row r="2189">
          <cell r="C2189">
            <v>3979</v>
          </cell>
          <cell r="D2189" t="str">
            <v>Paisajismo General Zona Verde, Incluye: Coccoloba Uvifera-Uva De Playa Densidad 5 X M2 Conocardus Rectus-Mangle Verde-Densidad 4 X M2 Conocardus Erectus-Mangle Plateado-Densidad 4 X M2 Leucophylumfrytences-Frailejon Densidad 4 X M2 Bougainvillea Spectabil</v>
          </cell>
          <cell r="E2189" t="str">
            <v>UN</v>
          </cell>
          <cell r="F2189">
            <v>112319.53</v>
          </cell>
          <cell r="G2189">
            <v>41771</v>
          </cell>
        </row>
        <row r="2190">
          <cell r="C2190">
            <v>3980</v>
          </cell>
          <cell r="D2190" t="str">
            <v>Construccion De Cajas De Empalme En Concreto Reforzado Con Malla, Dimension 0.60 X 0.60 Metros Libres, Altura Variable, Incluye: Tapa, Cañuela Y Base (Ver Diseño).</v>
          </cell>
          <cell r="E2190" t="str">
            <v>UN</v>
          </cell>
          <cell r="F2190">
            <v>350732.08</v>
          </cell>
          <cell r="G2190">
            <v>42201</v>
          </cell>
        </row>
        <row r="2191">
          <cell r="C2191">
            <v>3981</v>
          </cell>
          <cell r="D2191" t="str">
            <v>Suministro E Instalacion De Juego Infantil Tipo Atom O Similar En Tubo De Acero Esrtructural, Esferas Repujadas En 1.00 Unidad 19.500.000 19.500.000 Lamina Galvanizada, Tuberia En Acero Galvanizado De 2 Pulgadas Cal 3 Mm, La Red Es En Guaya De Alma Elasto</v>
          </cell>
          <cell r="E2191" t="str">
            <v>UN</v>
          </cell>
          <cell r="F2191">
            <v>19500000</v>
          </cell>
          <cell r="G2191">
            <v>41767</v>
          </cell>
        </row>
        <row r="2192">
          <cell r="C2192">
            <v>3982</v>
          </cell>
          <cell r="D2192" t="str">
            <v>Suministro E Instalacion De Estructuras De Pergolas En Madera Teca Elaborado Con Piezas De 0.45 X 0.15 Metros Y Columnas Metalicas Como Soporte De La Estructura, Anclada Con Tornilleria Galvanizada La Cual Se Encuentra Incada En Base De Concreto Como Sopo</v>
          </cell>
          <cell r="E2192" t="str">
            <v>GL</v>
          </cell>
          <cell r="F2192">
            <v>160000000</v>
          </cell>
          <cell r="G2192">
            <v>41767</v>
          </cell>
        </row>
        <row r="2193">
          <cell r="C2193">
            <v>3983</v>
          </cell>
          <cell r="D2193" t="str">
            <v>Suministro E Instalacion De Sistema De Riego, Incluye: Materiales, Equipos, Transporte Y Mano De Obra (Ver Diseño).</v>
          </cell>
          <cell r="E2193" t="str">
            <v>ML</v>
          </cell>
          <cell r="F2193">
            <v>86923000</v>
          </cell>
          <cell r="G2193">
            <v>42195</v>
          </cell>
        </row>
        <row r="2194">
          <cell r="C2194">
            <v>3984</v>
          </cell>
          <cell r="D2194" t="str">
            <v>Suministro E Instalacion De Tuberia Para Vertimiento Final, Durafort De Hierro 10", Incluye Empalmes Y Emboquillado (Ver Diseño)</v>
          </cell>
          <cell r="E2194" t="str">
            <v>ML</v>
          </cell>
          <cell r="F2194">
            <v>87550.21</v>
          </cell>
          <cell r="G2194">
            <v>41767</v>
          </cell>
        </row>
        <row r="2195">
          <cell r="C2195">
            <v>3986</v>
          </cell>
          <cell r="D2195" t="str">
            <v>Suministro E Instalacion De Enchape En Piedra Mediterranea De 0.30 X 0.50 Metros, Incluye Pegante Para Exteriores Blanco Y Sellante Hidrofugante Mate (Ver Diseño).</v>
          </cell>
          <cell r="E2195" t="str">
            <v>M2</v>
          </cell>
          <cell r="F2195">
            <v>153069.48000000001</v>
          </cell>
          <cell r="G2195">
            <v>41767</v>
          </cell>
        </row>
        <row r="2196">
          <cell r="C2196">
            <v>3991</v>
          </cell>
          <cell r="D2196" t="str">
            <v>Suministro E Instalacion De Cubierta En Lamina De Policarbonato</v>
          </cell>
          <cell r="E2196" t="str">
            <v>M2</v>
          </cell>
          <cell r="F2196">
            <v>160377.04999999999</v>
          </cell>
          <cell r="G2196">
            <v>42669</v>
          </cell>
        </row>
        <row r="2197">
          <cell r="C2197">
            <v>3992</v>
          </cell>
          <cell r="D2197" t="str">
            <v>Suministro E Instalacion De Parales En Madera Teca De 0.10 A 0.12 Metros De Diametro X 2.50 Metros De Altura, Empotrados 0.50 Metros, Incluye Zapata De Concreto De 3000 Psi (Ver Diseño)</v>
          </cell>
          <cell r="E2197" t="str">
            <v>UN</v>
          </cell>
          <cell r="F2197">
            <v>243575.91</v>
          </cell>
          <cell r="G2197">
            <v>41767</v>
          </cell>
        </row>
        <row r="2198">
          <cell r="C2198">
            <v>3994</v>
          </cell>
          <cell r="D2198" t="str">
            <v>Plantilla Para Piso En Concreto De 3000 Psi E= 0.07 Metros, Incluye: Parrilla De Acero De D= 1/4" A Cada 0.50 Metros En Ambos Sentidos (Ver Diseño).</v>
          </cell>
          <cell r="E2198" t="str">
            <v>M2</v>
          </cell>
          <cell r="F2198">
            <v>40496.01</v>
          </cell>
          <cell r="G2198">
            <v>42779</v>
          </cell>
        </row>
        <row r="2199">
          <cell r="C2199">
            <v>3995</v>
          </cell>
          <cell r="D2199" t="str">
            <v>Suministro E Instalación De Pasamanos En Tubo Galvanizado De 2", Altura 0.20 Metros, Anclaje Cada 1.25 Metros, Incluye Platina Mas Tapa ( Ver Diseño)</v>
          </cell>
          <cell r="E2199" t="str">
            <v>ML</v>
          </cell>
          <cell r="F2199">
            <v>127600</v>
          </cell>
          <cell r="G2199">
            <v>41751</v>
          </cell>
        </row>
        <row r="2200">
          <cell r="C2200">
            <v>3996</v>
          </cell>
          <cell r="D2200" t="str">
            <v>Suministro E Instalación De Pasamanos En Acero Inoxidable Calibre 18 Ref. 304 Tubo 2", Altura 0.20 Metros ( Ver Diseño)</v>
          </cell>
          <cell r="E2200" t="str">
            <v>ML</v>
          </cell>
          <cell r="F2200">
            <v>150800</v>
          </cell>
          <cell r="G2200">
            <v>42538</v>
          </cell>
        </row>
        <row r="2201">
          <cell r="C2201">
            <v>3997</v>
          </cell>
          <cell r="D2201" t="str">
            <v>Suministro E Instalación De Baranda Pasamanos En Tubo Galvanizado De 2" Y De 1", Altura 1.20 Metros, Anclaje Cada 1.25 Metros, Incluye Platina Mas Tapa ( Ver Diseño)</v>
          </cell>
          <cell r="E2201" t="str">
            <v>ML</v>
          </cell>
          <cell r="F2201">
            <v>266800</v>
          </cell>
          <cell r="G2201">
            <v>41751</v>
          </cell>
        </row>
        <row r="2202">
          <cell r="C2202">
            <v>3998</v>
          </cell>
          <cell r="D2202" t="str">
            <v>Suministro E Instalación De Baranda Pasamanos En Acero Inoxidable Calibre 18 Ref. 304 Tubo 2" Y 1", Altura 1.20 Metros ( Ver Diseño)</v>
          </cell>
          <cell r="E2202" t="str">
            <v>ML</v>
          </cell>
          <cell r="F2202">
            <v>324800</v>
          </cell>
          <cell r="G2202">
            <v>42538</v>
          </cell>
        </row>
        <row r="2203">
          <cell r="C2203">
            <v>4000</v>
          </cell>
          <cell r="D2203" t="str">
            <v>Suministro E Instalacion De Conector Ampact 600525 (Ver Diseño)</v>
          </cell>
          <cell r="E2203" t="str">
            <v>UN</v>
          </cell>
          <cell r="F2203">
            <v>17037.75</v>
          </cell>
          <cell r="G2203">
            <v>42173</v>
          </cell>
        </row>
        <row r="2204">
          <cell r="C2204">
            <v>4002</v>
          </cell>
          <cell r="D2204" t="str">
            <v>Suministro E Instalacion De Grapa De Aluminio Tipo Pistola (Ver Diseño)</v>
          </cell>
          <cell r="E2204" t="str">
            <v>UN</v>
          </cell>
          <cell r="F2204">
            <v>50354.76</v>
          </cell>
          <cell r="G2204">
            <v>42173</v>
          </cell>
        </row>
        <row r="2205">
          <cell r="C2205">
            <v>4004</v>
          </cell>
          <cell r="D2205" t="str">
            <v>Suministro E Instalacion De Cable De Cobre Forrado N° 10 Awg-Aislamiento Thw (Ver Diseño)</v>
          </cell>
          <cell r="E2205" t="str">
            <v>ML</v>
          </cell>
          <cell r="F2205">
            <v>7242.25</v>
          </cell>
          <cell r="G2205">
            <v>42557</v>
          </cell>
        </row>
        <row r="2206">
          <cell r="C2206">
            <v>4006</v>
          </cell>
          <cell r="D2206" t="str">
            <v>Suministro E Instalacion De Line Post 57-1 Pin Corto (Ver Diseño)</v>
          </cell>
          <cell r="E2206" t="str">
            <v>UN</v>
          </cell>
          <cell r="F2206">
            <v>99474.15</v>
          </cell>
          <cell r="G2206">
            <v>42173</v>
          </cell>
        </row>
        <row r="2207">
          <cell r="C2207">
            <v>4008</v>
          </cell>
          <cell r="D2207" t="str">
            <v>Suministro E Instalacion De Aislador De Suspension Polimerico De 15 Kv (Ver Diseño).</v>
          </cell>
          <cell r="E2207" t="str">
            <v>UN</v>
          </cell>
          <cell r="F2207">
            <v>68989.119999999995</v>
          </cell>
          <cell r="G2207">
            <v>42173</v>
          </cell>
        </row>
        <row r="2208">
          <cell r="C2208">
            <v>4010</v>
          </cell>
          <cell r="D2208" t="str">
            <v>Suministro E Instalacion De Luminaria Tipo Panel Led De 1 X 36 W (Ver Diseño)</v>
          </cell>
          <cell r="E2208" t="str">
            <v>UN</v>
          </cell>
          <cell r="F2208">
            <v>371387.5</v>
          </cell>
          <cell r="G2208">
            <v>42472</v>
          </cell>
        </row>
        <row r="2209">
          <cell r="C2209">
            <v>4012</v>
          </cell>
          <cell r="D2209" t="str">
            <v>Suministro E Instalacion De Luminaria Tipo Aluled De 60 W (Ver Diseño)</v>
          </cell>
          <cell r="E2209" t="str">
            <v>UN</v>
          </cell>
          <cell r="F2209">
            <v>1232872.6399999999</v>
          </cell>
          <cell r="G2209">
            <v>42557</v>
          </cell>
        </row>
        <row r="2210">
          <cell r="C2210">
            <v>4014</v>
          </cell>
          <cell r="D2210" t="str">
            <v>Suministro E Instalacion De Tablero De Control Para Iluminacion, Incluye: Fotocelda,  Contactores, Breakers, Sistema De Sujecion Y Accesorios (Ver Diseño)</v>
          </cell>
          <cell r="E2210" t="str">
            <v>UN</v>
          </cell>
          <cell r="F2210">
            <v>1621249.51</v>
          </cell>
          <cell r="G2210">
            <v>42129</v>
          </cell>
        </row>
        <row r="2211">
          <cell r="C2211">
            <v>4016</v>
          </cell>
          <cell r="D2211" t="str">
            <v>Suministro E Instalacion De Luminaria Tipo Aluled De 90 W, Incluye: Brazo Tipo Cercha Para La Luminaria Galvanizado En Caliente (Ver Diseño)</v>
          </cell>
          <cell r="E2211" t="str">
            <v>UN</v>
          </cell>
          <cell r="F2211">
            <v>1669025.54</v>
          </cell>
          <cell r="G2211">
            <v>42557</v>
          </cell>
        </row>
        <row r="2212">
          <cell r="C2212">
            <v>4019</v>
          </cell>
          <cell r="D2212" t="str">
            <v>Suministro E Instalacion De Poste De Acero Galvanizado En Caliente De 8.00 Metros De Altura, Incluye: Tronco Conico Poligonal En Lamina De Acero Con Aditamento Para La Instalacion De Una Luminaria De 8.00 Metros Y Una De 6.00 Metros, Acabado Final En Pint</v>
          </cell>
          <cell r="E2212" t="str">
            <v>UN</v>
          </cell>
          <cell r="F2212">
            <v>1837332.65</v>
          </cell>
          <cell r="G2212">
            <v>42067</v>
          </cell>
        </row>
        <row r="2213">
          <cell r="C2213">
            <v>4021</v>
          </cell>
          <cell r="D2213" t="str">
            <v>Suministro E Instalacion De Poste De Acero Galvanizado En Caliente De 9.00 Metros De Altura, Incluye: Tronco Conico Poligonal En Lamina De Acero Con Aditamento Para La Instalacion De Una Luminaria A 9.00 Metros Y Otra A 6.00 Metros, Acabado Final En Pintu</v>
          </cell>
          <cell r="E2213" t="str">
            <v>UN</v>
          </cell>
          <cell r="F2213">
            <v>2031672.65</v>
          </cell>
          <cell r="G2213">
            <v>42557</v>
          </cell>
        </row>
        <row r="2214">
          <cell r="C2214">
            <v>4025</v>
          </cell>
          <cell r="D2214" t="str">
            <v>Suministro E Instalacion De Tuberia Pvc Conduit De 4" (Ver Diseño)</v>
          </cell>
          <cell r="E2214" t="str">
            <v>ML</v>
          </cell>
          <cell r="F2214">
            <v>36395.769999999997</v>
          </cell>
          <cell r="G2214">
            <v>42557</v>
          </cell>
        </row>
        <row r="2215">
          <cell r="C2215">
            <v>4026</v>
          </cell>
          <cell r="D2215" t="str">
            <v>Suministro E Instalacion De Bajante En Tuberia Galvanizada De 1 1/2", Incluye: Capacete, Cinta Bandit, Hebillas Y Curva (Ver Diseño)</v>
          </cell>
          <cell r="E2215" t="str">
            <v>ML</v>
          </cell>
          <cell r="F2215">
            <v>435459.26</v>
          </cell>
          <cell r="G2215">
            <v>41771</v>
          </cell>
        </row>
        <row r="2216">
          <cell r="C2216">
            <v>4028</v>
          </cell>
          <cell r="D2216" t="str">
            <v>Suministro E Instalacion De Bajante En Tuberia Galvanizada De 1", Incluye: Capacete, Cinta Bandit, Hebillas Y Curva (Ver Diseño)</v>
          </cell>
          <cell r="E2216" t="str">
            <v>ML</v>
          </cell>
          <cell r="F2216">
            <v>312010.26</v>
          </cell>
          <cell r="G2216">
            <v>41771</v>
          </cell>
        </row>
        <row r="2217">
          <cell r="C2217">
            <v>4031</v>
          </cell>
          <cell r="D2217" t="str">
            <v>Puente Peatonal</v>
          </cell>
          <cell r="E2217" t="str">
            <v>SD</v>
          </cell>
          <cell r="F2217">
            <v>0</v>
          </cell>
          <cell r="G2217">
            <v>41743</v>
          </cell>
        </row>
        <row r="2218">
          <cell r="C2218">
            <v>4032</v>
          </cell>
          <cell r="D2218" t="str">
            <v>Placa Plazoleta 2</v>
          </cell>
          <cell r="E2218" t="str">
            <v>SD</v>
          </cell>
          <cell r="F2218">
            <v>0</v>
          </cell>
          <cell r="G2218">
            <v>41743</v>
          </cell>
        </row>
        <row r="2219">
          <cell r="C2219">
            <v>4033</v>
          </cell>
          <cell r="D2219" t="str">
            <v>Cancha Sintetica</v>
          </cell>
          <cell r="E2219" t="str">
            <v>SD</v>
          </cell>
          <cell r="F2219">
            <v>0</v>
          </cell>
          <cell r="G2219">
            <v>41743</v>
          </cell>
        </row>
        <row r="2220">
          <cell r="C2220">
            <v>4034</v>
          </cell>
          <cell r="D2220" t="str">
            <v>Canalizacion De Canal Paralelo A La Via Circunvalar</v>
          </cell>
          <cell r="E2220" t="str">
            <v>SD</v>
          </cell>
          <cell r="F2220">
            <v>0</v>
          </cell>
          <cell r="G2220">
            <v>41743</v>
          </cell>
        </row>
        <row r="2221">
          <cell r="C2221">
            <v>4035</v>
          </cell>
          <cell r="D2221" t="str">
            <v>Desmonte Y Montaje De Gabinete Cocina Existente (Ver Diseño).</v>
          </cell>
          <cell r="E2221" t="str">
            <v>UN</v>
          </cell>
          <cell r="F2221">
            <v>56000</v>
          </cell>
          <cell r="G2221">
            <v>42416</v>
          </cell>
        </row>
        <row r="2222">
          <cell r="C2222">
            <v>4036</v>
          </cell>
          <cell r="D2222" t="str">
            <v>Edificio De Mantenimiento</v>
          </cell>
          <cell r="E2222" t="str">
            <v>SD</v>
          </cell>
          <cell r="F2222">
            <v>0</v>
          </cell>
          <cell r="G2222">
            <v>41743</v>
          </cell>
        </row>
        <row r="2223">
          <cell r="C2223">
            <v>4037</v>
          </cell>
          <cell r="D2223" t="str">
            <v>Muro Para Soportes O Estribos De Puente En Concreto De 5000 Psi Premezclado, No Incluye Acero De Refuerzo</v>
          </cell>
          <cell r="E2223" t="str">
            <v>M3</v>
          </cell>
          <cell r="F2223">
            <v>717445.6</v>
          </cell>
          <cell r="G2223">
            <v>41821</v>
          </cell>
        </row>
        <row r="2224">
          <cell r="C2224">
            <v>4038</v>
          </cell>
          <cell r="D2224" t="str">
            <v>Placa De Fondo En Concreto De 5000 Psi Premezclado, No Incluye Acero De Refuerzo</v>
          </cell>
          <cell r="E2224" t="str">
            <v>M3</v>
          </cell>
          <cell r="F2224">
            <v>629284.30000000005</v>
          </cell>
          <cell r="G2224">
            <v>41821</v>
          </cell>
        </row>
        <row r="2225">
          <cell r="C2225">
            <v>4039</v>
          </cell>
          <cell r="D2225" t="str">
            <v>Vigas En Concreto De 5000 Psi Premezclado, No Incluye Acero De Refuerzo</v>
          </cell>
          <cell r="E2225" t="str">
            <v>M3</v>
          </cell>
          <cell r="F2225">
            <v>530428.67000000004</v>
          </cell>
          <cell r="G2225">
            <v>41821</v>
          </cell>
        </row>
        <row r="2226">
          <cell r="C2226">
            <v>4040</v>
          </cell>
          <cell r="D2226" t="str">
            <v>Equipamento</v>
          </cell>
          <cell r="E2226" t="str">
            <v>SD</v>
          </cell>
          <cell r="F2226">
            <v>0</v>
          </cell>
          <cell r="G2226">
            <v>41744</v>
          </cell>
        </row>
        <row r="2227">
          <cell r="C2227">
            <v>4041</v>
          </cell>
          <cell r="D2227" t="str">
            <v>Equipamento Gradas</v>
          </cell>
          <cell r="E2227" t="str">
            <v>SD</v>
          </cell>
          <cell r="F2227">
            <v>0</v>
          </cell>
          <cell r="G2227">
            <v>41744</v>
          </cell>
        </row>
        <row r="2228">
          <cell r="C2228">
            <v>4042</v>
          </cell>
          <cell r="D2228" t="str">
            <v>Otros</v>
          </cell>
          <cell r="E2228" t="str">
            <v>SD</v>
          </cell>
          <cell r="F2228">
            <v>0</v>
          </cell>
          <cell r="G2228">
            <v>41744</v>
          </cell>
        </row>
        <row r="2229">
          <cell r="C2229">
            <v>4043</v>
          </cell>
          <cell r="D2229" t="str">
            <v>Pañete En Concreto De 2000 Psi</v>
          </cell>
          <cell r="E2229" t="str">
            <v>M3</v>
          </cell>
          <cell r="F2229">
            <v>555423.5</v>
          </cell>
          <cell r="G2229">
            <v>41821</v>
          </cell>
        </row>
        <row r="2230">
          <cell r="C2230">
            <v>4044</v>
          </cell>
          <cell r="D2230" t="str">
            <v>Placa Superior En Concreto De 5000 Psi Premezclado, No Incluye Acero De Refuerzo</v>
          </cell>
          <cell r="E2230" t="str">
            <v>M3</v>
          </cell>
          <cell r="F2230">
            <v>743335.9</v>
          </cell>
          <cell r="G2230">
            <v>41821</v>
          </cell>
        </row>
        <row r="2231">
          <cell r="C2231">
            <v>4045</v>
          </cell>
          <cell r="D2231" t="str">
            <v>Estructura Locales</v>
          </cell>
          <cell r="E2231" t="str">
            <v>SD</v>
          </cell>
          <cell r="F2231">
            <v>0</v>
          </cell>
          <cell r="G2231">
            <v>41745</v>
          </cell>
        </row>
        <row r="2232">
          <cell r="C2232">
            <v>4046</v>
          </cell>
          <cell r="D2232" t="str">
            <v>Paisajismo Muro Vivo En Cascada Altura = 4.00 Metros (Ver Diseño)</v>
          </cell>
          <cell r="E2232" t="str">
            <v>M2</v>
          </cell>
          <cell r="F2232">
            <v>800000</v>
          </cell>
          <cell r="G2232">
            <v>41785</v>
          </cell>
        </row>
        <row r="2233">
          <cell r="C2233">
            <v>4047</v>
          </cell>
          <cell r="D2233" t="str">
            <v>Muro Cascada</v>
          </cell>
          <cell r="E2233" t="str">
            <v>SD</v>
          </cell>
          <cell r="F2233">
            <v>0</v>
          </cell>
          <cell r="G2233">
            <v>41758</v>
          </cell>
        </row>
        <row r="2234">
          <cell r="C2234">
            <v>4048</v>
          </cell>
          <cell r="D2234" t="str">
            <v>Muro De Contencion Lago 2</v>
          </cell>
          <cell r="E2234" t="str">
            <v>SD</v>
          </cell>
          <cell r="F2234">
            <v>0</v>
          </cell>
          <cell r="G2234">
            <v>41758</v>
          </cell>
        </row>
        <row r="2235">
          <cell r="C2235">
            <v>4049</v>
          </cell>
          <cell r="D2235" t="str">
            <v>Muro De Contencion Ojo De Agua</v>
          </cell>
          <cell r="E2235" t="str">
            <v>SD</v>
          </cell>
          <cell r="F2235">
            <v>0</v>
          </cell>
          <cell r="G2235">
            <v>41758</v>
          </cell>
        </row>
        <row r="2236">
          <cell r="C2236">
            <v>4050</v>
          </cell>
          <cell r="D2236" t="str">
            <v>Alberca Para Almacenamiento De Agua Para Riego</v>
          </cell>
          <cell r="E2236" t="str">
            <v>SD</v>
          </cell>
          <cell r="F2236">
            <v>0</v>
          </cell>
          <cell r="G2236">
            <v>41758</v>
          </cell>
        </row>
        <row r="2237">
          <cell r="C2237">
            <v>4051</v>
          </cell>
          <cell r="D2237" t="str">
            <v>Puentes Peatonales N° 1-2-3-4-5-6</v>
          </cell>
          <cell r="E2237" t="str">
            <v>SD</v>
          </cell>
          <cell r="F2237">
            <v>0</v>
          </cell>
          <cell r="G2237">
            <v>41758</v>
          </cell>
        </row>
        <row r="2238">
          <cell r="C2238">
            <v>4052</v>
          </cell>
          <cell r="D2238" t="str">
            <v>Cafeterias</v>
          </cell>
          <cell r="E2238" t="str">
            <v>SD</v>
          </cell>
          <cell r="F2238">
            <v>0</v>
          </cell>
          <cell r="G2238">
            <v>41758</v>
          </cell>
        </row>
        <row r="2239">
          <cell r="C2239">
            <v>4054</v>
          </cell>
          <cell r="D2239" t="str">
            <v>Plantilla Para Piso En Concreto De 3000 Psi E= 0.07 Metros, Incluye Parrilla De Acero De D= 1/4" A Cada 0.10 Metros En Ambos Sentidos (Ver Diseño).</v>
          </cell>
          <cell r="E2239" t="str">
            <v>M2</v>
          </cell>
          <cell r="F2239">
            <v>44916.39</v>
          </cell>
          <cell r="G2239">
            <v>42578</v>
          </cell>
        </row>
        <row r="2240">
          <cell r="C2240">
            <v>4055</v>
          </cell>
          <cell r="D2240" t="str">
            <v>Suministro E Instalacion De Banca Jardinera Para Parque En Levante De Bloque Abuzardado Reforzado, Placa En Concreto De 3000 Psi E= 0.07 Metros Y Pañete Impermeabilizado (Ver Diseño).</v>
          </cell>
          <cell r="E2240" t="str">
            <v>UN</v>
          </cell>
          <cell r="F2240">
            <v>932883</v>
          </cell>
          <cell r="G2240">
            <v>42195</v>
          </cell>
        </row>
        <row r="2241">
          <cell r="C2241">
            <v>4057</v>
          </cell>
          <cell r="D2241" t="str">
            <v>Suministro E Instalacion De Kioscos, Incluye Estructura En Perfiles Metalicos Y Contorno En Madera, Kioscos Ubicados En Los Senderos Del Parque (Ver Diseño)</v>
          </cell>
          <cell r="E2241" t="str">
            <v>GL</v>
          </cell>
          <cell r="F2241">
            <v>5350000</v>
          </cell>
          <cell r="G2241">
            <v>41785</v>
          </cell>
        </row>
        <row r="2242">
          <cell r="C2242">
            <v>4058</v>
          </cell>
          <cell r="D2242" t="str">
            <v>Suministro E Instalacion De Escalera En Estructura Metalica Con Peldaños En Lamina Galvanizada Antideslizante En Calibre 26 (Ver Diseño)</v>
          </cell>
          <cell r="E2242" t="str">
            <v>GL</v>
          </cell>
          <cell r="F2242">
            <v>3000000</v>
          </cell>
          <cell r="G2242">
            <v>42195</v>
          </cell>
        </row>
        <row r="2243">
          <cell r="C2243">
            <v>4059</v>
          </cell>
          <cell r="D2243" t="str">
            <v>Suministro E Instalacion De Cubierta En Estructura Metalica Con Lamina Traslucida En Policarbonato, Incluye Seis (6) Soportes Para Apoyo (Ver Diseño)</v>
          </cell>
          <cell r="E2243" t="str">
            <v>M2</v>
          </cell>
          <cell r="F2243">
            <v>112500</v>
          </cell>
          <cell r="G2243">
            <v>41785</v>
          </cell>
        </row>
        <row r="2244">
          <cell r="C2244">
            <v>4060</v>
          </cell>
          <cell r="D2244" t="str">
            <v>Sunministro E Instalacion De Partidor Electrico Para Salida En Pista De Bicicroos (Ver Diseño).</v>
          </cell>
          <cell r="E2244" t="str">
            <v>GL</v>
          </cell>
          <cell r="F2244">
            <v>4000000</v>
          </cell>
          <cell r="G2244">
            <v>42195</v>
          </cell>
        </row>
        <row r="2245">
          <cell r="C2245">
            <v>4061</v>
          </cell>
          <cell r="D2245" t="str">
            <v>Suministro E Instalacion De Placa Identificacion Parque Jardin Botanico (Ver Diseño)</v>
          </cell>
          <cell r="E2245" t="str">
            <v>UN</v>
          </cell>
          <cell r="F2245">
            <v>8000000</v>
          </cell>
          <cell r="G2245">
            <v>42195</v>
          </cell>
        </row>
        <row r="2246">
          <cell r="C2246">
            <v>4062</v>
          </cell>
          <cell r="D2246" t="str">
            <v>Suministro E Instalacion De Pozo Y Riego, Incluye: Adecuacion Del Area, Perforacion Exploratoria, Grava Y Gravilla (Ver Diseño)</v>
          </cell>
          <cell r="E2246" t="str">
            <v>UN</v>
          </cell>
          <cell r="F2246">
            <v>50000000</v>
          </cell>
          <cell r="G2246">
            <v>42195</v>
          </cell>
        </row>
        <row r="2247">
          <cell r="C2247">
            <v>4063</v>
          </cell>
          <cell r="D2247" t="str">
            <v>Provision Plan De Manejo De Tráfico.</v>
          </cell>
          <cell r="E2247" t="str">
            <v>GL</v>
          </cell>
          <cell r="F2247">
            <v>45000000</v>
          </cell>
          <cell r="G2247">
            <v>42578</v>
          </cell>
        </row>
        <row r="2248">
          <cell r="C2248">
            <v>4064</v>
          </cell>
          <cell r="D2248" t="str">
            <v>Suministro Transporte Y Siembra De Árboles Adultos.</v>
          </cell>
          <cell r="E2248" t="str">
            <v>UN</v>
          </cell>
          <cell r="F2248">
            <v>200000</v>
          </cell>
          <cell r="G2248">
            <v>42578</v>
          </cell>
        </row>
        <row r="2249">
          <cell r="C2249">
            <v>4065</v>
          </cell>
          <cell r="D2249" t="str">
            <v>Suministro E Instalacion De Sistema Electrico Para Muro Cascada, Incluye: Motobomba, Tuberias, Cables Y Cicuito En General (Ver Diseño)</v>
          </cell>
          <cell r="E2249" t="str">
            <v>GL</v>
          </cell>
          <cell r="F2249">
            <v>23000000</v>
          </cell>
          <cell r="G2249">
            <v>41785</v>
          </cell>
        </row>
        <row r="2250">
          <cell r="C2250">
            <v>4066</v>
          </cell>
          <cell r="D2250" t="str">
            <v>Suministro De Bolardo En Concreto Tipo M60. Incluye Transporte.</v>
          </cell>
          <cell r="E2250" t="str">
            <v>UN</v>
          </cell>
          <cell r="F2250">
            <v>81500</v>
          </cell>
          <cell r="G2250">
            <v>41764</v>
          </cell>
        </row>
        <row r="2251">
          <cell r="C2251">
            <v>4067</v>
          </cell>
          <cell r="D2251" t="str">
            <v>Bolardo En Concreto Tipo M60 F'C=3000 Psi.</v>
          </cell>
          <cell r="E2251" t="str">
            <v>UN</v>
          </cell>
          <cell r="F2251">
            <v>116515.21</v>
          </cell>
          <cell r="G2251">
            <v>41781</v>
          </cell>
        </row>
        <row r="2252">
          <cell r="C2252">
            <v>4068</v>
          </cell>
          <cell r="D2252" t="str">
            <v>Señales De Tránsito Grupo 1 (75X75).</v>
          </cell>
          <cell r="E2252" t="str">
            <v>UN</v>
          </cell>
          <cell r="F2252">
            <v>180000</v>
          </cell>
          <cell r="G2252">
            <v>41764</v>
          </cell>
        </row>
        <row r="2253">
          <cell r="C2253">
            <v>4069</v>
          </cell>
          <cell r="D2253" t="str">
            <v>Limpieza De Pozo De Inspección. Incluye Retiro De Material.</v>
          </cell>
          <cell r="E2253" t="str">
            <v>UN</v>
          </cell>
          <cell r="F2253">
            <v>138310.04999999999</v>
          </cell>
          <cell r="G2253">
            <v>41785</v>
          </cell>
        </row>
        <row r="2254">
          <cell r="C2254">
            <v>4070</v>
          </cell>
          <cell r="D2254" t="str">
            <v>Suministro E Instalacion De Cerramiento En Lamina De Zinc, Altura 2.00 Metros (Ver Diseño)</v>
          </cell>
          <cell r="E2254" t="str">
            <v>ML</v>
          </cell>
          <cell r="F2254">
            <v>45758.02</v>
          </cell>
          <cell r="G2254">
            <v>42578</v>
          </cell>
        </row>
        <row r="2255">
          <cell r="C2255">
            <v>4071</v>
          </cell>
          <cell r="D2255" t="str">
            <v>Construcción De Manhole De H=1.45 A 1.80 M. Incluye Tapa En Hierro Fundido.</v>
          </cell>
          <cell r="E2255" t="str">
            <v>UN</v>
          </cell>
          <cell r="F2255">
            <v>1122734.71</v>
          </cell>
          <cell r="G2255">
            <v>41785</v>
          </cell>
        </row>
        <row r="2256">
          <cell r="C2256">
            <v>4072</v>
          </cell>
          <cell r="D2256" t="str">
            <v>Excavacion A Mano Para Vigas De Amarre 0.60 X 0.80 Metros,  Senderos, Altura H= 0.10 Metros (Ver Diseño)</v>
          </cell>
          <cell r="E2256" t="str">
            <v>ML</v>
          </cell>
          <cell r="F2256">
            <v>10517.35</v>
          </cell>
          <cell r="G2256">
            <v>41835</v>
          </cell>
        </row>
        <row r="2257">
          <cell r="C2257">
            <v>4073</v>
          </cell>
          <cell r="D2257" t="str">
            <v>Excavacion A Mano Para Senderos Altura H= 0.10 Metros (Ver Diseño)</v>
          </cell>
          <cell r="E2257" t="str">
            <v>M3</v>
          </cell>
          <cell r="F2257">
            <v>45855.11</v>
          </cell>
          <cell r="G2257">
            <v>41771</v>
          </cell>
        </row>
        <row r="2258">
          <cell r="C2258">
            <v>4074</v>
          </cell>
          <cell r="D2258" t="str">
            <v>Suministro E Instalación  De Tubería Domiciliaria Pf + Uad De Polietileno D = 1/2" L=7.00 Metros</v>
          </cell>
          <cell r="E2258" t="str">
            <v>UN</v>
          </cell>
          <cell r="F2258">
            <v>40861.47</v>
          </cell>
          <cell r="G2258">
            <v>42461</v>
          </cell>
        </row>
        <row r="2259">
          <cell r="C2259">
            <v>4075</v>
          </cell>
          <cell r="D2259" t="str">
            <v>Reparación De Fugas De Agua Potable.</v>
          </cell>
          <cell r="E2259" t="str">
            <v>UN</v>
          </cell>
          <cell r="F2259">
            <v>317414.56</v>
          </cell>
          <cell r="G2259">
            <v>41785</v>
          </cell>
        </row>
        <row r="2260">
          <cell r="C2260">
            <v>4076</v>
          </cell>
          <cell r="D2260" t="str">
            <v>Conexión Domiciliaria De 6" De Alcantarillado L= 3 A 5 M.</v>
          </cell>
          <cell r="E2260" t="str">
            <v>UN</v>
          </cell>
          <cell r="F2260">
            <v>325200.89</v>
          </cell>
          <cell r="G2260">
            <v>41785</v>
          </cell>
        </row>
        <row r="2261">
          <cell r="C2261">
            <v>4077</v>
          </cell>
          <cell r="D2261" t="str">
            <v>Reposición De Tubería De Alcantarillado.</v>
          </cell>
          <cell r="E2261" t="str">
            <v>UN</v>
          </cell>
          <cell r="F2261">
            <v>263614.99</v>
          </cell>
          <cell r="G2261">
            <v>41785</v>
          </cell>
        </row>
        <row r="2262">
          <cell r="C2262">
            <v>4078</v>
          </cell>
          <cell r="D2262" t="str">
            <v>Pista De Bicicross</v>
          </cell>
          <cell r="E2262" t="str">
            <v>SD</v>
          </cell>
          <cell r="F2262">
            <v>0</v>
          </cell>
          <cell r="G2262">
            <v>41765</v>
          </cell>
        </row>
        <row r="2263">
          <cell r="C2263">
            <v>4083</v>
          </cell>
          <cell r="D2263" t="str">
            <v>Suministro E Instalación De Muro En Lámina Superboard De 8 Mm Por Ambas Caras</v>
          </cell>
          <cell r="E2263" t="str">
            <v>M2</v>
          </cell>
          <cell r="F2263">
            <v>84600.59</v>
          </cell>
          <cell r="G2263">
            <v>42538</v>
          </cell>
        </row>
        <row r="2264">
          <cell r="C2264">
            <v>4084</v>
          </cell>
          <cell r="D2264" t="str">
            <v>Suministro E Instalación De Muro En Lámina Superboard De 14 Mm Por Ambas Caras</v>
          </cell>
          <cell r="E2264" t="str">
            <v>M2</v>
          </cell>
          <cell r="F2264">
            <v>114000.59</v>
          </cell>
          <cell r="G2264">
            <v>41765</v>
          </cell>
        </row>
        <row r="2265">
          <cell r="C2265">
            <v>4085</v>
          </cell>
          <cell r="D2265" t="str">
            <v>Suministro E Instalación De Cielo Raso En Lámina Superboard De 14 Mm Por Ambas Caras, Con Estructura Metálica Y Perfil Omega A Cada 0.41 Metros</v>
          </cell>
          <cell r="E2265" t="str">
            <v>M2</v>
          </cell>
          <cell r="F2265">
            <v>107399.9</v>
          </cell>
          <cell r="G2265">
            <v>41765</v>
          </cell>
        </row>
        <row r="2266">
          <cell r="C2266">
            <v>4086</v>
          </cell>
          <cell r="D2266" t="str">
            <v>Suministro E Instalación De Superboard De 8 Mm Para Recubrimiento De Estera Metálica Y Vista De Cubierta</v>
          </cell>
          <cell r="E2266" t="str">
            <v>ML</v>
          </cell>
          <cell r="F2266">
            <v>44364.97</v>
          </cell>
          <cell r="G2266">
            <v>42314</v>
          </cell>
        </row>
        <row r="2267">
          <cell r="C2267">
            <v>4087</v>
          </cell>
          <cell r="D2267" t="str">
            <v>Canalización 0.30 X 0.90 En Zona De Arena. Incluye Excavación, Compactado Con Material Del Sitio Y Cinta De Seguridad.</v>
          </cell>
          <cell r="E2267" t="str">
            <v>ML</v>
          </cell>
          <cell r="F2267">
            <v>63267.99</v>
          </cell>
          <cell r="G2267">
            <v>42557</v>
          </cell>
        </row>
        <row r="2268">
          <cell r="C2268">
            <v>4088</v>
          </cell>
          <cell r="D2268" t="str">
            <v>Suministro E Instalación De Ducto Tdp D=4" Bajo Andén O Calzada De Redes De Telecomunicaciones. Incluye Transporte, Tendido Y Sondeo De Ductos.</v>
          </cell>
          <cell r="E2268" t="str">
            <v>ML</v>
          </cell>
          <cell r="F2268">
            <v>457720.15</v>
          </cell>
          <cell r="G2268">
            <v>41785</v>
          </cell>
        </row>
        <row r="2269">
          <cell r="C2269">
            <v>4092</v>
          </cell>
          <cell r="D2269" t="str">
            <v>Suministro E Instalacion De Enchape En Piedra Tipo Espacato O Similar Para Muro (Ver Diseño).</v>
          </cell>
          <cell r="E2269" t="str">
            <v>M2</v>
          </cell>
          <cell r="F2269">
            <v>128702.25</v>
          </cell>
          <cell r="G2269">
            <v>41771</v>
          </cell>
        </row>
        <row r="2270">
          <cell r="C2270">
            <v>4093</v>
          </cell>
          <cell r="D2270" t="str">
            <v>Marca Vial Para Demarcación De Pasos Peatonales (Cebra).</v>
          </cell>
          <cell r="E2270" t="str">
            <v>M2</v>
          </cell>
          <cell r="F2270">
            <v>16603.28</v>
          </cell>
          <cell r="G2270">
            <v>41911</v>
          </cell>
        </row>
        <row r="2271">
          <cell r="C2271">
            <v>4094</v>
          </cell>
          <cell r="D2271" t="str">
            <v>Cicloruta En Mezcla Asfáltica E=0.06M.</v>
          </cell>
          <cell r="E2271" t="str">
            <v>M2</v>
          </cell>
          <cell r="F2271">
            <v>78236.509999999995</v>
          </cell>
          <cell r="G2271">
            <v>41781</v>
          </cell>
        </row>
        <row r="2272">
          <cell r="C2272">
            <v>4095</v>
          </cell>
          <cell r="D2272" t="str">
            <v>Registro En Concreto De 1.10 X 1.10 X 1.10 M. Incluye Tapa En Ángulo De Hierro De 1 1/2" X 3/16" En Marco Galvanizado.</v>
          </cell>
          <cell r="E2272" t="str">
            <v>UN</v>
          </cell>
          <cell r="F2272">
            <v>987049.91</v>
          </cell>
          <cell r="G2272">
            <v>41785</v>
          </cell>
        </row>
        <row r="2273">
          <cell r="C2273">
            <v>4097</v>
          </cell>
          <cell r="D2273" t="str">
            <v>Suministro E Instalación De Tubería Galvanizada Cuadrada De 2"</v>
          </cell>
          <cell r="E2273" t="str">
            <v>ML</v>
          </cell>
          <cell r="F2273">
            <v>29965.7</v>
          </cell>
          <cell r="G2273">
            <v>41766</v>
          </cell>
        </row>
        <row r="2274">
          <cell r="C2274">
            <v>4098</v>
          </cell>
          <cell r="D2274" t="str">
            <v>Suministro E Instalación De Tubería Galvanizada Cuadrada De 3"</v>
          </cell>
          <cell r="E2274" t="str">
            <v>ML</v>
          </cell>
          <cell r="F2274">
            <v>35180</v>
          </cell>
          <cell r="G2274">
            <v>41766</v>
          </cell>
        </row>
        <row r="2275">
          <cell r="C2275">
            <v>4100</v>
          </cell>
          <cell r="D2275" t="str">
            <v>Suministro E Instalación De Sumideros Con Rejilla Metálica De 1 Metro De Ancho.</v>
          </cell>
          <cell r="E2275" t="str">
            <v>ML</v>
          </cell>
          <cell r="F2275">
            <v>580600</v>
          </cell>
          <cell r="G2275">
            <v>42417</v>
          </cell>
        </row>
        <row r="2276">
          <cell r="C2276">
            <v>4101</v>
          </cell>
          <cell r="D2276" t="str">
            <v>Canal De Conducción Tipo I En Concreto (1 X 1 X 1) F'C=4000 Psi.</v>
          </cell>
          <cell r="E2276" t="str">
            <v>ML</v>
          </cell>
          <cell r="F2276">
            <v>880358.59</v>
          </cell>
          <cell r="G2276">
            <v>41785</v>
          </cell>
        </row>
        <row r="2277">
          <cell r="C2277">
            <v>4102</v>
          </cell>
          <cell r="D2277" t="str">
            <v>Construccion De Registro  En Concreto Dim (1.00X 1.00 X 1.40 M) - Tapa En Angulo De Hierro De 1 1/2" X 3/16". Marco Galvanizado.</v>
          </cell>
          <cell r="E2277" t="str">
            <v>UN</v>
          </cell>
          <cell r="F2277">
            <v>893535.99</v>
          </cell>
          <cell r="G2277">
            <v>41785</v>
          </cell>
        </row>
        <row r="2278">
          <cell r="C2278">
            <v>4103</v>
          </cell>
          <cell r="D2278" t="str">
            <v>Suminstro E Instalación De Luminaria De Led 60 W. (Incluye Brazo Ornamental 2,5 Mts., Pernos Y Fotocelda).</v>
          </cell>
          <cell r="E2278" t="str">
            <v>UN</v>
          </cell>
          <cell r="F2278">
            <v>1714537.62</v>
          </cell>
          <cell r="G2278">
            <v>41766</v>
          </cell>
        </row>
        <row r="2279">
          <cell r="C2279">
            <v>4105</v>
          </cell>
          <cell r="D2279" t="str">
            <v>Escalera - Rampas</v>
          </cell>
          <cell r="E2279" t="str">
            <v>SD</v>
          </cell>
          <cell r="F2279">
            <v>0</v>
          </cell>
          <cell r="G2279">
            <v>41771</v>
          </cell>
        </row>
        <row r="2280">
          <cell r="C2280">
            <v>4106</v>
          </cell>
          <cell r="D2280" t="str">
            <v>Estructura Metalica</v>
          </cell>
          <cell r="E2280" t="str">
            <v>SD</v>
          </cell>
          <cell r="F2280">
            <v>0</v>
          </cell>
          <cell r="G2280">
            <v>41771</v>
          </cell>
        </row>
        <row r="2281">
          <cell r="C2281">
            <v>4107</v>
          </cell>
          <cell r="D2281" t="str">
            <v>Suministro E Instalación De Sardinel En Concreto Prefabricado De 0.35 X 0.20 X 0.80 Tipo Titan Ref. A80 O Similar. Incluye Solado En Concreto De 2000 Psi.</v>
          </cell>
          <cell r="E2281" t="str">
            <v>ML</v>
          </cell>
          <cell r="F2281">
            <v>80307.44</v>
          </cell>
          <cell r="G2281">
            <v>42552</v>
          </cell>
        </row>
        <row r="2282">
          <cell r="C2282">
            <v>4110</v>
          </cell>
          <cell r="D2282" t="str">
            <v>Control Topografico Y Planos Record Durante El Proceso Constructivo, Proyecto Alcaldias Locales En El Distrito De Barranquilla, Con Un Area De 1308 M2 (Ver Diseño)</v>
          </cell>
          <cell r="E2282" t="str">
            <v>GL</v>
          </cell>
          <cell r="F2282">
            <v>3495833.33</v>
          </cell>
          <cell r="G2282">
            <v>41927</v>
          </cell>
        </row>
        <row r="2283">
          <cell r="C2283">
            <v>4112</v>
          </cell>
          <cell r="D2283" t="str">
            <v>Suministro E Instalacion De Wind De Aluminio Natural Acolillada Sobre Muro ( Ver Diseño)</v>
          </cell>
          <cell r="E2283" t="str">
            <v>ML</v>
          </cell>
          <cell r="F2283">
            <v>1565.63</v>
          </cell>
          <cell r="G2283">
            <v>41927</v>
          </cell>
        </row>
        <row r="2284">
          <cell r="C2284">
            <v>4113</v>
          </cell>
          <cell r="D2284" t="str">
            <v>Suministro E Instalacion De Punto Salida Interruptor Doble</v>
          </cell>
          <cell r="E2284" t="str">
            <v>UN</v>
          </cell>
          <cell r="F2284">
            <v>91436.14</v>
          </cell>
          <cell r="G2284">
            <v>42578</v>
          </cell>
        </row>
        <row r="2285">
          <cell r="C2285">
            <v>4115</v>
          </cell>
          <cell r="D2285" t="str">
            <v>Suministro E Instalacion De Luminaria T-5, 4 X 17 Watios De 0.60 X 0.60 Metros</v>
          </cell>
          <cell r="E2285" t="str">
            <v>UN</v>
          </cell>
          <cell r="F2285">
            <v>179396.13</v>
          </cell>
          <cell r="G2285">
            <v>41912</v>
          </cell>
        </row>
        <row r="2286">
          <cell r="C2286">
            <v>4117</v>
          </cell>
          <cell r="D2286" t="str">
            <v>Suministro E Instalacion De Luminaria Tipo Aplique De Pared De 1 X 20 Watios, Incluye Bombillo</v>
          </cell>
          <cell r="E2286" t="str">
            <v>UN</v>
          </cell>
          <cell r="F2286">
            <v>72399.13</v>
          </cell>
          <cell r="G2286">
            <v>41927</v>
          </cell>
        </row>
        <row r="2287">
          <cell r="C2287">
            <v>4120</v>
          </cell>
          <cell r="D2287" t="str">
            <v>Suministro E Instalacion De Interruptor Termomagnetico Tipo Industrial 3 X 80 Amperios</v>
          </cell>
          <cell r="E2287" t="str">
            <v>UN</v>
          </cell>
          <cell r="F2287">
            <v>248233.26</v>
          </cell>
          <cell r="G2287">
            <v>41927</v>
          </cell>
        </row>
        <row r="2288">
          <cell r="C2288">
            <v>4121</v>
          </cell>
          <cell r="D2288" t="str">
            <v>Suministro E Instalacion De Interruptor Termomagnetico Tipo Industrial 3 X 125 Amperios</v>
          </cell>
          <cell r="E2288" t="str">
            <v>UN</v>
          </cell>
          <cell r="F2288">
            <v>301325.96999999997</v>
          </cell>
          <cell r="G2288">
            <v>41927</v>
          </cell>
        </row>
        <row r="2289">
          <cell r="C2289">
            <v>4122</v>
          </cell>
          <cell r="D2289" t="str">
            <v>Capítulo - Obras De Urbanismo</v>
          </cell>
          <cell r="E2289" t="str">
            <v>SD</v>
          </cell>
          <cell r="F2289">
            <v>0</v>
          </cell>
          <cell r="G2289">
            <v>41773</v>
          </cell>
        </row>
        <row r="2290">
          <cell r="C2290">
            <v>4123</v>
          </cell>
          <cell r="D2290" t="str">
            <v>Suministro E Instalacion De Acometida Para Tablero Td/Tl, 3X#1/0 X Fases + 1#1/0 Neutro + 1#2 Tierra Thhn Marca Certificada, Incluye Ducto Emt 2"</v>
          </cell>
          <cell r="E2290" t="str">
            <v>ML</v>
          </cell>
          <cell r="F2290">
            <v>95347.53</v>
          </cell>
          <cell r="G2290">
            <v>41927</v>
          </cell>
        </row>
        <row r="2291">
          <cell r="C2291">
            <v>4124</v>
          </cell>
          <cell r="D2291" t="str">
            <v>Suministro E Instalacion De Acometida Para Tablero A.A. 3X#2 Fases + 1#2 Neutro + 1#2 Tierra Thhn Marca Certificada Para El Tablero, Incluye Ducto Pvc 1 1/2" Tipo Pesado</v>
          </cell>
          <cell r="E2291" t="str">
            <v>ML</v>
          </cell>
          <cell r="F2291">
            <v>63274.57</v>
          </cell>
          <cell r="G2291">
            <v>41927</v>
          </cell>
        </row>
        <row r="2292">
          <cell r="C2292">
            <v>4126</v>
          </cell>
          <cell r="D2292" t="str">
            <v>Suministro E Instalacion De Cofre Metalico Calibre 16 Con Lamina Cold Roll Tipo Intemperie Color Almendra Con Medidas De 1.00 Metro De Alto X 1.05 Metros De Ancho X 0.50 Metros De Fondo Con Certificacion Retie</v>
          </cell>
          <cell r="E2292" t="str">
            <v>UN</v>
          </cell>
          <cell r="F2292">
            <v>911821</v>
          </cell>
          <cell r="G2292">
            <v>41927</v>
          </cell>
        </row>
        <row r="2293">
          <cell r="C2293">
            <v>4127</v>
          </cell>
          <cell r="D2293" t="str">
            <v>Suministro E Instalacion De Barraje En Cobre Electrolitico 3" X 1/2" Para Capacidad 250 Amperios, Incluye Aisladores, Tornilleria Y El Protector En Acrilico</v>
          </cell>
          <cell r="E2293" t="str">
            <v>UN</v>
          </cell>
          <cell r="F2293">
            <v>649564.23</v>
          </cell>
          <cell r="G2293">
            <v>41927</v>
          </cell>
        </row>
        <row r="2294">
          <cell r="C2294">
            <v>4129</v>
          </cell>
          <cell r="D2294" t="str">
            <v>Suministro E Instalacion De Terminales De Ponchar Para Cable 4/0</v>
          </cell>
          <cell r="E2294" t="str">
            <v>UN</v>
          </cell>
          <cell r="F2294">
            <v>21778.91</v>
          </cell>
          <cell r="G2294">
            <v>41927</v>
          </cell>
        </row>
        <row r="2295">
          <cell r="C2295">
            <v>4131</v>
          </cell>
          <cell r="D2295" t="str">
            <v>Suministro E Instalacion De Terminales De Ponchar Para Cable # 1/0 Thhn</v>
          </cell>
          <cell r="E2295" t="str">
            <v>UN</v>
          </cell>
          <cell r="F2295">
            <v>13353.88</v>
          </cell>
          <cell r="G2295">
            <v>41927</v>
          </cell>
        </row>
        <row r="2296">
          <cell r="C2296">
            <v>4133</v>
          </cell>
          <cell r="D2296" t="str">
            <v>Suministro E Instalacion De Terminales De Ponchar Para Cable # 2 Thhn</v>
          </cell>
          <cell r="E2296" t="str">
            <v>UN</v>
          </cell>
          <cell r="F2296">
            <v>11349.17</v>
          </cell>
          <cell r="G2296">
            <v>41927</v>
          </cell>
        </row>
        <row r="2297">
          <cell r="C2297">
            <v>4135</v>
          </cell>
          <cell r="D2297" t="str">
            <v>Suministro E Instalacion De Transformador De 75 Kva Trifasico 13,2 Kv - 208-120 Voltios, Convencional En Aceite Marca Homologada Por Electricaribe (Ver Diseño)</v>
          </cell>
          <cell r="E2297" t="str">
            <v>UN</v>
          </cell>
          <cell r="F2297">
            <v>6454995.9800000004</v>
          </cell>
          <cell r="G2297">
            <v>42457</v>
          </cell>
        </row>
        <row r="2298">
          <cell r="C2298">
            <v>4138</v>
          </cell>
          <cell r="D2298" t="str">
            <v>Vestida De Poste Nuevo Estructura Corrida En Caliente (Ver Diseño)</v>
          </cell>
          <cell r="E2298" t="str">
            <v>UN</v>
          </cell>
          <cell r="F2298">
            <v>1742074</v>
          </cell>
          <cell r="G2298">
            <v>41927</v>
          </cell>
        </row>
        <row r="2299">
          <cell r="C2299">
            <v>4140</v>
          </cell>
          <cell r="D2299" t="str">
            <v>Retiro De Poste Y Estructura Existente Con Los Demas Equipos (Ver Diseño)</v>
          </cell>
          <cell r="E2299" t="str">
            <v>UN</v>
          </cell>
          <cell r="F2299">
            <v>1589632</v>
          </cell>
          <cell r="G2299">
            <v>41927</v>
          </cell>
        </row>
        <row r="2300">
          <cell r="C2300">
            <v>4142</v>
          </cell>
          <cell r="D2300" t="str">
            <v>Suministro E Instalacion De Acometida Principal 3#4/0 X Fases + 1X4/0 Neutro + 1#2/0 Tierra Marca Certificada</v>
          </cell>
          <cell r="E2300" t="str">
            <v>ML</v>
          </cell>
          <cell r="F2300">
            <v>162557</v>
          </cell>
          <cell r="G2300">
            <v>41927</v>
          </cell>
        </row>
        <row r="2301">
          <cell r="C2301">
            <v>4144</v>
          </cell>
          <cell r="D2301" t="str">
            <v>Suministro E Instalacion De Puesta A Tierra En El Poste</v>
          </cell>
          <cell r="E2301" t="str">
            <v>UN</v>
          </cell>
          <cell r="F2301">
            <v>198600.27</v>
          </cell>
          <cell r="G2301">
            <v>42557</v>
          </cell>
        </row>
        <row r="2302">
          <cell r="C2302">
            <v>4146</v>
          </cell>
          <cell r="D2302" t="str">
            <v>Suministro E Instalacion De Tuberia Imc De 3" X 3.00 Metros, Incluye Capacete Mas Accesorios De Instalacion</v>
          </cell>
          <cell r="E2302" t="str">
            <v>UN</v>
          </cell>
          <cell r="F2302">
            <v>333626.13</v>
          </cell>
          <cell r="G2302">
            <v>41927</v>
          </cell>
        </row>
        <row r="2303">
          <cell r="C2303">
            <v>4149</v>
          </cell>
          <cell r="D2303" t="str">
            <v>Suministro E Instalacion De Tuberia De Agua Potable En Pvc De D= 1 1/2"</v>
          </cell>
          <cell r="E2303" t="str">
            <v>ML</v>
          </cell>
          <cell r="F2303">
            <v>27051</v>
          </cell>
          <cell r="G2303">
            <v>42572</v>
          </cell>
        </row>
        <row r="2304">
          <cell r="C2304">
            <v>4150</v>
          </cell>
          <cell r="D2304" t="str">
            <v>Aplicación De Endurecedor Y Sellador Sika Floor Curehard 24 O Similar Para Piso De Concreto</v>
          </cell>
          <cell r="E2304" t="str">
            <v>M2</v>
          </cell>
          <cell r="F2304">
            <v>11751.5</v>
          </cell>
          <cell r="G2304">
            <v>41821</v>
          </cell>
        </row>
        <row r="2305">
          <cell r="C2305">
            <v>4153</v>
          </cell>
          <cell r="D2305" t="str">
            <v>Suministro, Transporte E Instalacion De Panel De Fachada Machimbrado En Aluzinc Tipo 300 Fs De Hunter-Douglas, Calibre 26 Con Perforaciones N. 110 M 104 Mm, Instalado De Forma Vertical, Acabado En Pintura De Poliester Horneado Por Ambas Caras, Color Verde</v>
          </cell>
          <cell r="E2305" t="str">
            <v>M2</v>
          </cell>
          <cell r="F2305">
            <v>107417</v>
          </cell>
          <cell r="G2305">
            <v>41800</v>
          </cell>
        </row>
        <row r="2306">
          <cell r="C2306">
            <v>4155</v>
          </cell>
          <cell r="D2306" t="str">
            <v>Rampa En Concreto F'C=3000 Psi. Incluye Relleno En Material Seleccionado.</v>
          </cell>
          <cell r="E2306" t="str">
            <v>UN</v>
          </cell>
          <cell r="F2306">
            <v>881244.31</v>
          </cell>
          <cell r="G2306">
            <v>41774</v>
          </cell>
        </row>
        <row r="2307">
          <cell r="C2307">
            <v>4156</v>
          </cell>
          <cell r="D2307" t="str">
            <v>Relleno En Rajón O Piedra Partida</v>
          </cell>
          <cell r="E2307" t="str">
            <v>M3</v>
          </cell>
          <cell r="F2307">
            <v>40510</v>
          </cell>
          <cell r="G2307">
            <v>41821</v>
          </cell>
        </row>
        <row r="2308">
          <cell r="C2308">
            <v>4158</v>
          </cell>
          <cell r="D2308" t="str">
            <v>Suministro E Instalación De Rejilla En Concreto De 1.5X1.5 E=0.05M Para Contenedores De Raíz Con Orificios De 0.10X0.10M.</v>
          </cell>
          <cell r="E2308" t="str">
            <v>UN</v>
          </cell>
          <cell r="F2308">
            <v>99686.5</v>
          </cell>
          <cell r="G2308">
            <v>41774</v>
          </cell>
        </row>
        <row r="2309">
          <cell r="C2309">
            <v>4159</v>
          </cell>
          <cell r="D2309" t="str">
            <v>Suministro E Instalacion De Punto Salida En Tuberia 3/4" Pvc, Alambre Aislado 3#10 Awg Thhn Para Lamparas Alumbrado Publico 220 Voltios 250 Watios (Ver Diseño)</v>
          </cell>
          <cell r="E2309" t="str">
            <v>UN</v>
          </cell>
          <cell r="F2309">
            <v>20868.39</v>
          </cell>
          <cell r="G2309">
            <v>41927</v>
          </cell>
        </row>
        <row r="2310">
          <cell r="C2310">
            <v>4160</v>
          </cell>
          <cell r="D2310" t="str">
            <v>Suministro E Instalacion De Equipo De Bombeo Agua Potable Y Contra Incendio, Incluye: Equipo De Bombeo Para El Abastecimiento De Agua Con Los Elementos De Succion Y Descarga Necesarios; Equipo De Bombeo Contra Incendio Con Sus Motobombas, Controles, Table</v>
          </cell>
          <cell r="E2310" t="str">
            <v>UN</v>
          </cell>
          <cell r="F2310">
            <v>39197841</v>
          </cell>
          <cell r="G2310">
            <v>41800</v>
          </cell>
        </row>
        <row r="2311">
          <cell r="C2311">
            <v>4162</v>
          </cell>
          <cell r="D2311" t="str">
            <v>Suministro E Instalacion De Tuberia Pvc C-900</v>
          </cell>
          <cell r="E2311" t="str">
            <v>ML</v>
          </cell>
          <cell r="F2311">
            <v>62683.42</v>
          </cell>
          <cell r="G2311">
            <v>41799</v>
          </cell>
        </row>
        <row r="2312">
          <cell r="C2312">
            <v>4164</v>
          </cell>
          <cell r="D2312" t="str">
            <v>Suministro E Instalacion De Tuberia En Hierro Galvanizado De 4" H.G.</v>
          </cell>
          <cell r="E2312" t="str">
            <v>ML</v>
          </cell>
          <cell r="F2312">
            <v>212387.43</v>
          </cell>
          <cell r="G2312">
            <v>41799</v>
          </cell>
        </row>
        <row r="2313">
          <cell r="C2313">
            <v>4166</v>
          </cell>
          <cell r="D2313" t="str">
            <v>Suministro E Instalacion De Siamesas</v>
          </cell>
          <cell r="E2313" t="str">
            <v>UN</v>
          </cell>
          <cell r="F2313">
            <v>1984438</v>
          </cell>
          <cell r="G2313">
            <v>41936</v>
          </cell>
        </row>
        <row r="2314">
          <cell r="C2314">
            <v>4168</v>
          </cell>
          <cell r="D2314" t="str">
            <v>Suministro E Instalacion De Valvula De 1 1/2" Para Red Contra Incendio</v>
          </cell>
          <cell r="E2314" t="str">
            <v>UN</v>
          </cell>
          <cell r="F2314">
            <v>222763.41</v>
          </cell>
          <cell r="G2314">
            <v>41799</v>
          </cell>
        </row>
        <row r="2315">
          <cell r="C2315">
            <v>4169</v>
          </cell>
          <cell r="D2315" t="str">
            <v>Punto De Red Contra Incendio De 1 1/2"</v>
          </cell>
          <cell r="E2315" t="str">
            <v>UN</v>
          </cell>
          <cell r="F2315">
            <v>124045.81</v>
          </cell>
          <cell r="G2315">
            <v>41799</v>
          </cell>
        </row>
        <row r="2316">
          <cell r="C2316">
            <v>4170</v>
          </cell>
          <cell r="D2316" t="str">
            <v>Punto De Red Contra Incendio De 4" Siamesa</v>
          </cell>
          <cell r="E2316" t="str">
            <v>UN</v>
          </cell>
          <cell r="F2316">
            <v>387845</v>
          </cell>
          <cell r="G2316">
            <v>41799</v>
          </cell>
        </row>
        <row r="2317">
          <cell r="C2317">
            <v>4171</v>
          </cell>
          <cell r="D2317" t="str">
            <v>Suministro E Instalacion De Gabinete Contra Incendio Completo, Incluye: Gabinete Contra Incendio De Lamina Negra Calibre 20 Para Empotrar De 0.88 X 0.21 X 0.70 Metros, Puerta De Vidrio Con Chapa Y Pintura Anticorrosiva, Equipo Completo Con Extinguidor, Ma</v>
          </cell>
          <cell r="E2317" t="str">
            <v>UN</v>
          </cell>
          <cell r="F2317">
            <v>6182404</v>
          </cell>
          <cell r="G2317">
            <v>41800</v>
          </cell>
        </row>
        <row r="2318">
          <cell r="C2318">
            <v>4173</v>
          </cell>
          <cell r="D2318" t="str">
            <v>Suministro E Instalación De Barrera Bidireccional New Yersey Altura = 0.80 Metros, Base = 0.60 Metros, Longitud = 1.50 Metros, Peso 830 Kg, Tipo Titan O Similar, Incluye Cargue, Descargue Y Fijación Con Acero</v>
          </cell>
          <cell r="E2318" t="str">
            <v>UN</v>
          </cell>
          <cell r="F2318">
            <v>430278.40000000002</v>
          </cell>
          <cell r="G2318">
            <v>41775</v>
          </cell>
        </row>
        <row r="2319">
          <cell r="C2319">
            <v>4181</v>
          </cell>
          <cell r="D2319" t="str">
            <v>Concreto Clase C (28 Mpa) 4000 Psi</v>
          </cell>
          <cell r="E2319" t="str">
            <v>M3</v>
          </cell>
          <cell r="F2319">
            <v>738330.17</v>
          </cell>
          <cell r="G2319">
            <v>42067</v>
          </cell>
        </row>
        <row r="2320">
          <cell r="C2320">
            <v>4182</v>
          </cell>
          <cell r="D2320" t="str">
            <v>Suministro E Instalacion De Punto Salida En Tuberia Pvc Conduit De 3/4" Para Datos Y Telefono Sin Cableado</v>
          </cell>
          <cell r="E2320" t="str">
            <v>UN</v>
          </cell>
          <cell r="F2320">
            <v>55852.74</v>
          </cell>
          <cell r="G2320">
            <v>41799</v>
          </cell>
        </row>
        <row r="2321">
          <cell r="C2321">
            <v>4183</v>
          </cell>
          <cell r="D2321" t="str">
            <v>Colector Enterrado Tubo De Concreto, Clase 2, De 304 Mm De Diámetro, Incluye Lecho De Arena Nivelado Y Compactado, Relleno, Accesorios, Piezas Especiales, Junta De Goma Y Lubricantes.</v>
          </cell>
          <cell r="E2321" t="str">
            <v>ML</v>
          </cell>
          <cell r="F2321">
            <v>132900.9</v>
          </cell>
          <cell r="G2321">
            <v>42067</v>
          </cell>
        </row>
        <row r="2322">
          <cell r="C2322">
            <v>4184</v>
          </cell>
          <cell r="D2322" t="str">
            <v>Nivelación, Replanteo Y Señalización Alcantarillado</v>
          </cell>
          <cell r="E2322" t="str">
            <v>ML</v>
          </cell>
          <cell r="F2322">
            <v>1954.44</v>
          </cell>
          <cell r="G2322">
            <v>42067</v>
          </cell>
        </row>
        <row r="2323">
          <cell r="C2323">
            <v>4188</v>
          </cell>
          <cell r="D2323" t="str">
            <v>Suministro E Instalación De Tubería Pvc De Alcantarillado De 315 Mm, D = 12"</v>
          </cell>
          <cell r="E2323" t="str">
            <v>ML</v>
          </cell>
          <cell r="F2323">
            <v>155112.54999999999</v>
          </cell>
          <cell r="G2323">
            <v>42067</v>
          </cell>
        </row>
        <row r="2324">
          <cell r="C2324">
            <v>4190</v>
          </cell>
          <cell r="D2324" t="str">
            <v>Punto De Agua Potable En Tuberia Pvc De 1"</v>
          </cell>
          <cell r="E2324" t="str">
            <v>UN</v>
          </cell>
          <cell r="F2324">
            <v>53235.35</v>
          </cell>
          <cell r="G2324">
            <v>42578</v>
          </cell>
        </row>
        <row r="2325">
          <cell r="C2325">
            <v>4191</v>
          </cell>
          <cell r="D2325" t="str">
            <v>Colector Enterrado Tubo De Concreto, Clase 2, De 500 Mm De Diámetro, Incluye Lecho De Arena Nivelado Y Compactado, Relleno, Accesorios, Piezas Especiales, Junta De Goma Y Lubricantes.</v>
          </cell>
          <cell r="E2325" t="str">
            <v>ML</v>
          </cell>
          <cell r="F2325">
            <v>282673.32</v>
          </cell>
          <cell r="G2325">
            <v>42067</v>
          </cell>
        </row>
        <row r="2326">
          <cell r="C2326">
            <v>4195</v>
          </cell>
          <cell r="D2326" t="str">
            <v>Cilindro Para Pozo De Inspección, Sección De Pozo D = 1.20 Metros, E = 0.25 Metros, L = 1.00 Metro, Elemento Prefabricado De Concreto Tipo Titan O Similar</v>
          </cell>
          <cell r="E2326" t="str">
            <v>ML</v>
          </cell>
          <cell r="F2326">
            <v>746482.42</v>
          </cell>
          <cell r="G2326">
            <v>42067</v>
          </cell>
        </row>
        <row r="2327">
          <cell r="C2327">
            <v>4196</v>
          </cell>
          <cell r="D2327" t="str">
            <v>Base  Para Pozo De Inspección, Sección De Pozo D = 1.20 Metros, E = 0.20 Metros, Elemento Prefabricado De Concreto Tipo Titan O Similar.</v>
          </cell>
          <cell r="E2327" t="str">
            <v>UN</v>
          </cell>
          <cell r="F2327">
            <v>878082.6</v>
          </cell>
          <cell r="G2327">
            <v>42067</v>
          </cell>
        </row>
        <row r="2328">
          <cell r="C2328">
            <v>4197</v>
          </cell>
          <cell r="D2328" t="str">
            <v>Placa De Cubierta Para Pozo De Inspección, Sección De Pozo D = 1.20 Metros, E = 0.20 Metros, Elemento Prefabricado De Concreto Tipo Titan O Similar</v>
          </cell>
          <cell r="E2328" t="str">
            <v>UN</v>
          </cell>
          <cell r="F2328">
            <v>680583.9</v>
          </cell>
          <cell r="G2328">
            <v>42067</v>
          </cell>
        </row>
        <row r="2329">
          <cell r="C2329">
            <v>4198</v>
          </cell>
          <cell r="D2329" t="str">
            <v>Barrera De Seguridad Tipo A180 Monodireccional, En Concreto De 3000 Psi Reforzado, Fundida En Sitio</v>
          </cell>
          <cell r="E2329" t="str">
            <v>ML</v>
          </cell>
          <cell r="F2329">
            <v>208623.87</v>
          </cell>
          <cell r="G2329">
            <v>41821</v>
          </cell>
        </row>
        <row r="2330">
          <cell r="C2330">
            <v>4201</v>
          </cell>
          <cell r="D2330" t="str">
            <v>Pilotes En Concreto Preexcavados    F'C=4000 Psi    D=0.80M. Incluye Acero De Refuerzo</v>
          </cell>
          <cell r="E2330" t="str">
            <v>ML</v>
          </cell>
          <cell r="F2330">
            <v>769597.38</v>
          </cell>
          <cell r="G2330">
            <v>42667</v>
          </cell>
        </row>
        <row r="2331">
          <cell r="C2331">
            <v>4202</v>
          </cell>
          <cell r="D2331" t="str">
            <v>Concreto Para Estribo De Puente    F'C=4000Psi.</v>
          </cell>
          <cell r="E2331" t="str">
            <v>M3</v>
          </cell>
          <cell r="F2331">
            <v>835184.1</v>
          </cell>
          <cell r="G2331">
            <v>42066</v>
          </cell>
        </row>
        <row r="2332">
          <cell r="C2332">
            <v>4203</v>
          </cell>
          <cell r="D2332" t="str">
            <v>Concreto Para Viga Aéreas De Puente   F'C=4000 Psi.</v>
          </cell>
          <cell r="E2332" t="str">
            <v>M3</v>
          </cell>
          <cell r="F2332">
            <v>964749.11</v>
          </cell>
          <cell r="G2332">
            <v>41806</v>
          </cell>
        </row>
        <row r="2333">
          <cell r="C2333">
            <v>4204</v>
          </cell>
          <cell r="D2333" t="str">
            <v>Concreto Para Baranda De Puentes    F'C=3000 Psi.</v>
          </cell>
          <cell r="E2333" t="str">
            <v>M3</v>
          </cell>
          <cell r="F2333">
            <v>827803.1</v>
          </cell>
          <cell r="G2333">
            <v>41806</v>
          </cell>
        </row>
        <row r="2334">
          <cell r="C2334">
            <v>4206</v>
          </cell>
          <cell r="D2334" t="str">
            <v>Concreto Para Losa De Protección De Fondo  E=0.20M.</v>
          </cell>
          <cell r="E2334" t="str">
            <v>M2</v>
          </cell>
          <cell r="F2334">
            <v>116700.04</v>
          </cell>
          <cell r="G2334">
            <v>41808</v>
          </cell>
        </row>
        <row r="2335">
          <cell r="C2335">
            <v>4207</v>
          </cell>
          <cell r="D2335" t="str">
            <v>Escarificación Y Compactación De Terreno Natural.</v>
          </cell>
          <cell r="E2335" t="str">
            <v>M3</v>
          </cell>
          <cell r="F2335">
            <v>17716.650000000001</v>
          </cell>
          <cell r="G2335">
            <v>41808</v>
          </cell>
        </row>
        <row r="2336">
          <cell r="C2336">
            <v>4208</v>
          </cell>
          <cell r="D2336" t="str">
            <v>Relleno En Base Invias No Incluye Transporte De Material</v>
          </cell>
          <cell r="E2336" t="str">
            <v>M3</v>
          </cell>
          <cell r="F2336">
            <v>71864.37</v>
          </cell>
          <cell r="G2336">
            <v>42537</v>
          </cell>
        </row>
        <row r="2337">
          <cell r="C2337">
            <v>4211</v>
          </cell>
          <cell r="D2337" t="str">
            <v>Suministro E Instalación De Geotextil No Tejido 2100.</v>
          </cell>
          <cell r="E2337" t="str">
            <v>M2</v>
          </cell>
          <cell r="F2337">
            <v>14984.74</v>
          </cell>
          <cell r="G2337">
            <v>41808</v>
          </cell>
        </row>
        <row r="2338">
          <cell r="C2338">
            <v>4212</v>
          </cell>
          <cell r="D2338" t="str">
            <v>Losa De Aproximación De Puente   E=0.25M  F'C=4000 Psi.</v>
          </cell>
          <cell r="E2338" t="str">
            <v>M2</v>
          </cell>
          <cell r="F2338">
            <v>167744.85</v>
          </cell>
          <cell r="G2338">
            <v>41808</v>
          </cell>
        </row>
        <row r="2339">
          <cell r="C2339">
            <v>4213</v>
          </cell>
          <cell r="D2339" t="str">
            <v>Concreto Para Tablero De Puente E=0.20M    F'C=4000 Psi.</v>
          </cell>
          <cell r="E2339" t="str">
            <v>M3</v>
          </cell>
          <cell r="F2339">
            <v>870836.92</v>
          </cell>
          <cell r="G2339">
            <v>41808</v>
          </cell>
        </row>
        <row r="2340">
          <cell r="C2340">
            <v>4214</v>
          </cell>
          <cell r="D2340" t="str">
            <v>Víga Aérea En Concreto   F'C=3000 Psi. No Incluye Acero De Refuerzo.</v>
          </cell>
          <cell r="E2340" t="str">
            <v>M3</v>
          </cell>
          <cell r="F2340">
            <v>586209.49</v>
          </cell>
          <cell r="G2340">
            <v>42102</v>
          </cell>
        </row>
        <row r="2341">
          <cell r="C2341">
            <v>4215</v>
          </cell>
          <cell r="D2341" t="str">
            <v>Suministro E Instalación De Puerta Doble De Acceso De 2.50X2.00 En Vidrio Templado E=10Mm. Incluye Manijas En Acero Inoxidable Y Cerraduras.</v>
          </cell>
          <cell r="E2341" t="str">
            <v>UN</v>
          </cell>
          <cell r="F2341">
            <v>2500000</v>
          </cell>
          <cell r="G2341">
            <v>42102</v>
          </cell>
        </row>
        <row r="2342">
          <cell r="C2342">
            <v>4217</v>
          </cell>
          <cell r="D2342" t="str">
            <v>Suministro E Instalación De Puerta De Seguridad Con Espesor En 70 Mm. De 0.96 X 2.05 Metros, En Acero Lámina Calibre 0.7 Mm Coll Rolled, Incluye Marco, Ojo Mágico, Cerradura De Seguridad Con Doble Grado De Cierre, 13 Pasadores Y Pestillo Interior, 3 Bisag</v>
          </cell>
          <cell r="E2342" t="str">
            <v>UN</v>
          </cell>
          <cell r="F2342">
            <v>626862.32999999996</v>
          </cell>
          <cell r="G2342">
            <v>41816</v>
          </cell>
        </row>
        <row r="2343">
          <cell r="C2343">
            <v>4219</v>
          </cell>
          <cell r="D2343" t="str">
            <v>Conexion Al Sistema Sanitario Existente (Ver Diseño)</v>
          </cell>
          <cell r="E2343" t="str">
            <v>GL</v>
          </cell>
          <cell r="F2343">
            <v>3000000</v>
          </cell>
          <cell r="G2343">
            <v>41835</v>
          </cell>
        </row>
        <row r="2344">
          <cell r="C2344">
            <v>4220</v>
          </cell>
          <cell r="D2344" t="str">
            <v>Conexion Al Sistema De Presion Existente (Ver Diseño)</v>
          </cell>
          <cell r="E2344" t="str">
            <v>GL</v>
          </cell>
          <cell r="F2344">
            <v>2500000</v>
          </cell>
          <cell r="G2344">
            <v>41835</v>
          </cell>
        </row>
        <row r="2345">
          <cell r="C2345">
            <v>4221</v>
          </cell>
          <cell r="D2345" t="str">
            <v>Red De Media Tension Aerea (Ver Diseño)</v>
          </cell>
          <cell r="E2345" t="str">
            <v>GL</v>
          </cell>
          <cell r="F2345">
            <v>25000000</v>
          </cell>
          <cell r="G2345">
            <v>41835</v>
          </cell>
        </row>
        <row r="2346">
          <cell r="C2346">
            <v>4222</v>
          </cell>
          <cell r="D2346" t="str">
            <v>Red De Media Tension Subterranea (Ver Diseño)</v>
          </cell>
          <cell r="E2346" t="str">
            <v>GL</v>
          </cell>
          <cell r="F2346">
            <v>105000000</v>
          </cell>
          <cell r="G2346">
            <v>41835</v>
          </cell>
        </row>
        <row r="2347">
          <cell r="C2347">
            <v>4223</v>
          </cell>
          <cell r="D2347" t="str">
            <v>Celda De Medida (Ver Diseño)</v>
          </cell>
          <cell r="E2347" t="str">
            <v>GL</v>
          </cell>
          <cell r="F2347">
            <v>5405400</v>
          </cell>
          <cell r="G2347">
            <v>41835</v>
          </cell>
        </row>
        <row r="2348">
          <cell r="C2348">
            <v>4224</v>
          </cell>
          <cell r="D2348" t="str">
            <v>Conexión Equipo De Medida General Por Alta (Electricaribe)</v>
          </cell>
          <cell r="E2348" t="str">
            <v>GL</v>
          </cell>
          <cell r="F2348">
            <v>12000000</v>
          </cell>
          <cell r="G2348">
            <v>42558</v>
          </cell>
        </row>
        <row r="2349">
          <cell r="C2349">
            <v>4225</v>
          </cell>
          <cell r="D2349" t="str">
            <v>Transferencia Automatica En Mt (Ver Diseño)</v>
          </cell>
          <cell r="E2349" t="str">
            <v>GL</v>
          </cell>
          <cell r="F2349">
            <v>60000000</v>
          </cell>
          <cell r="G2349">
            <v>41835</v>
          </cell>
        </row>
        <row r="2350">
          <cell r="C2350">
            <v>4226</v>
          </cell>
          <cell r="D2350" t="str">
            <v>Transformador De 300 Kva, 440/13.200 V, Servicio De Emergencia (Ver Diseño)</v>
          </cell>
          <cell r="E2350" t="str">
            <v>GL</v>
          </cell>
          <cell r="F2350">
            <v>37073600</v>
          </cell>
          <cell r="G2350">
            <v>41835</v>
          </cell>
        </row>
        <row r="2351">
          <cell r="C2351">
            <v>4227</v>
          </cell>
          <cell r="D2351" t="str">
            <v>Transformador De 75 Kva, 13.200/440 V, Pad-Mounted, Iluminacion De Campo De Juego (Ver Diseño)</v>
          </cell>
          <cell r="E2351" t="str">
            <v>GL</v>
          </cell>
          <cell r="F2351">
            <v>22156000</v>
          </cell>
          <cell r="G2351">
            <v>41835</v>
          </cell>
        </row>
        <row r="2352">
          <cell r="C2352">
            <v>4228</v>
          </cell>
          <cell r="D2352" t="str">
            <v>Transformador De 150 Kva, 13.200/220 V, Servicios Normales (Ver Diseño)</v>
          </cell>
          <cell r="E2352" t="str">
            <v>GL</v>
          </cell>
          <cell r="F2352">
            <v>26127840</v>
          </cell>
          <cell r="G2352">
            <v>41835</v>
          </cell>
        </row>
        <row r="2353">
          <cell r="C2353">
            <v>4229</v>
          </cell>
          <cell r="D2353" t="str">
            <v>Transformador De 75 Kva, 13.200/220 V, Servicio De Emergencia (Ver Diseño)</v>
          </cell>
          <cell r="E2353" t="str">
            <v>GL</v>
          </cell>
          <cell r="F2353">
            <v>16331640</v>
          </cell>
          <cell r="G2353">
            <v>41835</v>
          </cell>
        </row>
        <row r="2354">
          <cell r="C2354">
            <v>4230</v>
          </cell>
          <cell r="D2354" t="str">
            <v>Celda De Seccionamiento General En Mt (Ver Diseño)</v>
          </cell>
          <cell r="E2354" t="str">
            <v>GL</v>
          </cell>
          <cell r="F2354">
            <v>5405400</v>
          </cell>
          <cell r="G2354">
            <v>41835</v>
          </cell>
        </row>
        <row r="2355">
          <cell r="C2355">
            <v>4231</v>
          </cell>
          <cell r="D2355" t="str">
            <v>Malla De Puesta A Tierra De La Subestacion (Ver Diseño)</v>
          </cell>
          <cell r="E2355" t="str">
            <v>GL</v>
          </cell>
          <cell r="F2355">
            <v>15000000</v>
          </cell>
          <cell r="G2355">
            <v>41835</v>
          </cell>
        </row>
        <row r="2356">
          <cell r="C2356">
            <v>4232</v>
          </cell>
          <cell r="D2356" t="str">
            <v>Tableros De Bt (Ver Diseño)</v>
          </cell>
          <cell r="E2356" t="str">
            <v>GL</v>
          </cell>
          <cell r="F2356">
            <v>10000000</v>
          </cell>
          <cell r="G2356">
            <v>41835</v>
          </cell>
        </row>
        <row r="2357">
          <cell r="C2357">
            <v>4233</v>
          </cell>
          <cell r="D2357" t="str">
            <v>Planta De Emergencia De 300 Kva, 440 V (Ver Diseño)</v>
          </cell>
          <cell r="E2357" t="str">
            <v>GL</v>
          </cell>
          <cell r="F2357">
            <v>82000000</v>
          </cell>
          <cell r="G2357">
            <v>41835</v>
          </cell>
        </row>
        <row r="2358">
          <cell r="C2358">
            <v>4234</v>
          </cell>
          <cell r="D2358" t="str">
            <v>Protecciones De La Planta De Emergencia (Ver Diseño)</v>
          </cell>
          <cell r="E2358" t="str">
            <v>GL</v>
          </cell>
          <cell r="F2358">
            <v>10000000</v>
          </cell>
          <cell r="G2358">
            <v>41835</v>
          </cell>
        </row>
        <row r="2359">
          <cell r="C2359">
            <v>4235</v>
          </cell>
          <cell r="D2359" t="str">
            <v>Torres Metalicas De 24.00 Metros (Ver Diseño)</v>
          </cell>
          <cell r="E2359" t="str">
            <v>UN</v>
          </cell>
          <cell r="F2359">
            <v>12000000</v>
          </cell>
          <cell r="G2359">
            <v>41835</v>
          </cell>
        </row>
        <row r="2360">
          <cell r="C2360">
            <v>4236</v>
          </cell>
          <cell r="D2360" t="str">
            <v>Lamparas De 1000 W (Ver Diseño)</v>
          </cell>
          <cell r="E2360" t="str">
            <v>UN</v>
          </cell>
          <cell r="F2360">
            <v>400000</v>
          </cell>
          <cell r="G2360">
            <v>41835</v>
          </cell>
        </row>
        <row r="2361">
          <cell r="C2361">
            <v>4237</v>
          </cell>
          <cell r="D2361" t="str">
            <v>Alimentadores En Bt, 440 V (Ver Diseño)</v>
          </cell>
          <cell r="E2361" t="str">
            <v>ML</v>
          </cell>
          <cell r="F2361">
            <v>50000</v>
          </cell>
          <cell r="G2361">
            <v>41835</v>
          </cell>
        </row>
        <row r="2362">
          <cell r="C2362">
            <v>4238</v>
          </cell>
          <cell r="D2362" t="str">
            <v>Zapata En Concreto Premezclado De 5000 Psi, No Incluye Acero De Refuerzo</v>
          </cell>
          <cell r="E2362" t="str">
            <v>M3</v>
          </cell>
          <cell r="F2362">
            <v>505800.23</v>
          </cell>
          <cell r="G2362">
            <v>41835</v>
          </cell>
        </row>
        <row r="2363">
          <cell r="C2363">
            <v>4239</v>
          </cell>
          <cell r="D2363" t="str">
            <v>Tableros En Bt, 440 V (Ver Diseño)</v>
          </cell>
          <cell r="E2363" t="str">
            <v>UN</v>
          </cell>
          <cell r="F2363">
            <v>450000</v>
          </cell>
          <cell r="G2363">
            <v>41835</v>
          </cell>
        </row>
        <row r="2364">
          <cell r="C2364">
            <v>4240</v>
          </cell>
          <cell r="D2364" t="str">
            <v>Registros (Ver Diseño)</v>
          </cell>
          <cell r="E2364" t="str">
            <v>UN</v>
          </cell>
          <cell r="F2364">
            <v>250000</v>
          </cell>
          <cell r="G2364">
            <v>41835</v>
          </cell>
        </row>
        <row r="2365">
          <cell r="C2365">
            <v>4241</v>
          </cell>
          <cell r="D2365" t="str">
            <v>Cajas De Paso (Ver Diseño)</v>
          </cell>
          <cell r="E2365" t="str">
            <v>UN</v>
          </cell>
          <cell r="F2365">
            <v>120000</v>
          </cell>
          <cell r="G2365">
            <v>41817</v>
          </cell>
        </row>
        <row r="2366">
          <cell r="C2366">
            <v>4242</v>
          </cell>
          <cell r="D2366" t="str">
            <v>Viga Inferior De Amarre En Concreto De 4000 Psi De 0.80 X 0.80 Metros, No Incluye Acero De Refuerzo</v>
          </cell>
          <cell r="E2366" t="str">
            <v>ML</v>
          </cell>
          <cell r="F2366">
            <v>541929.55000000005</v>
          </cell>
          <cell r="G2366">
            <v>41835</v>
          </cell>
        </row>
        <row r="2367">
          <cell r="C2367">
            <v>4243</v>
          </cell>
          <cell r="D2367" t="str">
            <v>Luminarias (Ver Diseño)</v>
          </cell>
          <cell r="E2367" t="str">
            <v>UN</v>
          </cell>
          <cell r="F2367">
            <v>180000</v>
          </cell>
          <cell r="G2367">
            <v>41835</v>
          </cell>
        </row>
        <row r="2368">
          <cell r="C2368">
            <v>4244</v>
          </cell>
          <cell r="D2368" t="str">
            <v>Suministro E Instalacion De Accesorios (Ver Diseño)</v>
          </cell>
          <cell r="E2368" t="str">
            <v>JG</v>
          </cell>
          <cell r="F2368">
            <v>180000</v>
          </cell>
          <cell r="G2368">
            <v>41817</v>
          </cell>
        </row>
        <row r="2369">
          <cell r="C2369">
            <v>4245</v>
          </cell>
          <cell r="D2369" t="str">
            <v>Columnas En Concreto De 5000 Psi, No Incluye Acero De Refuerzo</v>
          </cell>
          <cell r="E2369" t="str">
            <v>M3</v>
          </cell>
          <cell r="F2369">
            <v>822492.45</v>
          </cell>
          <cell r="G2369">
            <v>41835</v>
          </cell>
        </row>
        <row r="2370">
          <cell r="C2370">
            <v>4246</v>
          </cell>
          <cell r="D2370" t="str">
            <v>Suministro E Instalacion De Sistema Contra Incendio (Ver Diseño)</v>
          </cell>
          <cell r="E2370" t="str">
            <v>GL</v>
          </cell>
          <cell r="F2370">
            <v>210000000</v>
          </cell>
          <cell r="G2370">
            <v>41835</v>
          </cell>
        </row>
        <row r="2371">
          <cell r="C2371">
            <v>4247</v>
          </cell>
          <cell r="D2371" t="str">
            <v>Suministro E Instalacion De Deteccion De Humos Y Sprinkler (Ver Diseño)</v>
          </cell>
          <cell r="E2371" t="str">
            <v>GL</v>
          </cell>
          <cell r="F2371">
            <v>125000000</v>
          </cell>
          <cell r="G2371">
            <v>41835</v>
          </cell>
        </row>
        <row r="2372">
          <cell r="C2372">
            <v>4248</v>
          </cell>
          <cell r="D2372" t="str">
            <v>Suministro E Instalacion De Sistema De Sonido Y Alarma (Ver Diseño)</v>
          </cell>
          <cell r="E2372" t="str">
            <v>GL</v>
          </cell>
          <cell r="F2372">
            <v>160000000</v>
          </cell>
          <cell r="G2372">
            <v>41835</v>
          </cell>
        </row>
        <row r="2373">
          <cell r="C2373">
            <v>4249</v>
          </cell>
          <cell r="D2373" t="str">
            <v>Viga Principal De Carga Portico, En Concreto De 5000 Psi, No Incluye Acero De Refuerzo</v>
          </cell>
          <cell r="E2373" t="str">
            <v>M3</v>
          </cell>
          <cell r="F2373">
            <v>629646.63</v>
          </cell>
          <cell r="G2373">
            <v>41835</v>
          </cell>
        </row>
        <row r="2374">
          <cell r="C2374">
            <v>4250</v>
          </cell>
          <cell r="D2374" t="str">
            <v>Acabado Cancha En Polvo De Ladrillo (Ver Diseño)</v>
          </cell>
          <cell r="E2374" t="str">
            <v>M2</v>
          </cell>
          <cell r="F2374">
            <v>45000</v>
          </cell>
          <cell r="G2374">
            <v>41835</v>
          </cell>
        </row>
        <row r="2375">
          <cell r="C2375">
            <v>4251</v>
          </cell>
          <cell r="D2375" t="str">
            <v>Grama Natural Para Cancha ( Ver Diseño)</v>
          </cell>
          <cell r="E2375" t="str">
            <v>M2</v>
          </cell>
          <cell r="F2375">
            <v>18000</v>
          </cell>
          <cell r="G2375">
            <v>41821</v>
          </cell>
        </row>
        <row r="2376">
          <cell r="C2376">
            <v>4252</v>
          </cell>
          <cell r="D2376" t="str">
            <v>Sistema De Drenaje Cancha (Ver Diseño)</v>
          </cell>
          <cell r="E2376" t="str">
            <v>GL</v>
          </cell>
          <cell r="F2376">
            <v>90000000</v>
          </cell>
          <cell r="G2376">
            <v>41835</v>
          </cell>
        </row>
        <row r="2377">
          <cell r="C2377">
            <v>4253</v>
          </cell>
          <cell r="D2377" t="str">
            <v>Sistema De Riego Cancha (Ver Diseño)</v>
          </cell>
          <cell r="E2377" t="str">
            <v>GL</v>
          </cell>
          <cell r="F2377">
            <v>145000000</v>
          </cell>
          <cell r="G2377">
            <v>41835</v>
          </cell>
        </row>
        <row r="2378">
          <cell r="C2378">
            <v>4254</v>
          </cell>
          <cell r="D2378" t="str">
            <v>Señalizacion General (Ver Diseño)</v>
          </cell>
          <cell r="E2378" t="str">
            <v>GL</v>
          </cell>
          <cell r="F2378">
            <v>75000000</v>
          </cell>
          <cell r="G2378">
            <v>41835</v>
          </cell>
        </row>
        <row r="2379">
          <cell r="C2379">
            <v>4255</v>
          </cell>
          <cell r="D2379" t="str">
            <v>Losa Maciza En Concreto De 3500 Psi, No Incluye Acero De Refuerzo, E = 0.40 Metros</v>
          </cell>
          <cell r="E2379" t="str">
            <v>M2</v>
          </cell>
          <cell r="F2379">
            <v>236620.9</v>
          </cell>
          <cell r="G2379">
            <v>41835</v>
          </cell>
        </row>
        <row r="2380">
          <cell r="C2380">
            <v>4256</v>
          </cell>
          <cell r="D2380" t="str">
            <v>Suministro E Instalacion De Silleteria De Respaldo (Ver Diseño)</v>
          </cell>
          <cell r="E2380" t="str">
            <v>UN</v>
          </cell>
          <cell r="F2380">
            <v>69600</v>
          </cell>
          <cell r="G2380">
            <v>41835</v>
          </cell>
        </row>
        <row r="2381">
          <cell r="C2381">
            <v>4257</v>
          </cell>
          <cell r="D2381" t="str">
            <v>Suministro E Instalacion De Tablero (Ver Diseño)</v>
          </cell>
          <cell r="E2381" t="str">
            <v>UN</v>
          </cell>
          <cell r="F2381">
            <v>35550000</v>
          </cell>
          <cell r="G2381">
            <v>41835</v>
          </cell>
        </row>
        <row r="2382">
          <cell r="C2382">
            <v>4258</v>
          </cell>
          <cell r="D2382" t="str">
            <v>Suministro E Instalacion De Pantalla Leed (Ver Diseño)</v>
          </cell>
          <cell r="E2382" t="str">
            <v>UN</v>
          </cell>
          <cell r="F2382">
            <v>266597137</v>
          </cell>
          <cell r="G2382">
            <v>41835</v>
          </cell>
        </row>
        <row r="2383">
          <cell r="C2383">
            <v>4259</v>
          </cell>
          <cell r="D2383" t="str">
            <v>Torniquetes Electronicos De Banderas (Ver Diseño)</v>
          </cell>
          <cell r="E2383" t="str">
            <v>UN</v>
          </cell>
          <cell r="F2383">
            <v>350000</v>
          </cell>
          <cell r="G2383">
            <v>41835</v>
          </cell>
        </row>
        <row r="2384">
          <cell r="C2384">
            <v>4260</v>
          </cell>
          <cell r="D2384" t="str">
            <v>Viga Intermedia En Concreto De 3500 Psi, Para Tribunas Laterales, No Incluye Acero De Refuerzo</v>
          </cell>
          <cell r="E2384" t="str">
            <v>M3</v>
          </cell>
          <cell r="F2384">
            <v>587163.63</v>
          </cell>
          <cell r="G2384">
            <v>41835</v>
          </cell>
        </row>
        <row r="2385">
          <cell r="C2385">
            <v>4261</v>
          </cell>
          <cell r="D2385" t="str">
            <v>Circuito De Voz Y Datos De Oficinas Administrativas (Ver Diseño)</v>
          </cell>
          <cell r="E2385" t="str">
            <v>GL</v>
          </cell>
          <cell r="F2385">
            <v>92235000</v>
          </cell>
          <cell r="G2385">
            <v>41835</v>
          </cell>
        </row>
        <row r="2386">
          <cell r="C2386">
            <v>4262</v>
          </cell>
          <cell r="D2386" t="str">
            <v>Ascensores (Ver Diseño)</v>
          </cell>
          <cell r="E2386" t="str">
            <v>GL</v>
          </cell>
          <cell r="F2386">
            <v>123330000</v>
          </cell>
          <cell r="G2386">
            <v>41835</v>
          </cell>
        </row>
        <row r="2387">
          <cell r="C2387">
            <v>4263</v>
          </cell>
          <cell r="D2387" t="str">
            <v>Pantalla De Anotaciones (Ver Diseño)</v>
          </cell>
          <cell r="E2387" t="str">
            <v>GL</v>
          </cell>
          <cell r="F2387">
            <v>239670000</v>
          </cell>
          <cell r="G2387">
            <v>41835</v>
          </cell>
        </row>
        <row r="2388">
          <cell r="C2388">
            <v>4264</v>
          </cell>
          <cell r="D2388" t="str">
            <v>Pantalla De Video (Ver Diseño)</v>
          </cell>
          <cell r="E2388" t="str">
            <v>GL</v>
          </cell>
          <cell r="F2388">
            <v>270870000</v>
          </cell>
          <cell r="G2388">
            <v>41835</v>
          </cell>
        </row>
        <row r="2389">
          <cell r="C2389">
            <v>4265</v>
          </cell>
          <cell r="D2389" t="str">
            <v>Sistemas Ininterrumpidos De Potencia - Ups`S (Ver Diseño)</v>
          </cell>
          <cell r="E2389" t="str">
            <v>GL</v>
          </cell>
          <cell r="F2389">
            <v>121595000</v>
          </cell>
          <cell r="G2389">
            <v>41835</v>
          </cell>
        </row>
        <row r="2390">
          <cell r="C2390">
            <v>4266</v>
          </cell>
          <cell r="D2390" t="str">
            <v>Telefonia Basica Conmutada (Ver Diseño)</v>
          </cell>
          <cell r="E2390" t="str">
            <v>GL</v>
          </cell>
          <cell r="F2390">
            <v>24135000</v>
          </cell>
          <cell r="G2390">
            <v>41835</v>
          </cell>
        </row>
        <row r="2391">
          <cell r="C2391">
            <v>4267</v>
          </cell>
          <cell r="D2391" t="str">
            <v>Sistema De Administracion De Energia (Ver Diseño)</v>
          </cell>
          <cell r="E2391" t="str">
            <v>GL</v>
          </cell>
          <cell r="F2391">
            <v>30000000</v>
          </cell>
          <cell r="G2391">
            <v>41835</v>
          </cell>
        </row>
        <row r="2392">
          <cell r="C2392">
            <v>4268</v>
          </cell>
          <cell r="D2392" t="str">
            <v>Portico Tipo Cajon En Acero Estructural De Seccion Variable Para Backstop Y Graderias (Ver Diseño)</v>
          </cell>
          <cell r="E2392" t="str">
            <v>KG</v>
          </cell>
          <cell r="F2392">
            <v>7200</v>
          </cell>
          <cell r="G2392">
            <v>41817</v>
          </cell>
        </row>
        <row r="2393">
          <cell r="C2393">
            <v>4269</v>
          </cell>
          <cell r="D2393" t="str">
            <v>Portico Tipo Cajon En Phr-C220X80X3 Mm(Ver Diseño)</v>
          </cell>
          <cell r="E2393" t="str">
            <v>KG</v>
          </cell>
          <cell r="F2393">
            <v>7200</v>
          </cell>
          <cell r="G2393">
            <v>41835</v>
          </cell>
        </row>
        <row r="2394">
          <cell r="C2394">
            <v>4270</v>
          </cell>
          <cell r="D2394" t="str">
            <v>Cerramiento Muro En Super Board Rampas De Evacuacion (Ver Diseño)</v>
          </cell>
          <cell r="E2394" t="str">
            <v>M2</v>
          </cell>
          <cell r="F2394">
            <v>45000</v>
          </cell>
          <cell r="G2394">
            <v>41835</v>
          </cell>
        </row>
        <row r="2395">
          <cell r="C2395">
            <v>4271</v>
          </cell>
          <cell r="D2395" t="str">
            <v>Cerramiento En Malla Anudada Cancha, Incluye Colchon Protector Segun Detalle (Ver Diseño)</v>
          </cell>
          <cell r="E2395" t="str">
            <v>M2</v>
          </cell>
          <cell r="F2395">
            <v>145000</v>
          </cell>
          <cell r="G2395">
            <v>41835</v>
          </cell>
        </row>
        <row r="2396">
          <cell r="C2396">
            <v>4272</v>
          </cell>
          <cell r="D2396" t="str">
            <v>Cerramiento En Malla Anudada Segun Detalle (Ver Diseño)</v>
          </cell>
          <cell r="E2396" t="str">
            <v>M2</v>
          </cell>
          <cell r="F2396">
            <v>125000</v>
          </cell>
          <cell r="G2396">
            <v>41835</v>
          </cell>
        </row>
        <row r="2397">
          <cell r="C2397">
            <v>4273</v>
          </cell>
          <cell r="D2397" t="str">
            <v>Suministro E Instalacion De Corta Sol En Celoscreen Panel (Ver Diseño)</v>
          </cell>
          <cell r="E2397" t="str">
            <v>M2</v>
          </cell>
          <cell r="F2397">
            <v>200000</v>
          </cell>
          <cell r="G2397">
            <v>41835</v>
          </cell>
        </row>
        <row r="2398">
          <cell r="C2398">
            <v>4274</v>
          </cell>
          <cell r="D2398" t="str">
            <v>Recubrimiento Muros Garitas En Alucobon Color Rojo, Incluye Panel De Fibra De Vidrio (Ver Diseño)</v>
          </cell>
          <cell r="E2398" t="str">
            <v>M2</v>
          </cell>
          <cell r="F2398">
            <v>96200</v>
          </cell>
          <cell r="G2398">
            <v>41835</v>
          </cell>
        </row>
        <row r="2399">
          <cell r="C2399">
            <v>4275</v>
          </cell>
          <cell r="D2399" t="str">
            <v>Suministro E Instalacion De Torniquetes (Ver Diseño)</v>
          </cell>
          <cell r="E2399" t="str">
            <v>UN</v>
          </cell>
          <cell r="F2399">
            <v>125000</v>
          </cell>
          <cell r="G2399">
            <v>41835</v>
          </cell>
        </row>
        <row r="2400">
          <cell r="C2400">
            <v>4276</v>
          </cell>
          <cell r="D2400" t="str">
            <v>Demolicion De Estacion De Policia (Cai), Incluye Muros Y Desmontes En General, Mas Retiro De Material Sobrante</v>
          </cell>
          <cell r="E2400" t="str">
            <v>GL</v>
          </cell>
          <cell r="F2400">
            <v>5000000</v>
          </cell>
          <cell r="G2400">
            <v>41835</v>
          </cell>
        </row>
        <row r="2401">
          <cell r="C2401">
            <v>4277</v>
          </cell>
          <cell r="D2401" t="str">
            <v>Demolicion De Escuela Primaria, Incluye Muros Y Desmontes En General Mas Retiro De Material Sobrante (Ver Diseño).</v>
          </cell>
          <cell r="E2401" t="str">
            <v>GL</v>
          </cell>
          <cell r="F2401">
            <v>8000000</v>
          </cell>
          <cell r="G2401">
            <v>41835</v>
          </cell>
        </row>
        <row r="2402">
          <cell r="C2402">
            <v>4278</v>
          </cell>
          <cell r="D2402" t="str">
            <v>Desmonte De Malla De Backstop Tomas Arrieta (Ver Diseño)</v>
          </cell>
          <cell r="E2402" t="str">
            <v>GL</v>
          </cell>
          <cell r="F2402">
            <v>1500000</v>
          </cell>
          <cell r="G2402">
            <v>41835</v>
          </cell>
        </row>
        <row r="2403">
          <cell r="C2403">
            <v>4279</v>
          </cell>
          <cell r="D2403" t="str">
            <v>Tala De Arboles Existentes Mas Retiro De Material Sobrante (Ver Diseño)</v>
          </cell>
          <cell r="E2403" t="str">
            <v>UN</v>
          </cell>
          <cell r="F2403">
            <v>50000</v>
          </cell>
          <cell r="G2403">
            <v>42241</v>
          </cell>
        </row>
        <row r="2404">
          <cell r="C2404">
            <v>4280</v>
          </cell>
          <cell r="D2404" t="str">
            <v>Desmonte De Postes Existentes Exteriores (Ver Diseño)</v>
          </cell>
          <cell r="E2404" t="str">
            <v>UN</v>
          </cell>
          <cell r="F2404">
            <v>80000</v>
          </cell>
          <cell r="G2404">
            <v>41835</v>
          </cell>
        </row>
        <row r="2405">
          <cell r="C2405">
            <v>4281</v>
          </cell>
          <cell r="D2405" t="str">
            <v>Desmonte De Torres Externas Estadio (Ver Diseño)</v>
          </cell>
          <cell r="E2405" t="str">
            <v>UN</v>
          </cell>
          <cell r="F2405">
            <v>150000</v>
          </cell>
          <cell r="G2405">
            <v>41835</v>
          </cell>
        </row>
        <row r="2406">
          <cell r="C2406">
            <v>4282</v>
          </cell>
          <cell r="D2406" t="str">
            <v>Descapote Y Retiro De Grama Existente Estadio Mas Retiro De Material Sobrante (Ver Diseño)</v>
          </cell>
          <cell r="E2406" t="str">
            <v>M2</v>
          </cell>
          <cell r="F2406">
            <v>4500</v>
          </cell>
          <cell r="G2406">
            <v>41835</v>
          </cell>
        </row>
        <row r="2407">
          <cell r="C2407">
            <v>4283</v>
          </cell>
          <cell r="D2407" t="str">
            <v>Trazado Y Replanteo Sobre Terreno (Ver Diseño)</v>
          </cell>
          <cell r="E2407" t="str">
            <v>M2</v>
          </cell>
          <cell r="F2407">
            <v>800</v>
          </cell>
          <cell r="G2407">
            <v>41835</v>
          </cell>
        </row>
        <row r="2408">
          <cell r="C2408">
            <v>4284</v>
          </cell>
          <cell r="D2408" t="str">
            <v>Levantamiento Topografico Inicial (Ver Diseño)</v>
          </cell>
          <cell r="E2408" t="str">
            <v>HA</v>
          </cell>
          <cell r="F2408">
            <v>1500000</v>
          </cell>
          <cell r="G2408">
            <v>41835</v>
          </cell>
        </row>
        <row r="2409">
          <cell r="C2409">
            <v>4285</v>
          </cell>
          <cell r="D2409" t="str">
            <v>Columna Tipo 2 De 1.50 X 0.60 Metros En Concreto 5000 Psi, No Incluye Hierro De Refuerzo (Ver Diseño)</v>
          </cell>
          <cell r="E2409" t="str">
            <v>M3</v>
          </cell>
          <cell r="F2409">
            <v>721931.88</v>
          </cell>
          <cell r="G2409">
            <v>41821</v>
          </cell>
        </row>
        <row r="2410">
          <cell r="C2410">
            <v>4286</v>
          </cell>
          <cell r="D2410" t="str">
            <v>Gradas En Concreto De 3500 Psi De 0.20 Metros (Ver Diseño)</v>
          </cell>
          <cell r="E2410" t="str">
            <v>M3</v>
          </cell>
          <cell r="F2410">
            <v>650000</v>
          </cell>
          <cell r="G2410">
            <v>41835</v>
          </cell>
        </row>
        <row r="2411">
          <cell r="C2411">
            <v>4287</v>
          </cell>
          <cell r="D2411" t="str">
            <v>Escalera En Concreto De 3500 Psi Para Vomitorios, Segun Diseño</v>
          </cell>
          <cell r="E2411" t="str">
            <v>UN</v>
          </cell>
          <cell r="F2411">
            <v>4500000</v>
          </cell>
          <cell r="G2411">
            <v>41835</v>
          </cell>
        </row>
        <row r="2412">
          <cell r="C2412">
            <v>4288</v>
          </cell>
          <cell r="D2412" t="str">
            <v>Imprimación Slurry - Seal</v>
          </cell>
          <cell r="E2412" t="str">
            <v>M2</v>
          </cell>
          <cell r="F2412">
            <v>5000</v>
          </cell>
          <cell r="G2412">
            <v>41835</v>
          </cell>
        </row>
        <row r="2413">
          <cell r="C2413">
            <v>4289</v>
          </cell>
          <cell r="D2413" t="str">
            <v>Muro En Block Vibrado A La Vista Nº 4, Mortero De Pega 1:4 (Ver Diseño)</v>
          </cell>
          <cell r="E2413" t="str">
            <v>ML</v>
          </cell>
          <cell r="F2413">
            <v>16450</v>
          </cell>
          <cell r="G2413">
            <v>41835</v>
          </cell>
        </row>
        <row r="2414">
          <cell r="C2414">
            <v>4290</v>
          </cell>
          <cell r="D2414" t="str">
            <v>Muro De Cerramiento Perimetral En Tapias Rusticas, H= 2.20 Metros (Ver Diseño)</v>
          </cell>
          <cell r="E2414" t="str">
            <v>M2</v>
          </cell>
          <cell r="F2414">
            <v>55000</v>
          </cell>
          <cell r="G2414">
            <v>41835</v>
          </cell>
        </row>
        <row r="2415">
          <cell r="C2415">
            <v>4291</v>
          </cell>
          <cell r="D2415" t="str">
            <v>Locetas Rectangular Boton Para Sendero Discapacitados</v>
          </cell>
          <cell r="E2415" t="str">
            <v>ML</v>
          </cell>
          <cell r="F2415">
            <v>10500</v>
          </cell>
          <cell r="G2415">
            <v>41835</v>
          </cell>
        </row>
        <row r="2416">
          <cell r="C2416">
            <v>4292</v>
          </cell>
          <cell r="D2416" t="str">
            <v>Banca En Hierro Y Madera Según Modelo</v>
          </cell>
          <cell r="E2416" t="str">
            <v>UN</v>
          </cell>
          <cell r="F2416">
            <v>455000</v>
          </cell>
          <cell r="G2416">
            <v>41835</v>
          </cell>
        </row>
        <row r="2417">
          <cell r="C2417">
            <v>4293</v>
          </cell>
          <cell r="D2417" t="str">
            <v>Cubierta En Policarbonato Referencia Alucobon Dp-16 Mm Color Opal Graderias Y Backstop (Ver Diseño)</v>
          </cell>
          <cell r="E2417" t="str">
            <v>M2</v>
          </cell>
          <cell r="F2417">
            <v>191400</v>
          </cell>
          <cell r="G2417">
            <v>41835</v>
          </cell>
        </row>
        <row r="2418">
          <cell r="C2418">
            <v>4294</v>
          </cell>
          <cell r="D2418" t="str">
            <v>Pergolas En Madera (Ver Diseño)</v>
          </cell>
          <cell r="E2418" t="str">
            <v>M2</v>
          </cell>
          <cell r="F2418">
            <v>110000</v>
          </cell>
          <cell r="G2418">
            <v>41835</v>
          </cell>
        </row>
        <row r="2419">
          <cell r="C2419">
            <v>4295</v>
          </cell>
          <cell r="D2419" t="str">
            <v>Viga Canal En Lamina Galvanizada Calibere 14, De 0.40 X 0.70 Metros (Ver Diseño)</v>
          </cell>
          <cell r="E2419" t="str">
            <v>ML</v>
          </cell>
          <cell r="F2419">
            <v>25500</v>
          </cell>
          <cell r="G2419">
            <v>41835</v>
          </cell>
        </row>
        <row r="2420">
          <cell r="C2420">
            <v>4296</v>
          </cell>
          <cell r="D2420" t="str">
            <v>Señalización</v>
          </cell>
          <cell r="E2420" t="str">
            <v>GL</v>
          </cell>
          <cell r="F2420">
            <v>13000000</v>
          </cell>
          <cell r="G2420">
            <v>41835</v>
          </cell>
        </row>
        <row r="2421">
          <cell r="C2421">
            <v>4297</v>
          </cell>
          <cell r="D2421" t="str">
            <v>Acometida General En Pvc Rde 21 De 2 1/2"</v>
          </cell>
          <cell r="E2421" t="str">
            <v>GL</v>
          </cell>
          <cell r="F2421">
            <v>5000000</v>
          </cell>
          <cell r="G2421">
            <v>41835</v>
          </cell>
        </row>
        <row r="2422">
          <cell r="C2422">
            <v>4298</v>
          </cell>
          <cell r="D2422" t="str">
            <v>Punto Hidráulico De 1 1/2" Para Fluxometro</v>
          </cell>
          <cell r="E2422" t="str">
            <v>UN</v>
          </cell>
          <cell r="F2422">
            <v>48500</v>
          </cell>
          <cell r="G2422">
            <v>41835</v>
          </cell>
        </row>
        <row r="2423">
          <cell r="C2423">
            <v>4299</v>
          </cell>
          <cell r="D2423" t="str">
            <v>Pedestal En Concreto De 3500 Psi De 1.30 X 1.30 X 0.70 Metros</v>
          </cell>
          <cell r="E2423" t="str">
            <v>M3</v>
          </cell>
          <cell r="F2423">
            <v>110656.87</v>
          </cell>
          <cell r="G2423">
            <v>41835</v>
          </cell>
        </row>
        <row r="2424">
          <cell r="C2424">
            <v>4300</v>
          </cell>
          <cell r="D2424" t="str">
            <v>Concreto Asfáltico De 0.07 Metros Para Ciclo Ruta</v>
          </cell>
          <cell r="E2424" t="str">
            <v>M2</v>
          </cell>
          <cell r="F2424">
            <v>42710.239999999998</v>
          </cell>
          <cell r="G2424">
            <v>41831</v>
          </cell>
        </row>
        <row r="2425">
          <cell r="C2425">
            <v>4301</v>
          </cell>
          <cell r="D2425" t="str">
            <v>Carpeta . Pavimento En Concreto Asfáltico De 0.05 Metros Para Vías Perimetrales</v>
          </cell>
          <cell r="E2425" t="str">
            <v>M2</v>
          </cell>
          <cell r="F2425">
            <v>30507.32</v>
          </cell>
          <cell r="G2425">
            <v>41831</v>
          </cell>
        </row>
        <row r="2426">
          <cell r="C2426">
            <v>4302</v>
          </cell>
          <cell r="D2426" t="str">
            <v>Impermeabilizacion De Muros Con Pintura De Esmalte Siliconite (Ver Diseño).</v>
          </cell>
          <cell r="E2426" t="str">
            <v>M2</v>
          </cell>
          <cell r="F2426">
            <v>7702.99</v>
          </cell>
          <cell r="G2426">
            <v>41927</v>
          </cell>
        </row>
        <row r="2427">
          <cell r="C2427">
            <v>4304</v>
          </cell>
          <cell r="D2427" t="str">
            <v>Suministro E Instalación De Luminaria Led De 60 Watios, Incluye Brazo Ornamental De 2.50 Metros, Perno Y Fotocelda (Ver Diseño)</v>
          </cell>
          <cell r="E2427" t="str">
            <v>UN</v>
          </cell>
          <cell r="F2427">
            <v>2135318.9500000002</v>
          </cell>
          <cell r="G2427">
            <v>42457</v>
          </cell>
        </row>
        <row r="2428">
          <cell r="C2428">
            <v>4305</v>
          </cell>
          <cell r="D2428" t="str">
            <v>Suministro E Instalacion De Terminales De Captacion Franklin No Radiactivas, Incluye: Punta Franklin Para Pararrayo, Grapa Doble Ala Galvanizada De 3/4, Tornillos 5/8 X 10, Tuberia Metalica Galvanizada De 3/4, Union Conduit De 3/4, Herramientas, Transport</v>
          </cell>
          <cell r="E2428" t="str">
            <v>UN</v>
          </cell>
          <cell r="F2428">
            <v>102651</v>
          </cell>
          <cell r="G2428">
            <v>41936</v>
          </cell>
        </row>
        <row r="2429">
          <cell r="C2429">
            <v>4308</v>
          </cell>
          <cell r="D2429" t="str">
            <v>Acero Estructural.</v>
          </cell>
          <cell r="E2429" t="str">
            <v>KG</v>
          </cell>
          <cell r="F2429">
            <v>5552.74</v>
          </cell>
          <cell r="G2429">
            <v>42538</v>
          </cell>
        </row>
        <row r="2430">
          <cell r="C2430">
            <v>4309</v>
          </cell>
          <cell r="D2430" t="str">
            <v>Bordillo De 0.15 X 0.20 Metros En Concreto De 3000 Psi, Incluye Anclaje Con Sikadur (Ver Diseño)</v>
          </cell>
          <cell r="E2430" t="str">
            <v>ML</v>
          </cell>
          <cell r="F2430">
            <v>77659.53</v>
          </cell>
          <cell r="G2430">
            <v>41906</v>
          </cell>
        </row>
        <row r="2431">
          <cell r="C2431">
            <v>4311</v>
          </cell>
          <cell r="D2431" t="str">
            <v>Suministro E Instalación  De Tubería Novafort O Similar De 18" - 450 Mm</v>
          </cell>
          <cell r="E2431" t="str">
            <v>ML</v>
          </cell>
          <cell r="F2431">
            <v>366850.36</v>
          </cell>
          <cell r="G2431">
            <v>42548</v>
          </cell>
        </row>
        <row r="2432">
          <cell r="C2432">
            <v>4313</v>
          </cell>
          <cell r="D2432" t="str">
            <v>Estuco Y Pintura Tres Manos</v>
          </cell>
          <cell r="E2432" t="str">
            <v>M2</v>
          </cell>
          <cell r="F2432">
            <v>20366.48</v>
          </cell>
          <cell r="G2432">
            <v>42416</v>
          </cell>
        </row>
        <row r="2433">
          <cell r="C2433">
            <v>4314</v>
          </cell>
          <cell r="D2433" t="str">
            <v>Acabado Para Parqueaderos En Piedra Suelta O Granzon E=0.10M</v>
          </cell>
          <cell r="E2433" t="str">
            <v>M2</v>
          </cell>
          <cell r="F2433">
            <v>26851.34</v>
          </cell>
          <cell r="G2433">
            <v>42102</v>
          </cell>
        </row>
        <row r="2434">
          <cell r="C2434">
            <v>4317</v>
          </cell>
          <cell r="D2434" t="str">
            <v>Salida Para Aire Acondicionado Bifasico (Ver Diseño)</v>
          </cell>
          <cell r="E2434" t="str">
            <v>UN</v>
          </cell>
          <cell r="F2434">
            <v>681920.3</v>
          </cell>
          <cell r="G2434">
            <v>42135</v>
          </cell>
        </row>
        <row r="2435">
          <cell r="C2435">
            <v>4320</v>
          </cell>
          <cell r="D2435" t="str">
            <v>Suministro E Instalacion De Acometida Parcial 3#6 + #6 + #8T Cu Thhw</v>
          </cell>
          <cell r="E2435" t="str">
            <v>ML</v>
          </cell>
          <cell r="F2435">
            <v>27380.9</v>
          </cell>
          <cell r="G2435">
            <v>42524</v>
          </cell>
        </row>
        <row r="2436">
          <cell r="C2436">
            <v>4322</v>
          </cell>
          <cell r="D2436" t="str">
            <v>Suministro E Instalacion De Acometida Parcial 3#10 + #12T Cu Thhw</v>
          </cell>
          <cell r="E2436" t="str">
            <v>ML</v>
          </cell>
          <cell r="F2436">
            <v>10754.34</v>
          </cell>
          <cell r="G2436">
            <v>42135</v>
          </cell>
        </row>
        <row r="2437">
          <cell r="C2437">
            <v>4323</v>
          </cell>
          <cell r="D2437" t="str">
            <v>Suministro E Instalacion De Acometida Parcial 2#6 + #8T Cu Thhw (Ver Diseño).</v>
          </cell>
          <cell r="E2437" t="str">
            <v>ML</v>
          </cell>
          <cell r="F2437">
            <v>26352.6</v>
          </cell>
          <cell r="G2437">
            <v>42135</v>
          </cell>
        </row>
        <row r="2438">
          <cell r="C2438">
            <v>4325</v>
          </cell>
          <cell r="D2438" t="str">
            <v>Suministro E Instalacion De Breaker Enchufable De 2 X 50 Amperios (Ver Diseño)</v>
          </cell>
          <cell r="E2438" t="str">
            <v>UN</v>
          </cell>
          <cell r="F2438">
            <v>44525.83</v>
          </cell>
          <cell r="G2438">
            <v>42135</v>
          </cell>
        </row>
        <row r="2439">
          <cell r="C2439">
            <v>4326</v>
          </cell>
          <cell r="D2439" t="str">
            <v>Suministro E Instalacion De Tuberia Pvc Conduit De 1/2" (Ver Diseño)</v>
          </cell>
          <cell r="E2439" t="str">
            <v>ML</v>
          </cell>
          <cell r="F2439">
            <v>8515.43</v>
          </cell>
          <cell r="G2439">
            <v>42135</v>
          </cell>
        </row>
        <row r="2440">
          <cell r="C2440">
            <v>4329</v>
          </cell>
          <cell r="D2440" t="str">
            <v>Suministro E Instalación De Sanitario Tipo A En Lámina De Acero Inoxidable Aisi 304</v>
          </cell>
          <cell r="E2440" t="str">
            <v>UN</v>
          </cell>
          <cell r="F2440">
            <v>1505551.31</v>
          </cell>
          <cell r="G2440">
            <v>41862</v>
          </cell>
        </row>
        <row r="2441">
          <cell r="C2441">
            <v>4330</v>
          </cell>
          <cell r="D2441" t="str">
            <v>Suministro E Instalacion De Malla Pat 4 Varillas Cuadradas + Caja De Inspeccion (Ver Diseño)</v>
          </cell>
          <cell r="E2441" t="str">
            <v>GL</v>
          </cell>
          <cell r="F2441">
            <v>1737258.28</v>
          </cell>
          <cell r="G2441">
            <v>42538</v>
          </cell>
        </row>
        <row r="2442">
          <cell r="C2442">
            <v>4331</v>
          </cell>
          <cell r="D2442" t="str">
            <v>Suministro E Instalacion De Acometida 2 X ( 3#4/0 + #4/0 + #2/0T Cu Thhw) (Ver Diseño)</v>
          </cell>
          <cell r="E2442" t="str">
            <v>ML</v>
          </cell>
          <cell r="F2442">
            <v>342323.32</v>
          </cell>
          <cell r="G2442">
            <v>42135</v>
          </cell>
        </row>
        <row r="2443">
          <cell r="C2443">
            <v>4333</v>
          </cell>
          <cell r="D2443" t="str">
            <v>Suministro E Instalacion De Transferencia Trifasica Automatica De 112.5 Kva (Ver Diseño)</v>
          </cell>
          <cell r="E2443" t="str">
            <v>UN</v>
          </cell>
          <cell r="F2443">
            <v>7005875</v>
          </cell>
          <cell r="G2443">
            <v>42135</v>
          </cell>
        </row>
        <row r="2444">
          <cell r="C2444">
            <v>4335</v>
          </cell>
          <cell r="D2444" t="str">
            <v>Construccion Canalizacion C/ Un Tubo De 1" Diametro En Lecho De Arena (Ver Diseño).</v>
          </cell>
          <cell r="E2444" t="str">
            <v>ML</v>
          </cell>
          <cell r="F2444">
            <v>34475.56</v>
          </cell>
          <cell r="G2444">
            <v>42538</v>
          </cell>
        </row>
        <row r="2445">
          <cell r="C2445">
            <v>4336</v>
          </cell>
          <cell r="D2445" t="str">
            <v>Construccion Canalizacion Cada Cuatro Tubos De 3" De Diametro En Lecho De Arena (Ver Diseño)</v>
          </cell>
          <cell r="E2445" t="str">
            <v>ML</v>
          </cell>
          <cell r="F2445">
            <v>98736.67</v>
          </cell>
          <cell r="G2445">
            <v>42135</v>
          </cell>
        </row>
        <row r="2446">
          <cell r="C2446">
            <v>4337</v>
          </cell>
          <cell r="D2446" t="str">
            <v>Suministro E Instalación De Reja En Varilla Cuadrada De 5/8" A Cada 0.12 Metros Entre Ejes, Refuerzo Horizontal En Platina De 2 1/2" X 1/4" A Cada 0.40 Metros, Pintada Con Anticorrosivo Y Esmalte Empotrada A La Viga De Cimiento Y Losa</v>
          </cell>
          <cell r="E2446" t="str">
            <v>M2</v>
          </cell>
          <cell r="F2446">
            <v>180939.73</v>
          </cell>
          <cell r="G2446">
            <v>41862</v>
          </cell>
        </row>
        <row r="2447">
          <cell r="C2447">
            <v>4338</v>
          </cell>
          <cell r="D2447" t="str">
            <v>Suministro E Instalación De Puerta En Reja De Varillas De 5/8" A Cada 0.12 Metros Entre Ejes, Refuerzo Horizontal En Platina De 2 1/2" X 1/4" A Cada 0.40 Metros, Con Marco Y Contra Marco Angular De 3" X 3" X 1/4", Con Bisagra Tipo Capsula, Cerradura De Pa</v>
          </cell>
          <cell r="E2447" t="str">
            <v>M2</v>
          </cell>
          <cell r="F2447">
            <v>345135.7</v>
          </cell>
          <cell r="G2447">
            <v>41862</v>
          </cell>
        </row>
        <row r="2448">
          <cell r="C2448">
            <v>4339</v>
          </cell>
          <cell r="D2448" t="str">
            <v>Construccion De Tanque Enterrado De 10 M3 (Ver Diseño)</v>
          </cell>
          <cell r="E2448" t="str">
            <v>GL</v>
          </cell>
          <cell r="F2448">
            <v>12000000</v>
          </cell>
          <cell r="G2448">
            <v>42132</v>
          </cell>
        </row>
        <row r="2449">
          <cell r="C2449">
            <v>4340</v>
          </cell>
          <cell r="D2449" t="str">
            <v>Suministro E Instalacion De Puerta De Triplex De 2.00 X 0.90, 0.80, 0,70 Metros, Incluye Marco De Madera, Bisagras Y Cerradura Para El Centro Regional De Victimas (Ver Diseño)</v>
          </cell>
          <cell r="E2449" t="str">
            <v>UN</v>
          </cell>
          <cell r="F2449">
            <v>200000</v>
          </cell>
          <cell r="G2449">
            <v>42132</v>
          </cell>
        </row>
        <row r="2450">
          <cell r="C2450">
            <v>4341</v>
          </cell>
          <cell r="D2450" t="str">
            <v>Pintura En Vinilo Sobre Pañete, Dos Manos.</v>
          </cell>
          <cell r="E2450" t="str">
            <v>M2</v>
          </cell>
          <cell r="F2450">
            <v>8397.9699999999993</v>
          </cell>
          <cell r="G2450">
            <v>42102</v>
          </cell>
        </row>
        <row r="2451">
          <cell r="C2451">
            <v>4347</v>
          </cell>
          <cell r="D2451" t="str">
            <v>Suministro E Instalacion De Punto Salida En Tuberia De 3/4" Imc, Para Lamparas Tipo Campana De 220 Voltios 250 Watios En Cable # 10 Awg (Ver Diseño).</v>
          </cell>
          <cell r="E2451" t="str">
            <v>UN</v>
          </cell>
          <cell r="F2451">
            <v>312248.76</v>
          </cell>
          <cell r="G2451">
            <v>41871</v>
          </cell>
        </row>
        <row r="2452">
          <cell r="C2452">
            <v>4348</v>
          </cell>
          <cell r="D2452" t="str">
            <v>Suministro E Instalacion De Luminaria Tipo Bala 6", Incluye Bombillo De 20 Watios (Ver Diseño).</v>
          </cell>
          <cell r="E2452" t="str">
            <v>UN</v>
          </cell>
          <cell r="F2452">
            <v>74665.61</v>
          </cell>
          <cell r="G2452">
            <v>41871</v>
          </cell>
        </row>
        <row r="2453">
          <cell r="C2453">
            <v>4350</v>
          </cell>
          <cell r="D2453" t="str">
            <v>Suministro E Instalacion De Luminaria Tipo Campana De 250 Watios Metal Haline En Acrilico De 220 Voltios (Ver Diseño).</v>
          </cell>
          <cell r="E2453" t="str">
            <v>UN</v>
          </cell>
          <cell r="F2453">
            <v>648858.44999999995</v>
          </cell>
          <cell r="G2453">
            <v>41871</v>
          </cell>
        </row>
        <row r="2454">
          <cell r="C2454">
            <v>4352</v>
          </cell>
          <cell r="D2454" t="str">
            <v>Suministro E Instalacion De Luminaria Tipo Reflector De 400 Watios Marca Phillips Tempo O Similar (Ver Diseño).</v>
          </cell>
          <cell r="E2454" t="str">
            <v>UN</v>
          </cell>
          <cell r="F2454">
            <v>748858.45</v>
          </cell>
          <cell r="G2454">
            <v>41871</v>
          </cell>
        </row>
        <row r="2455">
          <cell r="C2455">
            <v>4353</v>
          </cell>
          <cell r="D2455" t="str">
            <v>Suministro E Instalacion De Punto Salida Para Aires Acondicionados En Tuberia De 3/4" Pvc, Cable 7 Hilos 3X#10 Awg, Incluye Cableado De Fuerza Y Control Distancia Aproximada 20 Metros (Ver Diseño)</v>
          </cell>
          <cell r="E2455" t="str">
            <v>UN</v>
          </cell>
          <cell r="F2455">
            <v>203402.09</v>
          </cell>
          <cell r="G2455">
            <v>42524</v>
          </cell>
        </row>
        <row r="2456">
          <cell r="C2456">
            <v>4354</v>
          </cell>
          <cell r="D2456" t="str">
            <v>Suministro E Instalacion De Acometida 3X#4 Fases + 1#4 Neutro + 1#4 Tierra Thhn Marca Certificada Para El Tablero De Tomas Y Luces, Incluye Ducto Pvc De 11/2" Tipo Pesado (Ver Diseño).</v>
          </cell>
          <cell r="E2456" t="str">
            <v>ML</v>
          </cell>
          <cell r="F2456">
            <v>54928.76</v>
          </cell>
          <cell r="G2456">
            <v>41872</v>
          </cell>
        </row>
        <row r="2457">
          <cell r="C2457">
            <v>4356</v>
          </cell>
          <cell r="D2457" t="str">
            <v>Suministro E Instalacion De Acometida 3X#6 Fases + 1#6 Neutro + 1#8 Tierra Thhn Marca Certificada Para El Tablero De Tomas Y Luces, Incluye Ducto Pvc De 1 1/2" Tipo Pesado (Ver Diseño)</v>
          </cell>
          <cell r="E2457" t="str">
            <v>ML</v>
          </cell>
          <cell r="F2457">
            <v>42497.760000000002</v>
          </cell>
          <cell r="G2457">
            <v>41872</v>
          </cell>
        </row>
        <row r="2458">
          <cell r="C2458">
            <v>4357</v>
          </cell>
          <cell r="D2458" t="str">
            <v>Suministro E Instalacion De Acometida 3X#4 Fases + 1#6 Neutro + 1#6 Tierra Thhn Marca Certificada Para El Tablero De Tomas Y Luces, Incluye Ducto Pvc 1 1/2" Tipo Pesado (Ver Diseño)</v>
          </cell>
          <cell r="E2458" t="str">
            <v>ML</v>
          </cell>
          <cell r="F2458">
            <v>50718.76</v>
          </cell>
          <cell r="G2458">
            <v>41872</v>
          </cell>
        </row>
        <row r="2459">
          <cell r="C2459">
            <v>4359</v>
          </cell>
          <cell r="D2459" t="str">
            <v>Suministro E Instalacion De Acometida 3X#2 Fases + 1#4 Neutro + 1#4 Tierra Thhn Marca Certificada Para El Tablero De Aire Acondicionado, Incluye Ducto Pvc De 2" Tipo Pesado (Ver Diseño).</v>
          </cell>
          <cell r="E2459" t="str">
            <v>ML</v>
          </cell>
          <cell r="F2459">
            <v>68722.009999999995</v>
          </cell>
          <cell r="G2459">
            <v>41927</v>
          </cell>
        </row>
        <row r="2460">
          <cell r="C2460">
            <v>4361</v>
          </cell>
          <cell r="D2460" t="str">
            <v>Suministro E Instalacion De Acometida 3X#1/0 Fases + 1#4 Neutro + 1#4 Tierra Thhn Marca Certificada Para El Tablero De Aire Acondicionado, Incluye Ducto Pvc De 2" Tipo Pesado (Ver Diseño).</v>
          </cell>
          <cell r="E2460" t="str">
            <v>ML</v>
          </cell>
          <cell r="F2460">
            <v>94800.33</v>
          </cell>
          <cell r="G2460">
            <v>41873</v>
          </cell>
        </row>
        <row r="2461">
          <cell r="C2461">
            <v>4363</v>
          </cell>
          <cell r="D2461" t="str">
            <v>Suministro E Instalacion De Cofre Metalico Calibre 16 Con Lamina Cold Roll Tipo Intemperie, Color Almendra, Con Medidas De 2.10 Metros De Alto X 1.05 Metros De Ancho X 0.50 Metros De Fondo, Con Certificacion Retie (Ver Diseño)</v>
          </cell>
          <cell r="E2461" t="str">
            <v>UN</v>
          </cell>
          <cell r="F2461">
            <v>2670875</v>
          </cell>
          <cell r="G2461">
            <v>41873</v>
          </cell>
        </row>
        <row r="2462">
          <cell r="C2462">
            <v>4365</v>
          </cell>
          <cell r="D2462" t="str">
            <v>Suministro E Instalacion De Interruptor Totalizador Termomagnetico Tipo Industrial Fijo 3 X 800 Amperios (Ver Diseño)</v>
          </cell>
          <cell r="E2462" t="str">
            <v>UN</v>
          </cell>
          <cell r="F2462">
            <v>2154890</v>
          </cell>
          <cell r="G2462">
            <v>41873</v>
          </cell>
        </row>
        <row r="2463">
          <cell r="C2463">
            <v>4367</v>
          </cell>
          <cell r="D2463" t="str">
            <v>Suministro E Instalacion De Terminales De Ponchar Para Cable Nº 4 Y Nº 6 Thhn (Ver Diseño)</v>
          </cell>
          <cell r="E2463" t="str">
            <v>UN</v>
          </cell>
          <cell r="F2463">
            <v>12425.88</v>
          </cell>
          <cell r="G2463">
            <v>41876</v>
          </cell>
        </row>
        <row r="2464">
          <cell r="C2464">
            <v>4369</v>
          </cell>
          <cell r="D2464" t="str">
            <v>Suministro E Instalacion De Transformador De 225 Kva Trifasico, 13200/208-120 Voltios Convencional En Aceite Marca Mologada Por Electricaribe (Ver Diseño)</v>
          </cell>
          <cell r="E2464" t="str">
            <v>UN</v>
          </cell>
          <cell r="F2464">
            <v>15370555.560000001</v>
          </cell>
          <cell r="G2464">
            <v>41876</v>
          </cell>
        </row>
        <row r="2465">
          <cell r="C2465">
            <v>4370</v>
          </cell>
          <cell r="D2465" t="str">
            <v>Suministro E Instalacion De Acometida Principal 3X3#4/0 X Fases + 3X4/0 Neutro + 1#2/0 Tierra Marca Certificada (Ver Diseño)</v>
          </cell>
          <cell r="E2465" t="str">
            <v>ML</v>
          </cell>
          <cell r="F2465">
            <v>421381.25</v>
          </cell>
          <cell r="G2465">
            <v>41876</v>
          </cell>
        </row>
        <row r="2466">
          <cell r="C2466">
            <v>4372</v>
          </cell>
          <cell r="D2466" t="str">
            <v>Suministro E Instalacion De Cable Mono Polar Xlpe Nº 2 Al 100% (Ver Diseño)</v>
          </cell>
          <cell r="E2466" t="str">
            <v>ML</v>
          </cell>
          <cell r="F2466">
            <v>101756</v>
          </cell>
          <cell r="G2466">
            <v>41876</v>
          </cell>
        </row>
        <row r="2467">
          <cell r="C2467">
            <v>4376</v>
          </cell>
          <cell r="D2467" t="str">
            <v>Suministro E Instalacion De Celda Con Seccionador Tripolar Hh Baja Carga Con Cuchilla A Tierra De 17,5 Kv - 400 Amperios Color Almendra Marca Socol O Similar (Ver Diseño)</v>
          </cell>
          <cell r="E2467" t="str">
            <v>UN</v>
          </cell>
          <cell r="F2467">
            <v>8574009.6699999999</v>
          </cell>
          <cell r="G2467">
            <v>42067</v>
          </cell>
        </row>
        <row r="2468">
          <cell r="C2468">
            <v>4381</v>
          </cell>
          <cell r="D2468" t="str">
            <v>Suministro E Instalacion De Celda Con Su Equipo De Medida 3-Tp-13200/120V-3-Tc-20/5 Medidor Electronico Perfil De Carga (Ver Diseño)</v>
          </cell>
          <cell r="E2468" t="str">
            <v>UN</v>
          </cell>
          <cell r="F2468">
            <v>17902898.670000002</v>
          </cell>
          <cell r="G2468">
            <v>41876</v>
          </cell>
        </row>
        <row r="2469">
          <cell r="C2469">
            <v>4383</v>
          </cell>
          <cell r="D2469" t="str">
            <v>Suministro E Instalacion De Juego De Premoldeados Tipo Interior (Ver Diseño)</v>
          </cell>
          <cell r="E2469" t="str">
            <v>UN</v>
          </cell>
          <cell r="F2469">
            <v>675506.75</v>
          </cell>
          <cell r="G2469">
            <v>41876</v>
          </cell>
        </row>
        <row r="2470">
          <cell r="C2470">
            <v>4386</v>
          </cell>
          <cell r="D2470" t="str">
            <v>Acero Estructural,Vigas, Correas Y Piezas Simples, Mediante Uniones Soldadas, Preparación De Bordes, Soldaduras, Cortes, Manipulación Y Montaje.</v>
          </cell>
          <cell r="E2470" t="str">
            <v>KG</v>
          </cell>
          <cell r="F2470">
            <v>5550.76</v>
          </cell>
          <cell r="G2470">
            <v>42572</v>
          </cell>
        </row>
        <row r="2471">
          <cell r="C2471">
            <v>4387</v>
          </cell>
          <cell r="D2471" t="str">
            <v>Suministro E Instalación De Marquesina Fijo De 2.20 Metros De Largo Y 2.50 Metros De Salida, Con Estructura En Tubería Cuadrada De 25 X 25 Calibre 18 Galvanizada, Pintada Con Anticorrosivo Y Acabado En Esmalte En Color Negro, Con Carpa Lona Huracán O Simi</v>
          </cell>
          <cell r="E2471" t="str">
            <v>UN</v>
          </cell>
          <cell r="F2471">
            <v>479880</v>
          </cell>
          <cell r="G2471">
            <v>41884</v>
          </cell>
        </row>
        <row r="2472">
          <cell r="C2472">
            <v>4388</v>
          </cell>
          <cell r="D2472" t="str">
            <v>Suministro E Instalación De Módulo En Superboard De 6Mm Y Perfilería Galvanizada Calibre 24, Pintada Con Anticorrosivo Y Acabado En Color Blanco, Con Entrepaños En Vidrio De 4 Mm Crudo De 0.15 X 1.00 Metros, Puerta Doble En Vidrio Con Cerrojo, De 1.10 X 1</v>
          </cell>
          <cell r="E2472" t="str">
            <v>UN</v>
          </cell>
          <cell r="F2472">
            <v>601000</v>
          </cell>
          <cell r="G2472">
            <v>41884</v>
          </cell>
        </row>
        <row r="2473">
          <cell r="C2473">
            <v>4389</v>
          </cell>
          <cell r="D2473" t="str">
            <v>Suministro E Instalación De Mueble Auxiliar En Lámina Galvanizada No. 14 Pintada Con Pintura Electrostática De Color Blanco Incluye Bisagras Y Manija De Doble Cerrojo, De 0.40 X 1.10 X 0.20 Metros</v>
          </cell>
          <cell r="E2473" t="str">
            <v>UN</v>
          </cell>
          <cell r="F2473">
            <v>350000</v>
          </cell>
          <cell r="G2473">
            <v>41884</v>
          </cell>
        </row>
        <row r="2474">
          <cell r="C2474">
            <v>4390</v>
          </cell>
          <cell r="D2474" t="str">
            <v>Provisión De Instalaciones Y Redes Eléctricas - Proyecto Mejoramiento Integral De Barrios (Ver Diseño).</v>
          </cell>
          <cell r="E2474" t="str">
            <v>GL</v>
          </cell>
          <cell r="F2474">
            <v>254999756.96000001</v>
          </cell>
          <cell r="G2474">
            <v>41907</v>
          </cell>
        </row>
        <row r="2475">
          <cell r="C2475">
            <v>4391</v>
          </cell>
          <cell r="D2475" t="str">
            <v>Provision De Acometidas Y Redes De Servicios Publicos Para Las Alcaldias Locales (Ver Diseño).</v>
          </cell>
          <cell r="E2475" t="str">
            <v>GL</v>
          </cell>
          <cell r="F2475">
            <v>200000000</v>
          </cell>
          <cell r="G2475">
            <v>41911</v>
          </cell>
        </row>
        <row r="2476">
          <cell r="C2476">
            <v>4392</v>
          </cell>
          <cell r="D2476" t="str">
            <v>Demolición De Vigas De Concreto De Fachada. Incluye Retiro De Material.</v>
          </cell>
          <cell r="E2476" t="str">
            <v>ML</v>
          </cell>
          <cell r="F2476">
            <v>11025.12</v>
          </cell>
          <cell r="G2476">
            <v>42538</v>
          </cell>
        </row>
        <row r="2477">
          <cell r="C2477">
            <v>4393</v>
          </cell>
          <cell r="D2477" t="str">
            <v>Capítulo - Instalaciones De Redes Contra Incendios.</v>
          </cell>
          <cell r="E2477" t="str">
            <v>SD</v>
          </cell>
          <cell r="F2477">
            <v>0</v>
          </cell>
          <cell r="G2477">
            <v>41919</v>
          </cell>
        </row>
        <row r="2478">
          <cell r="C2478">
            <v>4394</v>
          </cell>
          <cell r="D2478" t="str">
            <v>Viga Aérea En Concreto F'C=4000 Psi. No Incluye Acero De Refuerzo.</v>
          </cell>
          <cell r="E2478" t="str">
            <v>M3</v>
          </cell>
          <cell r="F2478">
            <v>950028.95</v>
          </cell>
          <cell r="G2478">
            <v>42538</v>
          </cell>
        </row>
        <row r="2479">
          <cell r="C2479">
            <v>4395</v>
          </cell>
          <cell r="D2479" t="str">
            <v>Pantalla En Concreto F'C=4000 Psi. No Incluye Acero De Refuerzo.</v>
          </cell>
          <cell r="E2479" t="str">
            <v>M3</v>
          </cell>
          <cell r="F2479">
            <v>619358.57999999996</v>
          </cell>
          <cell r="G2479">
            <v>41936</v>
          </cell>
        </row>
        <row r="2480">
          <cell r="C2480">
            <v>4396</v>
          </cell>
          <cell r="D2480" t="str">
            <v>Concreto Para Placa De Fondo Y Muro De Ascensor F'C= 3000 Psi. No Incluye Acero De Refuerzo.</v>
          </cell>
          <cell r="E2480" t="str">
            <v>M3</v>
          </cell>
          <cell r="F2480">
            <v>679569.53</v>
          </cell>
          <cell r="G2480">
            <v>41936</v>
          </cell>
        </row>
        <row r="2481">
          <cell r="C2481">
            <v>4400</v>
          </cell>
          <cell r="D2481" t="str">
            <v>Suministro E Instalación De Tubería Cpvc Rde 11 D= 1 1/2".</v>
          </cell>
          <cell r="E2481" t="str">
            <v>ML</v>
          </cell>
          <cell r="F2481">
            <v>99970.1</v>
          </cell>
          <cell r="G2481">
            <v>41936</v>
          </cell>
        </row>
        <row r="2482">
          <cell r="C2482">
            <v>4402</v>
          </cell>
          <cell r="D2482" t="str">
            <v>Rociadores Para Red Contra Incendios D=1/2".</v>
          </cell>
          <cell r="E2482" t="str">
            <v>UN</v>
          </cell>
          <cell r="F2482">
            <v>101532.8</v>
          </cell>
          <cell r="G2482">
            <v>41936</v>
          </cell>
        </row>
        <row r="2483">
          <cell r="C2483">
            <v>4403</v>
          </cell>
          <cell r="D2483" t="str">
            <v>Suministro E Instalación De Puerta Corrediza En Aluminio Anodizado Natural Con Sensor, Incluye Vidrio Templado De Seguridad De 10Mm Color Azul Océano Y Cerradura.</v>
          </cell>
          <cell r="E2483" t="str">
            <v>M2</v>
          </cell>
          <cell r="F2483">
            <v>873237.33</v>
          </cell>
          <cell r="G2483">
            <v>42403</v>
          </cell>
        </row>
        <row r="2484">
          <cell r="C2484">
            <v>4405</v>
          </cell>
          <cell r="D2484" t="str">
            <v>Suministro Y Aplicación De Impermeabilizante Sika Fill O Similar.</v>
          </cell>
          <cell r="E2484" t="str">
            <v>M2</v>
          </cell>
          <cell r="F2484">
            <v>15483.97</v>
          </cell>
          <cell r="G2484">
            <v>42538</v>
          </cell>
        </row>
        <row r="2485">
          <cell r="C2485">
            <v>4409</v>
          </cell>
          <cell r="D2485" t="str">
            <v>Suministro E Instalación De Breaker Enchufable De 3 X 40A.</v>
          </cell>
          <cell r="E2485" t="str">
            <v>UN</v>
          </cell>
          <cell r="F2485">
            <v>77866.47</v>
          </cell>
          <cell r="G2485">
            <v>42067</v>
          </cell>
        </row>
        <row r="2486">
          <cell r="C2486">
            <v>4410</v>
          </cell>
          <cell r="D2486" t="str">
            <v>Suministro E Instalación De Breaker Tipo Industrial De 3 X 30A.</v>
          </cell>
          <cell r="E2486" t="str">
            <v>UN</v>
          </cell>
          <cell r="F2486">
            <v>160091.26</v>
          </cell>
          <cell r="G2486">
            <v>42067</v>
          </cell>
        </row>
        <row r="2487">
          <cell r="C2487">
            <v>4411</v>
          </cell>
          <cell r="D2487" t="str">
            <v>Suministro E Instalación De Breaker Tipo Industrial De 3 X 60A.</v>
          </cell>
          <cell r="E2487" t="str">
            <v>UN</v>
          </cell>
          <cell r="F2487">
            <v>313352.11</v>
          </cell>
          <cell r="G2487">
            <v>42067</v>
          </cell>
        </row>
        <row r="2488">
          <cell r="C2488">
            <v>4415</v>
          </cell>
          <cell r="D2488" t="str">
            <v>Suministro E Instalación De Transformador Tipo Seco De 75 Kva Con Celda.</v>
          </cell>
          <cell r="E2488" t="str">
            <v>UN</v>
          </cell>
          <cell r="F2488">
            <v>30532445.390000001</v>
          </cell>
          <cell r="G2488">
            <v>42067</v>
          </cell>
        </row>
        <row r="2489">
          <cell r="C2489">
            <v>4417</v>
          </cell>
          <cell r="D2489" t="str">
            <v>Suministro E Instalación De Celda De Remonte 17.5 Kv 630 A 20 Ka Ref: Cgmcosmos - Rc</v>
          </cell>
          <cell r="E2489" t="str">
            <v>UN</v>
          </cell>
          <cell r="F2489">
            <v>14951640.73</v>
          </cell>
          <cell r="G2489">
            <v>42067</v>
          </cell>
        </row>
        <row r="2490">
          <cell r="C2490">
            <v>4419</v>
          </cell>
          <cell r="D2490" t="str">
            <v>Suministro E Instalación De Pararrayos Para Tipo Codo 15 Kv - Ref: 400Pb10Sa-15L O Similar.</v>
          </cell>
          <cell r="E2490" t="str">
            <v>JG</v>
          </cell>
          <cell r="F2490">
            <v>3581669.02</v>
          </cell>
          <cell r="G2490">
            <v>42067</v>
          </cell>
        </row>
        <row r="2491">
          <cell r="C2491">
            <v>4422</v>
          </cell>
          <cell r="D2491" t="str">
            <v>Suministro E Instalación De Terminal Tipo Codo De Frente Muerto Cable 2 Awg - 3F.</v>
          </cell>
          <cell r="E2491" t="str">
            <v>JG</v>
          </cell>
          <cell r="F2491">
            <v>2496377.6</v>
          </cell>
          <cell r="G2491">
            <v>42067</v>
          </cell>
        </row>
        <row r="2492">
          <cell r="C2492">
            <v>4423</v>
          </cell>
          <cell r="D2492" t="str">
            <v>Suministro E Instalación De Barraje Equipotencial De Cobre 1/4" X 3" X 30Cm</v>
          </cell>
          <cell r="E2492" t="str">
            <v>UN</v>
          </cell>
          <cell r="F2492">
            <v>236051.47</v>
          </cell>
          <cell r="G2492">
            <v>42538</v>
          </cell>
        </row>
        <row r="2493">
          <cell r="C2493">
            <v>4425</v>
          </cell>
          <cell r="D2493" t="str">
            <v>Suministro E Instalación De Medidor 3F 4H 220V 100A Tipo 2 En Tablero De Medida.</v>
          </cell>
          <cell r="E2493" t="str">
            <v>UN</v>
          </cell>
          <cell r="F2493">
            <v>689693.38</v>
          </cell>
          <cell r="G2493">
            <v>42067</v>
          </cell>
        </row>
        <row r="2494">
          <cell r="C2494">
            <v>4426</v>
          </cell>
          <cell r="D2494" t="str">
            <v>Construcción De Cárcamo De Media Tensión.</v>
          </cell>
          <cell r="E2494" t="str">
            <v>ML</v>
          </cell>
          <cell r="F2494">
            <v>204058.23</v>
          </cell>
          <cell r="G2494">
            <v>42538</v>
          </cell>
        </row>
        <row r="2495">
          <cell r="C2495">
            <v>4428</v>
          </cell>
          <cell r="D2495" t="str">
            <v>Suministro E Instalación De Tablero De Distribución De Sobreponer 40 X 60 X 25 Cm Con Barraje Trifásico De 125A.</v>
          </cell>
          <cell r="E2495" t="str">
            <v>UN</v>
          </cell>
          <cell r="F2495">
            <v>2614701.4300000002</v>
          </cell>
          <cell r="G2495">
            <v>42067</v>
          </cell>
        </row>
        <row r="2496">
          <cell r="C2496">
            <v>4429</v>
          </cell>
          <cell r="D2496" t="str">
            <v>Ascensor Eléctrico De Adherencia De 1 M/S De Velocidad, 3 Paradas, 450 Kg De Carga Nominal, Con Capacidad Para 6 Personas, Nivel Básico De Acabado En Cabina De 1000X1250X2200 Mm, Maniobra Colectiva De Bajada, Puertas Interiores Automáticas De Acero Inoxid</v>
          </cell>
          <cell r="E2496" t="str">
            <v>GL</v>
          </cell>
          <cell r="F2496">
            <v>52850296</v>
          </cell>
          <cell r="G2496">
            <v>42438</v>
          </cell>
        </row>
        <row r="2497">
          <cell r="C2497">
            <v>4431</v>
          </cell>
          <cell r="D2497" t="str">
            <v>Corte De Concreto Para Instalacion De Ducteria Incluye Reposición</v>
          </cell>
          <cell r="E2497" t="str">
            <v>UN</v>
          </cell>
          <cell r="F2497">
            <v>87581.77</v>
          </cell>
          <cell r="G2497">
            <v>42067</v>
          </cell>
        </row>
        <row r="2498">
          <cell r="C2498">
            <v>4432</v>
          </cell>
          <cell r="D2498" t="str">
            <v>Base O Plataforma De Concreto De 3000 Psi Armado De 3.00 Metros X 5.00 Metros X 1.5 Metros De Altura, Para Base De Monumento (Ver Diseño).</v>
          </cell>
          <cell r="E2498" t="str">
            <v>M3</v>
          </cell>
          <cell r="F2498">
            <v>674168.47</v>
          </cell>
          <cell r="G2498">
            <v>42066</v>
          </cell>
        </row>
        <row r="2499">
          <cell r="C2499">
            <v>4433</v>
          </cell>
          <cell r="D2499" t="str">
            <v>Base En Concreto De 3000 Psi Premezclado De 0.30 Metros X 0.30 Metros X 0.20 Metros De Altura, Para Fijar Reflectores Monumento (Ver Diseño).</v>
          </cell>
          <cell r="E2499" t="str">
            <v>UN</v>
          </cell>
          <cell r="F2499">
            <v>69252.12</v>
          </cell>
          <cell r="G2499">
            <v>42496</v>
          </cell>
        </row>
        <row r="2500">
          <cell r="C2500">
            <v>4434</v>
          </cell>
          <cell r="D2500" t="str">
            <v>Suministro E Instalacion De Monumento Mariposas (Ver Diseño).</v>
          </cell>
          <cell r="E2500" t="str">
            <v>UN</v>
          </cell>
          <cell r="F2500">
            <v>160000000</v>
          </cell>
          <cell r="G2500">
            <v>42067</v>
          </cell>
        </row>
        <row r="2501">
          <cell r="C2501">
            <v>4435</v>
          </cell>
          <cell r="D2501" t="str">
            <v>Suministro E Instalacion De Sistema De Riego Parque San Andresito (Ver Diseño).</v>
          </cell>
          <cell r="E2501" t="str">
            <v>ML</v>
          </cell>
          <cell r="F2501">
            <v>19665</v>
          </cell>
          <cell r="G2501">
            <v>41949</v>
          </cell>
        </row>
        <row r="2502">
          <cell r="C2502">
            <v>4436</v>
          </cell>
          <cell r="D2502" t="str">
            <v>Cruce De Vias Con Equipo De Perforacion Horizontal 6" Parque San Andresito, Incluye: Pasantes Sobre Las Vias Vehiculares (Ver Diseño)</v>
          </cell>
          <cell r="E2502" t="str">
            <v>ML</v>
          </cell>
          <cell r="F2502">
            <v>275000</v>
          </cell>
          <cell r="G2502">
            <v>42067</v>
          </cell>
        </row>
        <row r="2503">
          <cell r="C2503">
            <v>4437</v>
          </cell>
          <cell r="D2503" t="str">
            <v>Viga Aerea De 0.25 X 0.50 Metros En Concreto De 4000 Psi, No Incluye Acero De Refuerzo</v>
          </cell>
          <cell r="E2503" t="str">
            <v>ML</v>
          </cell>
          <cell r="F2503">
            <v>88310.399999999994</v>
          </cell>
          <cell r="G2503">
            <v>41940</v>
          </cell>
        </row>
        <row r="2504">
          <cell r="C2504">
            <v>4438</v>
          </cell>
          <cell r="D2504" t="str">
            <v>Viga Aerea De 0.40 X 0.50 Metros En Concreto De 4000 Psi, No Incluye Acero De Refuerzo</v>
          </cell>
          <cell r="E2504" t="str">
            <v>ML</v>
          </cell>
          <cell r="F2504">
            <v>118660.75</v>
          </cell>
          <cell r="G2504">
            <v>41940</v>
          </cell>
        </row>
        <row r="2505">
          <cell r="C2505">
            <v>4439</v>
          </cell>
          <cell r="D2505" t="str">
            <v>Relleno En Material De Subbase Granular De Cbr &gt;= 30% Para Edificaciones</v>
          </cell>
          <cell r="E2505" t="str">
            <v>M3</v>
          </cell>
          <cell r="F2505">
            <v>81712.850000000006</v>
          </cell>
          <cell r="G2505">
            <v>42578</v>
          </cell>
        </row>
        <row r="2506">
          <cell r="C2506">
            <v>4441</v>
          </cell>
          <cell r="D2506" t="str">
            <v>Suministro E Instalacion De Campamento Con Instalaciones, Incluye: Alquiler De Contenedor De 20' Para Campamento Tipo Oficina Y/O Bodega (Ver Diseño).</v>
          </cell>
          <cell r="E2506" t="str">
            <v>ME</v>
          </cell>
          <cell r="F2506">
            <v>1142857.1399999999</v>
          </cell>
          <cell r="G2506">
            <v>41968</v>
          </cell>
        </row>
        <row r="2507">
          <cell r="C2507">
            <v>4442</v>
          </cell>
          <cell r="D2507" t="str">
            <v>Demolicion De Bancas En Concreto, Incluye: Retiro De Materiales (Ver Diseño).</v>
          </cell>
          <cell r="E2507" t="str">
            <v>UN</v>
          </cell>
          <cell r="F2507">
            <v>18158.560000000001</v>
          </cell>
          <cell r="G2507">
            <v>42496</v>
          </cell>
        </row>
        <row r="2508">
          <cell r="C2508">
            <v>4444</v>
          </cell>
          <cell r="D2508" t="str">
            <v>Relleno De Piedra En Colores Varios Para Diseño De Paisajismo, Tamaño 0.025 Metros, Para Parque Coliseo Humberto Perea (Ver Diseño).</v>
          </cell>
          <cell r="E2508" t="str">
            <v>M3</v>
          </cell>
          <cell r="F2508">
            <v>124063.81</v>
          </cell>
          <cell r="G2508">
            <v>42066</v>
          </cell>
        </row>
        <row r="2509">
          <cell r="C2509">
            <v>4445</v>
          </cell>
          <cell r="D2509" t="str">
            <v>Demolicion De Muros De Mamposteria En Los Camerinos Del Cliseo Humberto Perea, Incluye: Cargue, Retiro, Limpieza Y Demoliciones De Elementos Estructurales (Ver Diseño).</v>
          </cell>
          <cell r="E2509" t="str">
            <v>GL</v>
          </cell>
          <cell r="F2509">
            <v>150000000</v>
          </cell>
          <cell r="G2509">
            <v>41968</v>
          </cell>
        </row>
        <row r="2510">
          <cell r="C2510">
            <v>4446</v>
          </cell>
          <cell r="D2510" t="str">
            <v>Concreto De Zapata Y Pedestal En Concreto De 3000 Psi Premezclado, Incluye Acero De Refuerzo (Ver Diseño).</v>
          </cell>
          <cell r="E2510" t="str">
            <v>M3</v>
          </cell>
          <cell r="F2510">
            <v>580183.54</v>
          </cell>
          <cell r="G2510">
            <v>42066</v>
          </cell>
        </row>
        <row r="2511">
          <cell r="C2511">
            <v>4447</v>
          </cell>
          <cell r="D2511" t="str">
            <v>Suministro E Instalacion De Iluminacion Led Con Postes De Acero Galvanizado En Caliente De 6.00 Metros De Altura, Tronco Conico Poligonal En Lamina De Acero, Acabado Final En Pintura De Esmalte Para Exteriores, Incluye Base De Concreto (Ver Diseño).</v>
          </cell>
          <cell r="E2511" t="str">
            <v>GL</v>
          </cell>
          <cell r="F2511">
            <v>450000000</v>
          </cell>
          <cell r="G2511">
            <v>41968</v>
          </cell>
        </row>
        <row r="2512">
          <cell r="C2512">
            <v>4448</v>
          </cell>
          <cell r="D2512" t="str">
            <v>Suministro E Instalacion De Alcorques Para Arboles (Ver Diseño).</v>
          </cell>
          <cell r="E2512" t="str">
            <v>UN</v>
          </cell>
          <cell r="F2512">
            <v>200000</v>
          </cell>
          <cell r="G2512">
            <v>42067</v>
          </cell>
        </row>
        <row r="2513">
          <cell r="C2513">
            <v>4450</v>
          </cell>
          <cell r="D2513" t="str">
            <v>Suministro E Instalacion De Manto Para Control De La Erosion (Ver Diseño).</v>
          </cell>
          <cell r="E2513" t="str">
            <v>M2</v>
          </cell>
          <cell r="F2513">
            <v>37291.25</v>
          </cell>
          <cell r="G2513">
            <v>42066</v>
          </cell>
        </row>
        <row r="2514">
          <cell r="C2514">
            <v>4453</v>
          </cell>
          <cell r="D2514" t="str">
            <v>Suministro E Instalacion De Cortasoles En Estructura En Tuberia Galvanizada, Bases Con Platinas Y Pernos De Anclajes, Pergolas En Madera Plastica Con Pintura Aeroflex De Pintuco O Similar ( Ver Diseño).</v>
          </cell>
          <cell r="E2514" t="str">
            <v>M2</v>
          </cell>
          <cell r="F2514">
            <v>647594.75</v>
          </cell>
          <cell r="G2514">
            <v>41968</v>
          </cell>
        </row>
        <row r="2515">
          <cell r="C2515">
            <v>4455</v>
          </cell>
          <cell r="D2515" t="str">
            <v xml:space="preserve">Suministro E Instalacion De Adoquin Peatonal En Losetas Prefabricadas Lisas De 0.20X0.20X0.06 Metros Y Demarcacion Tactil Para Discapacidad Segun Normativa Del Espacio Publico En Losetas Toperoles Guias Y Alertas De 0.40X0.40X0.06 Metros, Incluye Base En </v>
          </cell>
          <cell r="E2515" t="str">
            <v>M2</v>
          </cell>
          <cell r="F2515">
            <v>111344.01</v>
          </cell>
          <cell r="G2515">
            <v>42800</v>
          </cell>
        </row>
        <row r="2516">
          <cell r="C2516">
            <v>4456</v>
          </cell>
          <cell r="D2516" t="str">
            <v>Suministro E Instalacion De Campamento, Incluye: Piso En Concreto, Cerramiento, Cubierta En Lamina De Zinc, Instalacion Y Desmonte (Ver Diseño).</v>
          </cell>
          <cell r="E2516" t="str">
            <v>M2</v>
          </cell>
          <cell r="F2516">
            <v>89277.23</v>
          </cell>
          <cell r="G2516">
            <v>42066</v>
          </cell>
        </row>
        <row r="2517">
          <cell r="C2517">
            <v>4459</v>
          </cell>
          <cell r="D2517" t="str">
            <v>Provision De Ornamentacion Para Paisajismo General (Ver Diseño).</v>
          </cell>
          <cell r="E2517" t="str">
            <v>GL</v>
          </cell>
          <cell r="F2517">
            <v>200000000</v>
          </cell>
          <cell r="G2517">
            <v>42067</v>
          </cell>
        </row>
        <row r="2518">
          <cell r="C2518">
            <v>4460</v>
          </cell>
          <cell r="D2518" t="str">
            <v>Provision Para Iluminacion Tipo Led (Ver Diseño)</v>
          </cell>
          <cell r="E2518" t="str">
            <v>GL</v>
          </cell>
          <cell r="F2518">
            <v>100000000</v>
          </cell>
          <cell r="G2518">
            <v>42067</v>
          </cell>
        </row>
        <row r="2519">
          <cell r="C2519">
            <v>4461</v>
          </cell>
          <cell r="D2519" t="str">
            <v>Pozo Profundo Con Su Sistema De Riego (Ver Diseño).</v>
          </cell>
          <cell r="E2519" t="str">
            <v>GL</v>
          </cell>
          <cell r="F2519">
            <v>65061360</v>
          </cell>
          <cell r="G2519">
            <v>42237</v>
          </cell>
        </row>
        <row r="2520">
          <cell r="C2520">
            <v>4462</v>
          </cell>
          <cell r="D2520" t="str">
            <v>Provision Para Elsuministro E Instalacion De Cortasoles (Ver Diseño)</v>
          </cell>
          <cell r="E2520" t="str">
            <v>GL</v>
          </cell>
          <cell r="F2520">
            <v>150000000</v>
          </cell>
          <cell r="G2520">
            <v>42067</v>
          </cell>
        </row>
        <row r="2521">
          <cell r="C2521">
            <v>4463</v>
          </cell>
          <cell r="D2521" t="str">
            <v>Provision Para El Paisajismo General Parque Coliseo Humberto Perea (Ver Diseño).</v>
          </cell>
          <cell r="E2521" t="str">
            <v>GL</v>
          </cell>
          <cell r="F2521">
            <v>103656310</v>
          </cell>
          <cell r="G2521">
            <v>42067</v>
          </cell>
        </row>
        <row r="2522">
          <cell r="C2522">
            <v>4464</v>
          </cell>
          <cell r="D2522" t="str">
            <v>Provision Para La Iluminacion Tipo Led Parque Coliseo Humberto Perea (Ver Diseño).</v>
          </cell>
          <cell r="E2522" t="str">
            <v>GL</v>
          </cell>
          <cell r="F2522">
            <v>400000000</v>
          </cell>
          <cell r="G2522">
            <v>42067</v>
          </cell>
        </row>
        <row r="2523">
          <cell r="C2523">
            <v>4465</v>
          </cell>
          <cell r="D2523" t="str">
            <v>Provision Para Elsistema De Riego Parque Coliseo Humberto Perea (Ver Diseño).</v>
          </cell>
          <cell r="E2523" t="str">
            <v>GL</v>
          </cell>
          <cell r="F2523">
            <v>80000000</v>
          </cell>
          <cell r="G2523">
            <v>42067</v>
          </cell>
        </row>
        <row r="2524">
          <cell r="C2524">
            <v>4466</v>
          </cell>
          <cell r="D2524" t="str">
            <v>Demolicion De Placa De Piso, Muro, Placa O Losa De Entrepiso, En Concreto Reforzado, Incluye: Retiro De Materiales, Para Los Parques Coliseo Humberto Perea Y Parque San Andresito (Ver Diseño).</v>
          </cell>
          <cell r="E2524" t="str">
            <v>M2</v>
          </cell>
          <cell r="F2524">
            <v>51140.59</v>
          </cell>
          <cell r="G2524">
            <v>42314</v>
          </cell>
        </row>
        <row r="2525">
          <cell r="C2525">
            <v>4472</v>
          </cell>
          <cell r="D2525" t="str">
            <v>Estampado Para Acceso A Rampas, Incluye Endurecedor De Piso Y Sellante - Parque Coliseo Humberto Perea (Ver Diseño).</v>
          </cell>
          <cell r="E2525" t="str">
            <v>M2</v>
          </cell>
          <cell r="F2525">
            <v>46973.49</v>
          </cell>
          <cell r="G2525">
            <v>42066</v>
          </cell>
        </row>
        <row r="2526">
          <cell r="C2526">
            <v>4474</v>
          </cell>
          <cell r="D2526" t="str">
            <v>Desmonte De Bajante Sanitario De Asbesto Cemento De 6" A Una Altura &gt; De 10 Metros, Incluye Retiro De Material</v>
          </cell>
          <cell r="E2526" t="str">
            <v>ML</v>
          </cell>
          <cell r="F2526">
            <v>38540</v>
          </cell>
          <cell r="G2526">
            <v>42045</v>
          </cell>
        </row>
        <row r="2527">
          <cell r="C2527">
            <v>4475</v>
          </cell>
          <cell r="D2527" t="str">
            <v>Suministro E Instalación De Bajante Sanitario Pvc De 6" A Altura &gt; De 10 Metros</v>
          </cell>
          <cell r="E2527" t="str">
            <v>ML</v>
          </cell>
          <cell r="F2527">
            <v>62720.62</v>
          </cell>
          <cell r="G2527">
            <v>42538</v>
          </cell>
        </row>
        <row r="2528">
          <cell r="C2528">
            <v>4476</v>
          </cell>
          <cell r="D2528" t="str">
            <v>Punto Sanitario En Pvc De 4" A 6"</v>
          </cell>
          <cell r="E2528" t="str">
            <v>UN</v>
          </cell>
          <cell r="F2528">
            <v>167467.21</v>
          </cell>
          <cell r="G2528">
            <v>42572</v>
          </cell>
        </row>
        <row r="2529">
          <cell r="C2529">
            <v>4477</v>
          </cell>
          <cell r="D2529" t="str">
            <v>Suministro E Instalacion De Cortasoles En Fibra De Vidrio Para Fachada Principal (Ver Diseño)</v>
          </cell>
          <cell r="E2529" t="str">
            <v>M2</v>
          </cell>
          <cell r="F2529">
            <v>250000</v>
          </cell>
          <cell r="G2529">
            <v>42102</v>
          </cell>
        </row>
        <row r="2530">
          <cell r="C2530">
            <v>4479</v>
          </cell>
          <cell r="D2530" t="str">
            <v>Juegos Infantiles: Suministro Mas Instalacion De Columpio Referencia Nº 1Xp8544-2X1483 Con Sillas Para Columpio Para Niños Con Edades De 2 A 5 Años Referencia Nº Ss8696 Y De 5 A 12 Años Referencia Nº  Ss8910 Y Una Bahia Adicional De Referencia Nº - (Ver D</v>
          </cell>
          <cell r="E2530" t="str">
            <v>UN</v>
          </cell>
          <cell r="F2530">
            <v>7523853.96</v>
          </cell>
          <cell r="G2530">
            <v>42201</v>
          </cell>
        </row>
        <row r="2531">
          <cell r="C2531">
            <v>4481</v>
          </cell>
          <cell r="D2531" t="str">
            <v>Juegos Infantiles: Suministro Mas Instalacion De Sistema De Juegos En Polietileno Para Niños De Edades Entre 5 A 12 Años Referencia Nº 19203 Bosque Negro (Ver Diseño)</v>
          </cell>
          <cell r="E2531" t="str">
            <v>UN</v>
          </cell>
          <cell r="F2531">
            <v>96271416.670000002</v>
          </cell>
          <cell r="G2531">
            <v>42201</v>
          </cell>
        </row>
        <row r="2532">
          <cell r="C2532">
            <v>4483</v>
          </cell>
          <cell r="D2532" t="str">
            <v>Juegos Infantiles: Suministro Mas Instalacion De Sube Y Baja De 4 Puestos Referencia Nº 200 Mas Un Sube Y Baja Sencillo Referencia Nº 6129 (Ver Diseño)</v>
          </cell>
          <cell r="E2532" t="str">
            <v>UN</v>
          </cell>
          <cell r="F2532">
            <v>11650811.4</v>
          </cell>
          <cell r="G2532">
            <v>42201</v>
          </cell>
        </row>
        <row r="2533">
          <cell r="C2533">
            <v>4485</v>
          </cell>
          <cell r="D2533" t="str">
            <v>Suministro Mas Instalacion De Cerradura De Seguridad Tipo Yale O Similar Llave Llave (Ver Diseño)</v>
          </cell>
          <cell r="E2533" t="str">
            <v>UN</v>
          </cell>
          <cell r="F2533">
            <v>86241.67</v>
          </cell>
          <cell r="G2533">
            <v>42496</v>
          </cell>
        </row>
        <row r="2534">
          <cell r="C2534">
            <v>4487</v>
          </cell>
          <cell r="D2534" t="str">
            <v>Suministro Mas Instalacion De Malla Tipo Ciclon Galvanizada Color Azul Y Amarillo, Calibre Nº 9, Con Estructura En Tuberia Galvanizada De 1 1/2" Y 1 1/4" A Cada 1.80 Metros, Con Acabado En Pintura Anticorrosiva Y Esmalte (Ver Diseño)</v>
          </cell>
          <cell r="E2534" t="str">
            <v>ML</v>
          </cell>
          <cell r="F2534">
            <v>81825.240000000005</v>
          </cell>
          <cell r="G2534">
            <v>42314</v>
          </cell>
        </row>
        <row r="2535">
          <cell r="C2535">
            <v>4488</v>
          </cell>
          <cell r="D2535" t="str">
            <v>Demolición De Estructura De Concreto En Mal Estado De 0.10 X 0.15, Incluye Retiro De Material</v>
          </cell>
          <cell r="E2535" t="str">
            <v>ML</v>
          </cell>
          <cell r="F2535">
            <v>7810</v>
          </cell>
          <cell r="G2535">
            <v>42090</v>
          </cell>
        </row>
        <row r="2536">
          <cell r="C2536">
            <v>4491</v>
          </cell>
          <cell r="D2536" t="str">
            <v>Losa Maciza En Concreto De 3000 Psi, Con Bombeo, E = 0.10 Metros, No Incluye Acero De Refuerzo</v>
          </cell>
          <cell r="E2536" t="str">
            <v>M2</v>
          </cell>
          <cell r="F2536">
            <v>117862.27</v>
          </cell>
          <cell r="G2536">
            <v>42132</v>
          </cell>
        </row>
        <row r="2537">
          <cell r="C2537">
            <v>4492</v>
          </cell>
          <cell r="D2537" t="str">
            <v>Suministro E Instalacion De Puente Peatonal En Estructura Metalica De 2" Tubular, Incluye: Materiales, Equipo, Transporte Y Mano De Obra (Ver Diseño).</v>
          </cell>
          <cell r="E2537" t="str">
            <v>GL</v>
          </cell>
          <cell r="F2537">
            <v>25000000</v>
          </cell>
          <cell r="G2537">
            <v>42195</v>
          </cell>
        </row>
        <row r="2538">
          <cell r="C2538">
            <v>4494</v>
          </cell>
          <cell r="D2538" t="str">
            <v>Suministro E Instalacion De Barrera Impermeable En Polietileno De 6.00 Milimetros-(Ver Diseño)</v>
          </cell>
          <cell r="E2538" t="str">
            <v>M2</v>
          </cell>
          <cell r="F2538">
            <v>3964.56</v>
          </cell>
          <cell r="G2538">
            <v>42201</v>
          </cell>
        </row>
        <row r="2539">
          <cell r="C2539">
            <v>4496</v>
          </cell>
          <cell r="D2539" t="str">
            <v>Suministro E Instalacion De Listones De 8" X 1 1/2" X 2.40 Metros En Madera De Sapan (Ver Diseño).</v>
          </cell>
          <cell r="E2539" t="str">
            <v>GL</v>
          </cell>
          <cell r="F2539">
            <v>6698297.2999999998</v>
          </cell>
          <cell r="G2539">
            <v>42201</v>
          </cell>
        </row>
        <row r="2540">
          <cell r="C2540">
            <v>4501</v>
          </cell>
          <cell r="D2540" t="str">
            <v>E- Suministro Y Tendido De Ducteria Conduit Pvc 3/4</v>
          </cell>
          <cell r="E2540" t="str">
            <v>ML</v>
          </cell>
          <cell r="F2540">
            <v>3682.6</v>
          </cell>
          <cell r="G2540">
            <v>42173</v>
          </cell>
        </row>
        <row r="2541">
          <cell r="C2541">
            <v>4502</v>
          </cell>
          <cell r="D2541" t="str">
            <v>E- Suministro Y Tendido De Ducteria Conduit Pvc 1"</v>
          </cell>
          <cell r="E2541" t="str">
            <v>ML</v>
          </cell>
          <cell r="F2541">
            <v>3321.96</v>
          </cell>
          <cell r="G2541">
            <v>42314</v>
          </cell>
        </row>
        <row r="2542">
          <cell r="C2542">
            <v>4503</v>
          </cell>
          <cell r="D2542" t="str">
            <v>E- Suministro Y Tendido De Ducteria Conduit Pvc 1 1/2"</v>
          </cell>
          <cell r="E2542" t="str">
            <v>ML</v>
          </cell>
          <cell r="F2542">
            <v>4588.62</v>
          </cell>
          <cell r="G2542">
            <v>42240</v>
          </cell>
        </row>
        <row r="2543">
          <cell r="C2543">
            <v>4504</v>
          </cell>
          <cell r="D2543" t="str">
            <v>E- Canalizacion 0.30 0.50 En Zona Verde Y Arena, Incluye: Excavacion, Compactado Con Material Del Sitio Y Cinta De Seguridad</v>
          </cell>
          <cell r="E2543" t="str">
            <v>ML</v>
          </cell>
          <cell r="F2543">
            <v>13359.74</v>
          </cell>
          <cell r="G2543">
            <v>42314</v>
          </cell>
        </row>
        <row r="2544">
          <cell r="C2544">
            <v>4506</v>
          </cell>
          <cell r="D2544" t="str">
            <v>E- Suministro E Instalacion De Cable De Cobre Forrado Nº 8 Awg Aislamiento Thw, Incluye Cinta Aislante 23 Y 33</v>
          </cell>
          <cell r="E2544" t="str">
            <v>ML</v>
          </cell>
          <cell r="F2544">
            <v>8539.01</v>
          </cell>
          <cell r="G2544">
            <v>42173</v>
          </cell>
        </row>
        <row r="2545">
          <cell r="C2545">
            <v>4507</v>
          </cell>
          <cell r="D2545" t="str">
            <v>E- Suministro E Instalacion De Cable De Cobre Forrado Nº 6 Awg Aislamiento Thw, Incluye Cinta Aislante 23 Y 33</v>
          </cell>
          <cell r="E2545" t="str">
            <v>ML</v>
          </cell>
          <cell r="F2545">
            <v>8933.81</v>
          </cell>
          <cell r="G2545">
            <v>42173</v>
          </cell>
        </row>
        <row r="2546">
          <cell r="C2546">
            <v>4509</v>
          </cell>
          <cell r="D2546" t="str">
            <v>E- Suministro E Instalacion De Cable De Cobre Forrado Nº 14 Awg Aislamiento Thw, Incluye: Cinta Aislante 23 Y 33</v>
          </cell>
          <cell r="E2546" t="str">
            <v>ML</v>
          </cell>
          <cell r="F2546">
            <v>5289.51</v>
          </cell>
          <cell r="G2546">
            <v>42557</v>
          </cell>
        </row>
        <row r="2547">
          <cell r="C2547">
            <v>4511</v>
          </cell>
          <cell r="D2547" t="str">
            <v>E- Suministro E Instalacion De Cable Encauchetado 3 X 14 Awg</v>
          </cell>
          <cell r="E2547" t="str">
            <v>ML</v>
          </cell>
          <cell r="F2547">
            <v>8230.9699999999993</v>
          </cell>
          <cell r="G2547">
            <v>42557</v>
          </cell>
        </row>
        <row r="2548">
          <cell r="C2548">
            <v>4513</v>
          </cell>
          <cell r="D2548" t="str">
            <v>E- Suministro E Instalacion De Varilla Polo A Tierra, Incluye Varilla, Conector</v>
          </cell>
          <cell r="E2548" t="str">
            <v>UN</v>
          </cell>
          <cell r="F2548">
            <v>175985.3</v>
          </cell>
          <cell r="G2548">
            <v>42557</v>
          </cell>
        </row>
        <row r="2549">
          <cell r="C2549">
            <v>4515</v>
          </cell>
          <cell r="D2549" t="str">
            <v>E- Suministro E Instalacion De Luminaria Tipo Led De 30/40 W - Optica 8686 Y 444</v>
          </cell>
          <cell r="E2549" t="str">
            <v>UN</v>
          </cell>
          <cell r="F2549">
            <v>825247.72</v>
          </cell>
          <cell r="G2549">
            <v>42240</v>
          </cell>
        </row>
        <row r="2550">
          <cell r="C2550">
            <v>4517</v>
          </cell>
          <cell r="D2550" t="str">
            <v>E- Suministro E Instalcion De Luminaria Tipo  Aluled De 60/70 W Optica 444</v>
          </cell>
          <cell r="E2550" t="str">
            <v>UN</v>
          </cell>
          <cell r="F2550">
            <v>1416063.72</v>
          </cell>
          <cell r="G2550">
            <v>42314</v>
          </cell>
        </row>
        <row r="2551">
          <cell r="C2551">
            <v>4520</v>
          </cell>
          <cell r="D2551" t="str">
            <v>E- Suministro E Instalacion De Proyector Tipo Proyeled De 90 W</v>
          </cell>
          <cell r="E2551" t="str">
            <v>UN</v>
          </cell>
          <cell r="F2551">
            <v>1495508.22</v>
          </cell>
          <cell r="G2551">
            <v>42173</v>
          </cell>
        </row>
        <row r="2552">
          <cell r="C2552">
            <v>4522</v>
          </cell>
          <cell r="D2552" t="str">
            <v>E- Suministro E Instalacion De Proyector Tipo Proyeled De 120 W</v>
          </cell>
          <cell r="E2552" t="str">
            <v>UN</v>
          </cell>
          <cell r="F2552">
            <v>1497692.72</v>
          </cell>
          <cell r="G2552">
            <v>42314</v>
          </cell>
        </row>
        <row r="2553">
          <cell r="C2553">
            <v>4524</v>
          </cell>
          <cell r="D2553" t="str">
            <v>E- Suministro E Instalacion De Proyector Tipo Proyeled De 240 W</v>
          </cell>
          <cell r="E2553" t="str">
            <v>UN</v>
          </cell>
          <cell r="F2553">
            <v>2100535.7200000002</v>
          </cell>
          <cell r="G2553">
            <v>42173</v>
          </cell>
        </row>
        <row r="2554">
          <cell r="C2554">
            <v>4525</v>
          </cell>
          <cell r="D2554" t="str">
            <v>E- Suministro E Instalacion De Poste De Acero Galvanizado En Caliente De 6.00 Metros De Altura, Tronco Conico Poligonal, En Lamina De Acero, Con Aditamento Para La Instalacion De Una Luminaria Con Brazo Tipo Alameda De 1.5 Metros, Acabado Final En Pintura</v>
          </cell>
          <cell r="E2554" t="str">
            <v>UN</v>
          </cell>
          <cell r="F2554">
            <v>1293654.1200000001</v>
          </cell>
          <cell r="G2554">
            <v>42557</v>
          </cell>
        </row>
        <row r="2555">
          <cell r="C2555">
            <v>4527</v>
          </cell>
          <cell r="D2555" t="str">
            <v>E- Suministro E Instalacion De Poste De Acero Galvanizado En Caliente De 6.00 Metros De Altura, Tronco Conico Poligonal, En Lamina De Acero, Con Aditamento Para La Instalacion De Dos Luminarias Con Brazo Tipo Alameda De 1.50 Metros, Acabado Final En Pintu</v>
          </cell>
          <cell r="E2555" t="str">
            <v>UN</v>
          </cell>
          <cell r="F2555">
            <v>1363654.12</v>
          </cell>
          <cell r="G2555">
            <v>42173</v>
          </cell>
        </row>
        <row r="2556">
          <cell r="C2556">
            <v>4528</v>
          </cell>
          <cell r="D2556" t="str">
            <v>E- Suministro E Instalacion De Poste De Acero Galvanizado En Caliente De 8.00 Metros De Altura, Tronco Conico Poligonal En Lamina De Acero Con Crucete De 2.40 Metros Para La Instalacion De Tres Reflectores Proyeled De 90 W, Acabado Final En Pintura De Esm</v>
          </cell>
          <cell r="E2556" t="str">
            <v>UN</v>
          </cell>
          <cell r="F2556">
            <v>1739982.12</v>
          </cell>
          <cell r="G2556">
            <v>42173</v>
          </cell>
        </row>
        <row r="2557">
          <cell r="C2557">
            <v>4530</v>
          </cell>
          <cell r="D2557" t="str">
            <v>E- Suministro E Instalacion De Poste Acero Galvanizado En Caliente De 12.00 Metros De Altura, Tronco Conico Poligonal En Lamina De Acero Con Crucete De 2.80 Metros Para La Instalacion De Cinco Reflectores Proyeled De 120 W, Acabado Final En Pintura De Esm</v>
          </cell>
          <cell r="E2557" t="str">
            <v>UN</v>
          </cell>
          <cell r="F2557">
            <v>2326042.12</v>
          </cell>
          <cell r="G2557">
            <v>42173</v>
          </cell>
        </row>
        <row r="2558">
          <cell r="C2558">
            <v>4531</v>
          </cell>
          <cell r="D2558" t="str">
            <v>Formaleta Metalica Para Losa Y Muros (Ver Diseño)</v>
          </cell>
          <cell r="E2558" t="str">
            <v>M2</v>
          </cell>
          <cell r="F2558">
            <v>13925.25</v>
          </cell>
          <cell r="G2558">
            <v>42201</v>
          </cell>
        </row>
        <row r="2559">
          <cell r="C2559">
            <v>4532</v>
          </cell>
          <cell r="D2559" t="str">
            <v>Formaleta Metalica Para Columnas (Ver Diseño)</v>
          </cell>
          <cell r="E2559" t="str">
            <v>M2</v>
          </cell>
          <cell r="F2559">
            <v>28880.17</v>
          </cell>
          <cell r="G2559">
            <v>42201</v>
          </cell>
        </row>
        <row r="2560">
          <cell r="C2560">
            <v>4533</v>
          </cell>
          <cell r="D2560" t="str">
            <v>Concreto De 3000 Psi Premezclado, No Incluye Acero De Refuerzo (Ver Diseño)</v>
          </cell>
          <cell r="E2560" t="str">
            <v>M3</v>
          </cell>
          <cell r="F2560">
            <v>417604.9</v>
          </cell>
          <cell r="G2560">
            <v>42417</v>
          </cell>
        </row>
        <row r="2561">
          <cell r="C2561">
            <v>4537</v>
          </cell>
          <cell r="D2561" t="str">
            <v>E- Suministro E Instalacion De Cruceta Metalica Galvanizada Tipo Bandera De 2.40 Con Sus Accesorios</v>
          </cell>
          <cell r="E2561" t="str">
            <v>UN</v>
          </cell>
          <cell r="F2561">
            <v>197795.88</v>
          </cell>
          <cell r="G2561">
            <v>42173</v>
          </cell>
        </row>
        <row r="2562">
          <cell r="C2562">
            <v>4539</v>
          </cell>
          <cell r="D2562" t="str">
            <v>E- Suministro Y Tendido De Cable De Aluminio Ascr Desnudo Nº 1/0</v>
          </cell>
          <cell r="E2562" t="str">
            <v>ML</v>
          </cell>
          <cell r="F2562">
            <v>3887.52</v>
          </cell>
          <cell r="G2562">
            <v>42173</v>
          </cell>
        </row>
        <row r="2563">
          <cell r="C2563">
            <v>4541</v>
          </cell>
          <cell r="D2563" t="str">
            <v>E- Suministro E Instalacion De Brazo Para Luminaria Tipo Alameda De 1.50 Metros, Galvanizado En Caliente</v>
          </cell>
          <cell r="E2563" t="str">
            <v>UN</v>
          </cell>
          <cell r="F2563">
            <v>161024.42000000001</v>
          </cell>
          <cell r="G2563">
            <v>42173</v>
          </cell>
        </row>
        <row r="2564">
          <cell r="C2564">
            <v>4544</v>
          </cell>
          <cell r="D2564" t="str">
            <v>E- Tablero De Control Para Iluminacion, Incluye Fotocelda, Base Para Fotocelda, Contactores, Breakers, Sistema De Sujecion Y Accesorios</v>
          </cell>
          <cell r="E2564" t="str">
            <v>UN</v>
          </cell>
          <cell r="F2564">
            <v>1850118.26</v>
          </cell>
          <cell r="G2564">
            <v>42314</v>
          </cell>
        </row>
        <row r="2565">
          <cell r="C2565">
            <v>4545</v>
          </cell>
          <cell r="D2565" t="str">
            <v>E- Suministro E Instalacion De Poste De Acero Galvanizado En Caliente De 10.00 Metros De Altura, Tronco Conico Poligonal, En Lamina De Acero, Con Crucete De 1.80 Metros Para La Instalacion De Dos Reflectores Proyeled De 120W, Acabado Final En Pintura De E</v>
          </cell>
          <cell r="E2565" t="str">
            <v>UN</v>
          </cell>
          <cell r="F2565">
            <v>2054714.12</v>
          </cell>
          <cell r="G2565">
            <v>42314</v>
          </cell>
        </row>
        <row r="2566">
          <cell r="C2566">
            <v>4546</v>
          </cell>
          <cell r="D2566" t="str">
            <v>E- Suministro E Instalacion De Caseton Ecologico En Icopor (Ver Diseño)</v>
          </cell>
          <cell r="E2566" t="str">
            <v>M3</v>
          </cell>
          <cell r="F2566">
            <v>121355.32</v>
          </cell>
          <cell r="G2566">
            <v>42201</v>
          </cell>
        </row>
        <row r="2567">
          <cell r="C2567">
            <v>4547</v>
          </cell>
          <cell r="D2567" t="str">
            <v>Ornamentacion Y Jardineria - Suministro E Instalacion De Arbol Caracoli (Nombre Cientifico: Anacardium Excelsum) Altura De 2.00 A 3.00 Metros, Incluye: Transporte Y Siembra.</v>
          </cell>
          <cell r="E2567" t="str">
            <v>UN</v>
          </cell>
          <cell r="F2567">
            <v>230000</v>
          </cell>
          <cell r="G2567">
            <v>42152</v>
          </cell>
        </row>
        <row r="2568">
          <cell r="C2568">
            <v>4548</v>
          </cell>
          <cell r="D2568" t="str">
            <v>Ornamentacion Y Jardineria - Suministro E Instalacion De Arbol Roble Morado, Altura De 2.00 Metros Aproximado, Incluye: Transporte Y Siembra.</v>
          </cell>
          <cell r="E2568" t="str">
            <v>UN</v>
          </cell>
          <cell r="F2568">
            <v>92000</v>
          </cell>
          <cell r="G2568">
            <v>42242</v>
          </cell>
        </row>
        <row r="2569">
          <cell r="C2569">
            <v>4549</v>
          </cell>
          <cell r="D2569" t="str">
            <v>Ornamentacion Y Jardineria - Suministro E Instalacion De Arbol Alistonia, Altura De 2.00 Metros Aproximado, Incluye: Transporte Y Siembra.</v>
          </cell>
          <cell r="E2569" t="str">
            <v>UN</v>
          </cell>
          <cell r="F2569">
            <v>112000</v>
          </cell>
          <cell r="G2569">
            <v>42178</v>
          </cell>
        </row>
        <row r="2570">
          <cell r="C2570">
            <v>4550</v>
          </cell>
          <cell r="D2570" t="str">
            <v>Ornamentacion Y Jardineria - Suministro E Instalacion De Arbol Ebano (Nombre Cientifico: Caesalpinia Ebano) Altura De 2.00 A 3.00 Metros, Incluye: Transporte Y Siembra.</v>
          </cell>
          <cell r="E2570" t="str">
            <v>UN</v>
          </cell>
          <cell r="F2570">
            <v>230000</v>
          </cell>
          <cell r="G2570">
            <v>42152</v>
          </cell>
        </row>
        <row r="2571">
          <cell r="C2571">
            <v>4551</v>
          </cell>
          <cell r="D2571" t="str">
            <v>Ornamentacion Y Jardineria - Suministro E Instalacion De Arbol Pepo O Chumbimbo (Nombre Cientifico: Sapindus Saponaria) Altura De 2.00 A 3.00 Metros, Incluye: Transporte Y Siembra.</v>
          </cell>
          <cell r="E2571" t="str">
            <v>UN</v>
          </cell>
          <cell r="F2571">
            <v>230000</v>
          </cell>
          <cell r="G2571">
            <v>42152</v>
          </cell>
        </row>
        <row r="2572">
          <cell r="C2572">
            <v>4552</v>
          </cell>
          <cell r="D2572" t="str">
            <v>Ornamentacion Y Jardineria - Suministro E Instalacion De Palma De Vino (Nombre Cientifico: Attalea Butyracea) Altura De 2.00 A 3.00 Metros, Incluye: Transporte Y Siembra</v>
          </cell>
          <cell r="E2572" t="str">
            <v>UN</v>
          </cell>
          <cell r="F2572">
            <v>230000</v>
          </cell>
          <cell r="G2572">
            <v>42152</v>
          </cell>
        </row>
        <row r="2573">
          <cell r="C2573">
            <v>4553</v>
          </cell>
          <cell r="D2573" t="str">
            <v>Ornamentacion Y Jardineria - Suministro E Instalacion De Palma Dactil De Azucar (Nombre Cientifico: Phoenix Sylvestris) Altura De 2.00 A 3.00 Metros, Incluye: Transporte Y Siembra.</v>
          </cell>
          <cell r="E2573" t="str">
            <v>UN</v>
          </cell>
          <cell r="F2573">
            <v>230000</v>
          </cell>
          <cell r="G2573">
            <v>42152</v>
          </cell>
        </row>
        <row r="2574">
          <cell r="C2574">
            <v>4554</v>
          </cell>
          <cell r="D2574" t="str">
            <v>Ornamentacion Y Jardineria - Suministro E Instalacion De Planta Carey (Nombre Cientifico: Cordyline Terminalis) Incluye Transporte Y Siembra.</v>
          </cell>
          <cell r="E2574" t="str">
            <v>UN</v>
          </cell>
          <cell r="F2574">
            <v>3500</v>
          </cell>
          <cell r="G2574">
            <v>42242</v>
          </cell>
        </row>
        <row r="2575">
          <cell r="C2575">
            <v>4555</v>
          </cell>
          <cell r="D2575" t="str">
            <v>Suministro E Instalacion De Adoquin Peatonal En Losetas Prefabricadas A50, Tactil Alerta A55 Y Tactil Guia A56 De 0.20 X 0.20 X 0.06 Metros, Con Borde De Confinamiento A Ambos Lados De 0.15 X 0.30 Metros En Concreto De 3000 Psi Reforzado Con 2 Varillas De</v>
          </cell>
          <cell r="E2575" t="str">
            <v>M2</v>
          </cell>
          <cell r="F2575">
            <v>113408.92</v>
          </cell>
          <cell r="G2575">
            <v>42800</v>
          </cell>
        </row>
        <row r="2576">
          <cell r="C2576">
            <v>4560</v>
          </cell>
          <cell r="D2576" t="str">
            <v>Suministro E Instalacion De Adoquin Peatonal Drenante A50 De 0.10 X 0.20 X 0.06 Metros Color Gris (Ver Diseño).</v>
          </cell>
          <cell r="E2576" t="str">
            <v>M2</v>
          </cell>
          <cell r="F2576">
            <v>91362.96</v>
          </cell>
          <cell r="G2576">
            <v>42240</v>
          </cell>
        </row>
        <row r="2577">
          <cell r="C2577">
            <v>4561</v>
          </cell>
          <cell r="D2577" t="str">
            <v>Ornamentacion Y Jardineria - Suministro E Instalacion De Arbol Ceiba Blanca, Altura De 2.00 Metros Aproximado, Incluye Transporte Y Siembra</v>
          </cell>
          <cell r="E2577" t="str">
            <v>UN</v>
          </cell>
          <cell r="F2577">
            <v>92000</v>
          </cell>
          <cell r="G2577">
            <v>42242</v>
          </cell>
        </row>
        <row r="2578">
          <cell r="C2578">
            <v>4562</v>
          </cell>
          <cell r="D2578" t="str">
            <v>Remocion De Obstaculos (Ver Diseño)</v>
          </cell>
          <cell r="E2578" t="str">
            <v>UN</v>
          </cell>
          <cell r="F2578">
            <v>106350.86</v>
          </cell>
          <cell r="G2578">
            <v>42242</v>
          </cell>
        </row>
        <row r="2579">
          <cell r="C2579">
            <v>4563</v>
          </cell>
          <cell r="D2579" t="str">
            <v>Concreto Clase G (Ver Diseño)</v>
          </cell>
          <cell r="E2579" t="str">
            <v>M3</v>
          </cell>
          <cell r="F2579">
            <v>204922.4</v>
          </cell>
          <cell r="G2579">
            <v>42241</v>
          </cell>
        </row>
        <row r="2580">
          <cell r="C2580">
            <v>4564</v>
          </cell>
          <cell r="D2580" t="str">
            <v>Provision Redes Electricas Existentes: Reubicacion Postes En El Parque, Reubicacion De Centro De Transformacion, Proyecto Plaza Hospital (Ver Diseño).</v>
          </cell>
          <cell r="E2580" t="str">
            <v>GL</v>
          </cell>
          <cell r="F2580">
            <v>50000000</v>
          </cell>
          <cell r="G2580">
            <v>42237</v>
          </cell>
        </row>
        <row r="2581">
          <cell r="C2581">
            <v>4565</v>
          </cell>
          <cell r="D2581" t="str">
            <v>Provision De Paisajismo Y Amoblamiento Urbano De La Plaza Hospital (Ver Diseño)</v>
          </cell>
          <cell r="E2581" t="str">
            <v>GL</v>
          </cell>
          <cell r="F2581">
            <v>50000000</v>
          </cell>
          <cell r="G2581">
            <v>42227</v>
          </cell>
        </row>
        <row r="2582">
          <cell r="C2582">
            <v>4572</v>
          </cell>
          <cell r="D2582" t="str">
            <v>Demolición De Viga O Estructura En Concreto, Ancho &lt; A 0.60 Metros,  Inlcuye Retiro De Material</v>
          </cell>
          <cell r="E2582" t="str">
            <v>ML</v>
          </cell>
          <cell r="F2582">
            <v>8816.25</v>
          </cell>
          <cell r="G2582">
            <v>42209</v>
          </cell>
        </row>
        <row r="2583">
          <cell r="C2583">
            <v>4573</v>
          </cell>
          <cell r="D2583" t="str">
            <v>Plantilla En Concreto De 2500 Psi Ancho &lt; De 0.60 Metros E= 0.08 Metros</v>
          </cell>
          <cell r="E2583" t="str">
            <v>ML</v>
          </cell>
          <cell r="F2583">
            <v>30858.16</v>
          </cell>
          <cell r="G2583">
            <v>42209</v>
          </cell>
        </row>
        <row r="2584">
          <cell r="C2584">
            <v>4574</v>
          </cell>
          <cell r="D2584" t="str">
            <v>Ornamentacion Y Jardineria - Suministro E Instalacion De Sillas O Bancas Prefabricadas En Granito Gris Pulido Para Exteriores, Sin Espaldar Tipo Canoas De 1.80 Metros, Incluye Transporte (Ver Diseño).</v>
          </cell>
          <cell r="E2584" t="str">
            <v>UN</v>
          </cell>
          <cell r="F2584">
            <v>1277814.53</v>
          </cell>
          <cell r="G2584">
            <v>42242</v>
          </cell>
        </row>
        <row r="2585">
          <cell r="C2585">
            <v>4575</v>
          </cell>
          <cell r="D2585" t="str">
            <v>Suministro E Instalacion De Bolardos Metalicos Bajos Segun Diseños</v>
          </cell>
          <cell r="E2585" t="str">
            <v>UN</v>
          </cell>
          <cell r="F2585">
            <v>240125.17</v>
          </cell>
          <cell r="G2585">
            <v>42241</v>
          </cell>
        </row>
        <row r="2586">
          <cell r="C2586">
            <v>4576</v>
          </cell>
          <cell r="D2586" t="str">
            <v>Suministro E Instalacion De Canecas De Basuras En Acero Inoxidable De 35 Cms De Diametro Por 60 Cms De Alto (Ver Diseño).</v>
          </cell>
          <cell r="E2586" t="str">
            <v>UN</v>
          </cell>
          <cell r="F2586">
            <v>1008648.89</v>
          </cell>
          <cell r="G2586">
            <v>42241</v>
          </cell>
        </row>
        <row r="2587">
          <cell r="C2587">
            <v>4577</v>
          </cell>
          <cell r="D2587" t="str">
            <v>Suministro E Instalacion De Perfil En Aluminio Para Cubierta Metalica Umbrales (Ver Diseño).</v>
          </cell>
          <cell r="E2587" t="str">
            <v>ML</v>
          </cell>
          <cell r="F2587">
            <v>62228.84</v>
          </cell>
          <cell r="G2587">
            <v>42241</v>
          </cell>
        </row>
        <row r="2588">
          <cell r="C2588">
            <v>4583</v>
          </cell>
          <cell r="D2588" t="str">
            <v>Recubrimiento De Piso De Planchon En Arkodeck O Similar H 3.00 Cms (Ver Diseño).</v>
          </cell>
          <cell r="E2588" t="str">
            <v>M2</v>
          </cell>
          <cell r="F2588">
            <v>293883.83</v>
          </cell>
          <cell r="G2588">
            <v>42241</v>
          </cell>
        </row>
        <row r="2589">
          <cell r="C2589">
            <v>4584</v>
          </cell>
          <cell r="D2589" t="str">
            <v>Fachada De Modulo De Baños Y Venta Estacionaria En Arkodeck O Similar H 2.5 Cms (Ver Diseño).</v>
          </cell>
          <cell r="E2589" t="str">
            <v>M2</v>
          </cell>
          <cell r="F2589">
            <v>287597.83</v>
          </cell>
          <cell r="G2589">
            <v>42242</v>
          </cell>
        </row>
        <row r="2590">
          <cell r="C2590">
            <v>4586</v>
          </cell>
          <cell r="D2590" t="str">
            <v>Provisiones De Subterranizacion De Redes Para Los Proyectos De Las Plazas En El Distrito De Barranquilla.</v>
          </cell>
          <cell r="E2590" t="str">
            <v>GL</v>
          </cell>
          <cell r="F2590">
            <v>400000000</v>
          </cell>
          <cell r="G2590">
            <v>42241</v>
          </cell>
        </row>
        <row r="2591">
          <cell r="C2591">
            <v>4587</v>
          </cell>
          <cell r="D2591" t="str">
            <v>Losa Maciza En Concreto De 3000 Psi Reforzada Con Varillas De 3/8" En Ambos Sentidos A Cada 0.15 Metros, Espesor 0.10 Metros</v>
          </cell>
          <cell r="E2591" t="str">
            <v>M2</v>
          </cell>
          <cell r="F2591">
            <v>89276.38</v>
          </cell>
          <cell r="G2591">
            <v>42496</v>
          </cell>
        </row>
        <row r="2592">
          <cell r="C2592">
            <v>4588</v>
          </cell>
          <cell r="D2592" t="str">
            <v>Suministro E Instalacion De Modulo O Panel Central En Malla Ciclon, Forrada En Pvc Calibre 10, Con Marco En Tuberia Galvanizada De 1" Calibre 18 Para Cerramiento De Canchas, No Incluye La Estructura O Parales De Fijacion (Ver Diseño).</v>
          </cell>
          <cell r="E2592" t="str">
            <v>M2</v>
          </cell>
          <cell r="F2592">
            <v>60120.1</v>
          </cell>
          <cell r="G2592">
            <v>42496</v>
          </cell>
        </row>
        <row r="2593">
          <cell r="C2593">
            <v>4589</v>
          </cell>
          <cell r="D2593" t="str">
            <v>Provisiones Para El Diseño, Suministro E Instalacion De Iluminacion, Para El Mejoramiento Y Construccion De Parques Publicos, Canchas, Zonas Verdes Y Boulevares Fase Iii (Ver Diseño).</v>
          </cell>
          <cell r="E2593" t="str">
            <v>GL</v>
          </cell>
          <cell r="F2593">
            <v>1283595144</v>
          </cell>
          <cell r="G2593">
            <v>42249</v>
          </cell>
        </row>
        <row r="2594">
          <cell r="C2594">
            <v>4592</v>
          </cell>
          <cell r="D2594" t="str">
            <v>Suministro E Instalacion De Sistema De Riego - Hidrantes (Ver Diseño).</v>
          </cell>
          <cell r="E2594" t="str">
            <v>ML</v>
          </cell>
          <cell r="F2594">
            <v>35310.89</v>
          </cell>
          <cell r="G2594">
            <v>42496</v>
          </cell>
        </row>
        <row r="2595">
          <cell r="C2595">
            <v>4593</v>
          </cell>
          <cell r="D2595" t="str">
            <v>E - Juegos Infantiles - Suministro E Instalacion De Domo Escalador Grande (Ver Diseño).</v>
          </cell>
          <cell r="E2595" t="str">
            <v>UN</v>
          </cell>
          <cell r="F2595">
            <v>13496451</v>
          </cell>
          <cell r="G2595">
            <v>42314</v>
          </cell>
        </row>
        <row r="2596">
          <cell r="C2596">
            <v>4594</v>
          </cell>
          <cell r="D2596" t="str">
            <v>E - Juegos Infantiles - Suministro E Instalacion De Columpio Doble Con Dos Sillas Para Niños De 2 A 5 Años Y Dos Sillas Para Niños De 5 A 12 Años (Ver Diseño).</v>
          </cell>
          <cell r="E2596" t="str">
            <v>UN</v>
          </cell>
          <cell r="F2596">
            <v>7466814</v>
          </cell>
          <cell r="G2596">
            <v>42314</v>
          </cell>
        </row>
        <row r="2597">
          <cell r="C2597">
            <v>4595</v>
          </cell>
          <cell r="D2597" t="str">
            <v>E - Juegos Infantiles - Suministro E Instalacion De Sube Y Baja De 4 Puestos, Mas Un Sube Y Baja Sencillo (Ver Diseño).</v>
          </cell>
          <cell r="E2597" t="str">
            <v>UN</v>
          </cell>
          <cell r="F2597">
            <v>12095015</v>
          </cell>
          <cell r="G2597">
            <v>42279</v>
          </cell>
        </row>
        <row r="2598">
          <cell r="C2598">
            <v>4596</v>
          </cell>
          <cell r="D2598" t="str">
            <v>E - Juegos Infantiles - Suministro E Instalacion De Sistema De Juego Para Niños De 5 A 12 Años De Sistema Multiple O Similar (Ver Diseño).</v>
          </cell>
          <cell r="E2598" t="str">
            <v>UN</v>
          </cell>
          <cell r="F2598">
            <v>47874126</v>
          </cell>
          <cell r="G2598">
            <v>42314</v>
          </cell>
        </row>
        <row r="2599">
          <cell r="C2599">
            <v>4597</v>
          </cell>
          <cell r="D2599" t="str">
            <v>E - Juegos Infantiles - Suministro E Instalacion De Columpio Para Niños Con Discapacidad Con Edades De 2 A 5 Años ( Ver Diseño).</v>
          </cell>
          <cell r="E2599" t="str">
            <v>UN</v>
          </cell>
          <cell r="F2599">
            <v>12800000</v>
          </cell>
          <cell r="G2599">
            <v>42314</v>
          </cell>
        </row>
        <row r="2600">
          <cell r="C2600">
            <v>4598</v>
          </cell>
          <cell r="D2600" t="str">
            <v>E - Juegos Infantiles - Suministro E Instalacion De Columpio Triple Con Dos Sillas Para Niños De 2  A 5 Años Y Cuatro Sillas Para Niños De 5 A 12 Años ( Ver Diseño).</v>
          </cell>
          <cell r="E2600" t="str">
            <v>UN</v>
          </cell>
          <cell r="F2600">
            <v>15534220</v>
          </cell>
          <cell r="G2600">
            <v>42314</v>
          </cell>
        </row>
        <row r="2601">
          <cell r="C2601">
            <v>4599</v>
          </cell>
          <cell r="D2601" t="str">
            <v>E - Juegos Infantiles - Suministro E Instalacion De Sistema De Juegos Para Niños De 5 A 12 Años (Ver Diseño).</v>
          </cell>
          <cell r="E2601" t="str">
            <v>UN</v>
          </cell>
          <cell r="F2601">
            <v>94237449</v>
          </cell>
          <cell r="G2601">
            <v>42314</v>
          </cell>
        </row>
        <row r="2602">
          <cell r="C2602">
            <v>4600</v>
          </cell>
          <cell r="D2602" t="str">
            <v>E - Juegos Infantiles - Suministro E Instalacion De Resbaladero Triple (Ver Diseño).</v>
          </cell>
          <cell r="E2602" t="str">
            <v>UN</v>
          </cell>
          <cell r="F2602">
            <v>51570884</v>
          </cell>
          <cell r="G2602">
            <v>42314</v>
          </cell>
        </row>
        <row r="2603">
          <cell r="C2603">
            <v>4601</v>
          </cell>
          <cell r="D2603" t="str">
            <v>Conformación Separadores Y Zonas Verdes Con Material Seleccionado Del Sitio</v>
          </cell>
          <cell r="E2603" t="str">
            <v>M3</v>
          </cell>
          <cell r="F2603">
            <v>12962.23</v>
          </cell>
          <cell r="G2603">
            <v>42242</v>
          </cell>
        </row>
        <row r="2604">
          <cell r="C2604">
            <v>4604</v>
          </cell>
          <cell r="D2604" t="str">
            <v>Suministro Y Aplicación De Goedren (Lloraderos)</v>
          </cell>
          <cell r="E2604" t="str">
            <v>M2</v>
          </cell>
          <cell r="F2604">
            <v>1726.5</v>
          </cell>
          <cell r="G2604">
            <v>42242</v>
          </cell>
        </row>
        <row r="2605">
          <cell r="C2605">
            <v>4605</v>
          </cell>
          <cell r="D2605" t="str">
            <v>Aplicación De Geotextil Tejido Tipo 1</v>
          </cell>
          <cell r="E2605" t="str">
            <v>M2</v>
          </cell>
          <cell r="F2605">
            <v>7893.17</v>
          </cell>
          <cell r="G2605">
            <v>42242</v>
          </cell>
        </row>
        <row r="2606">
          <cell r="C2606">
            <v>4606</v>
          </cell>
          <cell r="D2606" t="str">
            <v>Base Suelo Cemento 1:20, Compactado E= 0.50 Mts</v>
          </cell>
          <cell r="E2606" t="str">
            <v>M2</v>
          </cell>
          <cell r="F2606">
            <v>75918.399999999994</v>
          </cell>
          <cell r="G2606">
            <v>42242</v>
          </cell>
        </row>
        <row r="2607">
          <cell r="C2607">
            <v>4607</v>
          </cell>
          <cell r="D2607" t="str">
            <v>Excavación Para Pilotes Con Equipo De Perforación</v>
          </cell>
          <cell r="E2607" t="str">
            <v>ML</v>
          </cell>
          <cell r="F2607">
            <v>293915</v>
          </cell>
          <cell r="G2607">
            <v>42243</v>
          </cell>
        </row>
        <row r="2608">
          <cell r="C2608">
            <v>4608</v>
          </cell>
          <cell r="D2608" t="str">
            <v>Concreto De F¨C = 28 Mpa, Para Dados</v>
          </cell>
          <cell r="E2608" t="str">
            <v>M3</v>
          </cell>
          <cell r="F2608">
            <v>751189</v>
          </cell>
          <cell r="G2608">
            <v>42243</v>
          </cell>
        </row>
        <row r="2609">
          <cell r="C2609">
            <v>4609</v>
          </cell>
          <cell r="D2609" t="str">
            <v>Concreto De F´C = 35 Mpa Para Pilotes</v>
          </cell>
          <cell r="E2609" t="str">
            <v>M3</v>
          </cell>
          <cell r="F2609">
            <v>1006969.5</v>
          </cell>
          <cell r="G2609">
            <v>42243</v>
          </cell>
        </row>
        <row r="2610">
          <cell r="C2610">
            <v>4610</v>
          </cell>
          <cell r="D2610" t="str">
            <v>Concreto De F¨C = 35 Mpa Para Tablero</v>
          </cell>
          <cell r="E2610" t="str">
            <v>M3</v>
          </cell>
          <cell r="F2610">
            <v>982677.83</v>
          </cell>
          <cell r="G2610">
            <v>42243</v>
          </cell>
        </row>
        <row r="2611">
          <cell r="C2611">
            <v>4612</v>
          </cell>
          <cell r="D2611" t="str">
            <v>Concreto F¨C = 28 Mpa Para Losa Maciza</v>
          </cell>
          <cell r="E2611" t="str">
            <v>M2</v>
          </cell>
          <cell r="F2611">
            <v>143813</v>
          </cell>
          <cell r="G2611">
            <v>42552</v>
          </cell>
        </row>
        <row r="2612">
          <cell r="C2612">
            <v>4613</v>
          </cell>
          <cell r="D2612" t="str">
            <v>Drenajes Del Tablero Con Tubería Pvc Sanitaria D = 4", Longitud 0.50 Metros</v>
          </cell>
          <cell r="E2612" t="str">
            <v>UN</v>
          </cell>
          <cell r="F2612">
            <v>31482.33</v>
          </cell>
          <cell r="G2612">
            <v>42243</v>
          </cell>
        </row>
        <row r="2613">
          <cell r="C2613">
            <v>4614</v>
          </cell>
          <cell r="D2613" t="str">
            <v>Provisiones Para Las  Instalaciones Electricas (Ver Diseño).</v>
          </cell>
          <cell r="E2613" t="str">
            <v>GL</v>
          </cell>
          <cell r="F2613">
            <v>550000000</v>
          </cell>
          <cell r="G2613">
            <v>42401</v>
          </cell>
        </row>
        <row r="2614">
          <cell r="C2614">
            <v>4615</v>
          </cell>
          <cell r="D2614" t="str">
            <v>Provisiones Para Dotacion (Ver Diseño).</v>
          </cell>
          <cell r="E2614" t="str">
            <v>GL</v>
          </cell>
          <cell r="F2614">
            <v>500000000</v>
          </cell>
          <cell r="G2614">
            <v>42401</v>
          </cell>
        </row>
        <row r="2615">
          <cell r="C2615">
            <v>4616</v>
          </cell>
          <cell r="D2615" t="str">
            <v>Demolición Y Fresado De Pavimento Asfaltico</v>
          </cell>
          <cell r="E2615" t="str">
            <v>M3</v>
          </cell>
          <cell r="F2615">
            <v>36357.269999999997</v>
          </cell>
          <cell r="G2615">
            <v>42249</v>
          </cell>
        </row>
        <row r="2616">
          <cell r="C2616">
            <v>4618</v>
          </cell>
          <cell r="D2616" t="str">
            <v>Acero De Preesforzado Para El Tablero (Ton - Ml)</v>
          </cell>
          <cell r="E2616" t="str">
            <v>SD</v>
          </cell>
          <cell r="F2616">
            <v>1395.33</v>
          </cell>
          <cell r="G2616">
            <v>42249</v>
          </cell>
        </row>
        <row r="2617">
          <cell r="C2617">
            <v>4621</v>
          </cell>
          <cell r="D2617" t="str">
            <v>Junta De Dilación Para Losa De Acceso</v>
          </cell>
          <cell r="E2617" t="str">
            <v>ML</v>
          </cell>
          <cell r="F2617">
            <v>279927.3</v>
          </cell>
          <cell r="G2617">
            <v>42250</v>
          </cell>
        </row>
        <row r="2618">
          <cell r="C2618">
            <v>4622</v>
          </cell>
          <cell r="D2618" t="str">
            <v>E - Juegos Infantiles - Suministro E Instalacion De Sube Y Baja Sencillo (Ver Diseño).</v>
          </cell>
          <cell r="E2618" t="str">
            <v>UN</v>
          </cell>
          <cell r="F2618">
            <v>7903467</v>
          </cell>
          <cell r="G2618">
            <v>42314</v>
          </cell>
        </row>
        <row r="2619">
          <cell r="C2619">
            <v>4623</v>
          </cell>
          <cell r="D2619" t="str">
            <v>E - Juegos Infantiles - Suministro E Instalacion De Police Car Cruisin´ Mate (Ver Diseño).</v>
          </cell>
          <cell r="E2619" t="str">
            <v>UN</v>
          </cell>
          <cell r="F2619">
            <v>6182210</v>
          </cell>
          <cell r="G2619">
            <v>42314</v>
          </cell>
        </row>
        <row r="2620">
          <cell r="C2620">
            <v>4627</v>
          </cell>
          <cell r="D2620" t="str">
            <v>Piso En Baldosa De Porcelanato De 0.80 X 0.80 Metros, Referencia Detroint Beige (Ver Diseño).</v>
          </cell>
          <cell r="E2620" t="str">
            <v>M2</v>
          </cell>
          <cell r="F2620">
            <v>144747.49</v>
          </cell>
          <cell r="G2620">
            <v>42429</v>
          </cell>
        </row>
        <row r="2621">
          <cell r="C2621">
            <v>4628</v>
          </cell>
          <cell r="D2621" t="str">
            <v>Escalera De Un Tramo 17 Huellas, Piso En Granito (Ver Diseño).</v>
          </cell>
          <cell r="E2621" t="str">
            <v>UN</v>
          </cell>
          <cell r="F2621">
            <v>5900000</v>
          </cell>
          <cell r="G2621">
            <v>42401</v>
          </cell>
        </row>
        <row r="2622">
          <cell r="C2622">
            <v>4629</v>
          </cell>
          <cell r="D2622" t="str">
            <v>Provision Para Los Proyectos Productivos De La Poblacion Carcelaria (Ver Diseño).</v>
          </cell>
          <cell r="E2622" t="str">
            <v>GL</v>
          </cell>
          <cell r="F2622">
            <v>300000000</v>
          </cell>
          <cell r="G2622">
            <v>42401</v>
          </cell>
        </row>
        <row r="2623">
          <cell r="C2623">
            <v>4630</v>
          </cell>
          <cell r="D2623" t="str">
            <v>Provision Para El Sistema De Seguridad (Ver Diseño).</v>
          </cell>
          <cell r="E2623" t="str">
            <v>GL</v>
          </cell>
          <cell r="F2623">
            <v>200000000</v>
          </cell>
          <cell r="G2623">
            <v>42401</v>
          </cell>
        </row>
        <row r="2624">
          <cell r="C2624">
            <v>4631</v>
          </cell>
          <cell r="D2624" t="str">
            <v>Revision De Estudios Y Diseños (Ver Diseño)</v>
          </cell>
          <cell r="E2624" t="str">
            <v>GL</v>
          </cell>
          <cell r="F2624">
            <v>23000000</v>
          </cell>
          <cell r="G2624">
            <v>42417</v>
          </cell>
        </row>
        <row r="2625">
          <cell r="C2625">
            <v>4632</v>
          </cell>
          <cell r="D2625" t="str">
            <v>Demolicion De 0.25 Metros, Parte Superior Del Muro Del Canal Obras De Drenaje Complementarias Parque Bicentenario (Ver Diseño).</v>
          </cell>
          <cell r="E2625" t="str">
            <v>ML</v>
          </cell>
          <cell r="F2625">
            <v>50000</v>
          </cell>
          <cell r="G2625">
            <v>42417</v>
          </cell>
        </row>
        <row r="2626">
          <cell r="C2626">
            <v>4633</v>
          </cell>
          <cell r="D2626" t="str">
            <v>Cordon De Soldadura En Union De Refuerzo Muro Aleta, Obras De Drenaje Complementarias Parque Bicentenario (Ver Diseño).</v>
          </cell>
          <cell r="E2626" t="str">
            <v>UN</v>
          </cell>
          <cell r="F2626">
            <v>20000</v>
          </cell>
          <cell r="G2626">
            <v>42417</v>
          </cell>
        </row>
        <row r="2627">
          <cell r="C2627">
            <v>4634</v>
          </cell>
          <cell r="D2627" t="str">
            <v>Suministro De Sikadur 32 Para Empalme De Aleta Con Muro Existente, Obras De Drenaje Complementarias Parque Bicentenario (Ver Diseño).</v>
          </cell>
          <cell r="E2627" t="str">
            <v>UN</v>
          </cell>
          <cell r="F2627">
            <v>158700</v>
          </cell>
          <cell r="G2627">
            <v>42417</v>
          </cell>
        </row>
        <row r="2628">
          <cell r="C2628">
            <v>4637</v>
          </cell>
          <cell r="D2628" t="str">
            <v>Suministro E Instalacion De Tuberia Novaloc De 27" (Ver Diseño) Incluye Union</v>
          </cell>
          <cell r="E2628" t="str">
            <v>ML</v>
          </cell>
          <cell r="F2628">
            <v>535808.68999999994</v>
          </cell>
          <cell r="G2628">
            <v>42789</v>
          </cell>
        </row>
        <row r="2629">
          <cell r="C2629">
            <v>4640</v>
          </cell>
          <cell r="D2629" t="str">
            <v>Suministro E Instalacion De Tuberia Novaloc De 30" (Ver Diseño). Incluye Union</v>
          </cell>
          <cell r="E2629" t="str">
            <v>ML</v>
          </cell>
          <cell r="F2629">
            <v>692318.54</v>
          </cell>
          <cell r="G2629">
            <v>42789</v>
          </cell>
        </row>
        <row r="2630">
          <cell r="C2630">
            <v>4643</v>
          </cell>
          <cell r="D2630" t="str">
            <v>Suministro E Instalacion De Tuberia Novaloc De 33" (Ver Diseño). Incluye Union</v>
          </cell>
          <cell r="E2630" t="str">
            <v>ML</v>
          </cell>
          <cell r="F2630">
            <v>865103.95</v>
          </cell>
          <cell r="G2630">
            <v>42789</v>
          </cell>
        </row>
        <row r="2631">
          <cell r="C2631">
            <v>4646</v>
          </cell>
          <cell r="D2631" t="str">
            <v>Suministro E Instalacion De Tuberia Novaloc De 36" (Ver Diseño). Incluye Union</v>
          </cell>
          <cell r="E2631" t="str">
            <v>ML</v>
          </cell>
          <cell r="F2631">
            <v>1258016.8999999999</v>
          </cell>
          <cell r="G2631">
            <v>42789</v>
          </cell>
        </row>
        <row r="2632">
          <cell r="C2632">
            <v>4647</v>
          </cell>
          <cell r="D2632" t="str">
            <v>Concreto De 3000 Psi Para Muros Y Placas, No Incluye Acero, Incluye Formaleteria (Ver Diseño).</v>
          </cell>
          <cell r="E2632" t="str">
            <v>M3</v>
          </cell>
          <cell r="F2632">
            <v>820111.38</v>
          </cell>
          <cell r="G2632">
            <v>42417</v>
          </cell>
        </row>
        <row r="2633">
          <cell r="C2633">
            <v>4648</v>
          </cell>
          <cell r="D2633" t="str">
            <v>Zócalo En Baldosa De Porcelanato Detroit Beige De 0.10 Metros</v>
          </cell>
          <cell r="E2633" t="str">
            <v>ML</v>
          </cell>
          <cell r="F2633">
            <v>14474.75</v>
          </cell>
          <cell r="G2633">
            <v>42429</v>
          </cell>
        </row>
        <row r="2634">
          <cell r="C2634">
            <v>4649</v>
          </cell>
          <cell r="D2634" t="str">
            <v>Suministro, Transporte Y Colocacion De Tableta Rectangular Tactil De 0.40X0.40, A Rayas Uc-300, Incluye Cama De Arena, Y Todos Los Elementos Necesarios Para Su Correcta Ejecucion Y Funcionamiento (Ver Diseño).</v>
          </cell>
          <cell r="E2634" t="str">
            <v>ML</v>
          </cell>
          <cell r="F2634">
            <v>27007.54</v>
          </cell>
          <cell r="G2634">
            <v>42552</v>
          </cell>
        </row>
        <row r="2635">
          <cell r="C2635">
            <v>4650</v>
          </cell>
          <cell r="D2635" t="str">
            <v>Capitulo - Rejillas Y Canales</v>
          </cell>
          <cell r="E2635" t="str">
            <v>SD</v>
          </cell>
          <cell r="F2635">
            <v>0</v>
          </cell>
          <cell r="G2635">
            <v>42417</v>
          </cell>
        </row>
        <row r="2636">
          <cell r="C2636">
            <v>4656</v>
          </cell>
          <cell r="D2636" t="str">
            <v>Suministro E Instalacion De Concreto Hidraulico Mr 45 Kg/Cm2 Para Pavimentos, Estampado Con Molde Tipo Laja Cantera, Color Por Definir ( Coloracion Aplicada Con Endurecedor De Particulas De Cuarzo). Especificacion General Art 500-07 Inv.,Incluye Curado, A</v>
          </cell>
          <cell r="E2636" t="str">
            <v>M2</v>
          </cell>
          <cell r="F2636">
            <v>128308.91</v>
          </cell>
          <cell r="G2636">
            <v>42443</v>
          </cell>
        </row>
        <row r="2637">
          <cell r="C2637">
            <v>4657</v>
          </cell>
          <cell r="D2637" t="str">
            <v>Suplemento De Trabajo En Tension Instalacion De Aislador Tipo Poste (Ver Diseño)</v>
          </cell>
          <cell r="E2637" t="str">
            <v>UN</v>
          </cell>
          <cell r="F2637">
            <v>38652.67</v>
          </cell>
          <cell r="G2637">
            <v>42457</v>
          </cell>
        </row>
        <row r="2638">
          <cell r="C2638">
            <v>4658</v>
          </cell>
          <cell r="D2638" t="str">
            <v>Suplemento De Trabajo En Tension Instalacion De Estribo Para Conector Amovible (Ver Diseño)</v>
          </cell>
          <cell r="E2638" t="str">
            <v>UN</v>
          </cell>
          <cell r="F2638">
            <v>19354.240000000002</v>
          </cell>
          <cell r="G2638">
            <v>42457</v>
          </cell>
        </row>
        <row r="2639">
          <cell r="C2639">
            <v>4659</v>
          </cell>
          <cell r="D2639" t="str">
            <v>Supl Tet Desm. Aisl Multipar O Tipo Poste (Ver Diseño).</v>
          </cell>
          <cell r="E2639" t="str">
            <v>UN</v>
          </cell>
          <cell r="F2639">
            <v>29010.42</v>
          </cell>
          <cell r="G2639">
            <v>42457</v>
          </cell>
        </row>
        <row r="2640">
          <cell r="C2640">
            <v>4660</v>
          </cell>
          <cell r="D2640" t="str">
            <v>Instalacion De Conexion Amovible Completa P/ Acsr 1/0 Awg (Ver Diseño)</v>
          </cell>
          <cell r="E2640" t="str">
            <v>UN</v>
          </cell>
          <cell r="F2640">
            <v>134480.12</v>
          </cell>
          <cell r="G2640">
            <v>42524</v>
          </cell>
        </row>
        <row r="2641">
          <cell r="C2641">
            <v>4661</v>
          </cell>
          <cell r="D2641" t="str">
            <v>Desm. Aisl Porc Tipo Poste 13,2 Kv</v>
          </cell>
          <cell r="E2641" t="str">
            <v>UN</v>
          </cell>
          <cell r="F2641">
            <v>21845.67</v>
          </cell>
          <cell r="G2641">
            <v>42457</v>
          </cell>
        </row>
        <row r="2642">
          <cell r="C2642">
            <v>4663</v>
          </cell>
          <cell r="D2642" t="str">
            <v>Instalacion De Retencion Pref. "Z" Ais. 57/1-3 Acsr. 1/0 (Ver Diseño).</v>
          </cell>
          <cell r="E2642" t="str">
            <v>UN</v>
          </cell>
          <cell r="F2642">
            <v>45462.65</v>
          </cell>
          <cell r="G2642">
            <v>42557</v>
          </cell>
        </row>
        <row r="2643">
          <cell r="C2643">
            <v>4666</v>
          </cell>
          <cell r="D2643" t="str">
            <v>Instalacion De Armado Trif Alineacion Disp Bandera 13,2 Kv (Ver Diseño).</v>
          </cell>
          <cell r="E2643" t="str">
            <v>UN</v>
          </cell>
          <cell r="F2643">
            <v>696263.92</v>
          </cell>
          <cell r="G2643">
            <v>42457</v>
          </cell>
        </row>
        <row r="2644">
          <cell r="C2644">
            <v>4668</v>
          </cell>
          <cell r="D2644" t="str">
            <v>Construccion Canalizacion Con Tres Tubos De 2" Diam En Lecho De Arena</v>
          </cell>
          <cell r="E2644" t="str">
            <v>ML</v>
          </cell>
          <cell r="F2644">
            <v>53442.080000000002</v>
          </cell>
          <cell r="G2644">
            <v>42534</v>
          </cell>
        </row>
        <row r="2645">
          <cell r="C2645">
            <v>4669</v>
          </cell>
          <cell r="D2645" t="str">
            <v>Construccion Canalizacion Con Cuatro Tubos De 2" Diam En Lecho De Arena (Ver Diseño).</v>
          </cell>
          <cell r="E2645" t="str">
            <v>ML</v>
          </cell>
          <cell r="F2645">
            <v>63332.84</v>
          </cell>
          <cell r="G2645">
            <v>42534</v>
          </cell>
        </row>
        <row r="2646">
          <cell r="C2646">
            <v>4670</v>
          </cell>
          <cell r="D2646" t="str">
            <v>Construccion Canalizacion Con Cinco Tubos De 2" Diam En Lecho De Arena(Ver Diseño).</v>
          </cell>
          <cell r="E2646" t="str">
            <v>ML</v>
          </cell>
          <cell r="F2646">
            <v>73321.94</v>
          </cell>
          <cell r="G2646">
            <v>42534</v>
          </cell>
        </row>
        <row r="2647">
          <cell r="C2647">
            <v>4671</v>
          </cell>
          <cell r="D2647" t="str">
            <v>Construccion Canalizacion Con Seis Tubos De 2" Diam En Lecho De Arena (Ver Diseño).</v>
          </cell>
          <cell r="E2647" t="str">
            <v>ML</v>
          </cell>
          <cell r="F2647">
            <v>83465.63</v>
          </cell>
          <cell r="G2647">
            <v>42534</v>
          </cell>
        </row>
        <row r="2648">
          <cell r="C2648">
            <v>4672</v>
          </cell>
          <cell r="D2648" t="str">
            <v>Construccion Canalizacion Con Siete Tubos De 2" Diam En Lecho De Arena</v>
          </cell>
          <cell r="E2648" t="str">
            <v>ML</v>
          </cell>
          <cell r="F2648">
            <v>92982.15</v>
          </cell>
          <cell r="G2648">
            <v>42457</v>
          </cell>
        </row>
        <row r="2649">
          <cell r="C2649">
            <v>4673</v>
          </cell>
          <cell r="D2649" t="str">
            <v>Construccion Canalizacion Con Ocho Tubos De 2" Diam En Lecho De Arena (Ver Diseño).</v>
          </cell>
          <cell r="E2649" t="str">
            <v>ML</v>
          </cell>
          <cell r="F2649">
            <v>103335.44</v>
          </cell>
          <cell r="G2649">
            <v>42457</v>
          </cell>
        </row>
        <row r="2650">
          <cell r="C2650">
            <v>4675</v>
          </cell>
          <cell r="D2650" t="str">
            <v>Tablero De Medida Bifasico Autosoportado 24 Medidores Monofasicos 3H (Ver Diseño)</v>
          </cell>
          <cell r="E2650" t="str">
            <v>UN</v>
          </cell>
          <cell r="F2650">
            <v>9857743.3300000001</v>
          </cell>
          <cell r="G2650">
            <v>42457</v>
          </cell>
        </row>
        <row r="2651">
          <cell r="C2651">
            <v>4677</v>
          </cell>
          <cell r="D2651" t="str">
            <v>Tablero De Medida Bifasico Autosoportado 16 Medidores Monofasicos 3H (Ver Diseño)</v>
          </cell>
          <cell r="E2651" t="str">
            <v>UN</v>
          </cell>
          <cell r="F2651">
            <v>7636473.4000000004</v>
          </cell>
          <cell r="G2651">
            <v>42457</v>
          </cell>
        </row>
        <row r="2652">
          <cell r="C2652">
            <v>4679</v>
          </cell>
          <cell r="D2652" t="str">
            <v>Tablero De Medida Bifasico Autosoportado 12 Medidores Monofasicos 3H (Ver Diseño)</v>
          </cell>
          <cell r="E2652" t="str">
            <v>UN</v>
          </cell>
          <cell r="F2652">
            <v>6462329.2599999998</v>
          </cell>
          <cell r="G2652">
            <v>42457</v>
          </cell>
        </row>
        <row r="2653">
          <cell r="C2653">
            <v>4681</v>
          </cell>
          <cell r="D2653" t="str">
            <v>Tablero De Medida Bifasico Autosoportado 9 Medidores Monofasicos 3H (Ver Diseño).</v>
          </cell>
          <cell r="E2653" t="str">
            <v>UN</v>
          </cell>
          <cell r="F2653">
            <v>5954829.2599999998</v>
          </cell>
          <cell r="G2653">
            <v>42457</v>
          </cell>
        </row>
        <row r="2654">
          <cell r="C2654">
            <v>4683</v>
          </cell>
          <cell r="D2654" t="str">
            <v>Instalacion De Cable De Acometida Al 1X8+10 Awg Polietileno Xlpe 90 En Canalizacion (Ver Diseño)</v>
          </cell>
          <cell r="E2654" t="str">
            <v>ML</v>
          </cell>
          <cell r="F2654">
            <v>11088.19</v>
          </cell>
          <cell r="G2654">
            <v>42457</v>
          </cell>
        </row>
        <row r="2655">
          <cell r="C2655">
            <v>4685</v>
          </cell>
          <cell r="D2655" t="str">
            <v>Tablero Monofasico De Dos Circuitos De Empotrar (Ver Diseño).</v>
          </cell>
          <cell r="E2655" t="str">
            <v>UN</v>
          </cell>
          <cell r="F2655">
            <v>92963.35</v>
          </cell>
          <cell r="G2655">
            <v>42457</v>
          </cell>
        </row>
        <row r="2656">
          <cell r="C2656">
            <v>4689</v>
          </cell>
          <cell r="D2656" t="str">
            <v>Instalacion Paso Aereo Subterraneo Bt En Poste Tuberia De 2" (Ver Diseño)</v>
          </cell>
          <cell r="E2656" t="str">
            <v>UN</v>
          </cell>
          <cell r="F2656">
            <v>265256.44</v>
          </cell>
          <cell r="G2656">
            <v>42482</v>
          </cell>
        </row>
        <row r="2657">
          <cell r="C2657">
            <v>4690</v>
          </cell>
          <cell r="D2657" t="str">
            <v>Concreto De 3000 Psi Reforzado Con Acero Variable De 3/8", 1/2" Y 5/8" De 60.000 Psi Legitimo,Para Box - Coulvert, Canales, Muros De Contención, Pasos Peatonales Y Cabezales, Incluye Formaleta</v>
          </cell>
          <cell r="E2657" t="str">
            <v>M3</v>
          </cell>
          <cell r="F2657">
            <v>887919.92</v>
          </cell>
          <cell r="G2657">
            <v>42433</v>
          </cell>
        </row>
        <row r="2658">
          <cell r="C2658">
            <v>4691</v>
          </cell>
          <cell r="D2658" t="str">
            <v>Bordillo En Concreto Mr = 500 Psi Premezclado Y Transportado Al Sitio, De 0.15 X 0.30 Metros, Incluye Acero De 3/8" Longitudinal Y Grapas De 3/8" A 0.50 Metros</v>
          </cell>
          <cell r="E2658" t="str">
            <v>ML</v>
          </cell>
          <cell r="F2658">
            <v>58772.28</v>
          </cell>
          <cell r="G2658">
            <v>42434</v>
          </cell>
        </row>
        <row r="2659">
          <cell r="C2659">
            <v>4692</v>
          </cell>
          <cell r="D2659" t="str">
            <v>Bordillo En Concreto Mr = 500 Psi Premezclado Y Transportado Al Sitio De 0.20 X 0.50 Metros, Incluye Acero De 3/8" Longitudinal Y Grapas De 3/8" A 0.50 Metros</v>
          </cell>
          <cell r="E2659" t="str">
            <v>ML</v>
          </cell>
          <cell r="F2659">
            <v>87060.9</v>
          </cell>
          <cell r="G2659">
            <v>42434</v>
          </cell>
        </row>
        <row r="2660">
          <cell r="C2660">
            <v>4693</v>
          </cell>
          <cell r="D2660" t="str">
            <v>Reconstrucción De Registros De Alcantarillado De 0.60 X 0.60 Metros</v>
          </cell>
          <cell r="E2660" t="str">
            <v>UN</v>
          </cell>
          <cell r="F2660">
            <v>109075.79</v>
          </cell>
          <cell r="G2660">
            <v>42434</v>
          </cell>
        </row>
        <row r="2661">
          <cell r="C2661">
            <v>4694</v>
          </cell>
          <cell r="D2661" t="str">
            <v>Reconstruccion De Manhol De Alcantarillado, Incluye Tapa De Hierro Ductil, D = 0.70 Metros, Altura 1.00 Metros</v>
          </cell>
          <cell r="E2661" t="str">
            <v>UN</v>
          </cell>
          <cell r="F2661">
            <v>430301.98</v>
          </cell>
          <cell r="G2661">
            <v>42436</v>
          </cell>
        </row>
        <row r="2662">
          <cell r="C2662">
            <v>4695</v>
          </cell>
          <cell r="D2662" t="str">
            <v>Conexión Domiciliaria De Alcantarillado En Tubería De 6", Longitud Hasta 6.00 Metros, Incluye Excavación Y Relleno</v>
          </cell>
          <cell r="E2662" t="str">
            <v>UN</v>
          </cell>
          <cell r="F2662">
            <v>231731.03</v>
          </cell>
          <cell r="G2662">
            <v>42436</v>
          </cell>
        </row>
        <row r="2663">
          <cell r="C2663">
            <v>4697</v>
          </cell>
          <cell r="D2663" t="str">
            <v>Suministro E Instalación Y/O Reparación De Domiciliarias De Acueducto D = 1/2"</v>
          </cell>
          <cell r="E2663" t="str">
            <v>UN</v>
          </cell>
          <cell r="F2663">
            <v>49987.5</v>
          </cell>
          <cell r="G2663">
            <v>42436</v>
          </cell>
        </row>
        <row r="2664">
          <cell r="C2664">
            <v>4699</v>
          </cell>
          <cell r="D2664" t="str">
            <v>Refuerzo En Acero D = 3/8" Y 5/8" De 60.000 Psi Legitimo, Formaleta, Suministro Y Colocación De Tapa Para Cajas De Valvulas En La Vía</v>
          </cell>
          <cell r="E2664" t="str">
            <v>UN</v>
          </cell>
          <cell r="F2664">
            <v>322563.86</v>
          </cell>
          <cell r="G2664">
            <v>42436</v>
          </cell>
        </row>
        <row r="2665">
          <cell r="C2665">
            <v>4700</v>
          </cell>
          <cell r="D2665" t="str">
            <v>Concreto Para Box Coulvert De 4000 Psi, No Incluye Acero De Refuerzo (Ver Diseño)</v>
          </cell>
          <cell r="E2665" t="str">
            <v>M3</v>
          </cell>
          <cell r="F2665">
            <v>728895.07</v>
          </cell>
          <cell r="G2665">
            <v>42552</v>
          </cell>
        </row>
        <row r="2666">
          <cell r="C2666">
            <v>4702</v>
          </cell>
          <cell r="D2666" t="str">
            <v>Rejilla De Captacion En Hd De 1.00 X 1.00 Metros Sobre Acceso Vehicular, Espesor De 4.4 Centimetros (Ver Diseño)</v>
          </cell>
          <cell r="E2666" t="str">
            <v>M2</v>
          </cell>
          <cell r="F2666">
            <v>2621872.14</v>
          </cell>
          <cell r="G2666">
            <v>42473</v>
          </cell>
        </row>
        <row r="2667">
          <cell r="C2667">
            <v>4703</v>
          </cell>
          <cell r="D2667" t="str">
            <v>Provision Para Instalaciones Electricas E Iluminacion Led Para Modulos</v>
          </cell>
          <cell r="E2667" t="str">
            <v>GL</v>
          </cell>
          <cell r="F2667">
            <v>300000000</v>
          </cell>
          <cell r="G2667">
            <v>42486</v>
          </cell>
        </row>
        <row r="2668">
          <cell r="C2668">
            <v>4719</v>
          </cell>
          <cell r="D2668" t="str">
            <v>Suministro E Instalacion De Modulo Urbano Sencillo De 6.00 X 1.00 (Ver Diseño)</v>
          </cell>
          <cell r="E2668" t="str">
            <v>UN</v>
          </cell>
          <cell r="F2668">
            <v>48849806.030000001</v>
          </cell>
          <cell r="G2668">
            <v>42447</v>
          </cell>
        </row>
        <row r="2669">
          <cell r="C2669">
            <v>4720</v>
          </cell>
          <cell r="D2669" t="str">
            <v>Suministro E Instalacion De Modulo Urbano Doble De 5.00 X 2.00 (Ver Diseño)</v>
          </cell>
          <cell r="E2669" t="str">
            <v>UN</v>
          </cell>
          <cell r="F2669">
            <v>68107954.700000003</v>
          </cell>
          <cell r="G2669">
            <v>42447</v>
          </cell>
        </row>
        <row r="2670">
          <cell r="C2670">
            <v>4721</v>
          </cell>
          <cell r="D2670" t="str">
            <v>Desmonte De Juegos Infantiles (Juegos Varios) - Ver Diseño.</v>
          </cell>
          <cell r="E2670" t="str">
            <v>UN</v>
          </cell>
          <cell r="F2670">
            <v>23472.32</v>
          </cell>
          <cell r="G2670">
            <v>42496</v>
          </cell>
        </row>
        <row r="2671">
          <cell r="C2671">
            <v>4722</v>
          </cell>
          <cell r="D2671" t="str">
            <v>Demolicion De Muro De Piedra A:0.20 H:0.45 Metros, Incluye: Retiro De Material (Ver Diseño).</v>
          </cell>
          <cell r="E2671" t="str">
            <v>ML</v>
          </cell>
          <cell r="F2671">
            <v>10273.93</v>
          </cell>
          <cell r="G2671">
            <v>42496</v>
          </cell>
        </row>
        <row r="2672">
          <cell r="C2672">
            <v>4723</v>
          </cell>
          <cell r="D2672" t="str">
            <v>Excavacion A Maquina Y Retiro De Materiales A Una Distancia Superior A Los 20 Km.</v>
          </cell>
          <cell r="E2672" t="str">
            <v>M3</v>
          </cell>
          <cell r="F2672">
            <v>26460</v>
          </cell>
          <cell r="G2672">
            <v>42667</v>
          </cell>
        </row>
        <row r="2673">
          <cell r="C2673">
            <v>4725</v>
          </cell>
          <cell r="D2673" t="str">
            <v>Suministro E Instalacion De Membrana Impermeable 30 Mils (Ver Diseño).</v>
          </cell>
          <cell r="E2673" t="str">
            <v>M2</v>
          </cell>
          <cell r="F2673">
            <v>12093.48</v>
          </cell>
          <cell r="G2673">
            <v>42496</v>
          </cell>
        </row>
        <row r="2674">
          <cell r="C2674">
            <v>4726</v>
          </cell>
          <cell r="D2674" t="str">
            <v>Suministro E Instalacion De Tuberia De Pvc 8" Perforada Para Conduccion E Infiltracion De Aguas Superficiales (Ver Diseño).</v>
          </cell>
          <cell r="E2674" t="str">
            <v>ML</v>
          </cell>
          <cell r="F2674">
            <v>73432.52</v>
          </cell>
          <cell r="G2674">
            <v>42496</v>
          </cell>
        </row>
        <row r="2675">
          <cell r="C2675">
            <v>4731</v>
          </cell>
          <cell r="D2675" t="str">
            <v>Relleno En Arena Lavada Blanca (Tipo Silice) En Area De Juegos Infantiles (Ver Diseño).</v>
          </cell>
          <cell r="E2675" t="str">
            <v>M3</v>
          </cell>
          <cell r="F2675">
            <v>64133.24</v>
          </cell>
          <cell r="G2675">
            <v>42534</v>
          </cell>
        </row>
        <row r="2676">
          <cell r="C2676">
            <v>4732</v>
          </cell>
          <cell r="D2676" t="str">
            <v>Anclaje De 3/8" Para Bordillo, Incluye Epoxico Sikadur Anchorfix 4 Para Elementos Endurecidos (Ver Diseño)</v>
          </cell>
          <cell r="E2676" t="str">
            <v>UN</v>
          </cell>
          <cell r="F2676">
            <v>9458.9599999999991</v>
          </cell>
          <cell r="G2676">
            <v>42496</v>
          </cell>
        </row>
        <row r="2677">
          <cell r="C2677">
            <v>4733</v>
          </cell>
          <cell r="D2677" t="str">
            <v>Viga De Cimiento En Concreto De 3000 Psi, Dimension Variable Entre 0.15 X (0.30 - 0.50) Metros, Incluye 5 Varillas De 3/8", Estribos De 1/4" A Cada 0.20 Metros (Ver Diseño).</v>
          </cell>
          <cell r="E2677" t="str">
            <v>ML</v>
          </cell>
          <cell r="F2677">
            <v>52303.4</v>
          </cell>
          <cell r="G2677">
            <v>42496</v>
          </cell>
        </row>
        <row r="2678">
          <cell r="C2678">
            <v>4734</v>
          </cell>
          <cell r="D2678" t="str">
            <v>Viga De Confinamiento En Concreto De 3000 Psi De 0.15 X 0.10 Metros, Incluye Acero De Refuerzo 2 Varillas D=3/8", Estribos D=1/4" A Cada 0.20 Metros (Ver Diseño).</v>
          </cell>
          <cell r="E2678" t="str">
            <v>ML</v>
          </cell>
          <cell r="F2678">
            <v>28613.81</v>
          </cell>
          <cell r="G2678">
            <v>42496</v>
          </cell>
        </row>
        <row r="2679">
          <cell r="C2679">
            <v>4735</v>
          </cell>
          <cell r="D2679" t="str">
            <v>Levante De Muro En Bloque Split E=0.20 Metros Estructural, Mortero De Pega 1:4, Incluye Acero De Refuerzo Con Celdas Rellenas En Concreto 3000 Psi (Ver Diseño).</v>
          </cell>
          <cell r="E2679" t="str">
            <v>M2</v>
          </cell>
          <cell r="F2679">
            <v>85357.06</v>
          </cell>
          <cell r="G2679">
            <v>42496</v>
          </cell>
        </row>
        <row r="2680">
          <cell r="C2680">
            <v>4736</v>
          </cell>
          <cell r="D2680" t="str">
            <v>Levante De Muro En Bloque Liso De 0.20X0.20X0.40 Metros Con Mortero De Pega 1:4, Incluye Acero De Refuerzo Con Celdas Rellenas En Concreto De 2500 Psi (Ver Diseño).</v>
          </cell>
          <cell r="E2680" t="str">
            <v>M2</v>
          </cell>
          <cell r="F2680">
            <v>77459.929999999993</v>
          </cell>
          <cell r="G2680">
            <v>42496</v>
          </cell>
        </row>
        <row r="2681">
          <cell r="C2681">
            <v>4737</v>
          </cell>
          <cell r="D2681" t="str">
            <v>Levante De Muro En Bloque Liso De 0.20X0.20X0.40 Metros Con Mortero De Pega 1:4, Incluye Acero De Refuerzo Con Celdas Rellenas En Concreto De 2500 Psi, Altura Maxima 0.40 Metros (Ver Diseño).</v>
          </cell>
          <cell r="E2681" t="str">
            <v>ML</v>
          </cell>
          <cell r="F2681">
            <v>42857.75</v>
          </cell>
          <cell r="G2681">
            <v>42496</v>
          </cell>
        </row>
        <row r="2682">
          <cell r="C2682">
            <v>4741</v>
          </cell>
          <cell r="D2682" t="str">
            <v>Recuperacion Con Mortero Acrilico De Superficie De Canchas Multiples Existentes, Incluye Reparacion De Juntas (Ver Diseño)</v>
          </cell>
          <cell r="E2682" t="str">
            <v>M2</v>
          </cell>
          <cell r="F2682">
            <v>46163.67</v>
          </cell>
          <cell r="G2682">
            <v>42496</v>
          </cell>
        </row>
        <row r="2683">
          <cell r="C2683">
            <v>4742</v>
          </cell>
          <cell r="D2683" t="str">
            <v>Suministro E Instalacion De Anden En Losetas Prepulida Lisa, Tactil Y Guia De 0.40X0.40X0.06 Metros, Incluye Cenefa En Concreto De 3000 Psi (Ver Diseño).</v>
          </cell>
          <cell r="E2683" t="str">
            <v>M2</v>
          </cell>
          <cell r="F2683">
            <v>85076.27</v>
          </cell>
          <cell r="G2683">
            <v>42514</v>
          </cell>
        </row>
        <row r="2684">
          <cell r="C2684">
            <v>4744</v>
          </cell>
          <cell r="D2684" t="str">
            <v>Suministro E Instalacion De Baranda En Acero Inoxidable Con Dos Pasamanos, Uno De 2" Y El Otro De 1 1/2", Incluye Dos Horizontales En 5/8" Sujetados En Un Punto (Ver Diseño).</v>
          </cell>
          <cell r="E2684" t="str">
            <v>ML</v>
          </cell>
          <cell r="F2684">
            <v>350000</v>
          </cell>
          <cell r="G2684">
            <v>42487</v>
          </cell>
        </row>
        <row r="2685">
          <cell r="C2685">
            <v>4745</v>
          </cell>
          <cell r="D2685" t="str">
            <v>Columnas En Concreto  De 4000 Psi, No Incluye Acero De Refuerzo</v>
          </cell>
          <cell r="E2685" t="str">
            <v>M3</v>
          </cell>
          <cell r="F2685">
            <v>804999.45</v>
          </cell>
          <cell r="G2685">
            <v>42578</v>
          </cell>
        </row>
        <row r="2686">
          <cell r="C2686">
            <v>4746</v>
          </cell>
          <cell r="D2686" t="str">
            <v>Concreto Para Muro De Contencion De 3000 Psi, Incluye Encofrado En Formaleta Tipo Metalex, No Incluye Acero De Refuerzo (Ver Diseño).</v>
          </cell>
          <cell r="E2686" t="str">
            <v>M3</v>
          </cell>
          <cell r="F2686">
            <v>971151.39</v>
          </cell>
          <cell r="G2686">
            <v>42496</v>
          </cell>
        </row>
        <row r="2687">
          <cell r="C2687">
            <v>4754</v>
          </cell>
          <cell r="D2687" t="str">
            <v>Malla Calibre 7 Forrada En Pvc Tuberia Galvanizada De 2" Y Tuberia Galvanizada De 1 1/4" Parte Superior E Inferior, Incluye Pintura Del Cerramiento En Anticorrosivo Y Esmalte Color (Ver Diseño).</v>
          </cell>
          <cell r="E2687" t="str">
            <v>M2</v>
          </cell>
          <cell r="F2687">
            <v>78431.88</v>
          </cell>
          <cell r="G2687">
            <v>42578</v>
          </cell>
        </row>
        <row r="2688">
          <cell r="C2688">
            <v>4759</v>
          </cell>
          <cell r="D2688" t="str">
            <v>Prvc. Desmonte Campamento De Obra</v>
          </cell>
          <cell r="E2688" t="str">
            <v>UN</v>
          </cell>
          <cell r="F2688">
            <v>9900178.6500000004</v>
          </cell>
          <cell r="G2688">
            <v>42572</v>
          </cell>
        </row>
        <row r="2689">
          <cell r="C2689">
            <v>4792</v>
          </cell>
          <cell r="D2689" t="str">
            <v>Prvc. Campamento De Obra, Contenedores Metalicos Para Oficinas Del Contratista E Interventor Y Almacen.</v>
          </cell>
          <cell r="E2689" t="str">
            <v>ME</v>
          </cell>
          <cell r="F2689">
            <v>13400178.65</v>
          </cell>
          <cell r="G2689">
            <v>42572</v>
          </cell>
        </row>
        <row r="2690">
          <cell r="C2690">
            <v>4823</v>
          </cell>
          <cell r="D2690" t="str">
            <v>Prvc. Demolicion De Pavimento Espesor Existente Entre 0.15, 0.20, 0.25 Metros  Y Retiro De Material Demolido</v>
          </cell>
          <cell r="E2690" t="str">
            <v>M2</v>
          </cell>
          <cell r="F2690">
            <v>14537.15</v>
          </cell>
          <cell r="G2690">
            <v>42572</v>
          </cell>
        </row>
        <row r="2691">
          <cell r="C2691">
            <v>4825</v>
          </cell>
          <cell r="D2691" t="str">
            <v>Prvc. Demolicion De Bordillo Existente Y Retiro De Material Demolido</v>
          </cell>
          <cell r="E2691" t="str">
            <v>ML</v>
          </cell>
          <cell r="F2691">
            <v>6517.58</v>
          </cell>
          <cell r="G2691">
            <v>42572</v>
          </cell>
        </row>
        <row r="2692">
          <cell r="C2692">
            <v>4829</v>
          </cell>
          <cell r="D2692" t="str">
            <v>Prvc. Demolicion De Andenes Existentes Y Retiro De Material Demolido</v>
          </cell>
          <cell r="E2692" t="str">
            <v>ML</v>
          </cell>
          <cell r="F2692">
            <v>8524.5400000000009</v>
          </cell>
          <cell r="G2692">
            <v>42472</v>
          </cell>
        </row>
        <row r="2693">
          <cell r="C2693">
            <v>4831</v>
          </cell>
          <cell r="D2693" t="str">
            <v>Prvc. Instalacion De Tuberias En Grp Y/O Pvc De Diametro 1400 Mm, Pn=1.00 Sn 2500</v>
          </cell>
          <cell r="E2693" t="str">
            <v>ML</v>
          </cell>
          <cell r="F2693">
            <v>79544.100000000006</v>
          </cell>
          <cell r="G2693">
            <v>42556</v>
          </cell>
        </row>
        <row r="2694">
          <cell r="C2694">
            <v>4833</v>
          </cell>
          <cell r="D2694" t="str">
            <v>Prvc. Instalacion De Tuberias En Grp  Y/O Pvc De Diametro 1,600 Mm, Pn= 1.00 Sn 2500</v>
          </cell>
          <cell r="E2694" t="str">
            <v>ML</v>
          </cell>
          <cell r="F2694">
            <v>93465.58</v>
          </cell>
          <cell r="G2694">
            <v>42556</v>
          </cell>
        </row>
        <row r="2695">
          <cell r="C2695">
            <v>4835</v>
          </cell>
          <cell r="D2695" t="str">
            <v>Prvc. Instalacion De Tuberias En Grp  Y/O Pvc De Diametro 1,700 Mm, Pn=1.00 Sn 2500</v>
          </cell>
          <cell r="E2695" t="str">
            <v>ML</v>
          </cell>
          <cell r="F2695">
            <v>105215.58</v>
          </cell>
          <cell r="G2695">
            <v>42556</v>
          </cell>
        </row>
        <row r="2696">
          <cell r="C2696">
            <v>4839</v>
          </cell>
          <cell r="D2696" t="str">
            <v>Prvc. Instalacion De Tuberias En Grp  Y/O Pvc De Diametro 2,200 Mm, Pn=1.00 Sn 2500</v>
          </cell>
          <cell r="E2696" t="str">
            <v>ML</v>
          </cell>
          <cell r="F2696">
            <v>115638.2</v>
          </cell>
          <cell r="G2696">
            <v>42552</v>
          </cell>
        </row>
        <row r="2697">
          <cell r="C2697">
            <v>4843</v>
          </cell>
          <cell r="D2697" t="str">
            <v>Prvc. Instalacion De Codos Grp Y/O Pvc Dn 1400 Pn=1 Sn 2500 (0º-30º)</v>
          </cell>
          <cell r="E2697" t="str">
            <v>UN</v>
          </cell>
          <cell r="F2697">
            <v>771282.19</v>
          </cell>
          <cell r="G2697">
            <v>42552</v>
          </cell>
        </row>
        <row r="2698">
          <cell r="C2698">
            <v>4849</v>
          </cell>
          <cell r="D2698" t="str">
            <v>Prvc. Instalacion De Codos Grp Y/O Pvc Dn 1600 Pn=1 Sn 2500 (0º-30º)</v>
          </cell>
          <cell r="E2698" t="str">
            <v>UN</v>
          </cell>
          <cell r="F2698">
            <v>787282.19</v>
          </cell>
          <cell r="G2698">
            <v>42556</v>
          </cell>
        </row>
        <row r="2699">
          <cell r="C2699">
            <v>4854</v>
          </cell>
          <cell r="D2699" t="str">
            <v>Prvc. Instalacion De Codos Grp Y/O Pvc Dn 1700 Pn=1 Sn 2500 (0º-30º)</v>
          </cell>
          <cell r="E2699" t="str">
            <v>UN</v>
          </cell>
          <cell r="F2699">
            <v>815282.19</v>
          </cell>
          <cell r="G2699">
            <v>42552</v>
          </cell>
        </row>
        <row r="2700">
          <cell r="C2700">
            <v>4859</v>
          </cell>
          <cell r="D2700" t="str">
            <v>Prvc. Instalacion De Codos Grp  Y/O Pvc Dn 2200 Pn=1 Sn 2500 (0º-30º)</v>
          </cell>
          <cell r="E2700" t="str">
            <v>UN</v>
          </cell>
          <cell r="F2700">
            <v>877801.84</v>
          </cell>
          <cell r="G2700">
            <v>42552</v>
          </cell>
        </row>
        <row r="2701">
          <cell r="C2701">
            <v>4866</v>
          </cell>
          <cell r="D2701" t="str">
            <v>Prvc. Instalacion De Reduccion De 1,400 X 1,600 Mm Pn=1 Sn 2500</v>
          </cell>
          <cell r="E2701" t="str">
            <v>UN</v>
          </cell>
          <cell r="F2701">
            <v>791282.19</v>
          </cell>
          <cell r="G2701">
            <v>42552</v>
          </cell>
        </row>
        <row r="2702">
          <cell r="C2702">
            <v>4871</v>
          </cell>
          <cell r="D2702" t="str">
            <v>Prvc. Instalacion De Tees Grp  Y/O Pvc Dn 1400 X 1400 Pn=1 Sn 2500</v>
          </cell>
          <cell r="E2702" t="str">
            <v>UN</v>
          </cell>
          <cell r="F2702">
            <v>771282.19</v>
          </cell>
          <cell r="G2702">
            <v>42556</v>
          </cell>
        </row>
        <row r="2703">
          <cell r="C2703">
            <v>4873</v>
          </cell>
          <cell r="D2703" t="str">
            <v>Prvc. Instalacion De Tees Grp Y/O Pvc Dn 1600 X 1600 Pn=1 Sn 2500</v>
          </cell>
          <cell r="E2703" t="str">
            <v>UN</v>
          </cell>
          <cell r="F2703">
            <v>787282.19</v>
          </cell>
          <cell r="G2703">
            <v>42556</v>
          </cell>
        </row>
        <row r="2704">
          <cell r="C2704">
            <v>4876</v>
          </cell>
          <cell r="D2704" t="str">
            <v>Prvc. Instalacion De Tees Grp Y/O Pvc Dn 1700 X 1700 Pn=1 Sn 2500</v>
          </cell>
          <cell r="E2704" t="str">
            <v>UN</v>
          </cell>
          <cell r="F2704">
            <v>815282.19</v>
          </cell>
          <cell r="G2704">
            <v>42552</v>
          </cell>
        </row>
        <row r="2705">
          <cell r="C2705">
            <v>4883</v>
          </cell>
          <cell r="D2705" t="str">
            <v>Prvc. Instalacion De Tees Grp Y/O Pvc Dn 2200 X 2200 Pn=1 Sn 2500</v>
          </cell>
          <cell r="E2705" t="str">
            <v>UN</v>
          </cell>
          <cell r="F2705">
            <v>877801.84</v>
          </cell>
          <cell r="G2705">
            <v>42552</v>
          </cell>
        </row>
        <row r="2706">
          <cell r="C2706">
            <v>4884</v>
          </cell>
          <cell r="D2706" t="str">
            <v>Prvc. Suministro De Tee De 1,700 X 1,700 Mm, Sn 2500, Incluye Uniones, Accesorio Y Transporte</v>
          </cell>
          <cell r="E2706" t="str">
            <v>UN</v>
          </cell>
          <cell r="F2706">
            <v>25834000</v>
          </cell>
          <cell r="G2706">
            <v>42552</v>
          </cell>
        </row>
        <row r="2707">
          <cell r="C2707">
            <v>4885</v>
          </cell>
          <cell r="D2707" t="str">
            <v>Prvc. Suministro De Tee De 2,200 X 2,200 Mm, Sn 2500, Incluye Uniones, Accesorio Y Transporte</v>
          </cell>
          <cell r="E2707" t="str">
            <v>UN</v>
          </cell>
          <cell r="F2707">
            <v>43920000</v>
          </cell>
          <cell r="G2707">
            <v>42552</v>
          </cell>
        </row>
        <row r="2708">
          <cell r="C2708">
            <v>4886</v>
          </cell>
          <cell r="D2708" t="str">
            <v>Prvc. Suministro De Tee De 1,600 X 1,600 Mm, Sn 2500, Incluye Uniones, Accesorio Y Transporte</v>
          </cell>
          <cell r="E2708" t="str">
            <v>UN</v>
          </cell>
          <cell r="F2708">
            <v>22215000</v>
          </cell>
          <cell r="G2708">
            <v>42556</v>
          </cell>
        </row>
        <row r="2709">
          <cell r="C2709">
            <v>4888</v>
          </cell>
          <cell r="D2709" t="str">
            <v>Prvc. Manejo De Aguas</v>
          </cell>
          <cell r="E2709" t="str">
            <v>ML</v>
          </cell>
          <cell r="F2709">
            <v>205964.81</v>
          </cell>
          <cell r="G2709">
            <v>42556</v>
          </cell>
        </row>
        <row r="2710">
          <cell r="C2710">
            <v>4889</v>
          </cell>
          <cell r="D2710" t="str">
            <v>Prvc. Suministro De Tee De 1,400 X 1,400 Mm, Sn 2500, Incluye Uniones, Accesorio Y Transporte</v>
          </cell>
          <cell r="E2710" t="str">
            <v>UN</v>
          </cell>
          <cell r="F2710">
            <v>17946300</v>
          </cell>
          <cell r="G2710">
            <v>42556</v>
          </cell>
        </row>
        <row r="2711">
          <cell r="C2711">
            <v>4890</v>
          </cell>
          <cell r="D2711" t="str">
            <v>Prvc. Suministro De Reducción De 1,400 X 1,600 Mm, Sn 2500, Incluye Unión Y Transporte</v>
          </cell>
          <cell r="E2711" t="str">
            <v>UN</v>
          </cell>
          <cell r="F2711">
            <v>6430000</v>
          </cell>
          <cell r="G2711">
            <v>42552</v>
          </cell>
        </row>
        <row r="2712">
          <cell r="C2712">
            <v>4892</v>
          </cell>
          <cell r="D2712" t="str">
            <v>Prvc. Suministro Codo Grp Y/O Pvc D2200 Pn1, Sn2500 (0° - 30°), Incluye Unión Y Transporte</v>
          </cell>
          <cell r="E2712" t="str">
            <v>UN</v>
          </cell>
          <cell r="F2712">
            <v>10352000</v>
          </cell>
          <cell r="G2712">
            <v>42552</v>
          </cell>
        </row>
        <row r="2713">
          <cell r="C2713">
            <v>4893</v>
          </cell>
          <cell r="D2713" t="str">
            <v>Prvc. Suministro Codo Grp Y/O Pvc D1700 Pn1, Sn2500 (0° - 30°), Incluye Unión Y Transporte</v>
          </cell>
          <cell r="E2713" t="str">
            <v>UN</v>
          </cell>
          <cell r="F2713">
            <v>7553000</v>
          </cell>
          <cell r="G2713">
            <v>42552</v>
          </cell>
        </row>
        <row r="2714">
          <cell r="C2714">
            <v>4894</v>
          </cell>
          <cell r="D2714" t="str">
            <v>Prvc. Suministro Codo Grp Y/O Pvc D1600 Pn1, Sn2500 (0° - 30°), Incluye Unión Y Transporte</v>
          </cell>
          <cell r="E2714" t="str">
            <v>UN</v>
          </cell>
          <cell r="F2714">
            <v>5810000</v>
          </cell>
          <cell r="G2714">
            <v>42556</v>
          </cell>
        </row>
        <row r="2715">
          <cell r="C2715">
            <v>4895</v>
          </cell>
          <cell r="D2715" t="str">
            <v>Prvc. Suministro Codo Grp Y/O Pvc D1400 Pn1, Sn2500 (0° - 30°), Incluye Unión Y Transporte</v>
          </cell>
          <cell r="E2715" t="str">
            <v>UN</v>
          </cell>
          <cell r="F2715">
            <v>4554000</v>
          </cell>
          <cell r="G2715">
            <v>42552</v>
          </cell>
        </row>
        <row r="2716">
          <cell r="C2716">
            <v>4896</v>
          </cell>
          <cell r="D2716" t="str">
            <v>Prvc. Suministro De Tubería En Grp Y/O Pvc D = 2,200 Mm Pn = 1, Sn2500, Incluye Unión Y Transporte</v>
          </cell>
          <cell r="E2716" t="str">
            <v>ML</v>
          </cell>
          <cell r="F2716">
            <v>3329280</v>
          </cell>
          <cell r="G2716">
            <v>42552</v>
          </cell>
        </row>
        <row r="2717">
          <cell r="C2717">
            <v>4897</v>
          </cell>
          <cell r="D2717" t="str">
            <v>Prvc. Suministro De Tubería En Grp Y/O Pvc D = 1,700 Mm Pn = 1, Sn2500, Incluye Unión Y Transporte</v>
          </cell>
          <cell r="E2717" t="str">
            <v>ML</v>
          </cell>
          <cell r="F2717">
            <v>2052240</v>
          </cell>
          <cell r="G2717">
            <v>42556</v>
          </cell>
        </row>
        <row r="2718">
          <cell r="C2718">
            <v>4898</v>
          </cell>
          <cell r="D2718" t="str">
            <v>Prvc. Suministro De Tubería En Grp Y/O Pvc D = 1,600 Mm Pn = 1, Sn2500, Incluye Unión Y Transporte</v>
          </cell>
          <cell r="E2718" t="str">
            <v>ML</v>
          </cell>
          <cell r="F2718">
            <v>1831920</v>
          </cell>
          <cell r="G2718">
            <v>42556</v>
          </cell>
        </row>
        <row r="2719">
          <cell r="C2719">
            <v>4899</v>
          </cell>
          <cell r="D2719" t="str">
            <v>Prvc. Suministro De Tubería En Grp Y/O Pvc D = 1,400 Mm Pn = 1, Sn2500, Incluye Unión Y Transporte</v>
          </cell>
          <cell r="E2719" t="str">
            <v>ML</v>
          </cell>
          <cell r="F2719">
            <v>1527960</v>
          </cell>
          <cell r="G2719">
            <v>42556</v>
          </cell>
        </row>
        <row r="2720">
          <cell r="C2720">
            <v>4901</v>
          </cell>
          <cell r="D2720" t="str">
            <v>Prvc. Solado En Concreto De 2000 Psi Para Pozos De Inspeccion Y Celdas De Encauzamiento, E=0.07 Metros</v>
          </cell>
          <cell r="E2720" t="str">
            <v>M2</v>
          </cell>
          <cell r="F2720">
            <v>36916.21</v>
          </cell>
          <cell r="G2720">
            <v>42548</v>
          </cell>
        </row>
        <row r="2721">
          <cell r="C2721">
            <v>4904</v>
          </cell>
          <cell r="D2721" t="str">
            <v>Prvc. Muro De Protección En Mampostería Estructural De 15 Cms De Espesor, Incluye: Excavación, Relleno, Cimentación En Concreto Reforzado De 3000 Psi, Dovelas Rellenas En Concreto De 3000 Psi, Acero De Refuerzo En 1/2" Para Dovelas Y Acero De 3/8", Pega Y</v>
          </cell>
          <cell r="E2721" t="str">
            <v>M2</v>
          </cell>
          <cell r="F2721">
            <v>138187.42000000001</v>
          </cell>
          <cell r="G2721">
            <v>42572</v>
          </cell>
        </row>
        <row r="2722">
          <cell r="C2722">
            <v>4905</v>
          </cell>
          <cell r="D2722" t="str">
            <v>Prvc. Concreto Estructural Fc=4000 Psi, Losa De Fondo Pozos De Inspeccion Y Chimeneas, Canal Abierto Y Fondo Encauzamiento De Tres Celdas, Fabricado En Planta, Y Vertido Con Bomba, Incluye: Formaletas, Aditivos, Acabado, Vibrado Del Concreto Y Formacion D</v>
          </cell>
          <cell r="E2722" t="str">
            <v>M3</v>
          </cell>
          <cell r="F2722">
            <v>832273.87</v>
          </cell>
          <cell r="G2722">
            <v>42548</v>
          </cell>
        </row>
        <row r="2723">
          <cell r="C2723">
            <v>4907</v>
          </cell>
          <cell r="D2723" t="str">
            <v>Prvc. Cama De Asiento Para La Tubería H = 0.15 Metros, En Granzón</v>
          </cell>
          <cell r="E2723" t="str">
            <v>M3</v>
          </cell>
          <cell r="F2723">
            <v>88909</v>
          </cell>
          <cell r="G2723">
            <v>42548</v>
          </cell>
        </row>
        <row r="2724">
          <cell r="C2724">
            <v>4909</v>
          </cell>
          <cell r="D2724" t="str">
            <v>Prvc. Relleno Con Material De Terraplen Seleccionado Norma Invias Para El Encauzamiento ( Incluye Corte, Traslado, Extendida, Humectación Y Compactado Al 95% Del Proctor Modificado), Desde La Cota De Batea Hasta Parte Inferior Del Suelo Cemento De La Reco</v>
          </cell>
          <cell r="E2724" t="str">
            <v>M3</v>
          </cell>
          <cell r="F2724">
            <v>92445.13</v>
          </cell>
          <cell r="G2724">
            <v>42591</v>
          </cell>
        </row>
        <row r="2725">
          <cell r="C2725">
            <v>4910</v>
          </cell>
          <cell r="D2725" t="str">
            <v>Prvc. Concreto Estructural Fc=4000 Psi Para Muros De Pozos De Inspeccion, Chimenea, Canal Abierto Y Encauzamiento De Tres Celdas, Espesor 0.35 Metros, Fabricado En Planta, Y Vertido Con Bomba, Incluye: Juntas, Separadores, Distanciadores Para Encofrados Y</v>
          </cell>
          <cell r="E2725" t="str">
            <v>M3</v>
          </cell>
          <cell r="F2725">
            <v>1035451.37</v>
          </cell>
          <cell r="G2725">
            <v>42548</v>
          </cell>
        </row>
        <row r="2726">
          <cell r="C2726">
            <v>4914</v>
          </cell>
          <cell r="D2726" t="str">
            <v>Prvc. Excavación Mecánica En Todo Tipo De Material Para El Encauzamiento En Tubería Grp Y/O Pvc, Incluye Retiro De Material</v>
          </cell>
          <cell r="E2726" t="str">
            <v>M3</v>
          </cell>
          <cell r="F2726">
            <v>27477.77</v>
          </cell>
          <cell r="G2726">
            <v>42545</v>
          </cell>
        </row>
        <row r="2727">
          <cell r="C2727">
            <v>4917</v>
          </cell>
          <cell r="D2727" t="str">
            <v>Prvc. Tapas En Hd De 24" Para Pozos De Inspeccion</v>
          </cell>
          <cell r="E2727" t="str">
            <v>UN</v>
          </cell>
          <cell r="F2727">
            <v>687545.75</v>
          </cell>
          <cell r="G2727">
            <v>42548</v>
          </cell>
        </row>
        <row r="2728">
          <cell r="C2728">
            <v>4919</v>
          </cell>
          <cell r="D2728" t="str">
            <v>Prvc. Columnas Circulares De D=40 Centimetros, Incluye: Formaletas Y Desencofre, Concreto 5000 Psi</v>
          </cell>
          <cell r="E2728" t="str">
            <v>M3</v>
          </cell>
          <cell r="F2728">
            <v>1386906.88</v>
          </cell>
          <cell r="G2728">
            <v>42661</v>
          </cell>
        </row>
        <row r="2729">
          <cell r="C2729">
            <v>4920</v>
          </cell>
          <cell r="D2729" t="str">
            <v>Prvc. Instalación Y Desinstalación De Vigas En U - 20 Dobles De Longitud 12.00 Metros, Para Riostras De Tablaestacas Metálicas Au 14, Incluye Conectores, Transporte Interno</v>
          </cell>
          <cell r="E2729" t="str">
            <v>ML</v>
          </cell>
          <cell r="F2729">
            <v>212272.33</v>
          </cell>
          <cell r="G2729">
            <v>42572</v>
          </cell>
        </row>
        <row r="2730">
          <cell r="C2730">
            <v>4923</v>
          </cell>
          <cell r="D2730" t="str">
            <v>Prvc. Aporte De Tierra Vegetal, Con Espesor Minimo 50 Centimetros</v>
          </cell>
          <cell r="E2730" t="str">
            <v>M3</v>
          </cell>
          <cell r="F2730">
            <v>48181.71</v>
          </cell>
          <cell r="G2730">
            <v>42572</v>
          </cell>
        </row>
        <row r="2731">
          <cell r="C2731">
            <v>4925</v>
          </cell>
          <cell r="D2731" t="str">
            <v>Prvc. Concreto Estructural Fc= 5000 Psi, Para Tapa Del Encauzamiento De Tres Celdas, Pozos De Inspeccion Y Chimenea Con Funcion Vial, Espesor 0.30 Metros, Fabricado En Planta, Y Vertido Con Bomba, Incluye: Juntas, Separadores, Distanciadores Para Encofrad</v>
          </cell>
          <cell r="E2731" t="str">
            <v>M3</v>
          </cell>
          <cell r="F2731">
            <v>1386906.88</v>
          </cell>
          <cell r="G2731">
            <v>42548</v>
          </cell>
        </row>
        <row r="2732">
          <cell r="C2732">
            <v>4926</v>
          </cell>
          <cell r="D2732" t="str">
            <v>Prvc. Instalación Y Saque De Tablestacas Au 14, Incluye: Transporte Interno, Hincado Y Colocación De Conectores</v>
          </cell>
          <cell r="E2732" t="str">
            <v>UN</v>
          </cell>
          <cell r="F2732">
            <v>544444.64</v>
          </cell>
          <cell r="G2732">
            <v>42591</v>
          </cell>
        </row>
        <row r="2733">
          <cell r="C2733">
            <v>4929</v>
          </cell>
          <cell r="D2733" t="str">
            <v>Prvc. Acero De Refuerzo Figurado 420 Mpa. Acero De Refuerzo 420 Mpa, Cortado, Doblado, Armado Y Colocado En Obra, Incluso P.P. De Despuntes, Segun Nsr-10 - Por Tonelada.</v>
          </cell>
          <cell r="E2733" t="str">
            <v>UN</v>
          </cell>
          <cell r="F2733">
            <v>4931106.0999999996</v>
          </cell>
          <cell r="G2733">
            <v>42548</v>
          </cell>
        </row>
        <row r="2734">
          <cell r="C2734">
            <v>4930</v>
          </cell>
          <cell r="D2734" t="str">
            <v>Prvc. Suministro De Vigas En U - 20 Dobles De Longitud 12.00 Metros, Para Riostras De Tablaestacas Metálicas Au 14, Incluye: Conectores, Transporte Desde El Puerto De Origen Al Puerto De Llegada + Transporte A La Obra Mas Legalización</v>
          </cell>
          <cell r="E2734" t="str">
            <v>ML</v>
          </cell>
          <cell r="F2734">
            <v>430000</v>
          </cell>
          <cell r="G2734">
            <v>42572</v>
          </cell>
        </row>
        <row r="2735">
          <cell r="C2735">
            <v>4931</v>
          </cell>
          <cell r="D2735" t="str">
            <v>Prvc. Suministro De Pernos Para Vigas U</v>
          </cell>
          <cell r="E2735" t="str">
            <v>UN</v>
          </cell>
          <cell r="F2735">
            <v>12500</v>
          </cell>
          <cell r="G2735">
            <v>42572</v>
          </cell>
        </row>
        <row r="2736">
          <cell r="C2736">
            <v>4933</v>
          </cell>
          <cell r="D2736" t="str">
            <v>Prvc. Suministro De Conectores  Para Tablaestacas</v>
          </cell>
          <cell r="E2736" t="str">
            <v>UN</v>
          </cell>
          <cell r="F2736">
            <v>145000</v>
          </cell>
          <cell r="G2736">
            <v>42572</v>
          </cell>
        </row>
        <row r="2737">
          <cell r="C2737">
            <v>4934</v>
          </cell>
          <cell r="D2737" t="str">
            <v>Prvc. Suministro De Tablestaca Metalica Au 14 O Similar, De Una Longitud De 7.00 Metros Ancho De 0,75 Metros, Incluye: Transporte Desde El Puerto De Origen Al Puerto De Llegada + Transporte A La Obra + Legalizaciòn</v>
          </cell>
          <cell r="E2737" t="str">
            <v>UN</v>
          </cell>
          <cell r="F2737">
            <v>5150000</v>
          </cell>
          <cell r="G2737">
            <v>42620</v>
          </cell>
        </row>
        <row r="2738">
          <cell r="C2738">
            <v>4935</v>
          </cell>
          <cell r="D2738" t="str">
            <v>Prvc. Localización Y Replanteo</v>
          </cell>
          <cell r="E2738" t="str">
            <v>M2</v>
          </cell>
          <cell r="F2738">
            <v>2686.25</v>
          </cell>
          <cell r="G2738">
            <v>42572</v>
          </cell>
        </row>
        <row r="2739">
          <cell r="C2739">
            <v>4936</v>
          </cell>
          <cell r="D2739" t="str">
            <v>Prvc. Base Suelo Cemento 2.1 Mpa Compactado, E=0,20 Metros</v>
          </cell>
          <cell r="E2739" t="str">
            <v>M3</v>
          </cell>
          <cell r="F2739">
            <v>170504.9</v>
          </cell>
          <cell r="G2739">
            <v>42572</v>
          </cell>
        </row>
        <row r="2740">
          <cell r="C2740">
            <v>4938</v>
          </cell>
          <cell r="D2740" t="str">
            <v>Prvc. Instalación De Jalonamiento Perimetral Temporal De Protección Formado Por Soportes Angulares Metálicos De 30 Mm Y 1.00 Metros De Longitud, Unidos Entre Si Mediante Una Cinta De Señalización De Obra Y Colocados Cada 8.00 Metros</v>
          </cell>
          <cell r="E2740" t="str">
            <v>ML</v>
          </cell>
          <cell r="F2740">
            <v>24802.15</v>
          </cell>
          <cell r="G2740">
            <v>42572</v>
          </cell>
        </row>
        <row r="2741">
          <cell r="C2741">
            <v>4941</v>
          </cell>
          <cell r="D2741" t="str">
            <v>Prvc. Provisión - Manejo Ambiental Y Social</v>
          </cell>
          <cell r="E2741" t="str">
            <v>UN</v>
          </cell>
          <cell r="F2741">
            <v>250000000</v>
          </cell>
          <cell r="G2741">
            <v>42515</v>
          </cell>
        </row>
        <row r="2742">
          <cell r="C2742">
            <v>4947</v>
          </cell>
          <cell r="D2742" t="str">
            <v>Prvc. Plan De Manejo De Trafico</v>
          </cell>
          <cell r="E2742" t="str">
            <v>UN</v>
          </cell>
          <cell r="F2742">
            <v>450000000</v>
          </cell>
          <cell r="G2742">
            <v>42515</v>
          </cell>
        </row>
        <row r="2743">
          <cell r="C2743">
            <v>4948</v>
          </cell>
          <cell r="D2743" t="str">
            <v>Prvc. Publicidad Institucional</v>
          </cell>
          <cell r="E2743" t="str">
            <v>UN</v>
          </cell>
          <cell r="F2743">
            <v>180000000</v>
          </cell>
          <cell r="G2743">
            <v>42517</v>
          </cell>
        </row>
        <row r="2744">
          <cell r="C2744">
            <v>4950</v>
          </cell>
          <cell r="D2744" t="str">
            <v>Prvc. Plan Seguridad Industrial Y Salud Ocupacional Y Planes De Contingencia Por Lluvias</v>
          </cell>
          <cell r="E2744" t="str">
            <v>UN</v>
          </cell>
          <cell r="F2744">
            <v>1000000000</v>
          </cell>
          <cell r="G2744">
            <v>42515</v>
          </cell>
        </row>
        <row r="2745">
          <cell r="C2745">
            <v>4951</v>
          </cell>
          <cell r="D2745" t="str">
            <v>Prvc. Revisión Y Ajustes A Los Diseños</v>
          </cell>
          <cell r="E2745" t="str">
            <v>UN</v>
          </cell>
          <cell r="F2745">
            <v>500000000</v>
          </cell>
          <cell r="G2745">
            <v>42515</v>
          </cell>
        </row>
        <row r="2746">
          <cell r="C2746">
            <v>4952</v>
          </cell>
          <cell r="D2746" t="str">
            <v>Capitulo - Protección Edificaciones Con Tablestacas Metálicas</v>
          </cell>
          <cell r="E2746" t="str">
            <v>SD</v>
          </cell>
          <cell r="F2746">
            <v>0</v>
          </cell>
          <cell r="G2746">
            <v>42466</v>
          </cell>
        </row>
        <row r="2747">
          <cell r="C2747">
            <v>4953</v>
          </cell>
          <cell r="D2747" t="str">
            <v>Capitulo - Movimiento De Tierras Y Suministro E Instalación Del Encauzamiento Con Tubería Grp</v>
          </cell>
          <cell r="E2747" t="str">
            <v>SD</v>
          </cell>
          <cell r="F2747">
            <v>0</v>
          </cell>
          <cell r="G2747">
            <v>42466</v>
          </cell>
        </row>
        <row r="2748">
          <cell r="C2748">
            <v>4954</v>
          </cell>
          <cell r="D2748" t="str">
            <v>Prvc. Pavimento En Concreto Rigido Mr= 45 Mpa, Espesor= 0.20 Metros A La Flexion, Acelerado A Tres Dias, Incluye Pasadores De 1" Liso A 0.30 Metros Y Barra De Amarre De 5/8" Corrugado A 1.20 Metros De Separacion, Cortadora De Pavimento Juntas, Endurecedor</v>
          </cell>
          <cell r="E2748" t="str">
            <v>M2</v>
          </cell>
          <cell r="F2748">
            <v>199044.83</v>
          </cell>
          <cell r="G2748">
            <v>42572</v>
          </cell>
        </row>
        <row r="2749">
          <cell r="C2749">
            <v>4955</v>
          </cell>
          <cell r="D2749" t="str">
            <v>Capitulo - Suministro E Instalación De Tuberías En Grp Y Accesorios</v>
          </cell>
          <cell r="E2749" t="str">
            <v>SD</v>
          </cell>
          <cell r="F2749">
            <v>0</v>
          </cell>
          <cell r="G2749">
            <v>42466</v>
          </cell>
        </row>
        <row r="2750">
          <cell r="C2750">
            <v>4956</v>
          </cell>
          <cell r="D2750" t="str">
            <v>Capitulo - Pozos De Inspección Según Diseño, Incluye Chimenea</v>
          </cell>
          <cell r="E2750" t="str">
            <v>SD</v>
          </cell>
          <cell r="F2750">
            <v>0</v>
          </cell>
          <cell r="G2750">
            <v>42466</v>
          </cell>
        </row>
        <row r="2751">
          <cell r="C2751">
            <v>4958</v>
          </cell>
          <cell r="D2751" t="str">
            <v>Prvc. Sumidero 1.00 X 0.73 Metros En Mamposteria Estructural, C. Rotura 250 Kn. Formacion De Sumidero Con Paredes De Mamposteria En Ladrillo De Arcilla Macizo, Sentado Con Mortero De Cemento 1:6, Enfoscada Y Bruñida Interiormente Con Mortero De Cemento 1:</v>
          </cell>
          <cell r="E2751" t="str">
            <v>M2</v>
          </cell>
          <cell r="F2751">
            <v>3862648.53</v>
          </cell>
          <cell r="G2751">
            <v>42548</v>
          </cell>
        </row>
        <row r="2752">
          <cell r="C2752">
            <v>4959</v>
          </cell>
          <cell r="D2752" t="str">
            <v>Prvc. Iluminación Led</v>
          </cell>
          <cell r="E2752" t="str">
            <v>GL</v>
          </cell>
          <cell r="F2752">
            <v>1572981493</v>
          </cell>
          <cell r="G2752">
            <v>42472</v>
          </cell>
        </row>
        <row r="2753">
          <cell r="C2753">
            <v>4960</v>
          </cell>
          <cell r="D2753" t="str">
            <v>Prvc. Subterranización Banco De Ductos Telecomunicaciones</v>
          </cell>
          <cell r="E2753" t="str">
            <v>GL</v>
          </cell>
          <cell r="F2753">
            <v>2591253426</v>
          </cell>
          <cell r="G2753">
            <v>42472</v>
          </cell>
        </row>
        <row r="2754">
          <cell r="C2754">
            <v>4961</v>
          </cell>
          <cell r="D2754" t="str">
            <v>Prvc. Subterranización Redes Baja Tensión Y Reubicación Mt Aérea</v>
          </cell>
          <cell r="E2754" t="str">
            <v>GL</v>
          </cell>
          <cell r="F2754">
            <v>5541512493</v>
          </cell>
          <cell r="G2754">
            <v>42472</v>
          </cell>
        </row>
        <row r="2755">
          <cell r="C2755">
            <v>4963</v>
          </cell>
          <cell r="D2755" t="str">
            <v>Prvc. Sardineles O Cordones Tipo Bordillo Ref. A10, Tipo Titan Y/O Similar De Seccion H= 0.50 Metros Base= 0.20 Metros Y Longitud= 0.80 Metros En Concreto De Fc= 4000 Psi, Incluye: Mortero De Pega 1:6, Suministro E Instalacion Y Transporte</v>
          </cell>
          <cell r="E2755" t="str">
            <v>ML</v>
          </cell>
          <cell r="F2755">
            <v>76638.8</v>
          </cell>
          <cell r="G2755">
            <v>42572</v>
          </cell>
        </row>
        <row r="2756">
          <cell r="C2756">
            <v>4965</v>
          </cell>
          <cell r="D2756" t="str">
            <v>Prvc. Recolocacion De Mogador Existente, Incluyendo Desmontaje, Demolicion De Cimientos, Nueva Cimentacion Y Montaje</v>
          </cell>
          <cell r="E2756" t="str">
            <v>UN</v>
          </cell>
          <cell r="F2756">
            <v>754814.81</v>
          </cell>
          <cell r="G2756">
            <v>42572</v>
          </cell>
        </row>
        <row r="2757">
          <cell r="C2757">
            <v>4967</v>
          </cell>
          <cell r="D2757" t="str">
            <v xml:space="preserve">Prvc. Paradero De Transmetro, Integrado Por Estructura Metalica De Acero Inoxidable Aisi 304, Con Dos Apoyos Verticales, Estructura De Sujeccion De Cubierta, Banca, Cubierta Y Mogador, Segun Diseño Adjunto En Planos, Incluyendo Cimentacion De Concreto En </v>
          </cell>
          <cell r="E2757" t="str">
            <v>UN</v>
          </cell>
          <cell r="F2757">
            <v>45001414.899999999</v>
          </cell>
          <cell r="G2757">
            <v>42572</v>
          </cell>
        </row>
        <row r="2758">
          <cell r="C2758">
            <v>4969</v>
          </cell>
          <cell r="D2758" t="str">
            <v>Prvc. Loseta Plana Uc-260 Tipo K Serie 80 200X200X80 Mm De Espesor Color Gris, Usada En Pavimento De La Franja De Circulacion Peatonal Y Esquinas Con Carreras Transversales, Colocada Sobre Capa De Mortero E= 3 Cms, Capa De Base De Concreto E= 20 Cms Y Cap</v>
          </cell>
          <cell r="E2758" t="str">
            <v>M2</v>
          </cell>
          <cell r="F2758">
            <v>153437.26</v>
          </cell>
          <cell r="G2758">
            <v>42572</v>
          </cell>
        </row>
        <row r="2759">
          <cell r="C2759">
            <v>4972</v>
          </cell>
          <cell r="D2759" t="str">
            <v>Prvc. Demolición De Andenes Existentes Y Retiro De Material Demolido</v>
          </cell>
          <cell r="E2759" t="str">
            <v>M2</v>
          </cell>
          <cell r="F2759">
            <v>8521.44</v>
          </cell>
          <cell r="G2759">
            <v>42572</v>
          </cell>
        </row>
        <row r="2760">
          <cell r="C2760">
            <v>4974</v>
          </cell>
          <cell r="D2760" t="str">
            <v>Prvc. Loseta Plana Uc-260 Tipo K Serie 80 200X200X80 Mm De Espesor Color Rojo, Usada En Pavimento De La Franja De Circulacion Peatonal Y Esquinas Con Carreras Transversales, Colocada Sobre Capa De Mortero E= 3 Cms, Capa De Base De Concreto E= 20 Cms  Y Ca</v>
          </cell>
          <cell r="E2760" t="str">
            <v>M2</v>
          </cell>
          <cell r="F2760">
            <v>172273.94</v>
          </cell>
          <cell r="G2760">
            <v>42572</v>
          </cell>
        </row>
        <row r="2761">
          <cell r="C2761">
            <v>4976</v>
          </cell>
          <cell r="D2761" t="str">
            <v>Prvc. Loseta Tactil Estriada Uc-270 Serie 80 400X400X80 Mm De Espesor Color Blanco, Usada En La Franja De Alineacion Para Invidentes, Colocada Sobre Capa De Mortero E= 3 Cms, Capa De Base De Concreto E= 20 Cms  Y Capa De Subbase Granular E= 20 Cms, Coloca</v>
          </cell>
          <cell r="E2761" t="str">
            <v>M2</v>
          </cell>
          <cell r="F2761">
            <v>185716.78</v>
          </cell>
          <cell r="G2761">
            <v>42572</v>
          </cell>
        </row>
        <row r="2762">
          <cell r="C2762">
            <v>4978</v>
          </cell>
          <cell r="D2762" t="str">
            <v>Prvc. Banca Tipo Benito Urban O Similar 1660X805X620Mm, Suministro E Instalacion Codigo Um379M, Con Espaldar, Fabricado En Hierro Con Tratamiento Anti-Corrosion, Acabado Con Imprimacion Epoxi Y Pintura Poliester En Polvo, Color Negro Forja, D= Ancho=1660M</v>
          </cell>
          <cell r="E2762" t="str">
            <v>UN</v>
          </cell>
          <cell r="F2762">
            <v>1453814.81</v>
          </cell>
          <cell r="G2762">
            <v>42572</v>
          </cell>
        </row>
        <row r="2763">
          <cell r="C2763">
            <v>4980</v>
          </cell>
          <cell r="D2763" t="str">
            <v xml:space="preserve">Prvc. Caneca Tipo Medrano O Similar Seccion Circular 50 I, Suministro E Instalacion, Codigo 13290350, Con Poste De Sujeccion Y Tejadillo Para Proteccion Ante La Lluvia Y Ante La Introduccion De Objetos Voluminosos, De 50 Litros De Capacidad, Fabricada En </v>
          </cell>
          <cell r="E2763" t="str">
            <v>UN</v>
          </cell>
          <cell r="F2763">
            <v>924814.81</v>
          </cell>
          <cell r="G2763">
            <v>42572</v>
          </cell>
        </row>
        <row r="2764">
          <cell r="C2764">
            <v>4981</v>
          </cell>
          <cell r="D2764" t="str">
            <v>Limpieza General Y Retiro De Material</v>
          </cell>
          <cell r="E2764" t="str">
            <v>GL</v>
          </cell>
          <cell r="F2764">
            <v>3450000</v>
          </cell>
          <cell r="G2764">
            <v>42467</v>
          </cell>
        </row>
        <row r="2765">
          <cell r="C2765">
            <v>4983</v>
          </cell>
          <cell r="D2765" t="str">
            <v>Prvc. Suministro De Tuberias En Grp Y/O Pvc De Diametro 900 Mm, Pn= 1,00 Sn 2500, Incluye Unión Y Transporte</v>
          </cell>
          <cell r="E2765" t="str">
            <v>ML</v>
          </cell>
          <cell r="F2765">
            <v>800904</v>
          </cell>
          <cell r="G2765">
            <v>42548</v>
          </cell>
        </row>
        <row r="2766">
          <cell r="C2766">
            <v>4985</v>
          </cell>
          <cell r="D2766" t="str">
            <v>Prvc. Suministro De Tuberias En Grp Y/O Pvc De Diametro 1200 Mm, Pn=1,00 Sn 2500, Incluye Unión Y Transporte</v>
          </cell>
          <cell r="E2766" t="str">
            <v>ML</v>
          </cell>
          <cell r="F2766">
            <v>1350378</v>
          </cell>
          <cell r="G2766">
            <v>42548</v>
          </cell>
        </row>
        <row r="2767">
          <cell r="C2767">
            <v>4987</v>
          </cell>
          <cell r="D2767" t="str">
            <v>Prvc. Suministro De Tuberias En Grp Y/O Pvc De Diametro 2000 Mm, Pn= 1,00, Sn 2500, Incluye Unión Y Transporte</v>
          </cell>
          <cell r="E2767" t="str">
            <v>ML</v>
          </cell>
          <cell r="F2767">
            <v>2792709</v>
          </cell>
          <cell r="G2767">
            <v>42556</v>
          </cell>
        </row>
        <row r="2768">
          <cell r="C2768">
            <v>4989</v>
          </cell>
          <cell r="D2768" t="str">
            <v>Prvc. Suministro Codos Grp Y/O Pvc Dn 900 Pn=1 Sn 2500 (0º-30º), Incluye Unión Y Transporte</v>
          </cell>
          <cell r="E2768" t="str">
            <v>UN</v>
          </cell>
          <cell r="F2768">
            <v>2347000</v>
          </cell>
          <cell r="G2768">
            <v>42548</v>
          </cell>
        </row>
        <row r="2769">
          <cell r="C2769">
            <v>4991</v>
          </cell>
          <cell r="D2769" t="str">
            <v>Prvc. Suministro Codos Grp Y/O Pvc Dn 1200 Pn=1 Sn 2500 (0-30º), Incluye Unión Y Transporte</v>
          </cell>
          <cell r="E2769" t="str">
            <v>UN</v>
          </cell>
          <cell r="F2769">
            <v>3425000</v>
          </cell>
          <cell r="G2769">
            <v>42548</v>
          </cell>
        </row>
        <row r="2770">
          <cell r="C2770">
            <v>4993</v>
          </cell>
          <cell r="D2770" t="str">
            <v>Prvc. Suministro Codos Grp Y/O Pvc Dn 2000 Pn=1 Sn 2500 (0º.30º), Incluye Unión Y Transporte</v>
          </cell>
          <cell r="E2770" t="str">
            <v>UN</v>
          </cell>
          <cell r="F2770">
            <v>8843000</v>
          </cell>
          <cell r="G2770">
            <v>42556</v>
          </cell>
        </row>
        <row r="2771">
          <cell r="C2771">
            <v>4995</v>
          </cell>
          <cell r="D2771" t="str">
            <v>Prvc. Suministro De Reduccion De 900 X 1200 Mm Sn 2500, Incluye Unión Y Transporte</v>
          </cell>
          <cell r="E2771" t="str">
            <v>UN</v>
          </cell>
          <cell r="F2771">
            <v>2350000</v>
          </cell>
          <cell r="G2771">
            <v>42548</v>
          </cell>
        </row>
        <row r="2772">
          <cell r="C2772">
            <v>4997</v>
          </cell>
          <cell r="D2772" t="str">
            <v>Prvc. Suministro De Reduccion De 1200 X 1400 Mm Sn 2500, Incluye Unión Y Transporte</v>
          </cell>
          <cell r="E2772" t="str">
            <v>UN</v>
          </cell>
          <cell r="F2772">
            <v>4380000</v>
          </cell>
          <cell r="G2772">
            <v>42548</v>
          </cell>
        </row>
        <row r="2773">
          <cell r="C2773">
            <v>4999</v>
          </cell>
          <cell r="D2773" t="str">
            <v>Prvc. Suministro De Reduccion De 1400 X 1600 Mm Sn 2500</v>
          </cell>
          <cell r="E2773" t="str">
            <v>UN</v>
          </cell>
          <cell r="F2773">
            <v>6430000</v>
          </cell>
          <cell r="G2773">
            <v>42486</v>
          </cell>
        </row>
        <row r="2774">
          <cell r="C2774">
            <v>5001</v>
          </cell>
          <cell r="D2774" t="str">
            <v>Prvc. Suministro De Reduccion De 2000 X 2200 Mm Sn 2500, Incluye Unión Y Transporte</v>
          </cell>
          <cell r="E2774" t="str">
            <v>UN</v>
          </cell>
          <cell r="F2774">
            <v>11008100</v>
          </cell>
          <cell r="G2774">
            <v>42548</v>
          </cell>
        </row>
        <row r="2775">
          <cell r="C2775">
            <v>5003</v>
          </cell>
          <cell r="D2775" t="str">
            <v>Prvc. Suministro De Tee De 900 X 900 Mm Sn 2500, Incluye Uniones, Accesorio Y Transporte</v>
          </cell>
          <cell r="E2775" t="str">
            <v>UN</v>
          </cell>
          <cell r="F2775">
            <v>5872000</v>
          </cell>
          <cell r="G2775">
            <v>42548</v>
          </cell>
        </row>
        <row r="2776">
          <cell r="C2776">
            <v>5005</v>
          </cell>
          <cell r="D2776" t="str">
            <v>Prvc. Suministro De Tee De 1200 X 1200 Mm Sn 2500, Incluye Uniones, Accesorio Y Transporte</v>
          </cell>
          <cell r="E2776" t="str">
            <v>UN</v>
          </cell>
          <cell r="F2776">
            <v>11193000</v>
          </cell>
          <cell r="G2776">
            <v>42548</v>
          </cell>
        </row>
        <row r="2777">
          <cell r="C2777">
            <v>5006</v>
          </cell>
          <cell r="D2777" t="str">
            <v>Prvc. Instalacion De Tuberias En Grp Y/O Pvc De Diametro 900 Mm, Pn=1,00 Sn 2500</v>
          </cell>
          <cell r="E2777" t="str">
            <v>ML</v>
          </cell>
          <cell r="F2777">
            <v>79544.100000000006</v>
          </cell>
          <cell r="G2777">
            <v>42548</v>
          </cell>
        </row>
        <row r="2778">
          <cell r="C2778">
            <v>5007</v>
          </cell>
          <cell r="D2778" t="str">
            <v>Prvc. Instalacion De Tuberias En Grp Y/O Pvc De Diametro 1200 Mm Pn=1,00 Sn 2500</v>
          </cell>
          <cell r="E2778" t="str">
            <v>ML</v>
          </cell>
          <cell r="F2778">
            <v>79544.100000000006</v>
          </cell>
          <cell r="G2778">
            <v>42548</v>
          </cell>
        </row>
        <row r="2779">
          <cell r="C2779">
            <v>5008</v>
          </cell>
          <cell r="D2779" t="str">
            <v>Prvc. Instalacion De Tuberias En Grp  Y/O Pvc De Diametro 2000 Mm, Pn=1.00 Sn 2500</v>
          </cell>
          <cell r="E2779" t="str">
            <v>ML</v>
          </cell>
          <cell r="F2779">
            <v>115638.2</v>
          </cell>
          <cell r="G2779">
            <v>42556</v>
          </cell>
        </row>
        <row r="2780">
          <cell r="C2780">
            <v>5009</v>
          </cell>
          <cell r="D2780" t="str">
            <v>Prvc. Instalacion Codos Grp  Y/O Pvc Dn 900 Pn=1 Sn 2500 (0º-30º)</v>
          </cell>
          <cell r="E2780" t="str">
            <v>UN</v>
          </cell>
          <cell r="F2780">
            <v>771282.19</v>
          </cell>
          <cell r="G2780">
            <v>42548</v>
          </cell>
        </row>
        <row r="2781">
          <cell r="C2781">
            <v>5010</v>
          </cell>
          <cell r="D2781" t="str">
            <v>Prvc. Instalacion Codos Grp  Y/O Pvc Dn 1200 Pn=1 Sn 2500 (0º-30º)</v>
          </cell>
          <cell r="E2781" t="str">
            <v>UN</v>
          </cell>
          <cell r="F2781">
            <v>771282.19</v>
          </cell>
          <cell r="G2781">
            <v>42548</v>
          </cell>
        </row>
        <row r="2782">
          <cell r="C2782">
            <v>5011</v>
          </cell>
          <cell r="D2782" t="str">
            <v>Prvc. Instalacion De Codos Grp  Y/O Pvc Dn 2000 Pn=1 Sn 2500 (0º-30º)</v>
          </cell>
          <cell r="E2782" t="str">
            <v>UN</v>
          </cell>
          <cell r="F2782">
            <v>877801.84</v>
          </cell>
          <cell r="G2782">
            <v>42556</v>
          </cell>
        </row>
        <row r="2783">
          <cell r="C2783">
            <v>5012</v>
          </cell>
          <cell r="D2783" t="str">
            <v>Prvc. Instalacion De Codos Grp  Y/O Pvc Dn 1600 Pn=1 Sn 2500 (0º-30º)</v>
          </cell>
          <cell r="E2783" t="str">
            <v>UN</v>
          </cell>
          <cell r="F2783">
            <v>787282.19</v>
          </cell>
          <cell r="G2783">
            <v>42548</v>
          </cell>
        </row>
        <row r="2784">
          <cell r="C2784">
            <v>5013</v>
          </cell>
          <cell r="D2784" t="str">
            <v>Prvc. Instalacion De Reduccion De 900 X 1200 Mm Pn=1 Sn 2500</v>
          </cell>
          <cell r="E2784" t="str">
            <v>UN</v>
          </cell>
          <cell r="F2784">
            <v>791282.19</v>
          </cell>
          <cell r="G2784">
            <v>42548</v>
          </cell>
        </row>
        <row r="2785">
          <cell r="C2785">
            <v>5014</v>
          </cell>
          <cell r="D2785" t="str">
            <v>Prvc. Instalacion De Reduccion De 1200 X 1400 Mm Pn=1 Sn 2500</v>
          </cell>
          <cell r="E2785" t="str">
            <v>UN</v>
          </cell>
          <cell r="F2785">
            <v>791282.19</v>
          </cell>
          <cell r="G2785">
            <v>42548</v>
          </cell>
        </row>
        <row r="2786">
          <cell r="C2786">
            <v>5015</v>
          </cell>
          <cell r="D2786" t="str">
            <v>Prvc. Instalacion De Reduccion De 2000 X 2200 Mm Pn=1 Sn 2500</v>
          </cell>
          <cell r="E2786" t="str">
            <v>UN</v>
          </cell>
          <cell r="F2786">
            <v>877801.84</v>
          </cell>
          <cell r="G2786">
            <v>42548</v>
          </cell>
        </row>
        <row r="2787">
          <cell r="C2787">
            <v>5016</v>
          </cell>
          <cell r="D2787" t="str">
            <v>Prvc. Instalacion De Tee De 900 X 900 Mm Pn=1 Sn 2500</v>
          </cell>
          <cell r="E2787" t="str">
            <v>UN</v>
          </cell>
          <cell r="F2787">
            <v>771282.19</v>
          </cell>
          <cell r="G2787">
            <v>42548</v>
          </cell>
        </row>
        <row r="2788">
          <cell r="C2788">
            <v>5017</v>
          </cell>
          <cell r="D2788" t="str">
            <v>Prvc. Instalacion De Tee De 1200 X 1200 Mm Pn=1 Sn 2500</v>
          </cell>
          <cell r="E2788" t="str">
            <v>UN</v>
          </cell>
          <cell r="F2788">
            <v>771282.19</v>
          </cell>
          <cell r="G2788">
            <v>42548</v>
          </cell>
        </row>
        <row r="2789">
          <cell r="C2789">
            <v>5018</v>
          </cell>
          <cell r="D2789" t="str">
            <v>Prvc. Iluminación Led</v>
          </cell>
          <cell r="E2789" t="str">
            <v>GL</v>
          </cell>
          <cell r="F2789">
            <v>1726176424</v>
          </cell>
          <cell r="G2789">
            <v>42472</v>
          </cell>
        </row>
        <row r="2790">
          <cell r="C2790">
            <v>5019</v>
          </cell>
          <cell r="D2790" t="str">
            <v>Prvc. Subterranización Banco De Ductos Telecomunicaciones</v>
          </cell>
          <cell r="E2790" t="str">
            <v>GL</v>
          </cell>
          <cell r="F2790">
            <v>2647739894.0999999</v>
          </cell>
          <cell r="G2790">
            <v>42472</v>
          </cell>
        </row>
        <row r="2791">
          <cell r="C2791">
            <v>5020</v>
          </cell>
          <cell r="D2791" t="str">
            <v>Prvc. Subterranización Redes Baja Tensión Y Reubicación Mt Aérea</v>
          </cell>
          <cell r="E2791" t="str">
            <v>GL</v>
          </cell>
          <cell r="F2791">
            <v>4162309481.2399998</v>
          </cell>
          <cell r="G2791">
            <v>42472</v>
          </cell>
        </row>
        <row r="2792">
          <cell r="C2792">
            <v>5021</v>
          </cell>
          <cell r="D2792" t="str">
            <v>Suministro E Instalacion De Modulo Cubiculo Vendedores Ambulantes Centro Historico, Fabricado En Perfil De Acero Tubular Cuadrado De 2 1/2" Calibre 16 Pintados En Wash Primer Y Acabado Color A Definir Por El Cliente, Puertas En Estera Tipo Prodicer O Simi</v>
          </cell>
          <cell r="E2792" t="str">
            <v>UN</v>
          </cell>
          <cell r="F2792">
            <v>1500000</v>
          </cell>
          <cell r="G2792">
            <v>42486</v>
          </cell>
        </row>
        <row r="2793">
          <cell r="C2793">
            <v>5022</v>
          </cell>
          <cell r="D2793" t="str">
            <v>Suministro E Instalacion De Mueble Inferior En Lamina Galvanizada Calibre 16, Estructura En Tubo Cuadrado De 1 1/2", Dos Puertas En Lamina Galvanizada, Bisagras Tipo Omega Pasados Tipo Pica Porte (Ver Diseño)</v>
          </cell>
          <cell r="E2793" t="str">
            <v>UN</v>
          </cell>
          <cell r="F2793">
            <v>480000</v>
          </cell>
          <cell r="G2793">
            <v>42486</v>
          </cell>
        </row>
        <row r="2794">
          <cell r="C2794">
            <v>5023</v>
          </cell>
          <cell r="D2794" t="str">
            <v>Suministro E Instalacion De Mueble Movil, Estructura En Perfil Cuadrado De Acero Galvanizado Calibre 16 Y Vidrio Crudo 5.00 Mm, Puertas Corredizas Y Cierra Dura (Ver Diseño)</v>
          </cell>
          <cell r="E2794" t="str">
            <v>UN</v>
          </cell>
          <cell r="F2794">
            <v>310000</v>
          </cell>
          <cell r="G2794">
            <v>42486</v>
          </cell>
        </row>
        <row r="2795">
          <cell r="C2795">
            <v>5024</v>
          </cell>
          <cell r="D2795" t="str">
            <v>Suministro E Instalacion De Modulo Para Baños Vendedores Ambulantes Centro Historico, Fabricado En Perfil De Acero Tubular Cuadrado De 2 1/2" Calibre 16 Para Estructura De Soporte De Muros En Lamina De Acero Galvanizada Calibre 16, Pintados En Wash Primer</v>
          </cell>
          <cell r="E2795" t="str">
            <v>UN</v>
          </cell>
          <cell r="F2795">
            <v>10500000</v>
          </cell>
          <cell r="G2795">
            <v>42486</v>
          </cell>
        </row>
        <row r="2796">
          <cell r="C2796">
            <v>5042</v>
          </cell>
          <cell r="D2796" t="str">
            <v>Prvc. Excavacion Manual</v>
          </cell>
          <cell r="E2796" t="str">
            <v>M3</v>
          </cell>
          <cell r="F2796">
            <v>21567.34</v>
          </cell>
          <cell r="G2796">
            <v>42573</v>
          </cell>
        </row>
        <row r="2797">
          <cell r="C2797">
            <v>5048</v>
          </cell>
          <cell r="D2797" t="str">
            <v>Prvc. Relleno En Material Compactado En Arena</v>
          </cell>
          <cell r="E2797" t="str">
            <v>M3</v>
          </cell>
          <cell r="F2797">
            <v>54915.63</v>
          </cell>
          <cell r="G2797">
            <v>42573</v>
          </cell>
        </row>
        <row r="2798">
          <cell r="C2798">
            <v>5051</v>
          </cell>
          <cell r="D2798" t="str">
            <v>Prvc. Instalacion Tuberia Tdp 4"</v>
          </cell>
          <cell r="E2798" t="str">
            <v>ML</v>
          </cell>
          <cell r="F2798">
            <v>2207.85</v>
          </cell>
          <cell r="G2798">
            <v>42573</v>
          </cell>
        </row>
        <row r="2799">
          <cell r="C2799">
            <v>5053</v>
          </cell>
          <cell r="D2799" t="str">
            <v>Prvc. Suministro E Instalacion Tuberia Tdp 4"</v>
          </cell>
          <cell r="E2799" t="str">
            <v>ML</v>
          </cell>
          <cell r="F2799">
            <v>18876.849999999999</v>
          </cell>
          <cell r="G2799">
            <v>42573</v>
          </cell>
        </row>
        <row r="2800">
          <cell r="C2800">
            <v>5055</v>
          </cell>
          <cell r="D2800" t="str">
            <v>Prvc. Instalacion Monotubo 1 1/2"</v>
          </cell>
          <cell r="E2800" t="str">
            <v>ML</v>
          </cell>
          <cell r="F2800">
            <v>2061.42</v>
          </cell>
          <cell r="G2800">
            <v>42573</v>
          </cell>
        </row>
        <row r="2801">
          <cell r="C2801">
            <v>5057</v>
          </cell>
          <cell r="D2801" t="str">
            <v>Prvc. Construccion Registro Area Interna 0.98 M2 (2F1) Concreto De 3000 Psi</v>
          </cell>
          <cell r="E2801" t="str">
            <v>UN</v>
          </cell>
          <cell r="F2801">
            <v>2683901.0099999998</v>
          </cell>
          <cell r="G2801">
            <v>42573</v>
          </cell>
        </row>
        <row r="2802">
          <cell r="C2802">
            <v>5059</v>
          </cell>
          <cell r="D2802" t="str">
            <v>Prvc. Construccion Registro Area Interna 0.49 M2 (F1) Concreto De 3000 Psi</v>
          </cell>
          <cell r="E2802" t="str">
            <v>UN</v>
          </cell>
          <cell r="F2802">
            <v>1490094.01</v>
          </cell>
          <cell r="G2802">
            <v>42573</v>
          </cell>
        </row>
        <row r="2803">
          <cell r="C2803">
            <v>5061</v>
          </cell>
          <cell r="D2803" t="str">
            <v>Prvc. Construccion De Registro Comunitario Area Interna 2.88 M2, En Concreto De 3000 Psi</v>
          </cell>
          <cell r="E2803" t="str">
            <v>UN</v>
          </cell>
          <cell r="F2803">
            <v>5853553.0499999998</v>
          </cell>
          <cell r="G2803">
            <v>42573</v>
          </cell>
        </row>
        <row r="2804">
          <cell r="C2804">
            <v>5063</v>
          </cell>
          <cell r="D2804" t="str">
            <v>Prvc. Suministro Y Tendido De Ducteria Conduit Pvc 1"</v>
          </cell>
          <cell r="E2804" t="str">
            <v>ML</v>
          </cell>
          <cell r="F2804">
            <v>3769.51</v>
          </cell>
          <cell r="G2804">
            <v>42573</v>
          </cell>
        </row>
        <row r="2805">
          <cell r="C2805">
            <v>5065</v>
          </cell>
          <cell r="D2805" t="str">
            <v>Prvc. Suministro Y Tendido De Ducteria Conduit Pvc 2"</v>
          </cell>
          <cell r="E2805" t="str">
            <v>ML</v>
          </cell>
          <cell r="F2805">
            <v>19933.509999999998</v>
          </cell>
          <cell r="G2805">
            <v>42573</v>
          </cell>
        </row>
        <row r="2806">
          <cell r="C2806">
            <v>5067</v>
          </cell>
          <cell r="D2806" t="str">
            <v>Prvc. Suministro Y Tendido De Ducteria Conduit Pvc 3"</v>
          </cell>
          <cell r="E2806" t="str">
            <v>ML</v>
          </cell>
          <cell r="F2806">
            <v>33660.620000000003</v>
          </cell>
          <cell r="G2806">
            <v>42573</v>
          </cell>
        </row>
        <row r="2807">
          <cell r="C2807">
            <v>5069</v>
          </cell>
          <cell r="D2807" t="str">
            <v>Prvc. Canalizacion 0.30 X 0.50 En Zona Arena Recubierta En Concreto, Incluye: Excavacion, Compactado Con Material Del Sitio, Concreto Rojo Y Cinta De Seguridad</v>
          </cell>
          <cell r="E2807" t="str">
            <v>ML</v>
          </cell>
          <cell r="F2807">
            <v>37088.9</v>
          </cell>
          <cell r="G2807">
            <v>42573</v>
          </cell>
        </row>
        <row r="2808">
          <cell r="C2808">
            <v>5071</v>
          </cell>
          <cell r="D2808" t="str">
            <v>Prvc. Suministro Y Tendido De Ducteria Conduit Pvc 1 1/2"</v>
          </cell>
          <cell r="E2808" t="str">
            <v>ML</v>
          </cell>
          <cell r="F2808">
            <v>5463.51</v>
          </cell>
          <cell r="G2808">
            <v>42573</v>
          </cell>
        </row>
        <row r="2809">
          <cell r="C2809">
            <v>5078</v>
          </cell>
          <cell r="D2809" t="str">
            <v>Prvc. Canalizacion 0.30 X 0.50 En Zona Arena, Incluye: Excavacion, Compactado Con Material Del Sitio Y Cinta De Seguridad</v>
          </cell>
          <cell r="E2809" t="str">
            <v>ML</v>
          </cell>
          <cell r="F2809">
            <v>15164.44</v>
          </cell>
          <cell r="G2809">
            <v>42573</v>
          </cell>
        </row>
        <row r="2810">
          <cell r="C2810">
            <v>5084</v>
          </cell>
          <cell r="D2810" t="str">
            <v>Prvc. Suministro E Instalacion De Cable Thw Aluminio Aislado 90ºc-Awg 1/0</v>
          </cell>
          <cell r="E2810" t="str">
            <v>ML</v>
          </cell>
          <cell r="F2810">
            <v>8352.81</v>
          </cell>
          <cell r="G2810">
            <v>42573</v>
          </cell>
        </row>
        <row r="2811">
          <cell r="C2811">
            <v>5091</v>
          </cell>
          <cell r="D2811" t="str">
            <v>Prvc. Suministro E Instalacion De Cable Thw Aluminio Aislado 90ºc-Awg 2</v>
          </cell>
          <cell r="E2811" t="str">
            <v>ML</v>
          </cell>
          <cell r="F2811">
            <v>5298.49</v>
          </cell>
          <cell r="G2811">
            <v>42573</v>
          </cell>
        </row>
        <row r="2812">
          <cell r="C2812">
            <v>5135</v>
          </cell>
          <cell r="D2812" t="str">
            <v>Prvc. Suministro E Instalacion De Cable Thw Aluminio Aislado 90º C-Awg 6</v>
          </cell>
          <cell r="E2812" t="str">
            <v>ML</v>
          </cell>
          <cell r="F2812">
            <v>4261.25</v>
          </cell>
          <cell r="G2812">
            <v>42573</v>
          </cell>
        </row>
        <row r="2813">
          <cell r="C2813">
            <v>5137</v>
          </cell>
          <cell r="D2813" t="str">
            <v>Prvc. Sumiistro E Instalacion De Cable Thw Cobre Forrado 90ºc-Awg 10</v>
          </cell>
          <cell r="E2813" t="str">
            <v>ML</v>
          </cell>
          <cell r="F2813">
            <v>3622.42</v>
          </cell>
          <cell r="G2813">
            <v>42573</v>
          </cell>
        </row>
        <row r="2814">
          <cell r="C2814">
            <v>5139</v>
          </cell>
          <cell r="D2814" t="str">
            <v>Prvc. Suministro E Instalacion De Cable Thw Cobre Forrado 90ºc-Awg 1/0</v>
          </cell>
          <cell r="E2814" t="str">
            <v>ML</v>
          </cell>
          <cell r="F2814">
            <v>29590.86</v>
          </cell>
          <cell r="G2814">
            <v>42573</v>
          </cell>
        </row>
        <row r="2815">
          <cell r="C2815">
            <v>5141</v>
          </cell>
          <cell r="D2815" t="str">
            <v>Prvc. Suministro E Instalacion De Cable Encauchetado 3 X 14 Awg</v>
          </cell>
          <cell r="E2815" t="str">
            <v>ML</v>
          </cell>
          <cell r="F2815">
            <v>8734.7000000000007</v>
          </cell>
          <cell r="G2815">
            <v>42573</v>
          </cell>
        </row>
        <row r="2816">
          <cell r="C2816">
            <v>5145</v>
          </cell>
          <cell r="D2816" t="str">
            <v>Prvc. Retiro Posteria Y Cableado Existente En Todo El Proyecto</v>
          </cell>
          <cell r="E2816" t="str">
            <v>GL</v>
          </cell>
          <cell r="F2816">
            <v>45019814</v>
          </cell>
          <cell r="G2816">
            <v>42573</v>
          </cell>
        </row>
        <row r="2817">
          <cell r="C2817">
            <v>5146</v>
          </cell>
          <cell r="D2817" t="str">
            <v>Prvc. Construccion De Registro Tipo Alumbrado Publico En Concreto Dimension 0.60X0.60X0.60 Metros, Tapa En Angulo De Hierro De 1 1/2" X 3/16" Marco Galvanizado</v>
          </cell>
          <cell r="E2817" t="str">
            <v>UN</v>
          </cell>
          <cell r="F2817">
            <v>409478.85</v>
          </cell>
          <cell r="G2817">
            <v>42573</v>
          </cell>
        </row>
        <row r="2818">
          <cell r="C2818">
            <v>5155</v>
          </cell>
          <cell r="D2818" t="str">
            <v>Prvc. Construccion De Registro Tipo Baja Tension En Concreto Dimension 0.80X0.80X0.80 Metros</v>
          </cell>
          <cell r="E2818" t="str">
            <v>UN</v>
          </cell>
          <cell r="F2818">
            <v>601709.13</v>
          </cell>
          <cell r="G2818">
            <v>42573</v>
          </cell>
        </row>
        <row r="2819">
          <cell r="C2819">
            <v>5160</v>
          </cell>
          <cell r="D2819" t="str">
            <v>Prvc. Suministro E Instalacion De Varilla Polo A Tierra, Incluye Varilla, Conector</v>
          </cell>
          <cell r="E2819" t="str">
            <v>UN</v>
          </cell>
          <cell r="F2819">
            <v>236616.9</v>
          </cell>
          <cell r="G2819">
            <v>42573</v>
          </cell>
        </row>
        <row r="2820">
          <cell r="C2820">
            <v>5165</v>
          </cell>
          <cell r="D2820" t="str">
            <v>Prvc. Empalme Subterraneo De Baja Tension Acometida 2-1/0</v>
          </cell>
          <cell r="E2820" t="str">
            <v>UN</v>
          </cell>
          <cell r="F2820">
            <v>489396.19</v>
          </cell>
          <cell r="G2820">
            <v>42573</v>
          </cell>
        </row>
        <row r="2821">
          <cell r="C2821">
            <v>5174</v>
          </cell>
          <cell r="D2821" t="str">
            <v>Prvc. Empalme Subterraneo De Baja Tension Acometida 14-4</v>
          </cell>
          <cell r="E2821" t="str">
            <v>UN</v>
          </cell>
          <cell r="F2821">
            <v>215767.5</v>
          </cell>
          <cell r="G2821">
            <v>42573</v>
          </cell>
        </row>
        <row r="2822">
          <cell r="C2822">
            <v>5181</v>
          </cell>
          <cell r="D2822" t="str">
            <v>Prvc. Bajante De 2" Galvanizado Para Acometida Principal, Incluye Accesorios</v>
          </cell>
          <cell r="E2822" t="str">
            <v>UN</v>
          </cell>
          <cell r="F2822">
            <v>471095.47</v>
          </cell>
          <cell r="G2822">
            <v>42573</v>
          </cell>
        </row>
        <row r="2823">
          <cell r="C2823">
            <v>5184</v>
          </cell>
          <cell r="D2823" t="str">
            <v>Prvc. Suministro E Instalacion De Luminaria De Led 30 W, Incluye Pernos Y Fotocelda</v>
          </cell>
          <cell r="E2823" t="str">
            <v>UN</v>
          </cell>
          <cell r="F2823">
            <v>972399.64</v>
          </cell>
          <cell r="G2823">
            <v>42573</v>
          </cell>
        </row>
        <row r="2824">
          <cell r="C2824">
            <v>5186</v>
          </cell>
          <cell r="D2824" t="str">
            <v>Prvc. Suministro E Instalacion De Luminaria De Led 90 W, Incluye Brazo Ornamental De 2,50 Metros, Pernos Y Fotocelda</v>
          </cell>
          <cell r="E2824" t="str">
            <v>UN</v>
          </cell>
          <cell r="F2824">
            <v>2186597.4</v>
          </cell>
          <cell r="G2824">
            <v>42573</v>
          </cell>
        </row>
        <row r="2825">
          <cell r="C2825">
            <v>5188</v>
          </cell>
          <cell r="D2825" t="str">
            <v>Prvc. Suministro E Instalacion De Poste De Acero Galvanizado En Caliente De 7.00 Metros De Altura, Tronco Conico Poligonal, En Lamina De Acero, Acabado Final En Pintura De Esmalte Para Exteriores, Incluye Base De Concreto</v>
          </cell>
          <cell r="E2825" t="str">
            <v>UN</v>
          </cell>
          <cell r="F2825">
            <v>2277752.34</v>
          </cell>
          <cell r="G2825">
            <v>42573</v>
          </cell>
        </row>
        <row r="2826">
          <cell r="C2826">
            <v>5190</v>
          </cell>
          <cell r="D2826" t="str">
            <v>Pintura Bituminosa De Aluminio Para Cubierta  A Dos Manos</v>
          </cell>
          <cell r="E2826" t="str">
            <v>M2</v>
          </cell>
          <cell r="F2826">
            <v>10309.75</v>
          </cell>
          <cell r="G2826">
            <v>42473</v>
          </cell>
        </row>
        <row r="2827">
          <cell r="C2827">
            <v>5201</v>
          </cell>
          <cell r="D2827" t="str">
            <v>Prvc. Suministro E Instalacion De Transformador Monofasico De 25 Kva, Incluye Elementos De Proteccion, Accesorios Para Poste, Retie, Retilap Y Tramite Ante El Operador De Red</v>
          </cell>
          <cell r="E2827" t="str">
            <v>UN</v>
          </cell>
          <cell r="F2827">
            <v>9748487</v>
          </cell>
          <cell r="G2827">
            <v>42573</v>
          </cell>
        </row>
        <row r="2828">
          <cell r="C2828">
            <v>5202</v>
          </cell>
          <cell r="D2828" t="str">
            <v>Prvc. Suministro E Instalacion De Medidor Semidirecto, Incluye Tc, Protocolo, Bloque De Prueba, Cajas De Policarbonato</v>
          </cell>
          <cell r="E2828" t="str">
            <v>UN</v>
          </cell>
          <cell r="F2828">
            <v>4601948.82</v>
          </cell>
          <cell r="G2828">
            <v>42573</v>
          </cell>
        </row>
        <row r="2829">
          <cell r="C2829">
            <v>5215</v>
          </cell>
          <cell r="D2829" t="str">
            <v>Prvc. Certificación Pararrayo De Distribución</v>
          </cell>
          <cell r="E2829" t="str">
            <v>UN</v>
          </cell>
          <cell r="F2829">
            <v>31000</v>
          </cell>
          <cell r="G2829">
            <v>42474</v>
          </cell>
        </row>
        <row r="2830">
          <cell r="C2830">
            <v>5224</v>
          </cell>
          <cell r="D2830" t="str">
            <v>Prvc. Instalacion De Poste Hpv 1050 Kg 9M</v>
          </cell>
          <cell r="E2830" t="str">
            <v>UN</v>
          </cell>
          <cell r="F2830">
            <v>1284206.76</v>
          </cell>
          <cell r="G2830">
            <v>42573</v>
          </cell>
        </row>
        <row r="2831">
          <cell r="C2831">
            <v>5229</v>
          </cell>
          <cell r="D2831" t="str">
            <v>Prvc. Instalacion De Poste Hpc 800 Dan 12M</v>
          </cell>
          <cell r="E2831" t="str">
            <v>UN</v>
          </cell>
          <cell r="F2831">
            <v>2726791.92</v>
          </cell>
          <cell r="G2831">
            <v>42514</v>
          </cell>
        </row>
        <row r="2832">
          <cell r="C2832">
            <v>5231</v>
          </cell>
          <cell r="D2832" t="str">
            <v>Prvc. Instalacion De Poste Hpc 1250 Dan 12M</v>
          </cell>
          <cell r="E2832" t="str">
            <v>UN</v>
          </cell>
          <cell r="F2832">
            <v>5447630.7999999998</v>
          </cell>
          <cell r="G2832">
            <v>42573</v>
          </cell>
        </row>
        <row r="2833">
          <cell r="C2833">
            <v>5233</v>
          </cell>
          <cell r="D2833" t="str">
            <v>Prvc. Instalacion De Poste Hpc 800 Dan De 14M</v>
          </cell>
          <cell r="E2833" t="str">
            <v>UN</v>
          </cell>
          <cell r="F2833">
            <v>4772319.9800000004</v>
          </cell>
          <cell r="G2833">
            <v>42514</v>
          </cell>
        </row>
        <row r="2834">
          <cell r="C2834">
            <v>5235</v>
          </cell>
          <cell r="D2834" t="str">
            <v>Prvc. Cimentacion Monobloque Cilindrica P/ Apoyo 9 X 1050 Kgf</v>
          </cell>
          <cell r="E2834" t="str">
            <v>UN</v>
          </cell>
          <cell r="F2834">
            <v>329128.24</v>
          </cell>
          <cell r="G2834">
            <v>42573</v>
          </cell>
        </row>
        <row r="2835">
          <cell r="C2835">
            <v>5236</v>
          </cell>
          <cell r="D2835" t="str">
            <v>Prvc. Instalacion De Poste Hpv 750 Kg 12M</v>
          </cell>
          <cell r="E2835" t="str">
            <v>UN</v>
          </cell>
          <cell r="F2835">
            <v>1688801.24</v>
          </cell>
          <cell r="G2835">
            <v>42573</v>
          </cell>
        </row>
        <row r="2836">
          <cell r="C2836">
            <v>5238</v>
          </cell>
          <cell r="D2836" t="str">
            <v>Prvc. Cimentacion Monobloque Cilindrica P/ Apoyo 12 X 750 Kgf</v>
          </cell>
          <cell r="E2836" t="str">
            <v>UN</v>
          </cell>
          <cell r="F2836">
            <v>538251.63</v>
          </cell>
          <cell r="G2836">
            <v>42573</v>
          </cell>
        </row>
        <row r="2837">
          <cell r="C2837">
            <v>5247</v>
          </cell>
          <cell r="D2837" t="str">
            <v>Prvc. Cimentacion Monobloque Cilindrica P/ Apoyo 12 X 800 Dan</v>
          </cell>
          <cell r="E2837" t="str">
            <v>UN</v>
          </cell>
          <cell r="F2837">
            <v>900886.51</v>
          </cell>
          <cell r="G2837">
            <v>42514</v>
          </cell>
        </row>
        <row r="2838">
          <cell r="C2838">
            <v>5254</v>
          </cell>
          <cell r="D2838" t="str">
            <v>Prvc. Cimentacion Monobloque Cilindrica P/ Apoyo 12 X 1250 Dan</v>
          </cell>
          <cell r="E2838" t="str">
            <v>UN</v>
          </cell>
          <cell r="F2838">
            <v>1201182.01</v>
          </cell>
          <cell r="G2838">
            <v>42573</v>
          </cell>
        </row>
        <row r="2839">
          <cell r="C2839">
            <v>5260</v>
          </cell>
          <cell r="D2839" t="str">
            <v>Prvc. Cimentacion Monobloque Cilindrica P/ Apoyo 14 X 800 Dan</v>
          </cell>
          <cell r="E2839" t="str">
            <v>UN</v>
          </cell>
          <cell r="F2839">
            <v>547400.1</v>
          </cell>
          <cell r="G2839">
            <v>42514</v>
          </cell>
        </row>
        <row r="2840">
          <cell r="C2840">
            <v>5267</v>
          </cell>
          <cell r="D2840" t="str">
            <v>Prvc. Tendido De Linea Trif Conductor Aaac 123,3 Mcm - Azusa</v>
          </cell>
          <cell r="E2840" t="str">
            <v>ML</v>
          </cell>
          <cell r="F2840">
            <v>25200.04</v>
          </cell>
          <cell r="G2840">
            <v>42573</v>
          </cell>
        </row>
        <row r="2841">
          <cell r="C2841">
            <v>5270</v>
          </cell>
          <cell r="D2841" t="str">
            <v>Prvc. Tendido En Linea Bif Conductor Aaac 123,3 Mcm - Azusa</v>
          </cell>
          <cell r="E2841" t="str">
            <v>ML</v>
          </cell>
          <cell r="F2841">
            <v>12995.73</v>
          </cell>
          <cell r="G2841">
            <v>42573</v>
          </cell>
        </row>
        <row r="2842">
          <cell r="C2842">
            <v>5273</v>
          </cell>
          <cell r="D2842" t="str">
            <v>Prvc. Reubicación Paso Aéreo Subterraneo Bt</v>
          </cell>
          <cell r="E2842" t="str">
            <v>UN</v>
          </cell>
          <cell r="F2842">
            <v>88027.08</v>
          </cell>
          <cell r="G2842">
            <v>42573</v>
          </cell>
        </row>
        <row r="2843">
          <cell r="C2843">
            <v>5274</v>
          </cell>
          <cell r="D2843" t="str">
            <v>Prvc. Instalacion De Derivacion Trif Rigida Acsr 1/0-1/0 Awg Acsr S/N</v>
          </cell>
          <cell r="E2843" t="str">
            <v>UN</v>
          </cell>
          <cell r="F2843">
            <v>310531.15999999997</v>
          </cell>
          <cell r="G2843">
            <v>42573</v>
          </cell>
        </row>
        <row r="2844">
          <cell r="C2844">
            <v>5278</v>
          </cell>
          <cell r="D2844" t="str">
            <v>Prvc. Instalacion De Derivacion Bif Rigida Acsr 1/0-1/0 Awg Acsr S/N</v>
          </cell>
          <cell r="E2844" t="str">
            <v>UN</v>
          </cell>
          <cell r="F2844">
            <v>213075.93</v>
          </cell>
          <cell r="G2844">
            <v>42573</v>
          </cell>
        </row>
        <row r="2845">
          <cell r="C2845">
            <v>5281</v>
          </cell>
          <cell r="D2845" t="str">
            <v>Prvc. Tablero De Medida Bifásico Autosoportado 6 Medidores Monofásicos 3H</v>
          </cell>
          <cell r="E2845" t="str">
            <v>UN</v>
          </cell>
          <cell r="F2845">
            <v>6551026.6699999999</v>
          </cell>
          <cell r="G2845">
            <v>42573</v>
          </cell>
        </row>
        <row r="2846">
          <cell r="C2846">
            <v>5284</v>
          </cell>
          <cell r="D2846" t="str">
            <v>Prvc. Instalacion De Derivacion Trif Rigida Medio De Vano Acsr 1/0-Acsr 1/0</v>
          </cell>
          <cell r="E2846" t="str">
            <v>UN</v>
          </cell>
          <cell r="F2846">
            <v>328965.61</v>
          </cell>
          <cell r="G2846">
            <v>42573</v>
          </cell>
        </row>
        <row r="2847">
          <cell r="C2847">
            <v>5285</v>
          </cell>
          <cell r="D2847" t="str">
            <v>Prvc. Tablero De Medida Bifásico Autosoportado 12 Medidores Monofásicos 3H</v>
          </cell>
          <cell r="E2847" t="str">
            <v>UN</v>
          </cell>
          <cell r="F2847">
            <v>18957226.670000002</v>
          </cell>
          <cell r="G2847">
            <v>42573</v>
          </cell>
        </row>
        <row r="2848">
          <cell r="C2848">
            <v>5287</v>
          </cell>
          <cell r="D2848" t="str">
            <v>Prvc. Instalacion Derivacion Bif Rigida Medio De Vano Acsr 1/0-Acsr 1/0</v>
          </cell>
          <cell r="E2848" t="str">
            <v>UN</v>
          </cell>
          <cell r="F2848">
            <v>249826.79</v>
          </cell>
          <cell r="G2848">
            <v>42573</v>
          </cell>
        </row>
        <row r="2849">
          <cell r="C2849">
            <v>5288</v>
          </cell>
          <cell r="D2849" t="str">
            <v>Prvc. Tablero De Medida Trifásico Autosoportado 9 Medidores Monofásicos 3H</v>
          </cell>
          <cell r="E2849" t="str">
            <v>UN</v>
          </cell>
          <cell r="F2849">
            <v>12754126.67</v>
          </cell>
          <cell r="G2849">
            <v>42573</v>
          </cell>
        </row>
        <row r="2850">
          <cell r="C2850">
            <v>5289</v>
          </cell>
          <cell r="D2850" t="str">
            <v>Prvc. Desmonte De Poste De Hormigón De 6.00 A 10.00 Metros</v>
          </cell>
          <cell r="E2850" t="str">
            <v>UN</v>
          </cell>
          <cell r="F2850">
            <v>252082.2</v>
          </cell>
          <cell r="G2850">
            <v>42573</v>
          </cell>
        </row>
        <row r="2851">
          <cell r="C2851">
            <v>5292</v>
          </cell>
          <cell r="D2851" t="str">
            <v>Prvc. Instalacion De Conexion Amovible Completa P/ Acsr 1/0 Awg</v>
          </cell>
          <cell r="E2851" t="str">
            <v>UN</v>
          </cell>
          <cell r="F2851">
            <v>101598.53</v>
          </cell>
          <cell r="G2851">
            <v>42573</v>
          </cell>
        </row>
        <row r="2852">
          <cell r="C2852">
            <v>5294</v>
          </cell>
          <cell r="D2852" t="str">
            <v>Prvc. Desmonte De Poste De Hormigón De 11.00 A 12.00 Metros</v>
          </cell>
          <cell r="E2852" t="str">
            <v>UN</v>
          </cell>
          <cell r="F2852">
            <v>319351.71999999997</v>
          </cell>
          <cell r="G2852">
            <v>42573</v>
          </cell>
        </row>
        <row r="2853">
          <cell r="C2853">
            <v>5295</v>
          </cell>
          <cell r="D2853" t="str">
            <v>Prvc. Terminal Ext Contractil En Frio 15 Kv Cable 2</v>
          </cell>
          <cell r="E2853" t="str">
            <v>UN</v>
          </cell>
          <cell r="F2853">
            <v>333234.28000000003</v>
          </cell>
          <cell r="G2853">
            <v>42573</v>
          </cell>
        </row>
        <row r="2854">
          <cell r="C2854">
            <v>5298</v>
          </cell>
          <cell r="D2854" t="str">
            <v>Prvc. Puesta A Tierra C/ Anillo Cerrado En Poste Hormigon De 12 M Copper-Clad Steel</v>
          </cell>
          <cell r="E2854" t="str">
            <v>UN</v>
          </cell>
          <cell r="F2854">
            <v>412479.57</v>
          </cell>
          <cell r="G2854">
            <v>42573</v>
          </cell>
        </row>
        <row r="2855">
          <cell r="C2855">
            <v>5300</v>
          </cell>
          <cell r="D2855" t="str">
            <v>Prvc. Puesta A Tierra C/ Anillo Cerrado En Poste Hormigon De 14 M Copper-Clad Steel</v>
          </cell>
          <cell r="E2855" t="str">
            <v>UN</v>
          </cell>
          <cell r="F2855">
            <v>449269.73</v>
          </cell>
          <cell r="G2855">
            <v>42573</v>
          </cell>
        </row>
        <row r="2856">
          <cell r="C2856">
            <v>5302</v>
          </cell>
          <cell r="D2856" t="str">
            <v>Prvc. Instalacion De Aislador Tipo Poste 13.2 Kv Contaminacion Alta</v>
          </cell>
          <cell r="E2856" t="str">
            <v>UN</v>
          </cell>
          <cell r="F2856">
            <v>243065.41</v>
          </cell>
          <cell r="G2856">
            <v>42573</v>
          </cell>
        </row>
        <row r="2857">
          <cell r="C2857">
            <v>5304</v>
          </cell>
          <cell r="D2857" t="str">
            <v>Prvc. Instalacion De Cadena De Amarre 13.2 Kv Conductor T1 Cont Normal</v>
          </cell>
          <cell r="E2857" t="str">
            <v>UN</v>
          </cell>
          <cell r="F2857">
            <v>142367.29999999999</v>
          </cell>
          <cell r="G2857">
            <v>42573</v>
          </cell>
        </row>
        <row r="2858">
          <cell r="C2858">
            <v>5306</v>
          </cell>
          <cell r="D2858" t="str">
            <v>Prvc.Desmonte De Poste De Hormigón De 14.00 Metros</v>
          </cell>
          <cell r="E2858" t="str">
            <v>UN</v>
          </cell>
          <cell r="F2858">
            <v>360330.29</v>
          </cell>
          <cell r="G2858">
            <v>42573</v>
          </cell>
        </row>
        <row r="2859">
          <cell r="C2859">
            <v>5307</v>
          </cell>
          <cell r="D2859" t="str">
            <v>Prvc. Instalacion De Retencion Pref. "Z" Ais. 57/1-3 Acsr. 1/0</v>
          </cell>
          <cell r="E2859" t="str">
            <v>UN</v>
          </cell>
          <cell r="F2859">
            <v>33061.94</v>
          </cell>
          <cell r="G2859">
            <v>42573</v>
          </cell>
        </row>
        <row r="2860">
          <cell r="C2860">
            <v>5310</v>
          </cell>
          <cell r="D2860" t="str">
            <v>Prvc. Desmonte De Armado De M.T. De Disposición En Dos Crucetas</v>
          </cell>
          <cell r="E2860" t="str">
            <v>UN</v>
          </cell>
          <cell r="F2860">
            <v>66606.16</v>
          </cell>
          <cell r="G2860">
            <v>42573</v>
          </cell>
        </row>
        <row r="2861">
          <cell r="C2861">
            <v>5312</v>
          </cell>
          <cell r="D2861" t="str">
            <v>Prvc. Instalacion De Retencion Pref. "Omega Dob" Ais. 57/1-3 Acsr. 1/0</v>
          </cell>
          <cell r="E2861" t="str">
            <v>UN</v>
          </cell>
          <cell r="F2861">
            <v>36319.53</v>
          </cell>
          <cell r="G2861">
            <v>42573</v>
          </cell>
        </row>
        <row r="2862">
          <cell r="C2862">
            <v>5313</v>
          </cell>
          <cell r="D2862" t="str">
            <v>Prvc. Desmonte De Armado De M.T. De Disposición  En Una Cruceta</v>
          </cell>
          <cell r="E2862" t="str">
            <v>UN</v>
          </cell>
          <cell r="F2862">
            <v>30679.84</v>
          </cell>
          <cell r="G2862">
            <v>42573</v>
          </cell>
        </row>
        <row r="2863">
          <cell r="C2863">
            <v>5316</v>
          </cell>
          <cell r="D2863" t="str">
            <v>Prvc. Instalacion De Armado Trif Alineacion Disp Bandera 13.2 Kv</v>
          </cell>
          <cell r="E2863" t="str">
            <v>UN</v>
          </cell>
          <cell r="F2863">
            <v>490000.74</v>
          </cell>
          <cell r="G2863">
            <v>42573</v>
          </cell>
        </row>
        <row r="2864">
          <cell r="C2864">
            <v>5318</v>
          </cell>
          <cell r="D2864" t="str">
            <v>Prvc. Instalacion De Armado Trif Ang 5º A 20º/30º Disp Bandera 13.2 Kv</v>
          </cell>
          <cell r="E2864" t="str">
            <v>UN</v>
          </cell>
          <cell r="F2864">
            <v>948891.15</v>
          </cell>
          <cell r="G2864">
            <v>42573</v>
          </cell>
        </row>
        <row r="2865">
          <cell r="C2865">
            <v>5320</v>
          </cell>
          <cell r="D2865" t="str">
            <v>Piso En Cerámica Para Exterior Acabado Rústico</v>
          </cell>
          <cell r="E2865" t="str">
            <v>M2</v>
          </cell>
          <cell r="F2865">
            <v>66503.41</v>
          </cell>
          <cell r="G2865">
            <v>42478</v>
          </cell>
        </row>
        <row r="2866">
          <cell r="C2866">
            <v>5322</v>
          </cell>
          <cell r="D2866" t="str">
            <v>Prvc. Instalacion De Armado Trif Anclaje 30 A 60º Disp Bandera 13.2 Kv</v>
          </cell>
          <cell r="E2866" t="str">
            <v>UN</v>
          </cell>
          <cell r="F2866">
            <v>890918.97</v>
          </cell>
          <cell r="G2866">
            <v>42573</v>
          </cell>
        </row>
        <row r="2867">
          <cell r="C2867">
            <v>5323</v>
          </cell>
          <cell r="D2867" t="str">
            <v>Prvc. Instalacion De Armado Trif Fin De Linea Disp Bandera 13.2 Kv</v>
          </cell>
          <cell r="E2867" t="str">
            <v>UN</v>
          </cell>
          <cell r="F2867">
            <v>890918.97</v>
          </cell>
          <cell r="G2867">
            <v>42573</v>
          </cell>
        </row>
        <row r="2868">
          <cell r="C2868">
            <v>5324</v>
          </cell>
          <cell r="D2868" t="str">
            <v>Prvc. Instalacion De Armado Bif Alineacion Disp Bandera 13.2 Kv</v>
          </cell>
          <cell r="E2868" t="str">
            <v>UN</v>
          </cell>
          <cell r="F2868">
            <v>480338.71</v>
          </cell>
          <cell r="G2868">
            <v>42573</v>
          </cell>
        </row>
        <row r="2869">
          <cell r="C2869">
            <v>5325</v>
          </cell>
          <cell r="D2869" t="str">
            <v>Prvc. Desmonte De Línea Aérea M.T.Trifásica Calibre 4 A 4/0 Awg Y Equivalentes Mcm</v>
          </cell>
          <cell r="E2869" t="str">
            <v>ML</v>
          </cell>
          <cell r="F2869">
            <v>2785.15</v>
          </cell>
          <cell r="G2869">
            <v>42573</v>
          </cell>
        </row>
        <row r="2870">
          <cell r="C2870">
            <v>5327</v>
          </cell>
          <cell r="D2870" t="str">
            <v>Prvc. Desmonte De Línea Aérea M.T. Bifásica Calibre 4 A 4/0 Awg Y Equivalentes Mcm</v>
          </cell>
          <cell r="E2870" t="str">
            <v>ML</v>
          </cell>
          <cell r="F2870">
            <v>1895.64</v>
          </cell>
          <cell r="G2870">
            <v>42573</v>
          </cell>
        </row>
        <row r="2871">
          <cell r="C2871">
            <v>5329</v>
          </cell>
          <cell r="D2871" t="str">
            <v>Prvc. Instalacion De Armado Bif Ang 5º A 20º/30º Disp Bandera 13.2 Kv</v>
          </cell>
          <cell r="E2871" t="str">
            <v>UN</v>
          </cell>
          <cell r="F2871">
            <v>929567.09</v>
          </cell>
          <cell r="G2871">
            <v>42573</v>
          </cell>
        </row>
        <row r="2872">
          <cell r="C2872">
            <v>5330</v>
          </cell>
          <cell r="D2872" t="str">
            <v>Prvc. Retiro Puente De Línea Trifásico En Circuito M.T</v>
          </cell>
          <cell r="E2872" t="str">
            <v>UN</v>
          </cell>
          <cell r="F2872">
            <v>51104.32</v>
          </cell>
          <cell r="G2872">
            <v>42573</v>
          </cell>
        </row>
        <row r="2873">
          <cell r="C2873">
            <v>5332</v>
          </cell>
          <cell r="D2873" t="str">
            <v>Prvc. Retiro Puente De Línea En Medio De Vano Circuito Mt Trifásico</v>
          </cell>
          <cell r="E2873" t="str">
            <v>UN</v>
          </cell>
          <cell r="F2873">
            <v>165959.71</v>
          </cell>
          <cell r="G2873">
            <v>42573</v>
          </cell>
        </row>
        <row r="2874">
          <cell r="C2874">
            <v>5334</v>
          </cell>
          <cell r="D2874" t="str">
            <v>Prvc. Instalacion De Armado Bif Anclaje 30 A 60º Disp Bandera 13.2 Kv</v>
          </cell>
          <cell r="E2874" t="str">
            <v>UN</v>
          </cell>
          <cell r="F2874">
            <v>890918.97</v>
          </cell>
          <cell r="G2874">
            <v>42573</v>
          </cell>
        </row>
        <row r="2875">
          <cell r="C2875">
            <v>5335</v>
          </cell>
          <cell r="D2875" t="str">
            <v>Prvc. Retiro Puente De Línea Bifásico En Poste Circuito Mt</v>
          </cell>
          <cell r="E2875" t="str">
            <v>UN</v>
          </cell>
          <cell r="F2875">
            <v>35926.32</v>
          </cell>
          <cell r="G2875">
            <v>42573</v>
          </cell>
        </row>
        <row r="2876">
          <cell r="C2876">
            <v>5337</v>
          </cell>
          <cell r="D2876" t="str">
            <v>Prvc. Retiro De Puente De Línea En Medio De Vano Circuito Mt Bifásico</v>
          </cell>
          <cell r="E2876" t="str">
            <v>UN</v>
          </cell>
          <cell r="F2876">
            <v>150781.70000000001</v>
          </cell>
          <cell r="G2876">
            <v>42573</v>
          </cell>
        </row>
        <row r="2877">
          <cell r="C2877">
            <v>5338</v>
          </cell>
          <cell r="D2877" t="str">
            <v>Prvc. Instalacion De Armado Bif Fin De Linea Disp Bandera 13.2 Kv</v>
          </cell>
          <cell r="E2877" t="str">
            <v>UN</v>
          </cell>
          <cell r="F2877">
            <v>890918.97</v>
          </cell>
          <cell r="G2877">
            <v>42573</v>
          </cell>
        </row>
        <row r="2878">
          <cell r="C2878">
            <v>5340</v>
          </cell>
          <cell r="D2878" t="str">
            <v>Prvc. Desmontaje De Retenida Sencilla Primaria</v>
          </cell>
          <cell r="E2878" t="str">
            <v>UN</v>
          </cell>
          <cell r="F2878">
            <v>40935.19</v>
          </cell>
          <cell r="G2878">
            <v>42573</v>
          </cell>
        </row>
        <row r="2879">
          <cell r="C2879">
            <v>5342</v>
          </cell>
          <cell r="D2879" t="str">
            <v>Prvc. Instalacion De Trafo Mono En Poste Nn 13.2 Kv /120-240 V - 37.5 Kva Con Prot.</v>
          </cell>
          <cell r="E2879" t="str">
            <v>UN</v>
          </cell>
          <cell r="F2879">
            <v>8826464.3800000008</v>
          </cell>
          <cell r="G2879">
            <v>42573</v>
          </cell>
        </row>
        <row r="2880">
          <cell r="C2880">
            <v>5343</v>
          </cell>
          <cell r="D2880" t="str">
            <v>Prvc. Desmontaje De Retenida Secundaria</v>
          </cell>
          <cell r="E2880" t="str">
            <v>UN</v>
          </cell>
          <cell r="F2880">
            <v>36487.730000000003</v>
          </cell>
          <cell r="G2880">
            <v>42573</v>
          </cell>
        </row>
        <row r="2881">
          <cell r="C2881">
            <v>5345</v>
          </cell>
          <cell r="D2881" t="str">
            <v>Prvc. Desmontaje De Retenida Aérea Poste A Poste</v>
          </cell>
          <cell r="E2881" t="str">
            <v>UN</v>
          </cell>
          <cell r="F2881">
            <v>40935.19</v>
          </cell>
          <cell r="G2881">
            <v>42573</v>
          </cell>
        </row>
        <row r="2882">
          <cell r="C2882">
            <v>5346</v>
          </cell>
          <cell r="D2882" t="str">
            <v>Prvc. Desmonte Aislador Porc. Tipo Poste 13.2 Kv</v>
          </cell>
          <cell r="E2882" t="str">
            <v>UN</v>
          </cell>
          <cell r="F2882">
            <v>20424.48</v>
          </cell>
          <cell r="G2882">
            <v>42573</v>
          </cell>
        </row>
        <row r="2883">
          <cell r="C2883">
            <v>5348</v>
          </cell>
          <cell r="D2883" t="str">
            <v>Prcv. Desmonte De Cadena De Amarre Porc. Tres Discos 13.2 Kv</v>
          </cell>
          <cell r="E2883" t="str">
            <v>UN</v>
          </cell>
          <cell r="F2883">
            <v>20424.48</v>
          </cell>
          <cell r="G2883">
            <v>42573</v>
          </cell>
        </row>
        <row r="2884">
          <cell r="C2884">
            <v>5351</v>
          </cell>
          <cell r="D2884" t="str">
            <v>Prvc. Instalacion De Tres Cortacircuitos Nn Completo 13.2 Kv 100 A</v>
          </cell>
          <cell r="E2884" t="str">
            <v>UN</v>
          </cell>
          <cell r="F2884">
            <v>1037230.86</v>
          </cell>
          <cell r="G2884">
            <v>42573</v>
          </cell>
        </row>
        <row r="2885">
          <cell r="C2885">
            <v>5354</v>
          </cell>
          <cell r="D2885" t="str">
            <v>Prvc. Suplemento De Trabajo En Tensión Instalación De Poste De 12 A 14 Metros</v>
          </cell>
          <cell r="E2885" t="str">
            <v>UN</v>
          </cell>
          <cell r="F2885">
            <v>64418.52</v>
          </cell>
          <cell r="G2885">
            <v>42573</v>
          </cell>
        </row>
        <row r="2886">
          <cell r="C2886">
            <v>5356</v>
          </cell>
          <cell r="D2886" t="str">
            <v>Prvc. Instalacion De Dos Cortacircuitos Nn Completo 13.2 Kv 100 A</v>
          </cell>
          <cell r="E2886" t="str">
            <v>UN</v>
          </cell>
          <cell r="F2886">
            <v>691470.56</v>
          </cell>
          <cell r="G2886">
            <v>42573</v>
          </cell>
        </row>
        <row r="2887">
          <cell r="C2887">
            <v>5359</v>
          </cell>
          <cell r="D2887" t="str">
            <v>Prvc. Montaje De Tres Pararrayos 13.2 Kv Fijacion En Cruc. Met.</v>
          </cell>
          <cell r="E2887" t="str">
            <v>UN</v>
          </cell>
          <cell r="F2887">
            <v>653455.61</v>
          </cell>
          <cell r="G2887">
            <v>42573</v>
          </cell>
        </row>
        <row r="2888">
          <cell r="C2888">
            <v>5361</v>
          </cell>
          <cell r="D2888" t="str">
            <v>Prvc. Montaje De Dos Pararrayos 13.2 Kv Fijacion En Cruc. Met.</v>
          </cell>
          <cell r="E2888" t="str">
            <v>UN</v>
          </cell>
          <cell r="F2888">
            <v>460447.32</v>
          </cell>
          <cell r="G2888">
            <v>42573</v>
          </cell>
        </row>
        <row r="2889">
          <cell r="C2889">
            <v>5363</v>
          </cell>
          <cell r="D2889" t="str">
            <v>Prvc. Montaje Retenida Mt 3/8" En Poste Nn C/Poste Aux (Band Fin Linea)</v>
          </cell>
          <cell r="E2889" t="str">
            <v>UN</v>
          </cell>
          <cell r="F2889">
            <v>658171.78</v>
          </cell>
          <cell r="G2889">
            <v>42573</v>
          </cell>
        </row>
        <row r="2890">
          <cell r="C2890">
            <v>5365</v>
          </cell>
          <cell r="D2890" t="str">
            <v>Prvc. Construccion De Registro Sb 300 M.T. Tipo 1 - 1.3 M X 1.3 M X 1.6 M</v>
          </cell>
          <cell r="E2890" t="str">
            <v>UN</v>
          </cell>
          <cell r="F2890">
            <v>2806295.47</v>
          </cell>
          <cell r="G2890">
            <v>42573</v>
          </cell>
        </row>
        <row r="2891">
          <cell r="C2891">
            <v>5367</v>
          </cell>
          <cell r="D2891" t="str">
            <v>Prvc. Apertura O Cierre De Equip De Maniobra Mono O Trif</v>
          </cell>
          <cell r="E2891" t="str">
            <v>UN</v>
          </cell>
          <cell r="F2891">
            <v>7755</v>
          </cell>
          <cell r="G2891">
            <v>42573</v>
          </cell>
        </row>
        <row r="2892">
          <cell r="C2892">
            <v>5369</v>
          </cell>
          <cell r="D2892" t="str">
            <v>Prvc. Vano Retensado Lin (1F) 1/O A 4/0 Cu 4/0 A 477 Mcm Al Acsr</v>
          </cell>
          <cell r="E2892" t="str">
            <v>UN</v>
          </cell>
          <cell r="F2892">
            <v>37820.620000000003</v>
          </cell>
          <cell r="G2892">
            <v>42573</v>
          </cell>
        </row>
        <row r="2893">
          <cell r="C2893">
            <v>5372</v>
          </cell>
          <cell r="D2893" t="str">
            <v>Prvc. Suplemento De Trabajo En Tensión Cruceta Auxiliar De Protecciones</v>
          </cell>
          <cell r="E2893" t="str">
            <v>UN</v>
          </cell>
          <cell r="F2893">
            <v>36810.58</v>
          </cell>
          <cell r="G2893">
            <v>42573</v>
          </cell>
        </row>
        <row r="2894">
          <cell r="C2894">
            <v>5373</v>
          </cell>
          <cell r="D2894" t="str">
            <v>Prvc. Suplemento De Trabajo En Tensión Arm Simp Trif/Bif Alineación Disp Hor</v>
          </cell>
          <cell r="E2894" t="str">
            <v>UN</v>
          </cell>
          <cell r="F2894">
            <v>64418.52</v>
          </cell>
          <cell r="G2894">
            <v>42573</v>
          </cell>
        </row>
        <row r="2895">
          <cell r="C2895">
            <v>5374</v>
          </cell>
          <cell r="D2895" t="str">
            <v>Prvc. Puente Simp Conexion Bt Trafo Mono 2 Bornas Tipo Poste 25.50 Y 75 Kva</v>
          </cell>
          <cell r="E2895" t="str">
            <v>UN</v>
          </cell>
          <cell r="F2895">
            <v>155632.07999999999</v>
          </cell>
          <cell r="G2895">
            <v>42573</v>
          </cell>
        </row>
        <row r="2896">
          <cell r="C2896">
            <v>5375</v>
          </cell>
          <cell r="D2896" t="str">
            <v>Prvc. Suplemento De Trabajo En Tensión Arm Simp Trif/Bif Angulo Disp Hor</v>
          </cell>
          <cell r="E2896" t="str">
            <v>UN</v>
          </cell>
          <cell r="F2896">
            <v>64418.52</v>
          </cell>
          <cell r="G2896">
            <v>42573</v>
          </cell>
        </row>
        <row r="2897">
          <cell r="C2897">
            <v>5376</v>
          </cell>
          <cell r="D2897" t="str">
            <v>Prvc. Suplemento De Trabajo En Tensión Arm Simp Trif/Bif Anclaje Y Fin De Línea Disp Hor</v>
          </cell>
          <cell r="E2897" t="str">
            <v>UN</v>
          </cell>
          <cell r="F2897">
            <v>64418.52</v>
          </cell>
          <cell r="G2897">
            <v>42573</v>
          </cell>
        </row>
        <row r="2898">
          <cell r="C2898">
            <v>5377</v>
          </cell>
          <cell r="D2898" t="str">
            <v>Prvc. Suplemento De Trabajo En Tensión Vano Retensado Lin (1 F) 1/0 A 4/0 Cu 4/0 A 477Mcm Al, Acsr</v>
          </cell>
          <cell r="E2898" t="str">
            <v>UN</v>
          </cell>
          <cell r="F2898">
            <v>18405.29</v>
          </cell>
          <cell r="G2898">
            <v>42573</v>
          </cell>
        </row>
        <row r="2899">
          <cell r="C2899">
            <v>5378</v>
          </cell>
          <cell r="D2899" t="str">
            <v>Prvc. Suplemento De Trabajo En Tensión Cortacircuito Nn Completo 13.2 Kv 100 A</v>
          </cell>
          <cell r="E2899" t="str">
            <v>UN</v>
          </cell>
          <cell r="F2899">
            <v>46013.23</v>
          </cell>
          <cell r="G2899">
            <v>42573</v>
          </cell>
        </row>
        <row r="2900">
          <cell r="C2900">
            <v>5379</v>
          </cell>
          <cell r="D2900" t="str">
            <v>Prvc. Suplemento De Trabajo En Tensión Instalación De Aislador Tipo Poste</v>
          </cell>
          <cell r="E2900" t="str">
            <v>UN</v>
          </cell>
          <cell r="F2900">
            <v>36810.58</v>
          </cell>
          <cell r="G2900">
            <v>42573</v>
          </cell>
        </row>
        <row r="2901">
          <cell r="C2901">
            <v>5380</v>
          </cell>
          <cell r="D2901" t="str">
            <v>Prvc. Suplemento De Trabajo En Tensión Cadena De Amarre</v>
          </cell>
          <cell r="E2901" t="str">
            <v>UN</v>
          </cell>
          <cell r="F2901">
            <v>36810.58</v>
          </cell>
          <cell r="G2901">
            <v>42573</v>
          </cell>
        </row>
        <row r="2902">
          <cell r="C2902">
            <v>5382</v>
          </cell>
          <cell r="D2902" t="str">
            <v>Prvc. Suplemento De Trabajo En Tensión Instalación Puente De Línea Trifásico M.T.</v>
          </cell>
          <cell r="E2902" t="str">
            <v>UN</v>
          </cell>
          <cell r="F2902">
            <v>27607.94</v>
          </cell>
          <cell r="G2902">
            <v>42573</v>
          </cell>
        </row>
        <row r="2903">
          <cell r="C2903">
            <v>5383</v>
          </cell>
          <cell r="D2903" t="str">
            <v>Prvc. Tendido De Linea Trenzada Triplex 4/0</v>
          </cell>
          <cell r="E2903" t="str">
            <v>ML</v>
          </cell>
          <cell r="F2903">
            <v>45826.400000000001</v>
          </cell>
          <cell r="G2903">
            <v>42573</v>
          </cell>
        </row>
        <row r="2904">
          <cell r="C2904">
            <v>5384</v>
          </cell>
          <cell r="D2904" t="str">
            <v>Prvc. Suplemento De Trabajo En Tensión Instalación Puente De Línea Bifásico M.T.</v>
          </cell>
          <cell r="E2904" t="str">
            <v>UN</v>
          </cell>
          <cell r="F2904">
            <v>22086.35</v>
          </cell>
          <cell r="G2904">
            <v>42573</v>
          </cell>
        </row>
        <row r="2905">
          <cell r="C2905">
            <v>5385</v>
          </cell>
          <cell r="D2905" t="str">
            <v>Prvc. Suplemento De Trabajo En Tensión Instalación De Estribo Para Conector Amovible</v>
          </cell>
          <cell r="E2905" t="str">
            <v>UN</v>
          </cell>
          <cell r="F2905">
            <v>18405.29</v>
          </cell>
          <cell r="G2905">
            <v>42573</v>
          </cell>
        </row>
        <row r="2906">
          <cell r="C2906">
            <v>5387</v>
          </cell>
          <cell r="D2906" t="str">
            <v>Prvc. Suplemento De Trabajo En Tensión Desmontaje De Postes Mt</v>
          </cell>
          <cell r="E2906" t="str">
            <v>UN</v>
          </cell>
          <cell r="F2906">
            <v>64418.52</v>
          </cell>
          <cell r="G2906">
            <v>42573</v>
          </cell>
        </row>
        <row r="2907">
          <cell r="C2907">
            <v>5388</v>
          </cell>
          <cell r="D2907" t="str">
            <v>Prvc. Suplemento De Trabajo En Tensión Desm Arm En Cruceta Sencilla</v>
          </cell>
          <cell r="E2907" t="str">
            <v>UN</v>
          </cell>
          <cell r="F2907">
            <v>27607.94</v>
          </cell>
          <cell r="G2907">
            <v>42573</v>
          </cell>
        </row>
        <row r="2908">
          <cell r="C2908">
            <v>5389</v>
          </cell>
          <cell r="D2908" t="str">
            <v>Prvc. Suplemento De Trabajo En Tensión Desm Arm En Cruceta Doble</v>
          </cell>
          <cell r="E2908" t="str">
            <v>UN</v>
          </cell>
          <cell r="F2908">
            <v>27607.94</v>
          </cell>
          <cell r="G2908">
            <v>42573</v>
          </cell>
        </row>
        <row r="2909">
          <cell r="C2909">
            <v>5390</v>
          </cell>
          <cell r="D2909" t="str">
            <v>Prvc. Construccion Canalizacion C/ Un Tubo De 1" Diam En Lecho De Arena</v>
          </cell>
          <cell r="E2909" t="str">
            <v>ML</v>
          </cell>
          <cell r="F2909">
            <v>6464.19</v>
          </cell>
          <cell r="G2909">
            <v>42573</v>
          </cell>
        </row>
        <row r="2910">
          <cell r="C2910">
            <v>5391</v>
          </cell>
          <cell r="D2910" t="str">
            <v>Prvc. Supl Tet Desm. Seccionador Fusible O Pararrayo</v>
          </cell>
          <cell r="E2910" t="str">
            <v>UN</v>
          </cell>
          <cell r="F2910">
            <v>18405.29</v>
          </cell>
          <cell r="G2910">
            <v>42573</v>
          </cell>
        </row>
        <row r="2911">
          <cell r="C2911">
            <v>5393</v>
          </cell>
          <cell r="D2911" t="str">
            <v>Prvc. Suplemento De Trabajo En Tensión Reub Interruptor - Seccionador Trifásico</v>
          </cell>
          <cell r="E2911" t="str">
            <v>UN</v>
          </cell>
          <cell r="F2911">
            <v>102701.52</v>
          </cell>
          <cell r="G2911">
            <v>42573</v>
          </cell>
        </row>
        <row r="2912">
          <cell r="C2912">
            <v>5395</v>
          </cell>
          <cell r="D2912" t="str">
            <v>Prvc. Supl Tet Desm. Aisl Multipar O Tipo Poste</v>
          </cell>
          <cell r="E2912" t="str">
            <v>UN</v>
          </cell>
          <cell r="F2912">
            <v>27607.94</v>
          </cell>
          <cell r="G2912">
            <v>42573</v>
          </cell>
        </row>
        <row r="2913">
          <cell r="C2913">
            <v>5396</v>
          </cell>
          <cell r="D2913" t="str">
            <v>Prvc. Supl Tet Desm. Cadena De Amarre</v>
          </cell>
          <cell r="E2913" t="str">
            <v>UN</v>
          </cell>
          <cell r="F2913">
            <v>27607.94</v>
          </cell>
          <cell r="G2913">
            <v>42573</v>
          </cell>
        </row>
        <row r="2914">
          <cell r="C2914">
            <v>5397</v>
          </cell>
          <cell r="D2914" t="str">
            <v>Prvc. Certificación Retie</v>
          </cell>
          <cell r="E2914" t="str">
            <v>GL</v>
          </cell>
          <cell r="F2914">
            <v>96034771.790000007</v>
          </cell>
          <cell r="G2914">
            <v>42487</v>
          </cell>
        </row>
        <row r="2915">
          <cell r="C2915">
            <v>5398</v>
          </cell>
          <cell r="D2915" t="str">
            <v>Prvc. Certificación Retilap</v>
          </cell>
          <cell r="E2915" t="str">
            <v>GL</v>
          </cell>
          <cell r="F2915">
            <v>44015040</v>
          </cell>
          <cell r="G2915">
            <v>42487</v>
          </cell>
        </row>
        <row r="2916">
          <cell r="C2916">
            <v>5399</v>
          </cell>
          <cell r="D2916" t="str">
            <v>Gestiones Ante Electricaribe</v>
          </cell>
          <cell r="E2916" t="str">
            <v>GL</v>
          </cell>
          <cell r="F2916">
            <v>2900000</v>
          </cell>
          <cell r="G2916">
            <v>42578</v>
          </cell>
        </row>
        <row r="2917">
          <cell r="C2917">
            <v>5400</v>
          </cell>
          <cell r="D2917" t="str">
            <v>Prvc. Desmonte De Perchas De 1 Puesto</v>
          </cell>
          <cell r="E2917" t="str">
            <v>UN</v>
          </cell>
          <cell r="F2917">
            <v>15501.83</v>
          </cell>
          <cell r="G2917">
            <v>42573</v>
          </cell>
        </row>
        <row r="2918">
          <cell r="C2918">
            <v>5402</v>
          </cell>
          <cell r="D2918" t="str">
            <v>Prvc. Construccion Canalizacion C/ Dos Tubos De 1" Diam En Lecho De Arena</v>
          </cell>
          <cell r="E2918" t="str">
            <v>ML</v>
          </cell>
          <cell r="F2918">
            <v>11803.56</v>
          </cell>
          <cell r="G2918">
            <v>42573</v>
          </cell>
        </row>
        <row r="2919">
          <cell r="C2919">
            <v>5404</v>
          </cell>
          <cell r="D2919" t="str">
            <v>Prvc. Desmonte Percha De 3 Puestos</v>
          </cell>
          <cell r="E2919" t="str">
            <v>UN</v>
          </cell>
          <cell r="F2919">
            <v>35926.32</v>
          </cell>
          <cell r="G2919">
            <v>42573</v>
          </cell>
        </row>
        <row r="2920">
          <cell r="C2920">
            <v>5406</v>
          </cell>
          <cell r="D2920" t="str">
            <v>Prvc. Construccion Canalizacion C/ Tres Tubos De 1" Diam En Lecho De Arena</v>
          </cell>
          <cell r="E2920" t="str">
            <v>ML</v>
          </cell>
          <cell r="F2920">
            <v>17199.38</v>
          </cell>
          <cell r="G2920">
            <v>42573</v>
          </cell>
        </row>
        <row r="2921">
          <cell r="C2921">
            <v>5407</v>
          </cell>
          <cell r="D2921" t="str">
            <v>Prvc. Desmonte De Línea Bt (Rt) Triplex 2 A 4/0</v>
          </cell>
          <cell r="E2921" t="str">
            <v>UN</v>
          </cell>
          <cell r="F2921">
            <v>4119.38</v>
          </cell>
          <cell r="G2921">
            <v>42573</v>
          </cell>
        </row>
        <row r="2922">
          <cell r="C2922">
            <v>5410</v>
          </cell>
          <cell r="D2922" t="str">
            <v>Prvc. Desmonte De Línea Bt (Ra) 1 Hilo No. 4 A 1/0</v>
          </cell>
          <cell r="E2922" t="str">
            <v>UN</v>
          </cell>
          <cell r="F2922">
            <v>1006.78</v>
          </cell>
          <cell r="G2922">
            <v>42573</v>
          </cell>
        </row>
        <row r="2923">
          <cell r="C2923">
            <v>5411</v>
          </cell>
          <cell r="D2923" t="str">
            <v>Prvc. Construccion Canalizacion C/ Cuatro Tubos De 1" Diam En Lecho De Arena</v>
          </cell>
          <cell r="E2923" t="str">
            <v>ML</v>
          </cell>
          <cell r="F2923">
            <v>22704.03</v>
          </cell>
          <cell r="G2923">
            <v>42702</v>
          </cell>
        </row>
        <row r="2924">
          <cell r="C2924">
            <v>5413</v>
          </cell>
          <cell r="D2924" t="str">
            <v>Prvc. Desm. Caja Deriv Acomet Trif</v>
          </cell>
          <cell r="E2924" t="str">
            <v>UN</v>
          </cell>
          <cell r="F2924">
            <v>67619.88</v>
          </cell>
          <cell r="G2924">
            <v>42573</v>
          </cell>
        </row>
        <row r="2925">
          <cell r="C2925">
            <v>5416</v>
          </cell>
          <cell r="D2925" t="str">
            <v>Prvc. Retiro De Luminaria Ap</v>
          </cell>
          <cell r="E2925" t="str">
            <v>UN</v>
          </cell>
          <cell r="F2925">
            <v>26232.39</v>
          </cell>
          <cell r="G2925">
            <v>42573</v>
          </cell>
        </row>
        <row r="2926">
          <cell r="C2926">
            <v>5418</v>
          </cell>
          <cell r="D2926" t="str">
            <v>Prvc. Construccion Canalizacion C/ Cinco Tubos De 1" Diam En Lecho De Arena</v>
          </cell>
          <cell r="E2926" t="str">
            <v>ML</v>
          </cell>
          <cell r="F2926">
            <v>30648.61</v>
          </cell>
          <cell r="G2926">
            <v>42573</v>
          </cell>
        </row>
        <row r="2927">
          <cell r="C2927">
            <v>5420</v>
          </cell>
          <cell r="D2927" t="str">
            <v>Prvc. Construccion Canalizacion C/ Seis Tubos De 1" Diam En Lecho De Arena</v>
          </cell>
          <cell r="E2927" t="str">
            <v>ML</v>
          </cell>
          <cell r="F2927">
            <v>36252.32</v>
          </cell>
          <cell r="G2927">
            <v>42573</v>
          </cell>
        </row>
        <row r="2928">
          <cell r="C2928">
            <v>5422</v>
          </cell>
          <cell r="D2928" t="str">
            <v>Prvc. Construccion Canalizacion C/ Siete Tubos De 1" Diam En Lecho De Arena</v>
          </cell>
          <cell r="E2928" t="str">
            <v>ML</v>
          </cell>
          <cell r="F2928">
            <v>42064.97</v>
          </cell>
          <cell r="G2928">
            <v>42573</v>
          </cell>
        </row>
        <row r="2929">
          <cell r="C2929">
            <v>5424</v>
          </cell>
          <cell r="D2929" t="str">
            <v>Prvc. Construccion Canalizacion C/ Ocho Tubos De 1" Diam En Lecho De Arena</v>
          </cell>
          <cell r="E2929" t="str">
            <v>ML</v>
          </cell>
          <cell r="F2929">
            <v>48163.6</v>
          </cell>
          <cell r="G2929">
            <v>42573</v>
          </cell>
        </row>
        <row r="2930">
          <cell r="C2930">
            <v>5426</v>
          </cell>
          <cell r="D2930" t="str">
            <v>Prvc. Contruccion Canalizacion C/ Nueve Tubos De 1" Diam En Lecho De Arena</v>
          </cell>
          <cell r="E2930" t="str">
            <v>ML</v>
          </cell>
          <cell r="F2930">
            <v>54647.15</v>
          </cell>
          <cell r="G2930">
            <v>42514</v>
          </cell>
        </row>
        <row r="2931">
          <cell r="C2931">
            <v>5428</v>
          </cell>
          <cell r="D2931" t="str">
            <v>Prvc. Construccion Canalizacion C/ Diez Tubos De 1" Diam En Lecho De Arena</v>
          </cell>
          <cell r="E2931" t="str">
            <v>ML</v>
          </cell>
          <cell r="F2931">
            <v>61930.61</v>
          </cell>
          <cell r="G2931">
            <v>42514</v>
          </cell>
        </row>
        <row r="2932">
          <cell r="C2932">
            <v>5430</v>
          </cell>
          <cell r="D2932" t="str">
            <v>Prvc. Construccion Canalizacion C/ Once Tubos De 1" Diam En Lecho De Arena</v>
          </cell>
          <cell r="E2932" t="str">
            <v>ML</v>
          </cell>
          <cell r="F2932">
            <v>69578.55</v>
          </cell>
          <cell r="G2932">
            <v>42514</v>
          </cell>
        </row>
        <row r="2933">
          <cell r="C2933">
            <v>5432</v>
          </cell>
          <cell r="D2933" t="str">
            <v>Prvc. Construccion Canalizacion C/ Doce Tubos De 1" Diam En Lecho De Arena</v>
          </cell>
          <cell r="E2933" t="str">
            <v>ML</v>
          </cell>
          <cell r="F2933">
            <v>77531.77</v>
          </cell>
          <cell r="G2933">
            <v>42514</v>
          </cell>
        </row>
        <row r="2934">
          <cell r="C2934">
            <v>5434</v>
          </cell>
          <cell r="D2934" t="str">
            <v>Prvc. Instalacion Paso Aereo Subterraneo Bt En Poste Tuberia De 4"</v>
          </cell>
          <cell r="E2934" t="str">
            <v>UN</v>
          </cell>
          <cell r="F2934">
            <v>626222.62</v>
          </cell>
          <cell r="G2934">
            <v>42573</v>
          </cell>
        </row>
        <row r="2935">
          <cell r="C2935">
            <v>5436</v>
          </cell>
          <cell r="D2935" t="str">
            <v>Prvc. Construccion Registro Con Tapa De 0.6 X 0.6 X 0.6 Metros En Mamposteria</v>
          </cell>
          <cell r="E2935" t="str">
            <v>UN</v>
          </cell>
          <cell r="F2935">
            <v>631103.42000000004</v>
          </cell>
          <cell r="G2935">
            <v>42573</v>
          </cell>
        </row>
        <row r="2936">
          <cell r="C2936">
            <v>5438</v>
          </cell>
          <cell r="D2936" t="str">
            <v>Prvc. Construccion Registro Con Tapa De 0.8 X 0.8 X 0.8 Metros En Mamposteria</v>
          </cell>
          <cell r="E2936" t="str">
            <v>UN</v>
          </cell>
          <cell r="F2936">
            <v>834106.15</v>
          </cell>
          <cell r="G2936">
            <v>42573</v>
          </cell>
        </row>
        <row r="2937">
          <cell r="C2937">
            <v>5440</v>
          </cell>
          <cell r="D2937" t="str">
            <v>Prvc. Instalacion De Acometida 2X8+8 Awg Polietileno Xlpe 90</v>
          </cell>
          <cell r="E2937" t="str">
            <v>UN</v>
          </cell>
          <cell r="F2937">
            <v>333337.48</v>
          </cell>
          <cell r="G2937">
            <v>42573</v>
          </cell>
        </row>
        <row r="2938">
          <cell r="C2938">
            <v>5442</v>
          </cell>
          <cell r="D2938" t="str">
            <v>Prvc. Construccion De Carcamo De Baja Tension</v>
          </cell>
          <cell r="E2938" t="str">
            <v>ML</v>
          </cell>
          <cell r="F2938">
            <v>191858.35</v>
          </cell>
          <cell r="G2938">
            <v>42573</v>
          </cell>
        </row>
        <row r="2939">
          <cell r="C2939">
            <v>5443</v>
          </cell>
          <cell r="D2939" t="str">
            <v>Prvc. Elaboración De Topo 3" Para Cruce De Pavimento. Incluye Compresor</v>
          </cell>
          <cell r="E2939" t="str">
            <v>UN</v>
          </cell>
          <cell r="F2939">
            <v>156975</v>
          </cell>
          <cell r="G2939">
            <v>42572</v>
          </cell>
        </row>
        <row r="2940">
          <cell r="C2940">
            <v>5446</v>
          </cell>
          <cell r="D2940" t="str">
            <v>Prvc. Instalacion De Tuberia Emt Coduit De 3/4"</v>
          </cell>
          <cell r="E2940" t="str">
            <v>ML</v>
          </cell>
          <cell r="F2940">
            <v>12572.22</v>
          </cell>
          <cell r="G2940">
            <v>42573</v>
          </cell>
        </row>
        <row r="2941">
          <cell r="C2941">
            <v>5448</v>
          </cell>
          <cell r="D2941" t="str">
            <v>Prvc. Corte, Demolición, Resane Con Concreto De 3000 Psi De Andén, Para Instalación De Tubería</v>
          </cell>
          <cell r="E2941" t="str">
            <v>ML</v>
          </cell>
          <cell r="F2941">
            <v>78725.06</v>
          </cell>
          <cell r="G2941">
            <v>42480</v>
          </cell>
        </row>
        <row r="2942">
          <cell r="C2942">
            <v>5449</v>
          </cell>
          <cell r="D2942" t="str">
            <v>Prvc. Tramite Retilap Para Transformador Monofásico De 25 Kva</v>
          </cell>
          <cell r="E2942" t="str">
            <v>UN</v>
          </cell>
          <cell r="F2942">
            <v>6993480</v>
          </cell>
          <cell r="G2942">
            <v>42572</v>
          </cell>
        </row>
        <row r="2943">
          <cell r="C2943">
            <v>5450</v>
          </cell>
          <cell r="D2943" t="str">
            <v>Prvc. Tramite Retie Para Transformador Monofásico De 25 Kva</v>
          </cell>
          <cell r="E2943" t="str">
            <v>UN</v>
          </cell>
          <cell r="F2943">
            <v>1857500</v>
          </cell>
          <cell r="G2943">
            <v>42572</v>
          </cell>
        </row>
        <row r="2944">
          <cell r="C2944">
            <v>5451</v>
          </cell>
          <cell r="D2944" t="str">
            <v>Prvc. Tramite Ante Electricaribe  Para Transformador Monofásico De 25 Kva</v>
          </cell>
          <cell r="E2944" t="str">
            <v>UN</v>
          </cell>
          <cell r="F2944">
            <v>2980000</v>
          </cell>
          <cell r="G2944">
            <v>42572</v>
          </cell>
        </row>
        <row r="2945">
          <cell r="C2945">
            <v>5452</v>
          </cell>
          <cell r="D2945" t="str">
            <v>Prvc. Reubicacion De Trafo Trifasico 13.2 Kv En Poste Nn</v>
          </cell>
          <cell r="E2945" t="str">
            <v>UN</v>
          </cell>
          <cell r="F2945">
            <v>1009433.94</v>
          </cell>
          <cell r="G2945">
            <v>42573</v>
          </cell>
        </row>
        <row r="2946">
          <cell r="C2946">
            <v>5454</v>
          </cell>
          <cell r="D2946" t="str">
            <v>Prvc. Reub. Interruptor/Reconectador/Autoseccionador Trif 13.2 Kv</v>
          </cell>
          <cell r="E2946" t="str">
            <v>UN</v>
          </cell>
          <cell r="F2946">
            <v>771866.33</v>
          </cell>
          <cell r="G2946">
            <v>42573</v>
          </cell>
        </row>
        <row r="2947">
          <cell r="C2947">
            <v>5456</v>
          </cell>
          <cell r="D2947" t="str">
            <v>Prvc. Reubicacion De Trafo Mono 13.2 Kv En Poste Nn</v>
          </cell>
          <cell r="E2947" t="str">
            <v>UN</v>
          </cell>
          <cell r="F2947">
            <v>812274.91</v>
          </cell>
          <cell r="G2947">
            <v>42573</v>
          </cell>
        </row>
        <row r="2948">
          <cell r="C2948">
            <v>5458</v>
          </cell>
          <cell r="D2948" t="str">
            <v>Prvc. Reubicacion Paso Aereo Subterraneo Mt</v>
          </cell>
          <cell r="E2948" t="str">
            <v>UN</v>
          </cell>
          <cell r="F2948">
            <v>594148.61</v>
          </cell>
          <cell r="G2948">
            <v>42573</v>
          </cell>
        </row>
        <row r="2949">
          <cell r="C2949">
            <v>5460</v>
          </cell>
          <cell r="D2949" t="str">
            <v>Prvc. Reub. De Equipo De Medida Indirecta</v>
          </cell>
          <cell r="E2949" t="str">
            <v>UN</v>
          </cell>
          <cell r="F2949">
            <v>1010920.1</v>
          </cell>
          <cell r="G2949">
            <v>42573</v>
          </cell>
        </row>
        <row r="2950">
          <cell r="C2950">
            <v>5462</v>
          </cell>
          <cell r="D2950" t="str">
            <v>Suministro E Instalacion De Bolardo Metalico (Ver Diseño)</v>
          </cell>
          <cell r="E2950" t="str">
            <v>UN</v>
          </cell>
          <cell r="F2950">
            <v>211833.16</v>
          </cell>
          <cell r="G2950">
            <v>42514</v>
          </cell>
        </row>
        <row r="2951">
          <cell r="C2951">
            <v>5463</v>
          </cell>
          <cell r="D2951" t="str">
            <v>Prvc. Suministro De Reducción De 1600 X 1700 Mm, Sn 2500, Incluye Unión Y Transporte</v>
          </cell>
          <cell r="E2951" t="str">
            <v>UN</v>
          </cell>
          <cell r="F2951">
            <v>6430000</v>
          </cell>
          <cell r="G2951">
            <v>42556</v>
          </cell>
        </row>
        <row r="2952">
          <cell r="C2952">
            <v>5464</v>
          </cell>
          <cell r="D2952" t="str">
            <v>Prvc. Instalación De Reducción De 1600 X 1700 Mm Pn 1 Sn 2500</v>
          </cell>
          <cell r="E2952" t="str">
            <v>UN</v>
          </cell>
          <cell r="F2952">
            <v>783367</v>
          </cell>
          <cell r="G2952">
            <v>42556</v>
          </cell>
        </row>
        <row r="2953">
          <cell r="C2953">
            <v>5465</v>
          </cell>
          <cell r="D2953" t="str">
            <v>Provisiones Para El Suministro E Instalacion De Juegos Infantiles Para Niños Entre Edades De 5 A 12 Años, Para El Mejoramiento Y Construccion De Parques Publicos, Canchas, Zonas Verdes Y Boulevares Fase Iv (Ver Diseño)</v>
          </cell>
          <cell r="E2953" t="str">
            <v>GL</v>
          </cell>
          <cell r="F2953">
            <v>700000000</v>
          </cell>
          <cell r="G2953">
            <v>42487</v>
          </cell>
        </row>
        <row r="2954">
          <cell r="C2954">
            <v>5466</v>
          </cell>
          <cell r="D2954" t="str">
            <v>Provisiones Para El Suministro E Instalacion De Juegos Infantiles Para Niños Entre Edades De 0 A 5 Años, Para El Mejoramiento Y Construccion De Parques Publicos, Canchas, Zonas Verdes Y Boulevares Fase Iv (Ver Diseño)</v>
          </cell>
          <cell r="E2954" t="str">
            <v>GL</v>
          </cell>
          <cell r="F2954">
            <v>250000000</v>
          </cell>
          <cell r="G2954">
            <v>42487</v>
          </cell>
        </row>
        <row r="2955">
          <cell r="C2955">
            <v>5467</v>
          </cell>
          <cell r="D2955" t="str">
            <v>Provisiones Para El Diseño, Suministro E Instalacion De Iluminacion, Para El Mejoramiento Y Construccion De Parques Publicos, Canchas, Zonas Verdes Y Boulevares Fase Iv (Ver Diseño)</v>
          </cell>
          <cell r="E2955" t="str">
            <v>GL</v>
          </cell>
          <cell r="F2955">
            <v>2857974400</v>
          </cell>
          <cell r="G2955">
            <v>42487</v>
          </cell>
        </row>
        <row r="2956">
          <cell r="C2956">
            <v>5468</v>
          </cell>
          <cell r="D2956" t="str">
            <v>Provision De Iluminacion Especial Con Colores Y Sonido (Ver Diseño)</v>
          </cell>
          <cell r="E2956" t="str">
            <v>GL</v>
          </cell>
          <cell r="F2956">
            <v>80000000</v>
          </cell>
          <cell r="G2956">
            <v>42487</v>
          </cell>
        </row>
        <row r="2957">
          <cell r="C2957">
            <v>5469</v>
          </cell>
          <cell r="D2957" t="str">
            <v>Malla Cal. 10 Forrada En Pvc En Tuberia Galvanizada De 2" Y Tuberia Galvanizada De 1" Parte Superior E Inferior, Incluye Pintura Del Cerramiento En Anticorrosivo Y Esmalte Color.</v>
          </cell>
          <cell r="E2957" t="str">
            <v>M2</v>
          </cell>
          <cell r="F2957">
            <v>60837.47</v>
          </cell>
          <cell r="G2957">
            <v>42514</v>
          </cell>
        </row>
        <row r="2958">
          <cell r="C2958">
            <v>5470</v>
          </cell>
          <cell r="D2958" t="str">
            <v>Prvc. Tendido De Línea Trif Conductor Aaac 559,5 Mcm (Darien)</v>
          </cell>
          <cell r="E2958" t="str">
            <v>ML</v>
          </cell>
          <cell r="F2958">
            <v>78878.86</v>
          </cell>
          <cell r="G2958">
            <v>42573</v>
          </cell>
        </row>
        <row r="2959">
          <cell r="C2959">
            <v>5471</v>
          </cell>
          <cell r="D2959" t="str">
            <v>Prvc. Instalación De Derivación Trif Rígida Acsr 477- Acsr 1/0</v>
          </cell>
          <cell r="E2959" t="str">
            <v>UN</v>
          </cell>
          <cell r="F2959">
            <v>580598.06999999995</v>
          </cell>
          <cell r="G2959">
            <v>42573</v>
          </cell>
        </row>
        <row r="2960">
          <cell r="C2960">
            <v>5472</v>
          </cell>
          <cell r="D2960" t="str">
            <v>Prvc. Instalación Cadena De Amarre 13.2 Kv Conductor T5 Cont Alta</v>
          </cell>
          <cell r="E2960" t="str">
            <v>UN</v>
          </cell>
          <cell r="F2960">
            <v>254882.05</v>
          </cell>
          <cell r="G2960">
            <v>42573</v>
          </cell>
        </row>
        <row r="2961">
          <cell r="C2961">
            <v>5473</v>
          </cell>
          <cell r="D2961" t="str">
            <v>Prvc. Instalación De Retención Pref. "Z" Ais 57/1 - 3 Acsr 447</v>
          </cell>
          <cell r="E2961" t="str">
            <v>UN</v>
          </cell>
          <cell r="F2961">
            <v>50130</v>
          </cell>
          <cell r="G2961">
            <v>42573</v>
          </cell>
        </row>
        <row r="2962">
          <cell r="C2962">
            <v>5474</v>
          </cell>
          <cell r="D2962" t="str">
            <v>Prvc. Instalación De Retención Pref. "Omega Dob" Ais 57/1 - 3 Acsr 477</v>
          </cell>
          <cell r="E2962" t="str">
            <v>UN</v>
          </cell>
          <cell r="F2962">
            <v>52229.02</v>
          </cell>
          <cell r="G2962">
            <v>42573</v>
          </cell>
        </row>
        <row r="2963">
          <cell r="C2963">
            <v>5475</v>
          </cell>
          <cell r="D2963" t="str">
            <v>Prvc. Reubicación De Medidor Monofásico De Medida Directa</v>
          </cell>
          <cell r="E2963" t="str">
            <v>UN</v>
          </cell>
          <cell r="F2963">
            <v>59485.32</v>
          </cell>
          <cell r="G2963">
            <v>42573</v>
          </cell>
        </row>
        <row r="2964">
          <cell r="C2964">
            <v>5476</v>
          </cell>
          <cell r="D2964" t="str">
            <v>Prvc. Reubicación De Equipo De Medida Semidirecta</v>
          </cell>
          <cell r="E2964" t="str">
            <v>UN</v>
          </cell>
          <cell r="F2964">
            <v>419306.13</v>
          </cell>
          <cell r="G2964">
            <v>42573</v>
          </cell>
        </row>
        <row r="2965">
          <cell r="C2965">
            <v>5477</v>
          </cell>
          <cell r="D2965" t="str">
            <v>Prvc. Certificación Retie</v>
          </cell>
          <cell r="E2965" t="str">
            <v>GL</v>
          </cell>
          <cell r="F2965">
            <v>34128433.5</v>
          </cell>
          <cell r="G2965">
            <v>42592</v>
          </cell>
        </row>
        <row r="2966">
          <cell r="C2966">
            <v>5478</v>
          </cell>
          <cell r="D2966" t="str">
            <v>Prvc. Certificación Retilap</v>
          </cell>
          <cell r="E2966" t="str">
            <v>GL</v>
          </cell>
          <cell r="F2966">
            <v>20712960</v>
          </cell>
          <cell r="G2966">
            <v>42592</v>
          </cell>
        </row>
        <row r="2967">
          <cell r="C2967">
            <v>5479</v>
          </cell>
          <cell r="D2967" t="str">
            <v>Prvc. Gestiones Ante Electricaribe</v>
          </cell>
          <cell r="E2967" t="str">
            <v>GL</v>
          </cell>
          <cell r="F2967">
            <v>8525000</v>
          </cell>
          <cell r="G2967">
            <v>42572</v>
          </cell>
        </row>
        <row r="2968">
          <cell r="C2968">
            <v>5486</v>
          </cell>
          <cell r="D2968" t="str">
            <v>Suministro E Instalacion De Cerramiento En Paneles De Malla Electrosoldada Galvanizada Con Aleacion De Aluminio 90/10 Recubierto Con Pintura Electrostatica En Resina De Poliester, Altura 2.40 Metros.</v>
          </cell>
          <cell r="E2968" t="str">
            <v>M2</v>
          </cell>
          <cell r="F2968">
            <v>110518.19</v>
          </cell>
          <cell r="G2968">
            <v>42496</v>
          </cell>
        </row>
        <row r="2969">
          <cell r="C2969">
            <v>5489</v>
          </cell>
          <cell r="D2969" t="str">
            <v>Suministro E Instalacion De Cerramiento En Paneles De Malla Electrosoldada Galvanizada Con Aleacion De Aluminio 90/10 Recubierto Con Pintura Electrostatica En Resina De Poliester, Altura 2.10 Metros</v>
          </cell>
          <cell r="E2969" t="str">
            <v>M2</v>
          </cell>
          <cell r="F2969">
            <v>123248.16</v>
          </cell>
          <cell r="G2969">
            <v>42496</v>
          </cell>
        </row>
        <row r="2970">
          <cell r="C2970">
            <v>5492</v>
          </cell>
          <cell r="D2970" t="str">
            <v>Suministro E Instalacion De Cerramiento En Paneles De Malla Electrosoldada Galvanizada Con Aleacion De Aluminio 90/10 Recubierto Con Pintura Electrostatica En Resina De Poliester, Altura 1.00 Metro, Para Cerramiento De Zona De Juegos Infantiles</v>
          </cell>
          <cell r="E2970" t="str">
            <v>ML</v>
          </cell>
          <cell r="F2970">
            <v>123011.93</v>
          </cell>
          <cell r="G2970">
            <v>42496</v>
          </cell>
        </row>
        <row r="2971">
          <cell r="C2971">
            <v>5493</v>
          </cell>
          <cell r="D2971" t="str">
            <v>Prvc. Certificación Retie</v>
          </cell>
          <cell r="E2971" t="str">
            <v>GL</v>
          </cell>
          <cell r="F2971">
            <v>64127647.799999997</v>
          </cell>
          <cell r="G2971">
            <v>42487</v>
          </cell>
        </row>
        <row r="2972">
          <cell r="C2972">
            <v>5494</v>
          </cell>
          <cell r="D2972" t="str">
            <v>Prvc. Certificación Retilap</v>
          </cell>
          <cell r="E2972" t="str">
            <v>GL</v>
          </cell>
          <cell r="F2972">
            <v>34737360</v>
          </cell>
          <cell r="G2972">
            <v>42487</v>
          </cell>
        </row>
        <row r="2973">
          <cell r="C2973">
            <v>5495</v>
          </cell>
          <cell r="D2973" t="str">
            <v>Prvc. Gestiones Ante Electricaribe</v>
          </cell>
          <cell r="E2973" t="str">
            <v>GL</v>
          </cell>
          <cell r="F2973">
            <v>9803721.2400000002</v>
          </cell>
          <cell r="G2973">
            <v>42487</v>
          </cell>
        </row>
        <row r="2974">
          <cell r="C2974">
            <v>5498</v>
          </cell>
          <cell r="D2974" t="str">
            <v>Revisión, Cambio, Anclaje De Tubería Eléctrica Conduit Existente, Incluye Curvas, Uniones</v>
          </cell>
          <cell r="E2974" t="str">
            <v>GL</v>
          </cell>
          <cell r="F2974">
            <v>900000</v>
          </cell>
          <cell r="G2974">
            <v>42488</v>
          </cell>
        </row>
        <row r="2975">
          <cell r="C2975">
            <v>5501</v>
          </cell>
          <cell r="D2975" t="str">
            <v>Suministro E Instalación De Cubierta En Lámina Trapezoidal De Aluminio (6.00 X 0.050), Incluye Ganchos De Fijación De Aluminio Completo De 6" Tor Esp 1/4"</v>
          </cell>
          <cell r="E2975" t="str">
            <v>M2</v>
          </cell>
          <cell r="F2975">
            <v>43957.69</v>
          </cell>
          <cell r="G2975">
            <v>42489</v>
          </cell>
        </row>
        <row r="2976">
          <cell r="C2976">
            <v>5502</v>
          </cell>
          <cell r="D2976" t="str">
            <v>Suministro E Instalación De Lampara De Empotrar At - Down - 30W Cw White 100 - 277V</v>
          </cell>
          <cell r="E2976" t="str">
            <v>UN</v>
          </cell>
          <cell r="F2976">
            <v>305823.07</v>
          </cell>
          <cell r="G2976">
            <v>42489</v>
          </cell>
        </row>
        <row r="2977">
          <cell r="C2977">
            <v>5503</v>
          </cell>
          <cell r="D2977" t="str">
            <v>Suministro E Instalación De Lámpara De Empotrar Downligth  Led At - Down - 22W Cw</v>
          </cell>
          <cell r="E2977" t="str">
            <v>UN</v>
          </cell>
          <cell r="F2977">
            <v>264065.39</v>
          </cell>
          <cell r="G2977">
            <v>42557</v>
          </cell>
        </row>
        <row r="2978">
          <cell r="C2978">
            <v>5504</v>
          </cell>
          <cell r="D2978" t="str">
            <v>Desmonte De Unidad Interior De Acondicionador De Aire Tipo Split Y Reubicación</v>
          </cell>
          <cell r="E2978" t="str">
            <v>UN</v>
          </cell>
          <cell r="F2978">
            <v>250000</v>
          </cell>
          <cell r="G2978">
            <v>42492</v>
          </cell>
        </row>
        <row r="2979">
          <cell r="C2979">
            <v>5505</v>
          </cell>
          <cell r="D2979" t="str">
            <v>Desmonte De Unidad Exterior De Acondicionador De Aire Tipo Split Y Reubicación</v>
          </cell>
          <cell r="E2979" t="str">
            <v>UN</v>
          </cell>
          <cell r="F2979">
            <v>250000</v>
          </cell>
          <cell r="G2979">
            <v>42492</v>
          </cell>
        </row>
        <row r="2980">
          <cell r="C2980">
            <v>5506</v>
          </cell>
          <cell r="D2980" t="str">
            <v>Desmonte Y Reubicación De Luminaria (Incluye Arreglo De Cielo Raso En Drywall)</v>
          </cell>
          <cell r="E2980" t="str">
            <v>UN</v>
          </cell>
          <cell r="F2980">
            <v>100000</v>
          </cell>
          <cell r="G2980">
            <v>42492</v>
          </cell>
        </row>
        <row r="2981">
          <cell r="C2981">
            <v>5507</v>
          </cell>
          <cell r="D2981" t="str">
            <v>Placa Aligerada En Metaldeck, De Espesor 0.20 Metros, Incluye Estudio De Suelos Y Diseño Estructural</v>
          </cell>
          <cell r="E2981" t="str">
            <v>M2</v>
          </cell>
          <cell r="F2981">
            <v>199638</v>
          </cell>
          <cell r="G2981">
            <v>42492</v>
          </cell>
        </row>
        <row r="2982">
          <cell r="C2982">
            <v>5508</v>
          </cell>
          <cell r="D2982" t="str">
            <v>Capitulo - Muros En Sistema Drywall Y Zócalos</v>
          </cell>
          <cell r="E2982" t="str">
            <v>SD</v>
          </cell>
          <cell r="F2982">
            <v>0</v>
          </cell>
          <cell r="G2982">
            <v>42492</v>
          </cell>
        </row>
        <row r="2983">
          <cell r="C2983">
            <v>5510</v>
          </cell>
          <cell r="D2983" t="str">
            <v>Aplicacion De Geotextil Tejido De Poliester De 41.0 Kn/M, Tipo T 2400 Fortex Bx-40</v>
          </cell>
          <cell r="E2983" t="str">
            <v>M2</v>
          </cell>
          <cell r="F2983">
            <v>6263.33</v>
          </cell>
          <cell r="G2983">
            <v>42500</v>
          </cell>
        </row>
        <row r="2984">
          <cell r="C2984">
            <v>5512</v>
          </cell>
          <cell r="D2984" t="str">
            <v>Pago De Servicios Publicos</v>
          </cell>
          <cell r="E2984" t="str">
            <v>ME</v>
          </cell>
          <cell r="F2984">
            <v>350000</v>
          </cell>
          <cell r="G2984">
            <v>42509</v>
          </cell>
        </row>
        <row r="2985">
          <cell r="C2985">
            <v>5513</v>
          </cell>
          <cell r="D2985" t="str">
            <v>Edu. Campamento E Instalaciones Provisionales (Ver Diseño)</v>
          </cell>
          <cell r="E2985" t="str">
            <v>ME</v>
          </cell>
          <cell r="F2985">
            <v>4532238.3099999996</v>
          </cell>
          <cell r="G2985">
            <v>42524</v>
          </cell>
        </row>
        <row r="2986">
          <cell r="C2986">
            <v>5516</v>
          </cell>
          <cell r="D2986" t="str">
            <v>Edu. Concreto Para Losa Maciza De 4000 Psi, E= 0.20 Metros, Con Vigas Descolgadas De Altura 0.70, No Incluye Acero De Refuerzo (Ver Diseño)</v>
          </cell>
          <cell r="E2986" t="str">
            <v>M2</v>
          </cell>
          <cell r="F2986">
            <v>185493.09</v>
          </cell>
          <cell r="G2986">
            <v>42524</v>
          </cell>
        </row>
        <row r="2987">
          <cell r="C2987">
            <v>5519</v>
          </cell>
          <cell r="D2987" t="str">
            <v>Edu. Levante En Ladrillo Prensado Portante Tipo Santafe De 0.29 X 0.14 X 0.09 Metros, Incluye Mortero De Pega 1:4 Mas Repelente De Fachada</v>
          </cell>
          <cell r="E2987" t="str">
            <v>M2</v>
          </cell>
          <cell r="F2987">
            <v>56604.7</v>
          </cell>
          <cell r="G2987">
            <v>42524</v>
          </cell>
        </row>
        <row r="2988">
          <cell r="C2988">
            <v>5520</v>
          </cell>
          <cell r="D2988" t="str">
            <v>Edu. Refuerzo Horizontal Para Mampostería</v>
          </cell>
          <cell r="E2988" t="str">
            <v>ML</v>
          </cell>
          <cell r="F2988">
            <v>3092.83</v>
          </cell>
          <cell r="G2988">
            <v>42534</v>
          </cell>
        </row>
        <row r="2989">
          <cell r="C2989">
            <v>5521</v>
          </cell>
          <cell r="D2989" t="str">
            <v>Alfagía De 0.08 Metros De Espesor  X 0.20 Metros De Ancho, En Concreto De 3000 Psi, Incluye Acero De Refuerzo</v>
          </cell>
          <cell r="E2989" t="str">
            <v>ML</v>
          </cell>
          <cell r="F2989">
            <v>24819.98</v>
          </cell>
          <cell r="G2989">
            <v>42524</v>
          </cell>
        </row>
        <row r="2990">
          <cell r="C2990">
            <v>5523</v>
          </cell>
          <cell r="D2990" t="str">
            <v>Edu. Concreto Para Losa Maciza De 4000 Psi Premezclado, E= 0.15 Metros, Con Vigas Descolgadas De Altura 0.70, No Incluye Acero De Refuerzo (Ver Diseño)</v>
          </cell>
          <cell r="E2990" t="str">
            <v>M2</v>
          </cell>
          <cell r="F2990">
            <v>162422.92000000001</v>
          </cell>
          <cell r="G2990">
            <v>42524</v>
          </cell>
        </row>
        <row r="2991">
          <cell r="C2991">
            <v>5524</v>
          </cell>
          <cell r="D2991" t="str">
            <v>Edu. Piso Tipo Duropiso De 33.8 Cm X 33.8 Cm, Antideslizante O Similar</v>
          </cell>
          <cell r="E2991" t="str">
            <v>M2</v>
          </cell>
          <cell r="F2991">
            <v>62365.67</v>
          </cell>
          <cell r="G2991">
            <v>42534</v>
          </cell>
        </row>
        <row r="2992">
          <cell r="C2992">
            <v>5525</v>
          </cell>
          <cell r="D2992" t="str">
            <v>Piso De Arena Caja De Bateo E = 0.20 Metros</v>
          </cell>
          <cell r="E2992" t="str">
            <v>M2</v>
          </cell>
          <cell r="F2992">
            <v>17255.330000000002</v>
          </cell>
          <cell r="G2992">
            <v>42524</v>
          </cell>
        </row>
        <row r="2993">
          <cell r="C2993">
            <v>5528</v>
          </cell>
          <cell r="D2993" t="str">
            <v>Edu. Punto De Ventilacion Sanitaria De 3"(Ver Diseño)</v>
          </cell>
          <cell r="E2993" t="str">
            <v>UN</v>
          </cell>
          <cell r="F2993">
            <v>29564.35</v>
          </cell>
          <cell r="G2993">
            <v>42524</v>
          </cell>
        </row>
        <row r="2994">
          <cell r="C2994">
            <v>5529</v>
          </cell>
          <cell r="D2994" t="str">
            <v>Edu. Cerramiento Perimetral En Aluminio Y Muro Pintado Con Recubrimiento Exterior, Incluye Cimiento, Viga De Amarre. Columnas En Bloque Tipo Split, Elementos Verticales (Según Diseño)</v>
          </cell>
          <cell r="E2994" t="str">
            <v>ML</v>
          </cell>
          <cell r="F2994">
            <v>825000</v>
          </cell>
          <cell r="G2994">
            <v>42524</v>
          </cell>
        </row>
        <row r="2995">
          <cell r="C2995">
            <v>5530</v>
          </cell>
          <cell r="D2995" t="str">
            <v>Edu. Pradización Incluye Arena Negra</v>
          </cell>
          <cell r="E2995" t="str">
            <v>M2</v>
          </cell>
          <cell r="F2995">
            <v>20000</v>
          </cell>
          <cell r="G2995">
            <v>42578</v>
          </cell>
        </row>
        <row r="2996">
          <cell r="C2996">
            <v>5531</v>
          </cell>
          <cell r="D2996" t="str">
            <v>Edu. Suministro E Instalación De Silletería Para Gradas</v>
          </cell>
          <cell r="E2996" t="str">
            <v>UN</v>
          </cell>
          <cell r="F2996">
            <v>500750</v>
          </cell>
          <cell r="G2996">
            <v>42524</v>
          </cell>
        </row>
        <row r="2997">
          <cell r="C2997">
            <v>5532</v>
          </cell>
          <cell r="D2997" t="str">
            <v>Edu. Suministro E Instalación De Minisplit Inverter Power Bue Ii De 24000 Btu, Incluye Tubería De Cobre, Refrigerante Ecológico - Nitrógeno</v>
          </cell>
          <cell r="E2997" t="str">
            <v>UN</v>
          </cell>
          <cell r="F2997">
            <v>6283129.21</v>
          </cell>
          <cell r="G2997">
            <v>42524</v>
          </cell>
        </row>
        <row r="2998">
          <cell r="C2998">
            <v>5533</v>
          </cell>
          <cell r="D2998" t="str">
            <v>Edu. Suministro E Instalación De Aire Acondicionado Central De 5 Toneladas Serie 13, Incluye Tubería De Cobre - Refrigerante Ecológico - Nitrógeno</v>
          </cell>
          <cell r="E2998" t="str">
            <v>UN</v>
          </cell>
          <cell r="F2998">
            <v>21095282.719999999</v>
          </cell>
          <cell r="G2998">
            <v>42538</v>
          </cell>
        </row>
        <row r="2999">
          <cell r="C2999">
            <v>5534</v>
          </cell>
          <cell r="D2999" t="str">
            <v>Edu. Suministro E Instalación De Aire Acondicionado Central Tipo Paquete De 15 Toneladas, Incluye Tubería De Cobre - Refrigerante Ecológico - Nitrógeno</v>
          </cell>
          <cell r="E2999" t="str">
            <v>UN</v>
          </cell>
          <cell r="F2999">
            <v>76525412.379999995</v>
          </cell>
          <cell r="G2999">
            <v>42524</v>
          </cell>
        </row>
        <row r="3000">
          <cell r="C3000">
            <v>5535</v>
          </cell>
          <cell r="D3000" t="str">
            <v>Edu. Suministro E Instalación De Aire Acondicionado Central Tipo Paquete De 20 Toneladas, Incluye Tubería De Cobre - Refrigerante Ecológico - Nitrógeno</v>
          </cell>
          <cell r="E3000" t="str">
            <v>UN</v>
          </cell>
          <cell r="F3000">
            <v>96291888.560000002</v>
          </cell>
          <cell r="G3000">
            <v>42524</v>
          </cell>
        </row>
        <row r="3001">
          <cell r="C3001">
            <v>5536</v>
          </cell>
          <cell r="D3001" t="str">
            <v>Edu. Suministro E Instalación De Aire Acondicionado Central Tipo Paquete De 30 Toneladas, Incluye Tubería De Cobre - Refrigerante Ecológico - Nitrógeno</v>
          </cell>
          <cell r="E3001" t="str">
            <v>UN</v>
          </cell>
          <cell r="F3001">
            <v>122346452.05</v>
          </cell>
          <cell r="G3001">
            <v>42534</v>
          </cell>
        </row>
        <row r="3002">
          <cell r="C3002">
            <v>5543</v>
          </cell>
          <cell r="D3002" t="str">
            <v>Edu. Suministro E Instalacion De Bombas Sumergibles, Incluye: Tablero De Control, Protectores, Tuberia Y Accesorios Para La Succion Y Descarga De Las Bombas (Ver Diseño)</v>
          </cell>
          <cell r="E3002" t="str">
            <v>UN</v>
          </cell>
          <cell r="F3002">
            <v>2609589.9</v>
          </cell>
          <cell r="G3002">
            <v>42534</v>
          </cell>
        </row>
        <row r="3003">
          <cell r="C3003">
            <v>5554</v>
          </cell>
          <cell r="D3003" t="str">
            <v>Edu. Suministro E Instalacion De Bombas Sumergibles, Incluye Tablero De Control, Protectores, Tuberia Y Accesorios Para La Succion Y Descarga De Las Bombasumergibles</v>
          </cell>
          <cell r="E3003" t="str">
            <v>UN</v>
          </cell>
          <cell r="F3003">
            <v>2881097.23</v>
          </cell>
          <cell r="G3003">
            <v>42538</v>
          </cell>
        </row>
        <row r="3004">
          <cell r="C3004">
            <v>5556</v>
          </cell>
          <cell r="D3004" t="str">
            <v>Edu. Suministro E Instalación De Pantalla Led De 12 X 4 Metros 7000 Nits Full Hd, Incluye Software Y Estructura Para Pantalla</v>
          </cell>
          <cell r="E3004" t="str">
            <v>UN</v>
          </cell>
          <cell r="F3004">
            <v>1003500000</v>
          </cell>
          <cell r="G3004">
            <v>42524</v>
          </cell>
        </row>
        <row r="3005">
          <cell r="C3005">
            <v>5557</v>
          </cell>
          <cell r="D3005" t="str">
            <v>Edu. Suministro E Instalación De Iluminación Led Tecnología Tipo Musco Para Cancha Principal</v>
          </cell>
          <cell r="E3005" t="str">
            <v>UN</v>
          </cell>
          <cell r="F3005">
            <v>2008500000</v>
          </cell>
          <cell r="G3005">
            <v>42524</v>
          </cell>
        </row>
        <row r="3006">
          <cell r="C3006">
            <v>5558</v>
          </cell>
          <cell r="D3006" t="str">
            <v>Edu. Ascensor Eléctrico De Adherencia De 1 M/S De Velocidad, 3 Paradas, 750 Kg De Carga Nominal, Con Capacidad Para 10 Personas, Nivel Básico De Acabado En Cabina De 2000 X 1650 X 2200 Mm, Maniobra Colectiva De Bajada, Puertas Interiores Automáticas De Ac</v>
          </cell>
          <cell r="E3006" t="str">
            <v>UN</v>
          </cell>
          <cell r="F3006">
            <v>150000000</v>
          </cell>
          <cell r="G3006">
            <v>42524</v>
          </cell>
        </row>
        <row r="3007">
          <cell r="C3007">
            <v>5560</v>
          </cell>
          <cell r="D3007" t="str">
            <v>Edu. Construccion De Carcamo De 0.3 X 0.3 En Concreto Reforzado Para Captacion Y Bombeo De Aguas Lluvias (Ver Diseño)</v>
          </cell>
          <cell r="E3007" t="str">
            <v>UN</v>
          </cell>
          <cell r="F3007">
            <v>99360.38</v>
          </cell>
          <cell r="G3007">
            <v>42524</v>
          </cell>
        </row>
        <row r="3008">
          <cell r="C3008">
            <v>5562</v>
          </cell>
          <cell r="D3008" t="str">
            <v>Edu. Canal Perimetral En Concreto De 3000 Psi Cubiertas Axh: 0.30X0.30 Metros (Ver Diseño)</v>
          </cell>
          <cell r="E3008" t="str">
            <v>ML</v>
          </cell>
          <cell r="F3008">
            <v>88425.81</v>
          </cell>
          <cell r="G3008">
            <v>42538</v>
          </cell>
        </row>
        <row r="3009">
          <cell r="C3009">
            <v>5564</v>
          </cell>
          <cell r="D3009" t="str">
            <v>Edu. Canal Perimetral En Concreto De 3000 Psi Cubiertas Axh: 0.20X0.20 Metros (Ver Diseño)</v>
          </cell>
          <cell r="E3009" t="str">
            <v>ML</v>
          </cell>
          <cell r="F3009">
            <v>59175.81</v>
          </cell>
          <cell r="G3009">
            <v>42538</v>
          </cell>
        </row>
        <row r="3010">
          <cell r="C3010">
            <v>5567</v>
          </cell>
          <cell r="D3010" t="str">
            <v>Edu. Suministro E Instalacion De Tuberia De 3" Pvc (Ver Diseño)</v>
          </cell>
          <cell r="E3010" t="str">
            <v>ML</v>
          </cell>
          <cell r="F3010">
            <v>36187.730000000003</v>
          </cell>
          <cell r="G3010">
            <v>42578</v>
          </cell>
        </row>
        <row r="3011">
          <cell r="C3011">
            <v>5574</v>
          </cell>
          <cell r="D3011" t="str">
            <v>Edu. Suministro E Instalacion De Valvula Reguladora De Presion (40-60 Psi) Ver Diseño</v>
          </cell>
          <cell r="E3011" t="str">
            <v>UN</v>
          </cell>
          <cell r="F3011">
            <v>55108.33</v>
          </cell>
          <cell r="G3011">
            <v>42578</v>
          </cell>
        </row>
        <row r="3012">
          <cell r="C3012">
            <v>5578</v>
          </cell>
          <cell r="D3012" t="str">
            <v>Edu. Suministro E Instalacion De Bombas Sumergible, Incluye Sistema Hidroneumatico, Tablero De Control, Manometro,Protectores, Etc. (Ver Diseño)</v>
          </cell>
          <cell r="E3012" t="str">
            <v>UN</v>
          </cell>
          <cell r="F3012">
            <v>6860389.0700000003</v>
          </cell>
          <cell r="G3012">
            <v>42524</v>
          </cell>
        </row>
        <row r="3013">
          <cell r="C3013">
            <v>5579</v>
          </cell>
          <cell r="D3013" t="str">
            <v>Edu. Terreno De Juego, Incluye Obras De Filtro, Relleno Y Grama</v>
          </cell>
          <cell r="E3013" t="str">
            <v>M2</v>
          </cell>
          <cell r="F3013">
            <v>160955.37</v>
          </cell>
          <cell r="G3013">
            <v>42524</v>
          </cell>
        </row>
        <row r="3014">
          <cell r="C3014">
            <v>5580</v>
          </cell>
          <cell r="D3014" t="str">
            <v>Edu. Mantenimiento Cancha De Ligas Menores, Incluye Filtro, Relleno Y Grama</v>
          </cell>
          <cell r="E3014" t="str">
            <v>M2</v>
          </cell>
          <cell r="F3014">
            <v>160955.37</v>
          </cell>
          <cell r="G3014">
            <v>42524</v>
          </cell>
        </row>
        <row r="3015">
          <cell r="C3015">
            <v>5582</v>
          </cell>
          <cell r="D3015" t="str">
            <v>Edu. Suministro E Instalacion De Tuberia Y Accesorios De Descarga Al Interior Del Cuarto De Bombas (Ver Diseño)</v>
          </cell>
          <cell r="E3015" t="str">
            <v>UN</v>
          </cell>
          <cell r="F3015">
            <v>5650347.0300000003</v>
          </cell>
          <cell r="G3015">
            <v>42538</v>
          </cell>
        </row>
        <row r="3016">
          <cell r="C3016">
            <v>5584</v>
          </cell>
          <cell r="D3016" t="str">
            <v>Edu. Suministro E Instalacion De Tuberia Hierro Ductil Ranurado De 6" Sch 40 (Ver Diseño)</v>
          </cell>
          <cell r="E3016" t="str">
            <v>ML</v>
          </cell>
          <cell r="F3016">
            <v>75644.38</v>
          </cell>
          <cell r="G3016">
            <v>42524</v>
          </cell>
        </row>
        <row r="3017">
          <cell r="C3017">
            <v>5586</v>
          </cell>
          <cell r="D3017" t="str">
            <v>Edu. Suministro E Instalacion De Tuberia Hierro Ductil Ranurado De 4" Sch 40 (Ver Diseño)</v>
          </cell>
          <cell r="E3017" t="str">
            <v>ML</v>
          </cell>
          <cell r="F3017">
            <v>62425.01</v>
          </cell>
          <cell r="G3017">
            <v>42578</v>
          </cell>
        </row>
        <row r="3018">
          <cell r="C3018">
            <v>5589</v>
          </cell>
          <cell r="D3018" t="str">
            <v>Edu. Suministro E Instalacion De Tuberia De Hierro Ductil Ranurado De 1" Sch 40</v>
          </cell>
          <cell r="E3018" t="str">
            <v>ML</v>
          </cell>
          <cell r="F3018">
            <v>32835.42</v>
          </cell>
          <cell r="G3018">
            <v>42538</v>
          </cell>
        </row>
        <row r="3019">
          <cell r="C3019">
            <v>5592</v>
          </cell>
          <cell r="D3019" t="str">
            <v>Edu. Suministro E Instalacion De Tuberia Hierro Ductil Ranurado De 1 1/2" Sch 40 (Ver Diseño)</v>
          </cell>
          <cell r="E3019" t="str">
            <v>ML</v>
          </cell>
          <cell r="F3019">
            <v>41898.65</v>
          </cell>
          <cell r="G3019">
            <v>42578</v>
          </cell>
        </row>
        <row r="3020">
          <cell r="C3020">
            <v>5593</v>
          </cell>
          <cell r="D3020" t="str">
            <v>Edu. Suministro E Instalacion De Tuberia Hierro Ductil Ranurado De 1 1/4" Sch 40 (Ver Diseño)</v>
          </cell>
          <cell r="E3020" t="str">
            <v>ML</v>
          </cell>
          <cell r="F3020">
            <v>37898.65</v>
          </cell>
          <cell r="G3020">
            <v>42524</v>
          </cell>
        </row>
        <row r="3021">
          <cell r="C3021">
            <v>5594</v>
          </cell>
          <cell r="D3021" t="str">
            <v>Suministro E Instalación De Tubería De Agua Potable Pvc D = 2" Para Riego</v>
          </cell>
          <cell r="E3021" t="str">
            <v>ML</v>
          </cell>
          <cell r="F3021">
            <v>49510.22</v>
          </cell>
          <cell r="G3021">
            <v>42524</v>
          </cell>
        </row>
        <row r="3022">
          <cell r="C3022">
            <v>5595</v>
          </cell>
          <cell r="D3022" t="str">
            <v>Edu. Suministro E Instalación De Reflector Aero - Led</v>
          </cell>
          <cell r="E3022" t="str">
            <v>UN</v>
          </cell>
          <cell r="F3022">
            <v>4670000</v>
          </cell>
          <cell r="G3022">
            <v>42524</v>
          </cell>
        </row>
        <row r="3023">
          <cell r="C3023">
            <v>5598</v>
          </cell>
          <cell r="D3023" t="str">
            <v>Suministro E Instalación De Breaker Industrial De 3 X 300 A.</v>
          </cell>
          <cell r="E3023" t="str">
            <v>UN</v>
          </cell>
          <cell r="F3023">
            <v>845711.75</v>
          </cell>
          <cell r="G3023">
            <v>42524</v>
          </cell>
        </row>
        <row r="3024">
          <cell r="C3024">
            <v>5599</v>
          </cell>
          <cell r="D3024" t="str">
            <v>Edu. Suministro E Instalacion De Tuberia Hierro Ductil Ranurado De 2" Sch 40 (Ver Diseño)</v>
          </cell>
          <cell r="E3024" t="str">
            <v>ML</v>
          </cell>
          <cell r="F3024">
            <v>48898.65</v>
          </cell>
          <cell r="G3024">
            <v>42578</v>
          </cell>
        </row>
        <row r="3025">
          <cell r="C3025">
            <v>5601</v>
          </cell>
          <cell r="D3025" t="str">
            <v>Edu. Suministro E Instalacion De Tuberia Hierro Ductil Ranurado De 2 1/2" Sch 40 (Ver Diseño)</v>
          </cell>
          <cell r="E3025" t="str">
            <v>ML</v>
          </cell>
          <cell r="F3025">
            <v>52898.65</v>
          </cell>
          <cell r="G3025">
            <v>42578</v>
          </cell>
        </row>
        <row r="3026">
          <cell r="C3026">
            <v>5603</v>
          </cell>
          <cell r="D3026" t="str">
            <v>Edu. Suministro E Instalacion De Punto De 1/2" Rci (Ver Diseño)</v>
          </cell>
          <cell r="E3026" t="str">
            <v>UN</v>
          </cell>
          <cell r="F3026">
            <v>78879.63</v>
          </cell>
          <cell r="G3026">
            <v>42538</v>
          </cell>
        </row>
        <row r="3027">
          <cell r="C3027">
            <v>5606</v>
          </cell>
          <cell r="D3027" t="str">
            <v>Edu. Suministro E Instalacion De Gabinetes Contraincendio Tipo Ii (Ver Diseño)</v>
          </cell>
          <cell r="E3027" t="str">
            <v>UN</v>
          </cell>
          <cell r="F3027">
            <v>4844820.57</v>
          </cell>
          <cell r="G3027">
            <v>42578</v>
          </cell>
        </row>
        <row r="3028">
          <cell r="C3028">
            <v>5608</v>
          </cell>
          <cell r="D3028" t="str">
            <v>Edu. Suministro E Instalacion De Siamesa En Bronce En Yee De 4" Segun Especificaciones Del Material (Ver Diseño)</v>
          </cell>
          <cell r="E3028" t="str">
            <v>UN</v>
          </cell>
          <cell r="F3028">
            <v>3111200</v>
          </cell>
          <cell r="G3028">
            <v>42578</v>
          </cell>
        </row>
        <row r="3029">
          <cell r="C3029">
            <v>5610</v>
          </cell>
          <cell r="D3029" t="str">
            <v>Edu. Suministro E Instalacion De Equipo De Bombeo Sistema Contraincendio-Bomba Centrifuga De Alta Eficiencia Carcaza En Hierro Y Rodete En Acero Inoxidable, Tres (3) Fases 220/440 Hdt 83 M Y 270 Gpm (Ver Diseño)</v>
          </cell>
          <cell r="E3029" t="str">
            <v>UN</v>
          </cell>
          <cell r="F3029">
            <v>5907526.8899999997</v>
          </cell>
          <cell r="G3029">
            <v>42592</v>
          </cell>
        </row>
        <row r="3030">
          <cell r="C3030">
            <v>5612</v>
          </cell>
          <cell r="D3030" t="str">
            <v>Edu. Suministro E Instalacion De Equipo De Bombeo Sistema Contraincendio, Bomba Jockey De 3 Hp, Incluye Tablero De Control, Proteccion Contra Corto Circuito, Sobre Carga, Caida De Fase Y Alarma Sonora (Ver Diseño)</v>
          </cell>
          <cell r="E3030" t="str">
            <v>UN</v>
          </cell>
          <cell r="F3030">
            <v>3807526.89</v>
          </cell>
          <cell r="G3030">
            <v>42618</v>
          </cell>
        </row>
        <row r="3031">
          <cell r="C3031">
            <v>5613</v>
          </cell>
          <cell r="D3031" t="str">
            <v>Edu. Tuberia Y Accesorios De Descarga Al Interior Del Cuarto De Bombas Contraincendio (Ver Diseño)</v>
          </cell>
          <cell r="E3031" t="str">
            <v>UN</v>
          </cell>
          <cell r="F3031">
            <v>6839868.4199999999</v>
          </cell>
          <cell r="G3031">
            <v>42538</v>
          </cell>
        </row>
        <row r="3032">
          <cell r="C3032">
            <v>5615</v>
          </cell>
          <cell r="D3032" t="str">
            <v>Edu. Suministro E Instalacion De Valvula Cheque Bronce Comp 125 Lbs China 1 1/4" (Ver Diseño)</v>
          </cell>
          <cell r="E3032" t="str">
            <v>UN</v>
          </cell>
          <cell r="F3032">
            <v>186196.04</v>
          </cell>
          <cell r="G3032">
            <v>42538</v>
          </cell>
        </row>
        <row r="3033">
          <cell r="C3033">
            <v>5616</v>
          </cell>
          <cell r="D3033" t="str">
            <v>Edu. Terminal Interior Contractil En Frio 15 Kv Cable 1/0 (Ver Diseño)</v>
          </cell>
          <cell r="E3033" t="str">
            <v>UN</v>
          </cell>
          <cell r="F3033">
            <v>303623.65000000002</v>
          </cell>
          <cell r="G3033">
            <v>42538</v>
          </cell>
        </row>
        <row r="3034">
          <cell r="C3034">
            <v>5620</v>
          </cell>
          <cell r="D3034" t="str">
            <v>Edu. Suministro E Instalacion De Transformador Tipo Seco 800 Kva Con Celda (Ver Diseño)</v>
          </cell>
          <cell r="E3034" t="str">
            <v>UN</v>
          </cell>
          <cell r="F3034">
            <v>105798782.04000001</v>
          </cell>
          <cell r="G3034">
            <v>42538</v>
          </cell>
        </row>
        <row r="3035">
          <cell r="C3035">
            <v>5622</v>
          </cell>
          <cell r="D3035" t="str">
            <v>Edu. Celda De Proteccion Mt 15 Kv Aislada En Aire (Ver Diseño)</v>
          </cell>
          <cell r="E3035" t="str">
            <v>UN</v>
          </cell>
          <cell r="F3035">
            <v>11729319.18</v>
          </cell>
          <cell r="G3035">
            <v>42538</v>
          </cell>
        </row>
        <row r="3036">
          <cell r="C3036">
            <v>5629</v>
          </cell>
          <cell r="D3036" t="str">
            <v>Edu. Instalacion De Equipo De Medida Indirecta Tipo Exterior De Tres Elementos (Ver Diseño)</v>
          </cell>
          <cell r="E3036" t="str">
            <v>UN</v>
          </cell>
          <cell r="F3036">
            <v>11433010.800000001</v>
          </cell>
          <cell r="G3036">
            <v>42538</v>
          </cell>
        </row>
        <row r="3037">
          <cell r="C3037">
            <v>5631</v>
          </cell>
          <cell r="D3037" t="str">
            <v>Edu. Tablero Trifasico Autosoportado De 66 Circuitos (Ver Diseño)</v>
          </cell>
          <cell r="E3037" t="str">
            <v>UN</v>
          </cell>
          <cell r="F3037">
            <v>6114857.5499999998</v>
          </cell>
          <cell r="G3037">
            <v>42534</v>
          </cell>
        </row>
        <row r="3038">
          <cell r="C3038">
            <v>5633</v>
          </cell>
          <cell r="D3038" t="str">
            <v>Edu. Breaker Tipo Industrial De 3X20 A (Ver Diseño)</v>
          </cell>
          <cell r="E3038" t="str">
            <v>UN</v>
          </cell>
          <cell r="F3038">
            <v>91614.06</v>
          </cell>
          <cell r="G3038">
            <v>42524</v>
          </cell>
        </row>
        <row r="3039">
          <cell r="C3039">
            <v>5635</v>
          </cell>
          <cell r="D3039" t="str">
            <v>Edu. Transferencia Trifasica Automatica De 75 Kva (Ver Diseño)</v>
          </cell>
          <cell r="E3039" t="str">
            <v>UN</v>
          </cell>
          <cell r="F3039">
            <v>8820889.4199999999</v>
          </cell>
          <cell r="G3039">
            <v>42524</v>
          </cell>
        </row>
        <row r="3040">
          <cell r="C3040">
            <v>5637</v>
          </cell>
          <cell r="D3040" t="str">
            <v>Edu. Transferencia Trifasica Automatica De 45 Kva (Ver Diseño)</v>
          </cell>
          <cell r="E3040" t="str">
            <v>UN</v>
          </cell>
          <cell r="F3040">
            <v>6720599.4199999999</v>
          </cell>
          <cell r="G3040">
            <v>42524</v>
          </cell>
        </row>
        <row r="3041">
          <cell r="C3041">
            <v>5643</v>
          </cell>
          <cell r="D3041" t="str">
            <v>Edu. Banco Automatico De Condensadores De 200 A (Ver Diseño)</v>
          </cell>
          <cell r="E3041" t="str">
            <v>UN</v>
          </cell>
          <cell r="F3041">
            <v>7735730.9400000004</v>
          </cell>
          <cell r="G3041">
            <v>42538</v>
          </cell>
        </row>
        <row r="3042">
          <cell r="C3042">
            <v>5649</v>
          </cell>
          <cell r="D3042" t="str">
            <v>Edu. Cimentacion Para Apoyo Metalico Poligonal De 6.00 Metros (Ver Diseño)</v>
          </cell>
          <cell r="E3042" t="str">
            <v>UN</v>
          </cell>
          <cell r="F3042">
            <v>130396.98</v>
          </cell>
          <cell r="G3042">
            <v>42534</v>
          </cell>
        </row>
        <row r="3043">
          <cell r="C3043">
            <v>5650</v>
          </cell>
          <cell r="D3043" t="str">
            <v>Edu. Suministro E Instalación De Cable Utp Categoría 6A</v>
          </cell>
          <cell r="E3043" t="str">
            <v>ML</v>
          </cell>
          <cell r="F3043">
            <v>3676.25</v>
          </cell>
          <cell r="G3043">
            <v>42538</v>
          </cell>
        </row>
        <row r="3044">
          <cell r="C3044">
            <v>5651</v>
          </cell>
          <cell r="D3044" t="str">
            <v>Edu. Suministro E Instalación De Acces Point</v>
          </cell>
          <cell r="E3044" t="str">
            <v>UN</v>
          </cell>
          <cell r="F3044">
            <v>935555.81</v>
          </cell>
          <cell r="G3044">
            <v>42578</v>
          </cell>
        </row>
        <row r="3045">
          <cell r="C3045">
            <v>5652</v>
          </cell>
          <cell r="D3045" t="str">
            <v>Edu. Suministro E Instalación De Rack Comunicación De 210 X 60 X 80 (Gabinete De Piso Netlink 42U Doble Puerta)</v>
          </cell>
          <cell r="E3045" t="str">
            <v>UN</v>
          </cell>
          <cell r="F3045">
            <v>4166224.5</v>
          </cell>
          <cell r="G3045">
            <v>42538</v>
          </cell>
        </row>
        <row r="3046">
          <cell r="C3046">
            <v>5654</v>
          </cell>
          <cell r="D3046" t="str">
            <v>Edu. Construccion Canalizacion Con Un Tubo De 1 1/2" Diametro En Lecho De Arena (Ver Diseño)</v>
          </cell>
          <cell r="E3046" t="str">
            <v>ML</v>
          </cell>
          <cell r="F3046">
            <v>9938.81</v>
          </cell>
          <cell r="G3046">
            <v>42578</v>
          </cell>
        </row>
        <row r="3047">
          <cell r="C3047">
            <v>5655</v>
          </cell>
          <cell r="D3047" t="str">
            <v>Edu. Suministro E Instalación De Fibra Optica Multimodo De 12 Hilos</v>
          </cell>
          <cell r="E3047" t="str">
            <v>ML</v>
          </cell>
          <cell r="F3047">
            <v>24525.200000000001</v>
          </cell>
          <cell r="G3047">
            <v>42538</v>
          </cell>
        </row>
        <row r="3048">
          <cell r="C3048">
            <v>5656</v>
          </cell>
          <cell r="D3048" t="str">
            <v>Edu. Suministro E Instalación De Caja De Paso De 40 X 40</v>
          </cell>
          <cell r="E3048" t="str">
            <v>UN</v>
          </cell>
          <cell r="F3048">
            <v>74909.75</v>
          </cell>
          <cell r="G3048">
            <v>42538</v>
          </cell>
        </row>
        <row r="3049">
          <cell r="C3049">
            <v>5657</v>
          </cell>
          <cell r="D3049" t="str">
            <v>Edu. Suministro E Instalación De Canaletas Metálicas De 100 X 45</v>
          </cell>
          <cell r="E3049" t="str">
            <v>UN</v>
          </cell>
          <cell r="F3049">
            <v>82038.559999999998</v>
          </cell>
          <cell r="G3049">
            <v>42538</v>
          </cell>
        </row>
        <row r="3050">
          <cell r="C3050">
            <v>5658</v>
          </cell>
          <cell r="D3050" t="str">
            <v>Edu. Construccion Canalizacion Con Un Tubo De 2" Diametro En Lecho De Arena (Ver Diseño)</v>
          </cell>
          <cell r="E3050" t="str">
            <v>ML</v>
          </cell>
          <cell r="F3050">
            <v>83609.62</v>
          </cell>
          <cell r="G3050">
            <v>42534</v>
          </cell>
        </row>
        <row r="3051">
          <cell r="C3051">
            <v>5659</v>
          </cell>
          <cell r="D3051" t="str">
            <v>Edu. Suministro E Instalación De Jack Categoría 6A</v>
          </cell>
          <cell r="E3051" t="str">
            <v>UN</v>
          </cell>
          <cell r="F3051">
            <v>52302</v>
          </cell>
          <cell r="G3051">
            <v>42538</v>
          </cell>
        </row>
        <row r="3052">
          <cell r="C3052">
            <v>5660</v>
          </cell>
          <cell r="D3052" t="str">
            <v>Edu. Suministro E Instalación De Flace Plate</v>
          </cell>
          <cell r="E3052" t="str">
            <v>UN</v>
          </cell>
          <cell r="F3052">
            <v>11892</v>
          </cell>
          <cell r="G3052">
            <v>42538</v>
          </cell>
        </row>
        <row r="3053">
          <cell r="C3053">
            <v>5669</v>
          </cell>
          <cell r="D3053" t="str">
            <v>Edu. Suplemento Para Canalizacion Con Topo (Ver Diseño)</v>
          </cell>
          <cell r="E3053" t="str">
            <v>ML</v>
          </cell>
          <cell r="F3053">
            <v>170240.92</v>
          </cell>
          <cell r="G3053">
            <v>42534</v>
          </cell>
        </row>
        <row r="3054">
          <cell r="C3054">
            <v>5673</v>
          </cell>
          <cell r="D3054" t="str">
            <v>Edu. Instalacion De Bandeja Portacables Cablofil De 40 X 6 Cms</v>
          </cell>
          <cell r="E3054" t="str">
            <v>ML</v>
          </cell>
          <cell r="F3054">
            <v>83334.91</v>
          </cell>
          <cell r="G3054">
            <v>42538</v>
          </cell>
        </row>
        <row r="3055">
          <cell r="C3055">
            <v>5674</v>
          </cell>
          <cell r="D3055" t="str">
            <v>Edu. Suministro E Instalación De Adaptador Para Bandeja De 12 Libras Lc 50 Um</v>
          </cell>
          <cell r="E3055" t="str">
            <v>UN</v>
          </cell>
          <cell r="F3055">
            <v>265739</v>
          </cell>
          <cell r="G3055">
            <v>42538</v>
          </cell>
        </row>
        <row r="3056">
          <cell r="C3056">
            <v>5675</v>
          </cell>
          <cell r="D3056" t="str">
            <v>Edu. Suministro E Instalación De Módulo Para Fibra Lc</v>
          </cell>
          <cell r="E3056" t="str">
            <v>UN</v>
          </cell>
          <cell r="F3056">
            <v>1695694</v>
          </cell>
          <cell r="G3056">
            <v>42538</v>
          </cell>
        </row>
        <row r="3057">
          <cell r="C3057">
            <v>5676</v>
          </cell>
          <cell r="D3057" t="str">
            <v>Edu. Suministro E Instalación De Patch Cord Multimodo Lc Om3</v>
          </cell>
          <cell r="E3057" t="str">
            <v>UN</v>
          </cell>
          <cell r="F3057">
            <v>111871.33</v>
          </cell>
          <cell r="G3057">
            <v>42538</v>
          </cell>
        </row>
        <row r="3058">
          <cell r="C3058">
            <v>5678</v>
          </cell>
          <cell r="D3058" t="str">
            <v>Edu. Suministro E Instalación  De Unión Reforzada Ez</v>
          </cell>
          <cell r="E3058" t="str">
            <v>UN</v>
          </cell>
          <cell r="F3058">
            <v>2980</v>
          </cell>
          <cell r="G3058">
            <v>42538</v>
          </cell>
        </row>
        <row r="3059">
          <cell r="C3059">
            <v>5680</v>
          </cell>
          <cell r="D3059" t="str">
            <v>Edu. Instalacion At-Hermetica 1200 40 W Cw (Ver Diseño)</v>
          </cell>
          <cell r="E3059" t="str">
            <v>UN</v>
          </cell>
          <cell r="F3059">
            <v>612142.23</v>
          </cell>
          <cell r="G3059">
            <v>42578</v>
          </cell>
        </row>
        <row r="3060">
          <cell r="C3060">
            <v>5681</v>
          </cell>
          <cell r="D3060" t="str">
            <v>Edu. Suministro E Instalación De Bandeja Portacable 60 X 300 Ez X 3 M</v>
          </cell>
          <cell r="E3060" t="str">
            <v>UN</v>
          </cell>
          <cell r="F3060">
            <v>149244.10999999999</v>
          </cell>
          <cell r="G3060">
            <v>42538</v>
          </cell>
        </row>
        <row r="3061">
          <cell r="C3061">
            <v>5682</v>
          </cell>
          <cell r="D3061" t="str">
            <v>Edu. Suministro E Instalación De Bandeja Porta Fibra Lc 12 Hilos</v>
          </cell>
          <cell r="E3061" t="str">
            <v>UN</v>
          </cell>
          <cell r="F3061">
            <v>696089.56</v>
          </cell>
          <cell r="G3061">
            <v>42538</v>
          </cell>
        </row>
        <row r="3062">
          <cell r="C3062">
            <v>5685</v>
          </cell>
          <cell r="D3062" t="str">
            <v>Edu. Suministro E Instalación De Switch 48 Puertos</v>
          </cell>
          <cell r="E3062" t="str">
            <v>UN</v>
          </cell>
          <cell r="F3062">
            <v>6874305.3300000001</v>
          </cell>
          <cell r="G3062">
            <v>42538</v>
          </cell>
        </row>
        <row r="3063">
          <cell r="C3063">
            <v>5686</v>
          </cell>
          <cell r="D3063" t="str">
            <v>Edu. Instalacion At-Paneled Lf 40W 60X60 Cw (Ver Diseño)</v>
          </cell>
          <cell r="E3063" t="str">
            <v>UN</v>
          </cell>
          <cell r="F3063">
            <v>782446.24</v>
          </cell>
          <cell r="G3063">
            <v>42578</v>
          </cell>
        </row>
        <row r="3064">
          <cell r="C3064">
            <v>5688</v>
          </cell>
          <cell r="D3064" t="str">
            <v>Edu. Suministro E Instalación De Switch 24 Puertos</v>
          </cell>
          <cell r="E3064" t="str">
            <v>UN</v>
          </cell>
          <cell r="F3064">
            <v>4100194.22</v>
          </cell>
          <cell r="G3064">
            <v>42538</v>
          </cell>
        </row>
        <row r="3065">
          <cell r="C3065">
            <v>5692</v>
          </cell>
          <cell r="D3065" t="str">
            <v>Edu. Instalacion Bombilla E27 8W Cw (Ver Diseño)</v>
          </cell>
          <cell r="E3065" t="str">
            <v>UN</v>
          </cell>
          <cell r="F3065">
            <v>184080.19</v>
          </cell>
          <cell r="G3065">
            <v>42524</v>
          </cell>
        </row>
        <row r="3066">
          <cell r="C3066">
            <v>5693</v>
          </cell>
          <cell r="D3066" t="str">
            <v>Edu. Suministro E Instalación De Switch 48 Puertos Modulo De Fibra</v>
          </cell>
          <cell r="E3066" t="str">
            <v>UN</v>
          </cell>
          <cell r="F3066">
            <v>21692252.670000002</v>
          </cell>
          <cell r="G3066">
            <v>42538</v>
          </cell>
        </row>
        <row r="3067">
          <cell r="C3067">
            <v>5695</v>
          </cell>
          <cell r="D3067" t="str">
            <v>Edu. Suministro E Instalación De Herraje Para Patch Panel Plano De 24 Puertos Categoría 6A</v>
          </cell>
          <cell r="E3067" t="str">
            <v>UN</v>
          </cell>
          <cell r="F3067">
            <v>367565.33</v>
          </cell>
          <cell r="G3067">
            <v>42538</v>
          </cell>
        </row>
        <row r="3068">
          <cell r="C3068">
            <v>5696</v>
          </cell>
          <cell r="D3068" t="str">
            <v>Edu. Instalacion Zamak Escualizable Gu10 6W (Ver Diseño)</v>
          </cell>
          <cell r="E3068" t="str">
            <v>UN</v>
          </cell>
          <cell r="F3068">
            <v>205039.94</v>
          </cell>
          <cell r="G3068">
            <v>42524</v>
          </cell>
        </row>
        <row r="3069">
          <cell r="C3069">
            <v>5700</v>
          </cell>
          <cell r="D3069" t="str">
            <v>Edu. Suministro E Instalación De Organizadores Amp Horizontal 2U (80 X 80) Planos</v>
          </cell>
          <cell r="E3069" t="str">
            <v>UN</v>
          </cell>
          <cell r="F3069">
            <v>163559.32999999999</v>
          </cell>
          <cell r="G3069">
            <v>42538</v>
          </cell>
        </row>
        <row r="3070">
          <cell r="C3070">
            <v>5702</v>
          </cell>
          <cell r="D3070" t="str">
            <v>Edu. Suministro E Instalación De Patch Panel 48 Puertos - Incluye Jacks</v>
          </cell>
          <cell r="E3070" t="str">
            <v>UN</v>
          </cell>
          <cell r="F3070">
            <v>2708807</v>
          </cell>
          <cell r="G3070">
            <v>42538</v>
          </cell>
        </row>
        <row r="3071">
          <cell r="C3071">
            <v>5703</v>
          </cell>
          <cell r="D3071" t="str">
            <v>Edu. Instalacion Cilinder Bajo 30W Cw (Ver Diseño)</v>
          </cell>
          <cell r="E3071" t="str">
            <v>UN</v>
          </cell>
          <cell r="F3071">
            <v>397471.76</v>
          </cell>
          <cell r="G3071">
            <v>42524</v>
          </cell>
        </row>
        <row r="3072">
          <cell r="C3072">
            <v>5704</v>
          </cell>
          <cell r="D3072" t="str">
            <v>Edu. Suministro E Instalación De Patch Cord Categoría 6A</v>
          </cell>
          <cell r="E3072" t="str">
            <v>UN</v>
          </cell>
          <cell r="F3072">
            <v>60473</v>
          </cell>
          <cell r="G3072">
            <v>42538</v>
          </cell>
        </row>
        <row r="3073">
          <cell r="C3073">
            <v>5705</v>
          </cell>
          <cell r="D3073" t="str">
            <v>Edu. Certificación Punto Voz Y Datos</v>
          </cell>
          <cell r="E3073" t="str">
            <v>UN</v>
          </cell>
          <cell r="F3073">
            <v>22000</v>
          </cell>
          <cell r="G3073">
            <v>42524</v>
          </cell>
        </row>
        <row r="3074">
          <cell r="C3074">
            <v>5708</v>
          </cell>
          <cell r="D3074" t="str">
            <v>Edu. Suministro E Instalación De Bandeja De Fibra De 12 Hilos Deslizable 1U Vacía (Soporte 3 Adaptadores)</v>
          </cell>
          <cell r="E3074" t="str">
            <v>UN</v>
          </cell>
          <cell r="F3074">
            <v>747719.56</v>
          </cell>
          <cell r="G3074">
            <v>42524</v>
          </cell>
        </row>
        <row r="3075">
          <cell r="C3075">
            <v>5709</v>
          </cell>
          <cell r="D3075" t="str">
            <v>Edu. Instalacion At-Luminaria De Emergencia 3W Cw (Ver Diseño)</v>
          </cell>
          <cell r="E3075" t="str">
            <v>UN</v>
          </cell>
          <cell r="F3075">
            <v>302873.94</v>
          </cell>
          <cell r="G3075">
            <v>42538</v>
          </cell>
        </row>
        <row r="3076">
          <cell r="C3076">
            <v>5711</v>
          </cell>
          <cell r="D3076" t="str">
            <v>Edu. Instalacion Down Eco 12W Cw (Ver Diseño)</v>
          </cell>
          <cell r="E3076" t="str">
            <v>UN</v>
          </cell>
          <cell r="F3076">
            <v>298143.86</v>
          </cell>
          <cell r="G3076">
            <v>42578</v>
          </cell>
        </row>
        <row r="3077">
          <cell r="C3077">
            <v>5713</v>
          </cell>
          <cell r="D3077" t="str">
            <v>Edu. Instalacion At-Proyeled 60 @ 68W Cw (Ver Diseño)</v>
          </cell>
          <cell r="E3077" t="str">
            <v>UN</v>
          </cell>
          <cell r="F3077">
            <v>1390871.94</v>
          </cell>
          <cell r="G3077">
            <v>42578</v>
          </cell>
        </row>
        <row r="3078">
          <cell r="C3078">
            <v>5715</v>
          </cell>
          <cell r="D3078" t="str">
            <v>Edu. Instalacion At-Proyeled 30 @ 45W Cw (Ver Diseño)</v>
          </cell>
          <cell r="E3078" t="str">
            <v>UN</v>
          </cell>
          <cell r="F3078">
            <v>1070222.94</v>
          </cell>
          <cell r="G3078">
            <v>42534</v>
          </cell>
        </row>
        <row r="3079">
          <cell r="C3079">
            <v>5717</v>
          </cell>
          <cell r="D3079" t="str">
            <v>Edu. Instalacion At-Proyector 3W De Piso Ww (Ver Diseño)</v>
          </cell>
          <cell r="E3079" t="str">
            <v>UN</v>
          </cell>
          <cell r="F3079">
            <v>1205615.22</v>
          </cell>
          <cell r="G3079">
            <v>42529</v>
          </cell>
        </row>
        <row r="3080">
          <cell r="C3080">
            <v>5719</v>
          </cell>
          <cell r="D3080" t="str">
            <v>Edu. Instalacion De Down Light 30 W Cw (Ver Diseño)</v>
          </cell>
          <cell r="E3080" t="str">
            <v>UN</v>
          </cell>
          <cell r="F3080">
            <v>385264.94</v>
          </cell>
          <cell r="G3080">
            <v>42534</v>
          </cell>
        </row>
        <row r="3081">
          <cell r="C3081">
            <v>5721</v>
          </cell>
          <cell r="D3081" t="str">
            <v>Edu. Instalacion At-Colonial De 40W Y 30W Asimetricas Opt 13299, Opt 13301 4000K (Ver Diseño)</v>
          </cell>
          <cell r="E3081" t="str">
            <v>UN</v>
          </cell>
          <cell r="F3081">
            <v>1708865.94</v>
          </cell>
          <cell r="G3081">
            <v>42529</v>
          </cell>
        </row>
        <row r="3082">
          <cell r="C3082">
            <v>5722</v>
          </cell>
          <cell r="D3082" t="str">
            <v>Edu. Salida Para Alumbrado Sin Lampara En Tuberia Emt (Ver Diseño)</v>
          </cell>
          <cell r="E3082" t="str">
            <v>UN</v>
          </cell>
          <cell r="F3082">
            <v>78417.22</v>
          </cell>
          <cell r="G3082">
            <v>42578</v>
          </cell>
        </row>
        <row r="3083">
          <cell r="C3083">
            <v>5723</v>
          </cell>
          <cell r="D3083" t="str">
            <v>Edu. Interruptor Triple (Ver Diseño)</v>
          </cell>
          <cell r="E3083" t="str">
            <v>UN</v>
          </cell>
          <cell r="F3083">
            <v>97325.78</v>
          </cell>
          <cell r="G3083">
            <v>42529</v>
          </cell>
        </row>
        <row r="3084">
          <cell r="C3084">
            <v>5724</v>
          </cell>
          <cell r="D3084" t="str">
            <v>Edu. Relleno En Material Seleccionado, Compactado</v>
          </cell>
          <cell r="E3084" t="str">
            <v>M3</v>
          </cell>
          <cell r="F3084">
            <v>68381.42</v>
          </cell>
          <cell r="G3084">
            <v>42515</v>
          </cell>
        </row>
        <row r="3085">
          <cell r="C3085">
            <v>5725</v>
          </cell>
          <cell r="D3085" t="str">
            <v>Edu. Instalacion De Polo A Tierra Mas Caja De Inspeccion (Ver Diseño)</v>
          </cell>
          <cell r="E3085" t="str">
            <v>UN</v>
          </cell>
          <cell r="F3085">
            <v>743683</v>
          </cell>
          <cell r="G3085">
            <v>42578</v>
          </cell>
        </row>
        <row r="3086">
          <cell r="C3086">
            <v>5726</v>
          </cell>
          <cell r="D3086" t="str">
            <v>Edu. Acometida 6 X (3Nº750 + Nº750 + Nº 2/0T) Cu Thhw (Ver Diseño)</v>
          </cell>
          <cell r="E3086" t="str">
            <v>ML</v>
          </cell>
          <cell r="F3086">
            <v>3601696.58</v>
          </cell>
          <cell r="G3086">
            <v>42524</v>
          </cell>
        </row>
        <row r="3087">
          <cell r="C3087">
            <v>5727</v>
          </cell>
          <cell r="D3087" t="str">
            <v>Edu. Acometida 2 X (3Nº350 + Nº350 + Nº4/0T) Cu Thhw (Ver Diseño)</v>
          </cell>
          <cell r="E3087" t="str">
            <v>ML</v>
          </cell>
          <cell r="F3087">
            <v>660255.46</v>
          </cell>
          <cell r="G3087">
            <v>42524</v>
          </cell>
        </row>
        <row r="3088">
          <cell r="C3088">
            <v>5728</v>
          </cell>
          <cell r="D3088" t="str">
            <v>Edu. Acometida 3 X ( 3Nº300 + Nº300 + Nº2/0T) Cu Thhw (Ver Diseño)</v>
          </cell>
          <cell r="E3088" t="str">
            <v>ML</v>
          </cell>
          <cell r="F3088">
            <v>740255.46</v>
          </cell>
          <cell r="G3088">
            <v>42524</v>
          </cell>
        </row>
        <row r="3089">
          <cell r="C3089">
            <v>5729</v>
          </cell>
          <cell r="D3089" t="str">
            <v>Edu. Acometida 3Nº2/0 + Nº2/0 + Nº1/0T Cu Thhw (Ver Diseño)</v>
          </cell>
          <cell r="E3089" t="str">
            <v>ML</v>
          </cell>
          <cell r="F3089">
            <v>125272.41</v>
          </cell>
          <cell r="G3089">
            <v>42524</v>
          </cell>
        </row>
        <row r="3090">
          <cell r="C3090">
            <v>5730</v>
          </cell>
          <cell r="D3090" t="str">
            <v>Edu. Acometida 3Nº8 + Nº10T Cu Thhw (Ver Diseño)</v>
          </cell>
          <cell r="E3090" t="str">
            <v>ML</v>
          </cell>
          <cell r="F3090">
            <v>15726.17</v>
          </cell>
          <cell r="G3090">
            <v>42524</v>
          </cell>
        </row>
        <row r="3091">
          <cell r="C3091">
            <v>5731</v>
          </cell>
          <cell r="D3091" t="str">
            <v>Edu. Acometida 3Nº10 + Nº10 + Nº12T Cu Thhw (Ver Diseño)</v>
          </cell>
          <cell r="E3091" t="str">
            <v>ML</v>
          </cell>
          <cell r="F3091">
            <v>10238.85</v>
          </cell>
          <cell r="G3091">
            <v>42524</v>
          </cell>
        </row>
        <row r="3092">
          <cell r="C3092">
            <v>5732</v>
          </cell>
          <cell r="D3092" t="str">
            <v>Edu. Breaker Enchufable De 1 X 20 A (Ver Diseño)</v>
          </cell>
          <cell r="E3092" t="str">
            <v>UN</v>
          </cell>
          <cell r="F3092">
            <v>25720.48</v>
          </cell>
          <cell r="G3092">
            <v>42578</v>
          </cell>
        </row>
        <row r="3093">
          <cell r="C3093">
            <v>5733</v>
          </cell>
          <cell r="D3093" t="str">
            <v>Edu. Breaker Enchufable De 2 X 40 A (Ver Diseño)</v>
          </cell>
          <cell r="E3093" t="str">
            <v>UN</v>
          </cell>
          <cell r="F3093">
            <v>56059.43</v>
          </cell>
          <cell r="G3093">
            <v>42524</v>
          </cell>
        </row>
        <row r="3094">
          <cell r="C3094">
            <v>5734</v>
          </cell>
          <cell r="D3094" t="str">
            <v>Edu. Breaker Tipo Industrial De 3 X 20 A (Ver Diseño)</v>
          </cell>
          <cell r="E3094" t="str">
            <v>UN</v>
          </cell>
          <cell r="F3094">
            <v>91551.03</v>
          </cell>
          <cell r="G3094">
            <v>42538</v>
          </cell>
        </row>
        <row r="3095">
          <cell r="C3095">
            <v>5735</v>
          </cell>
          <cell r="D3095" t="str">
            <v>Edu. Planta Electrica De Emergencia 225 Kva Con Tanque De Combustible (Ver Diseño)</v>
          </cell>
          <cell r="E3095" t="str">
            <v>UN</v>
          </cell>
          <cell r="F3095">
            <v>150012189.41</v>
          </cell>
          <cell r="G3095">
            <v>42538</v>
          </cell>
        </row>
        <row r="3096">
          <cell r="C3096">
            <v>5736</v>
          </cell>
          <cell r="D3096" t="str">
            <v>Edu. Tablero Trifasico Autosoportado De 54 Circuitos (Ver Diseño)</v>
          </cell>
          <cell r="E3096" t="str">
            <v>UN</v>
          </cell>
          <cell r="F3096">
            <v>4110426.91</v>
          </cell>
          <cell r="G3096">
            <v>42524</v>
          </cell>
        </row>
        <row r="3097">
          <cell r="C3097">
            <v>5746</v>
          </cell>
          <cell r="D3097" t="str">
            <v>Edu. Salida Para Aire Acondicionado Bifasica</v>
          </cell>
          <cell r="E3097" t="str">
            <v>UN</v>
          </cell>
          <cell r="F3097">
            <v>109361.77</v>
          </cell>
          <cell r="G3097">
            <v>42578</v>
          </cell>
        </row>
        <row r="3098">
          <cell r="C3098">
            <v>5747</v>
          </cell>
          <cell r="D3098" t="str">
            <v>Suministro E Instalación De Cubierta En Lámina Ondulada De Asbesto Cemento, A Una Altura &gt; 8 Metros &lt; 10 Metros, Incluye Amarres Y Ganchos De Fijación.</v>
          </cell>
          <cell r="E3098" t="str">
            <v>M2</v>
          </cell>
          <cell r="F3098">
            <v>47742.35</v>
          </cell>
          <cell r="G3098">
            <v>42516</v>
          </cell>
        </row>
        <row r="3099">
          <cell r="C3099">
            <v>5750</v>
          </cell>
          <cell r="D3099" t="str">
            <v>Edu. Instalacion De Luminaria Spectra (Ver Diseño)</v>
          </cell>
          <cell r="E3099" t="str">
            <v>UN</v>
          </cell>
          <cell r="F3099">
            <v>1114409.6200000001</v>
          </cell>
          <cell r="G3099">
            <v>42534</v>
          </cell>
        </row>
        <row r="3100">
          <cell r="C3100">
            <v>5752</v>
          </cell>
          <cell r="D3100" t="str">
            <v>Edu. Tuberia Perforada De 4" (Ver Diseño)</v>
          </cell>
          <cell r="E3100" t="str">
            <v>ML</v>
          </cell>
          <cell r="F3100">
            <v>51520.85</v>
          </cell>
          <cell r="G3100">
            <v>42534</v>
          </cell>
        </row>
        <row r="3101">
          <cell r="C3101">
            <v>5754</v>
          </cell>
          <cell r="D3101" t="str">
            <v>Edu. Tuberia Perforada De 6" (Ver Diseño).</v>
          </cell>
          <cell r="E3101" t="str">
            <v>ML</v>
          </cell>
          <cell r="F3101">
            <v>99457.72</v>
          </cell>
          <cell r="G3101">
            <v>42534</v>
          </cell>
        </row>
        <row r="3102">
          <cell r="C3102">
            <v>5756</v>
          </cell>
          <cell r="D3102" t="str">
            <v>Edu. Canales En Concreto (Ver Diseño)</v>
          </cell>
          <cell r="E3102" t="str">
            <v>M3</v>
          </cell>
          <cell r="F3102">
            <v>614544.81000000006</v>
          </cell>
          <cell r="G3102">
            <v>42534</v>
          </cell>
        </row>
        <row r="3103">
          <cell r="C3103">
            <v>5758</v>
          </cell>
          <cell r="D3103" t="str">
            <v>Edu. Gravilla Fina Y/O Gravilla Gruesa (Ver Diseño)</v>
          </cell>
          <cell r="E3103" t="str">
            <v>M3</v>
          </cell>
          <cell r="F3103">
            <v>99854.49</v>
          </cell>
          <cell r="G3103">
            <v>42534</v>
          </cell>
        </row>
        <row r="3104">
          <cell r="C3104">
            <v>5759</v>
          </cell>
          <cell r="D3104" t="str">
            <v>Edu. Triturado (Ver Diseño)</v>
          </cell>
          <cell r="E3104" t="str">
            <v>M3</v>
          </cell>
          <cell r="F3104">
            <v>95076.99</v>
          </cell>
          <cell r="G3104">
            <v>42534</v>
          </cell>
        </row>
        <row r="3105">
          <cell r="C3105">
            <v>5761</v>
          </cell>
          <cell r="D3105" t="str">
            <v>Edu. Cuneta Tipo Circular Titan O Similar (Ver Diseño)</v>
          </cell>
          <cell r="E3105" t="str">
            <v>ML</v>
          </cell>
          <cell r="F3105">
            <v>275816.08</v>
          </cell>
          <cell r="G3105">
            <v>42619</v>
          </cell>
        </row>
        <row r="3106">
          <cell r="C3106">
            <v>5764</v>
          </cell>
          <cell r="D3106" t="str">
            <v>Edu. Tuberia Pvc Presion De 2" (Ver Diseño)</v>
          </cell>
          <cell r="E3106" t="str">
            <v>ML</v>
          </cell>
          <cell r="F3106">
            <v>31634.7</v>
          </cell>
          <cell r="G3106">
            <v>42578</v>
          </cell>
        </row>
        <row r="3107">
          <cell r="C3107">
            <v>5768</v>
          </cell>
          <cell r="D3107" t="str">
            <v>Edu. Tuberia Pvc Presion De 4" (Ver Diseño)</v>
          </cell>
          <cell r="E3107" t="str">
            <v>ML</v>
          </cell>
          <cell r="F3107">
            <v>47859.65</v>
          </cell>
          <cell r="G3107">
            <v>42534</v>
          </cell>
        </row>
        <row r="3108">
          <cell r="C3108">
            <v>5770</v>
          </cell>
          <cell r="D3108" t="str">
            <v>Edu. Tuberia De Hierro Ductil Ranurado De 3" Sch 40 (Ver Diseño)</v>
          </cell>
          <cell r="E3108" t="str">
            <v>UN</v>
          </cell>
          <cell r="F3108">
            <v>85164.98</v>
          </cell>
          <cell r="G3108">
            <v>42578</v>
          </cell>
        </row>
        <row r="3109">
          <cell r="C3109">
            <v>5771</v>
          </cell>
          <cell r="D3109" t="str">
            <v>Edu. Filtro (Triturado) Muro De Contencion</v>
          </cell>
          <cell r="E3109" t="str">
            <v>M3</v>
          </cell>
          <cell r="F3109">
            <v>82436.350000000006</v>
          </cell>
          <cell r="G3109">
            <v>42534</v>
          </cell>
        </row>
        <row r="3110">
          <cell r="C3110">
            <v>5775</v>
          </cell>
          <cell r="D3110" t="str">
            <v>Edu. Rociadores De 1 1/2" (Ver Diseño)</v>
          </cell>
          <cell r="E3110" t="str">
            <v>UN</v>
          </cell>
          <cell r="F3110">
            <v>61912.62</v>
          </cell>
          <cell r="G3110">
            <v>42578</v>
          </cell>
        </row>
        <row r="3111">
          <cell r="C3111">
            <v>5776</v>
          </cell>
          <cell r="D3111" t="str">
            <v>Edu. Suministro E Instalacion De Bombas, Incluye Sistema Hidroneumatico, Tablero De Control, Manometro, Protectores, Etc. Caracteristicas: Caudal (Q) = 36 Lts/Seg= 581 Gal/Min, Hidroacumulador De 500 Lts, Potencia= 10 Hp, Motor Trifasico (Ver Diseño).</v>
          </cell>
          <cell r="E3111" t="str">
            <v>UN</v>
          </cell>
          <cell r="F3111">
            <v>3607549.02</v>
          </cell>
          <cell r="G3111">
            <v>42578</v>
          </cell>
        </row>
        <row r="3112">
          <cell r="C3112">
            <v>5777</v>
          </cell>
          <cell r="D3112" t="str">
            <v>Edu. Suministro E Instalacion De Tuberia Y Accesorios Para La Succion Y Descarga De Las Bombas (Ver Diseño)</v>
          </cell>
          <cell r="E3112" t="str">
            <v>GL</v>
          </cell>
          <cell r="F3112">
            <v>6344217</v>
          </cell>
          <cell r="G3112">
            <v>42538</v>
          </cell>
        </row>
        <row r="3113">
          <cell r="C3113">
            <v>5779</v>
          </cell>
          <cell r="D3113" t="str">
            <v>Edu. Griferia Push De Pared Para Lavamanos (Ver Diseño)</v>
          </cell>
          <cell r="E3113" t="str">
            <v>UN</v>
          </cell>
          <cell r="F3113">
            <v>205763.45</v>
          </cell>
          <cell r="G3113">
            <v>42538</v>
          </cell>
        </row>
        <row r="3114">
          <cell r="C3114">
            <v>5781</v>
          </cell>
          <cell r="D3114" t="str">
            <v>Edu. Ducha Antivandalica Con Regadera Tubular (Ver Diseño)</v>
          </cell>
          <cell r="E3114" t="str">
            <v>UN</v>
          </cell>
          <cell r="F3114">
            <v>284354.27</v>
          </cell>
          <cell r="G3114">
            <v>42538</v>
          </cell>
        </row>
        <row r="3115">
          <cell r="C3115">
            <v>5784</v>
          </cell>
          <cell r="D3115" t="str">
            <v>Edu.  Breaker Tipo Industrial De 3 X 600 A Regulable (Ver Diseño)</v>
          </cell>
          <cell r="E3115" t="str">
            <v>UN</v>
          </cell>
          <cell r="F3115">
            <v>2520031.96</v>
          </cell>
          <cell r="G3115">
            <v>42538</v>
          </cell>
        </row>
        <row r="3116">
          <cell r="C3116">
            <v>5786</v>
          </cell>
          <cell r="D3116" t="str">
            <v>Edu. Breaker Tipo Industrial De 3 X 800 A Regulable (Ver Diseño)</v>
          </cell>
          <cell r="E3116" t="str">
            <v>UN</v>
          </cell>
          <cell r="F3116">
            <v>1994716.07</v>
          </cell>
          <cell r="G3116">
            <v>42534</v>
          </cell>
        </row>
        <row r="3117">
          <cell r="C3117">
            <v>5788</v>
          </cell>
          <cell r="D3117" t="str">
            <v>Edu. Breaker Tipo Industrial De 3 X 300 A (Ver Diseño)</v>
          </cell>
          <cell r="E3117" t="str">
            <v>UN</v>
          </cell>
          <cell r="F3117">
            <v>941515.23</v>
          </cell>
          <cell r="G3117">
            <v>42534</v>
          </cell>
        </row>
        <row r="3118">
          <cell r="C3118">
            <v>5790</v>
          </cell>
          <cell r="D3118" t="str">
            <v>Edu. Breaker Tipo Industrial De 3 X 1000 A (Ver Diseño)</v>
          </cell>
          <cell r="E3118" t="str">
            <v>UN</v>
          </cell>
          <cell r="F3118">
            <v>7429308.6200000001</v>
          </cell>
          <cell r="G3118">
            <v>42534</v>
          </cell>
        </row>
        <row r="3119">
          <cell r="C3119">
            <v>5792</v>
          </cell>
          <cell r="D3119" t="str">
            <v>Edu. Breaker Tipo Industrial De 3 X 3000 A (Ver Diseño)</v>
          </cell>
          <cell r="E3119" t="str">
            <v>UN</v>
          </cell>
          <cell r="F3119">
            <v>26228014</v>
          </cell>
          <cell r="G3119">
            <v>42534</v>
          </cell>
        </row>
        <row r="3120">
          <cell r="C3120">
            <v>5794</v>
          </cell>
          <cell r="D3120" t="str">
            <v>Edu. Transferencia Trifasica Automatica De 660 Kva (Ver Diseño)</v>
          </cell>
          <cell r="E3120" t="str">
            <v>UN</v>
          </cell>
          <cell r="F3120">
            <v>87558234.030000001</v>
          </cell>
          <cell r="G3120">
            <v>42534</v>
          </cell>
        </row>
        <row r="3121">
          <cell r="C3121">
            <v>5798</v>
          </cell>
          <cell r="D3121" t="str">
            <v>Edu. Planta Electrica De Emergencia De 660 Kva Con Tanque De Combustible (Ver Diseño)</v>
          </cell>
          <cell r="E3121" t="str">
            <v>UN</v>
          </cell>
          <cell r="F3121">
            <v>633313245.63</v>
          </cell>
          <cell r="G3121">
            <v>42531</v>
          </cell>
        </row>
        <row r="3122">
          <cell r="C3122">
            <v>5800</v>
          </cell>
          <cell r="D3122" t="str">
            <v>Edu. Instalacion Down Light 22W Cw (Ver Diseño)</v>
          </cell>
          <cell r="E3122" t="str">
            <v>UN</v>
          </cell>
          <cell r="F3122">
            <v>599135.92000000004</v>
          </cell>
          <cell r="G3122">
            <v>42578</v>
          </cell>
        </row>
        <row r="3123">
          <cell r="C3123">
            <v>5802</v>
          </cell>
          <cell r="D3123" t="str">
            <v>Edu. Instalacion Down Light 12W Cw (Ver Diseño)</v>
          </cell>
          <cell r="E3123" t="str">
            <v>UN</v>
          </cell>
          <cell r="F3123">
            <v>799135.92</v>
          </cell>
          <cell r="G3123">
            <v>42578</v>
          </cell>
        </row>
        <row r="3124">
          <cell r="C3124">
            <v>5804</v>
          </cell>
          <cell r="D3124" t="str">
            <v>Edu. Instalacion Luminaria Capsule Gu10 6W (Ver Diseño)</v>
          </cell>
          <cell r="E3124" t="str">
            <v>UN</v>
          </cell>
          <cell r="F3124">
            <v>422591.22</v>
          </cell>
          <cell r="G3124">
            <v>42578</v>
          </cell>
        </row>
        <row r="3125">
          <cell r="C3125">
            <v>5806</v>
          </cell>
          <cell r="D3125" t="str">
            <v>Edu. Instalacion Luminaria Curvoled 40W (Ver Diseño)</v>
          </cell>
          <cell r="E3125" t="str">
            <v>UN</v>
          </cell>
          <cell r="F3125">
            <v>938065.06</v>
          </cell>
          <cell r="G3125">
            <v>42538</v>
          </cell>
        </row>
        <row r="3126">
          <cell r="C3126">
            <v>5807</v>
          </cell>
          <cell r="D3126" t="str">
            <v>Acometida De Agua Potable Provisional (Ver Diseño)</v>
          </cell>
          <cell r="E3126" t="str">
            <v>GL</v>
          </cell>
          <cell r="F3126">
            <v>3500000</v>
          </cell>
          <cell r="G3126">
            <v>42558</v>
          </cell>
        </row>
        <row r="3127">
          <cell r="C3127">
            <v>5808</v>
          </cell>
          <cell r="D3127" t="str">
            <v>Acometida Sanitaria Provisional</v>
          </cell>
          <cell r="E3127" t="str">
            <v>GL</v>
          </cell>
          <cell r="F3127">
            <v>3500000</v>
          </cell>
          <cell r="G3127">
            <v>42558</v>
          </cell>
        </row>
        <row r="3128">
          <cell r="C3128">
            <v>5809</v>
          </cell>
          <cell r="D3128" t="str">
            <v>Acometida Electrica Provisional</v>
          </cell>
          <cell r="E3128" t="str">
            <v>GL</v>
          </cell>
          <cell r="F3128">
            <v>12500000</v>
          </cell>
          <cell r="G3128">
            <v>42558</v>
          </cell>
        </row>
        <row r="3129">
          <cell r="C3129">
            <v>5811</v>
          </cell>
          <cell r="D3129" t="str">
            <v>Edu. Instalacion Luminaria At Emergencialed (Ver Diseño)</v>
          </cell>
          <cell r="E3129" t="str">
            <v>UN</v>
          </cell>
          <cell r="F3129">
            <v>422591.22</v>
          </cell>
          <cell r="G3129">
            <v>42534</v>
          </cell>
        </row>
        <row r="3130">
          <cell r="C3130">
            <v>5812</v>
          </cell>
          <cell r="D3130" t="str">
            <v>Valla Reglamentaria 2.00 X 1.00</v>
          </cell>
          <cell r="E3130" t="str">
            <v>UN</v>
          </cell>
          <cell r="F3130">
            <v>370000</v>
          </cell>
          <cell r="G3130">
            <v>42558</v>
          </cell>
        </row>
        <row r="3131">
          <cell r="C3131">
            <v>5814</v>
          </cell>
          <cell r="D3131" t="str">
            <v>Edu. Instalacion Luminaria Led Rgbw 32W Sumergible (Ver Diseño)</v>
          </cell>
          <cell r="E3131" t="str">
            <v>UN</v>
          </cell>
          <cell r="F3131">
            <v>1196697.1100000001</v>
          </cell>
          <cell r="G3131">
            <v>42534</v>
          </cell>
        </row>
        <row r="3132">
          <cell r="C3132">
            <v>5815</v>
          </cell>
          <cell r="D3132" t="str">
            <v>Valla Informativa (Ver Diseño)</v>
          </cell>
          <cell r="E3132" t="str">
            <v>UN</v>
          </cell>
          <cell r="F3132">
            <v>6000000</v>
          </cell>
          <cell r="G3132">
            <v>42558</v>
          </cell>
        </row>
        <row r="3133">
          <cell r="C3133">
            <v>5816</v>
          </cell>
          <cell r="D3133" t="str">
            <v>Edu. Suministro E Instalación De Puerta Metálica Abatible Lisa Con Rejilla Sencilla (Ver Diseño)</v>
          </cell>
          <cell r="E3133" t="str">
            <v>UN</v>
          </cell>
          <cell r="F3133">
            <v>766212</v>
          </cell>
          <cell r="G3133">
            <v>42534</v>
          </cell>
        </row>
        <row r="3134">
          <cell r="C3134">
            <v>5817</v>
          </cell>
          <cell r="D3134" t="str">
            <v>Edu. Suministro E Instalación De Puerta Metálica Abatible Tipo Persiana Sencilla (Ver Diseño)</v>
          </cell>
          <cell r="E3134" t="str">
            <v>UN</v>
          </cell>
          <cell r="F3134">
            <v>803242</v>
          </cell>
          <cell r="G3134">
            <v>42534</v>
          </cell>
        </row>
        <row r="3135">
          <cell r="C3135">
            <v>5818</v>
          </cell>
          <cell r="D3135" t="str">
            <v>Edu. Suministro E Instalación De Puerta Metálica Abatible Acustica Doble (Ver Diseño)</v>
          </cell>
          <cell r="E3135" t="str">
            <v>UN</v>
          </cell>
          <cell r="F3135">
            <v>1809240</v>
          </cell>
          <cell r="G3135">
            <v>42534</v>
          </cell>
        </row>
        <row r="3136">
          <cell r="C3136">
            <v>5819</v>
          </cell>
          <cell r="D3136" t="str">
            <v>Edu. Suministro E Instalación De Puerta Metálica Abatible Multi Perforada Sencilla (Ver Diseño)</v>
          </cell>
          <cell r="E3136" t="str">
            <v>UN</v>
          </cell>
          <cell r="F3136">
            <v>1342440</v>
          </cell>
          <cell r="G3136">
            <v>42534</v>
          </cell>
        </row>
        <row r="3137">
          <cell r="C3137">
            <v>5820</v>
          </cell>
          <cell r="D3137" t="str">
            <v>Edu. Suministro E Instalación De Puerta Metálica Abatible Multi Perforada Doble (Ver Diseño)</v>
          </cell>
          <cell r="E3137" t="str">
            <v>UN</v>
          </cell>
          <cell r="F3137">
            <v>2644880</v>
          </cell>
          <cell r="G3137">
            <v>42534</v>
          </cell>
        </row>
        <row r="3138">
          <cell r="C3138">
            <v>5821</v>
          </cell>
          <cell r="D3138" t="str">
            <v>Edu. Suministro E Instalación De Puerta Metálica Tipo Persiana Doble (Ver Diseño)</v>
          </cell>
          <cell r="E3138" t="str">
            <v>UN</v>
          </cell>
          <cell r="F3138">
            <v>1895450</v>
          </cell>
          <cell r="G3138">
            <v>42534</v>
          </cell>
        </row>
        <row r="3139">
          <cell r="C3139">
            <v>5822</v>
          </cell>
          <cell r="D3139" t="str">
            <v>Edu. Suministro E Instalación De Puerta En Vidrio Esmerilado Abatible Sencilla (Ver Diseño)</v>
          </cell>
          <cell r="E3139" t="str">
            <v>UN</v>
          </cell>
          <cell r="F3139">
            <v>1150000</v>
          </cell>
          <cell r="G3139">
            <v>42534</v>
          </cell>
        </row>
        <row r="3140">
          <cell r="C3140">
            <v>5823</v>
          </cell>
          <cell r="D3140" t="str">
            <v>Edu. Suministro E Instalación De Puerta Metálica Abatible Lisa Sencilla (Ver Diseño)</v>
          </cell>
          <cell r="E3140" t="str">
            <v>UN</v>
          </cell>
          <cell r="F3140">
            <v>708634</v>
          </cell>
          <cell r="G3140">
            <v>42534</v>
          </cell>
        </row>
        <row r="3141">
          <cell r="C3141">
            <v>5824</v>
          </cell>
          <cell r="D3141" t="str">
            <v>Edu. Suministro E Instalación De Puerta En Vidrio Templado Transparente (Ver Diseño)</v>
          </cell>
          <cell r="E3141" t="str">
            <v>UN</v>
          </cell>
          <cell r="F3141">
            <v>1050000</v>
          </cell>
          <cell r="G3141">
            <v>42534</v>
          </cell>
        </row>
        <row r="3142">
          <cell r="C3142">
            <v>5825</v>
          </cell>
          <cell r="D3142" t="str">
            <v>Edu. Suministro E Instalación De Puerta Metálica De Emergencia Abatible Cf Doble (Ver Diseño)</v>
          </cell>
          <cell r="E3142" t="str">
            <v>UN</v>
          </cell>
          <cell r="F3142">
            <v>3141328</v>
          </cell>
          <cell r="G3142">
            <v>42534</v>
          </cell>
        </row>
        <row r="3143">
          <cell r="C3143">
            <v>5826</v>
          </cell>
          <cell r="D3143" t="str">
            <v>Edu. Suministro E Instalación De Silletería Plástica Para Estadio</v>
          </cell>
          <cell r="E3143" t="str">
            <v>UN</v>
          </cell>
          <cell r="F3143">
            <v>60746.75</v>
          </cell>
          <cell r="G3143">
            <v>42613</v>
          </cell>
        </row>
        <row r="3144">
          <cell r="C3144">
            <v>5828</v>
          </cell>
          <cell r="D3144" t="str">
            <v>Edu. Acometida 7 X (3#500 + #500 + #2/0T) Cu Thhw (Ver Diseño)</v>
          </cell>
          <cell r="E3144" t="str">
            <v>ML</v>
          </cell>
          <cell r="F3144">
            <v>3820191.9</v>
          </cell>
          <cell r="G3144">
            <v>42534</v>
          </cell>
        </row>
        <row r="3145">
          <cell r="C3145">
            <v>5829</v>
          </cell>
          <cell r="D3145" t="str">
            <v>Edu. Terreno De Juego ( Grama Natural Bermuda 419 + Relleno En Material Seleccionado  E = 0.40 Metros )</v>
          </cell>
          <cell r="E3145" t="str">
            <v>M2</v>
          </cell>
          <cell r="F3145">
            <v>88811.58</v>
          </cell>
          <cell r="G3145">
            <v>42534</v>
          </cell>
        </row>
        <row r="3146">
          <cell r="C3146">
            <v>5831</v>
          </cell>
          <cell r="D3146" t="str">
            <v>Edu. Piso En Pavimento Ecológico</v>
          </cell>
          <cell r="E3146" t="str">
            <v>UN</v>
          </cell>
          <cell r="F3146">
            <v>559768</v>
          </cell>
          <cell r="G3146">
            <v>42534</v>
          </cell>
        </row>
        <row r="3147">
          <cell r="C3147">
            <v>5832</v>
          </cell>
          <cell r="D3147" t="str">
            <v>Edu. Acometida 3 X (3#350 + #350 + #4/0T) Cu Thhw (Ver Diseño)</v>
          </cell>
          <cell r="E3147" t="str">
            <v>ML</v>
          </cell>
          <cell r="F3147">
            <v>977769.03</v>
          </cell>
          <cell r="G3147">
            <v>42538</v>
          </cell>
        </row>
        <row r="3148">
          <cell r="C3148">
            <v>5833</v>
          </cell>
          <cell r="D3148" t="str">
            <v>Suministro E Instalación De Ventiladores Axiales De 36" Marca Sankey O Similar Con Rociador De Agua, Para Zona De Carceletas, Incluye Instalación Y Punto Eléctrico</v>
          </cell>
          <cell r="E3148" t="str">
            <v>UN</v>
          </cell>
          <cell r="F3148">
            <v>700000</v>
          </cell>
          <cell r="G3148">
            <v>42522</v>
          </cell>
        </row>
        <row r="3149">
          <cell r="C3149">
            <v>5834</v>
          </cell>
          <cell r="D3149" t="str">
            <v>Edu. Acometida 4 X (3#750 + #750 +#4/0T) Cu Thhw (Ver Diseño)</v>
          </cell>
          <cell r="E3149" t="str">
            <v>ML</v>
          </cell>
          <cell r="F3149">
            <v>2470319.69</v>
          </cell>
          <cell r="G3149">
            <v>42534</v>
          </cell>
        </row>
        <row r="3150">
          <cell r="C3150">
            <v>5835</v>
          </cell>
          <cell r="D3150" t="str">
            <v>Suministro E Instalación De Cableado Estructurado De Voz Y Datos Para 30 Puestos De Trabajo ( Ver Diseño)</v>
          </cell>
          <cell r="E3150" t="str">
            <v>GL</v>
          </cell>
          <cell r="F3150">
            <v>51428571.43</v>
          </cell>
          <cell r="G3150">
            <v>42604</v>
          </cell>
        </row>
        <row r="3151">
          <cell r="C3151">
            <v>5836</v>
          </cell>
          <cell r="D3151" t="str">
            <v xml:space="preserve">Suministro E Instalación De Aviso Luminoso En Lona Traslúcida Panaflex De Dimensiones Aproximadas 5.00 X 0.90 Metros, Incluye Todos Los Accesorios Como Acometidas Eléctricas, Cubiertas Con Canales Plásticas, Balastros, Tubos, Velas, Soportes. (T8 Sistema </v>
          </cell>
          <cell r="E3151" t="str">
            <v>UN</v>
          </cell>
          <cell r="F3151">
            <v>2400000</v>
          </cell>
          <cell r="G3151">
            <v>42522</v>
          </cell>
        </row>
        <row r="3152">
          <cell r="C3152">
            <v>5837</v>
          </cell>
          <cell r="D3152" t="str">
            <v>Edu. Acometida 6 X (3#350 + #350 + #2/0T) Cu Thhw (Ver Diseño)</v>
          </cell>
          <cell r="E3152" t="str">
            <v>ML</v>
          </cell>
          <cell r="F3152">
            <v>1798293.79</v>
          </cell>
          <cell r="G3152">
            <v>42534</v>
          </cell>
        </row>
        <row r="3153">
          <cell r="C3153">
            <v>5838</v>
          </cell>
          <cell r="D3153" t="str">
            <v>Suministro E Instalación De Malla Metálica Galvanizada Y Soportada Sobre Una Estructura Metálica  ( Varillas De 1/2" Cuadrada En Retícula, En Doble Parrilla) Con El Fin De No Ser Alcanzada Por Alguna Persona Y Para No Tener Alcance  A Las Lamparas De Ilum</v>
          </cell>
          <cell r="E3153" t="str">
            <v>M2</v>
          </cell>
          <cell r="F3153">
            <v>235234.68</v>
          </cell>
          <cell r="G3153">
            <v>42522</v>
          </cell>
        </row>
        <row r="3154">
          <cell r="C3154">
            <v>5839</v>
          </cell>
          <cell r="D3154" t="str">
            <v>Instalación De Ventana En Aluminio Altura &lt; 3.00 Metros</v>
          </cell>
          <cell r="E3154" t="str">
            <v>M2</v>
          </cell>
          <cell r="F3154">
            <v>31955</v>
          </cell>
          <cell r="G3154">
            <v>42523</v>
          </cell>
        </row>
        <row r="3155">
          <cell r="C3155">
            <v>5843</v>
          </cell>
          <cell r="D3155" t="str">
            <v>Suministro E Instalación De Orinal Tipo A En Acero Inoxidable  Aisi 304, Tipo Sokoda</v>
          </cell>
          <cell r="E3155" t="str">
            <v>UN</v>
          </cell>
          <cell r="F3155">
            <v>982706</v>
          </cell>
          <cell r="G3155">
            <v>42523</v>
          </cell>
        </row>
        <row r="3156">
          <cell r="C3156">
            <v>5844</v>
          </cell>
          <cell r="D3156" t="str">
            <v>Terraplen Inv. 220-7 Para Nivelacion, Humedecimiento Y Compactacion Variable</v>
          </cell>
          <cell r="E3156" t="str">
            <v>M3</v>
          </cell>
          <cell r="F3156">
            <v>49404.66</v>
          </cell>
          <cell r="G3156">
            <v>42523</v>
          </cell>
        </row>
        <row r="3157">
          <cell r="C3157">
            <v>5847</v>
          </cell>
          <cell r="D3157" t="str">
            <v>Edu. Suministro E Instalación De Aire Acondicionado Mini Split De 12000 Btu - Ser 16 Area 6Aa ( Ver Diseño)</v>
          </cell>
          <cell r="E3157" t="str">
            <v>UN</v>
          </cell>
          <cell r="F3157">
            <v>4577836.68</v>
          </cell>
          <cell r="G3157">
            <v>42534</v>
          </cell>
        </row>
        <row r="3158">
          <cell r="C3158">
            <v>5849</v>
          </cell>
          <cell r="D3158" t="str">
            <v>Edu. Suministro E Instalación De Aire Acondicionado Mini Split De 36000 Btu - Area 5Aa, 7Aa, 9Aa Y 10Aa ( Ver Diseño)</v>
          </cell>
          <cell r="E3158" t="str">
            <v>UN</v>
          </cell>
          <cell r="F3158">
            <v>17110615.210000001</v>
          </cell>
          <cell r="G3158">
            <v>42538</v>
          </cell>
        </row>
        <row r="3159">
          <cell r="C3159">
            <v>5850</v>
          </cell>
          <cell r="D3159" t="str">
            <v>Edu. Suministro E Instalación De Aire Central Tipo Paquete De 55 Toneladas - Area 11Aa (Ver Diseño)</v>
          </cell>
          <cell r="E3159" t="str">
            <v>UN</v>
          </cell>
          <cell r="F3159">
            <v>401578653.13</v>
          </cell>
          <cell r="G3159">
            <v>42534</v>
          </cell>
        </row>
        <row r="3160">
          <cell r="C3160">
            <v>5851</v>
          </cell>
          <cell r="D3160" t="str">
            <v>Edu. Suministro E Instalación De Torre Para Iluminación De La Cancha Principal (Ver Diseño)</v>
          </cell>
          <cell r="E3160" t="str">
            <v>UN</v>
          </cell>
          <cell r="F3160">
            <v>97119089.299999997</v>
          </cell>
          <cell r="G3160">
            <v>42534</v>
          </cell>
        </row>
        <row r="3161">
          <cell r="C3161">
            <v>5852</v>
          </cell>
          <cell r="D3161" t="str">
            <v>Edu. Suministro E Instalación De Reflectores Para Iluminación De La Cancha Principal (Ver Diseño)</v>
          </cell>
          <cell r="E3161" t="str">
            <v>UN</v>
          </cell>
          <cell r="F3161">
            <v>10526885.800000001</v>
          </cell>
          <cell r="G3161">
            <v>42534</v>
          </cell>
        </row>
        <row r="3162">
          <cell r="C3162">
            <v>5853</v>
          </cell>
          <cell r="D3162" t="str">
            <v>Edu. Cimentación Especial Para Torres De Iluminación</v>
          </cell>
          <cell r="E3162" t="str">
            <v>UN</v>
          </cell>
          <cell r="F3162">
            <v>3065697.15</v>
          </cell>
          <cell r="G3162">
            <v>42534</v>
          </cell>
        </row>
        <row r="3163">
          <cell r="C3163">
            <v>5854</v>
          </cell>
          <cell r="D3163" t="str">
            <v>Base En Mateial Granular Inv. 330-7 Para Nivelacion Terreno, Incluye: Suministro, Extendida, Nivelacion, Humedecimientoy Compactacion</v>
          </cell>
          <cell r="E3163" t="str">
            <v>M3</v>
          </cell>
          <cell r="F3163">
            <v>96869</v>
          </cell>
          <cell r="G3163">
            <v>42523</v>
          </cell>
        </row>
        <row r="3164">
          <cell r="C3164">
            <v>5855</v>
          </cell>
          <cell r="D3164" t="str">
            <v>Base Material Granular Inv. 330-7 Para Nivelacion Terreno, Incluye: Suministro, Extendida, Nivelacion, Humedecimiento Y Compactacion</v>
          </cell>
          <cell r="E3164" t="str">
            <v>M3</v>
          </cell>
          <cell r="F3164">
            <v>87266.54</v>
          </cell>
          <cell r="G3164">
            <v>42523</v>
          </cell>
        </row>
        <row r="3165">
          <cell r="C3165">
            <v>5856</v>
          </cell>
          <cell r="D3165" t="str">
            <v>Subbase Granular Inv B-320-07 Suministro, Extendida, Nivelacion, Humedecimiento Y Compactacion E=25 Cms</v>
          </cell>
          <cell r="E3165" t="str">
            <v>M3</v>
          </cell>
          <cell r="F3165">
            <v>111862.3</v>
          </cell>
          <cell r="G3165">
            <v>42523</v>
          </cell>
        </row>
        <row r="3166">
          <cell r="C3166">
            <v>5857</v>
          </cell>
          <cell r="D3166" t="str">
            <v>Edu. Cimentación Para Apoyo Metálico Poligonal De 9.00 Metros</v>
          </cell>
          <cell r="E3166" t="str">
            <v>UN</v>
          </cell>
          <cell r="F3166">
            <v>462247.4</v>
          </cell>
          <cell r="G3166">
            <v>42534</v>
          </cell>
        </row>
        <row r="3167">
          <cell r="C3167">
            <v>5865</v>
          </cell>
          <cell r="D3167" t="str">
            <v>Edu. Suministro E Instalación De Luminaria Led De Jardin 2-Nw-13301-40 Vatios</v>
          </cell>
          <cell r="E3167" t="str">
            <v>UN</v>
          </cell>
          <cell r="F3167">
            <v>2136652.4300000002</v>
          </cell>
          <cell r="G3167">
            <v>42534</v>
          </cell>
        </row>
        <row r="3168">
          <cell r="C3168">
            <v>5866</v>
          </cell>
          <cell r="D3168" t="str">
            <v>Edu. Suministro E Instalación De Luminaria Led De Jardin 2-Nw-13299-40 Vatios</v>
          </cell>
          <cell r="E3168" t="str">
            <v>UN</v>
          </cell>
          <cell r="F3168">
            <v>2132914.2000000002</v>
          </cell>
          <cell r="G3168">
            <v>42534</v>
          </cell>
        </row>
        <row r="3169">
          <cell r="C3169">
            <v>5867</v>
          </cell>
          <cell r="D3169" t="str">
            <v>Subbase Granular Normas Invias</v>
          </cell>
          <cell r="E3169" t="str">
            <v>M3</v>
          </cell>
          <cell r="F3169">
            <v>26280</v>
          </cell>
          <cell r="G3169">
            <v>42523</v>
          </cell>
        </row>
        <row r="3170">
          <cell r="C3170">
            <v>5868</v>
          </cell>
          <cell r="D3170" t="str">
            <v>Edu. Suministro E Instalación De Proyector Led De Suelo 12 Ww- 12 Vatios</v>
          </cell>
          <cell r="E3170" t="str">
            <v>UN</v>
          </cell>
          <cell r="F3170">
            <v>901305.61</v>
          </cell>
          <cell r="G3170">
            <v>42534</v>
          </cell>
        </row>
        <row r="3171">
          <cell r="C3171">
            <v>5869</v>
          </cell>
          <cell r="D3171" t="str">
            <v>Edu. Suministro E Instalación De Proyector Led De Suelo 3 Ww- 3 Vatios</v>
          </cell>
          <cell r="E3171" t="str">
            <v>UN</v>
          </cell>
          <cell r="F3171">
            <v>330880.81</v>
          </cell>
          <cell r="G3171">
            <v>42534</v>
          </cell>
        </row>
        <row r="3172">
          <cell r="C3172">
            <v>5870</v>
          </cell>
          <cell r="D3172" t="str">
            <v>Base  Material Granular Inv. 330-7 Para Nivelacion, Terreno, Incluye: Suministro, Extendida, Nivelacion, Humedecimiento U Compactacion E=20 Cms</v>
          </cell>
          <cell r="E3172" t="str">
            <v>M3</v>
          </cell>
          <cell r="F3172">
            <v>69697.179999999993</v>
          </cell>
          <cell r="G3172">
            <v>42524</v>
          </cell>
        </row>
        <row r="3173">
          <cell r="C3173">
            <v>5871</v>
          </cell>
          <cell r="D3173" t="str">
            <v>Edu. Suministro E Instalación De Luminaria Para Alumbrado Publico Tipo Led De 30 Vatios</v>
          </cell>
          <cell r="E3173" t="str">
            <v>UN</v>
          </cell>
          <cell r="F3173">
            <v>1587812.78</v>
          </cell>
          <cell r="G3173">
            <v>42534</v>
          </cell>
        </row>
        <row r="3174">
          <cell r="C3174">
            <v>5872</v>
          </cell>
          <cell r="D3174" t="str">
            <v>Edu.  Suministro E Instalación De Luminaria Led Dlxlum</v>
          </cell>
          <cell r="E3174" t="str">
            <v>UN</v>
          </cell>
          <cell r="F3174">
            <v>2298896.11</v>
          </cell>
          <cell r="G3174">
            <v>42534</v>
          </cell>
        </row>
        <row r="3175">
          <cell r="C3175">
            <v>5873</v>
          </cell>
          <cell r="D3175" t="str">
            <v>Edu. Suministro E Instalación De Sipra Externo</v>
          </cell>
          <cell r="E3175" t="str">
            <v>UN</v>
          </cell>
          <cell r="F3175">
            <v>10480721</v>
          </cell>
          <cell r="G3175">
            <v>42534</v>
          </cell>
        </row>
        <row r="3176">
          <cell r="C3176">
            <v>5874</v>
          </cell>
          <cell r="D3176" t="str">
            <v>Edu. Suministro E Instalación De Sipra Interno</v>
          </cell>
          <cell r="E3176" t="str">
            <v>UN</v>
          </cell>
          <cell r="F3176">
            <v>25164804</v>
          </cell>
          <cell r="G3176">
            <v>42534</v>
          </cell>
        </row>
        <row r="3177">
          <cell r="C3177">
            <v>5877</v>
          </cell>
          <cell r="D3177" t="str">
            <v>Edu. Levante En Boque De Concreto De 0.15 X 0.10 X 0.30 Metros</v>
          </cell>
          <cell r="E3177" t="str">
            <v>M2</v>
          </cell>
          <cell r="F3177">
            <v>74262.39</v>
          </cell>
          <cell r="G3177">
            <v>42534</v>
          </cell>
        </row>
        <row r="3178">
          <cell r="C3178">
            <v>5878</v>
          </cell>
          <cell r="D3178" t="str">
            <v>Edu. Suministro E Instalación De Panel De Muro Prefabricado En Concreto Con Abertura</v>
          </cell>
          <cell r="E3178" t="str">
            <v>M2</v>
          </cell>
          <cell r="F3178">
            <v>224402.5</v>
          </cell>
          <cell r="G3178">
            <v>42534</v>
          </cell>
        </row>
        <row r="3179">
          <cell r="C3179">
            <v>5883</v>
          </cell>
          <cell r="D3179" t="str">
            <v>Edu. Mesón En Concreto Fundido In Situ Con Acabado En Cristanac</v>
          </cell>
          <cell r="E3179" t="str">
            <v>M2</v>
          </cell>
          <cell r="F3179">
            <v>839427.13</v>
          </cell>
          <cell r="G3179">
            <v>42534</v>
          </cell>
        </row>
        <row r="3180">
          <cell r="C3180">
            <v>5885</v>
          </cell>
          <cell r="D3180" t="str">
            <v>Edu. Sistema Epoxico Para Piso Antideslizante (Ver Diseño)</v>
          </cell>
          <cell r="E3180" t="str">
            <v>M2</v>
          </cell>
          <cell r="F3180">
            <v>129126.42</v>
          </cell>
          <cell r="G3180">
            <v>42534</v>
          </cell>
        </row>
        <row r="3181">
          <cell r="C3181">
            <v>5886</v>
          </cell>
          <cell r="D3181" t="str">
            <v>Edu. Salpicadero En Mosaico De Vidrio (Cristanac)</v>
          </cell>
          <cell r="E3181" t="str">
            <v>M2</v>
          </cell>
          <cell r="F3181">
            <v>160474.44</v>
          </cell>
          <cell r="G3181">
            <v>42534</v>
          </cell>
        </row>
        <row r="3182">
          <cell r="C3182">
            <v>5887</v>
          </cell>
          <cell r="D3182" t="str">
            <v>Sub Base Granular Inv. B-320-07, Incluye Suministro, Extendida, Nivelacion, Humedecimiento Y Compactacion E=25 Cms</v>
          </cell>
          <cell r="E3182" t="str">
            <v>M3</v>
          </cell>
          <cell r="F3182">
            <v>56555.199999999997</v>
          </cell>
          <cell r="G3182">
            <v>42524</v>
          </cell>
        </row>
        <row r="3183">
          <cell r="C3183">
            <v>5888</v>
          </cell>
          <cell r="D3183" t="str">
            <v>Edu. Media Caña Piso En Concreto De 3500 Psi (Ver Diseño)</v>
          </cell>
          <cell r="E3183" t="str">
            <v>ML</v>
          </cell>
          <cell r="F3183">
            <v>27665.42</v>
          </cell>
          <cell r="G3183">
            <v>42534</v>
          </cell>
        </row>
        <row r="3184">
          <cell r="C3184">
            <v>5889</v>
          </cell>
          <cell r="D3184" t="str">
            <v>Edu. Pintura Interior Plástica Mate</v>
          </cell>
          <cell r="E3184" t="str">
            <v>M2</v>
          </cell>
          <cell r="F3184">
            <v>19772.12</v>
          </cell>
          <cell r="G3184">
            <v>42534</v>
          </cell>
        </row>
        <row r="3185">
          <cell r="C3185">
            <v>5891</v>
          </cell>
          <cell r="D3185" t="str">
            <v>Edu. Piso En Cristanac (Ver Diseño)</v>
          </cell>
          <cell r="E3185" t="str">
            <v>M2</v>
          </cell>
          <cell r="F3185">
            <v>96986.08</v>
          </cell>
          <cell r="G3185">
            <v>42534</v>
          </cell>
        </row>
        <row r="3186">
          <cell r="C3186">
            <v>5892</v>
          </cell>
          <cell r="D3186" t="str">
            <v>Edu. Protección Taludes Pañete</v>
          </cell>
          <cell r="E3186" t="str">
            <v>M2</v>
          </cell>
          <cell r="F3186">
            <v>32845</v>
          </cell>
          <cell r="G3186">
            <v>42534</v>
          </cell>
        </row>
        <row r="3187">
          <cell r="C3187">
            <v>5893</v>
          </cell>
          <cell r="D3187" t="str">
            <v>Edu. Suministro E Instalacion De Cristanac Sobre Muro (Ver Diseño)</v>
          </cell>
          <cell r="E3187" t="str">
            <v>M2</v>
          </cell>
          <cell r="F3187">
            <v>97054.99</v>
          </cell>
          <cell r="G3187">
            <v>42534</v>
          </cell>
        </row>
        <row r="3188">
          <cell r="C3188">
            <v>5895</v>
          </cell>
          <cell r="D3188" t="str">
            <v>Edu. Divisiones En Acero Inoxidable Para Orinales (Ver Diseño)</v>
          </cell>
          <cell r="E3188" t="str">
            <v>ML</v>
          </cell>
          <cell r="F3188">
            <v>49880.95</v>
          </cell>
          <cell r="G3188">
            <v>42534</v>
          </cell>
        </row>
        <row r="3189">
          <cell r="C3189">
            <v>5896</v>
          </cell>
          <cell r="D3189" t="str">
            <v>Edu.  Suministro E Instalacion De Perfil Tubular En Acero Inoxidable Diametro De 1" (Ver Diseño)</v>
          </cell>
          <cell r="E3189" t="str">
            <v>ML</v>
          </cell>
          <cell r="F3189">
            <v>55000</v>
          </cell>
          <cell r="G3189">
            <v>42538</v>
          </cell>
        </row>
        <row r="3190">
          <cell r="C3190">
            <v>5897</v>
          </cell>
          <cell r="D3190" t="str">
            <v>Edu. Sistema Epoxico Para Piso Semiliso (Ver Diseño)</v>
          </cell>
          <cell r="E3190" t="str">
            <v>M2</v>
          </cell>
          <cell r="F3190">
            <v>126880</v>
          </cell>
          <cell r="G3190">
            <v>42534</v>
          </cell>
        </row>
        <row r="3191">
          <cell r="C3191">
            <v>5898</v>
          </cell>
          <cell r="D3191" t="str">
            <v>Edu. Concreto De 4000 Psi Para Porticos (Ver Diseño)</v>
          </cell>
          <cell r="E3191" t="str">
            <v>M3</v>
          </cell>
          <cell r="F3191">
            <v>648145.06000000006</v>
          </cell>
          <cell r="G3191">
            <v>42534</v>
          </cell>
        </row>
        <row r="3192">
          <cell r="C3192">
            <v>5899</v>
          </cell>
          <cell r="D3192" t="str">
            <v>Edu. Concreto De 4000 Psi Losa Maciza E= 0.14 (Ver Diseño)</v>
          </cell>
          <cell r="E3192" t="str">
            <v>M2</v>
          </cell>
          <cell r="F3192">
            <v>140967.15</v>
          </cell>
          <cell r="G3192">
            <v>42534</v>
          </cell>
        </row>
        <row r="3193">
          <cell r="C3193">
            <v>5900</v>
          </cell>
          <cell r="D3193" t="str">
            <v>Edu. Concreto De 4000 Psi Para Vigas (Ver Diseño)</v>
          </cell>
          <cell r="E3193" t="str">
            <v>M3</v>
          </cell>
          <cell r="F3193">
            <v>646729.14</v>
          </cell>
          <cell r="G3193">
            <v>42534</v>
          </cell>
        </row>
        <row r="3194">
          <cell r="C3194">
            <v>5901</v>
          </cell>
          <cell r="D3194" t="str">
            <v>Edu. Concreto De 4000 Psi Para Escalera (Ver Diseño)</v>
          </cell>
          <cell r="E3194" t="str">
            <v>M3</v>
          </cell>
          <cell r="F3194">
            <v>1220293.3899999999</v>
          </cell>
          <cell r="G3194">
            <v>42534</v>
          </cell>
        </row>
        <row r="3195">
          <cell r="C3195">
            <v>5902</v>
          </cell>
          <cell r="D3195" t="str">
            <v>Capitulo Calle 78 A</v>
          </cell>
          <cell r="E3195" t="str">
            <v>M3</v>
          </cell>
          <cell r="F3195">
            <v>10835961139</v>
          </cell>
          <cell r="G3195">
            <v>42524</v>
          </cell>
        </row>
        <row r="3196">
          <cell r="C3196">
            <v>5903</v>
          </cell>
          <cell r="D3196" t="str">
            <v>Calle 87A</v>
          </cell>
          <cell r="E3196" t="str">
            <v>UN</v>
          </cell>
          <cell r="F3196">
            <v>112597543.27</v>
          </cell>
          <cell r="G3196">
            <v>42524</v>
          </cell>
        </row>
        <row r="3197">
          <cell r="C3197">
            <v>5904</v>
          </cell>
          <cell r="D3197" t="str">
            <v>Pavimento Asfaltico Mdc - 19</v>
          </cell>
          <cell r="E3197" t="str">
            <v>M3</v>
          </cell>
          <cell r="F3197">
            <v>681720.9</v>
          </cell>
          <cell r="G3197">
            <v>42753</v>
          </cell>
        </row>
        <row r="3198">
          <cell r="C3198">
            <v>5913</v>
          </cell>
          <cell r="D3198" t="str">
            <v>Excavacion A Maquina Y Retiro De Materiales</v>
          </cell>
          <cell r="E3198" t="str">
            <v>M3</v>
          </cell>
          <cell r="F3198">
            <v>22808.19</v>
          </cell>
          <cell r="G3198">
            <v>42524</v>
          </cell>
        </row>
        <row r="3199">
          <cell r="C3199">
            <v>5914</v>
          </cell>
          <cell r="D3199" t="str">
            <v>Edu. Pañete Dilatado (Ver Diseño)</v>
          </cell>
          <cell r="E3199" t="str">
            <v>M2</v>
          </cell>
          <cell r="F3199">
            <v>18794.09</v>
          </cell>
          <cell r="G3199">
            <v>42538</v>
          </cell>
        </row>
        <row r="3200">
          <cell r="C3200">
            <v>5916</v>
          </cell>
          <cell r="D3200" t="str">
            <v>Edu. Piso De Porcelanato Tipo Monaco Corona O Similar De 0.60 X 0.60 Metros (Ver Diseño)</v>
          </cell>
          <cell r="E3200" t="str">
            <v>M2</v>
          </cell>
          <cell r="F3200">
            <v>67474.38</v>
          </cell>
          <cell r="G3200">
            <v>42538</v>
          </cell>
        </row>
        <row r="3201">
          <cell r="C3201">
            <v>5917</v>
          </cell>
          <cell r="D3201" t="str">
            <v>Edu. Piso De Porcelanato Flux Rec Lava Corona O Similar De 0.272 X 0.554 (Ver Diseño)</v>
          </cell>
          <cell r="E3201" t="str">
            <v>M2</v>
          </cell>
          <cell r="F3201">
            <v>62231.23</v>
          </cell>
          <cell r="G3201">
            <v>42538</v>
          </cell>
        </row>
        <row r="3202">
          <cell r="C3202">
            <v>5918</v>
          </cell>
          <cell r="D3202" t="str">
            <v>Edu. Piso De Porcelanato Soho Gris Corona O Similar De 0.60 X 0.60 Metros (Ver Diseño)</v>
          </cell>
          <cell r="E3202" t="str">
            <v>M2</v>
          </cell>
          <cell r="F3202">
            <v>54881.23</v>
          </cell>
          <cell r="G3202">
            <v>42538</v>
          </cell>
        </row>
        <row r="3203">
          <cell r="C3203">
            <v>5919</v>
          </cell>
          <cell r="D3203" t="str">
            <v>Edu. Zocalo En Guardaescobas De Porcelanato Tipo Monaco Corona O Similar De 0.60 X 0.60 Metros (Ver Diseño)</v>
          </cell>
          <cell r="E3203" t="str">
            <v>ML</v>
          </cell>
          <cell r="F3203">
            <v>11962</v>
          </cell>
          <cell r="G3203">
            <v>42538</v>
          </cell>
        </row>
        <row r="3204">
          <cell r="C3204">
            <v>5920</v>
          </cell>
          <cell r="D3204" t="str">
            <v>Edu. Zocalo En Guardaescobas De Porcelanato Flux Rec Lava Corona O Similar 0.272 X 0.554 (Ver Diseño)</v>
          </cell>
          <cell r="E3204" t="str">
            <v>ML</v>
          </cell>
          <cell r="F3204">
            <v>11438.05</v>
          </cell>
          <cell r="G3204">
            <v>42538</v>
          </cell>
        </row>
        <row r="3205">
          <cell r="C3205">
            <v>5921</v>
          </cell>
          <cell r="D3205" t="str">
            <v>Calle 78 A</v>
          </cell>
          <cell r="E3205" t="str">
            <v>UN</v>
          </cell>
          <cell r="F3205">
            <v>0</v>
          </cell>
          <cell r="G3205">
            <v>42528</v>
          </cell>
        </row>
        <row r="3206">
          <cell r="C3206">
            <v>5922</v>
          </cell>
          <cell r="D3206" t="str">
            <v>Edu. Zocalo En Guardaescobas De Porcelanato Soho Gris Corona O Similar De 0.60 X 0.60 Metros (Ver Diseño)</v>
          </cell>
          <cell r="E3206" t="str">
            <v>ML</v>
          </cell>
          <cell r="F3206">
            <v>10703.05</v>
          </cell>
          <cell r="G3206">
            <v>42538</v>
          </cell>
        </row>
        <row r="3207">
          <cell r="C3207">
            <v>5923</v>
          </cell>
          <cell r="D3207" t="str">
            <v>Edu. Piso Concreto Texturizado (Ver Diseño)</v>
          </cell>
          <cell r="E3207" t="str">
            <v>M2</v>
          </cell>
          <cell r="F3207">
            <v>73966.42</v>
          </cell>
          <cell r="G3207">
            <v>42538</v>
          </cell>
        </row>
        <row r="3208">
          <cell r="C3208">
            <v>5924</v>
          </cell>
          <cell r="D3208" t="str">
            <v>Edu. Piso Madera Quis K Lock Connox Sport (Ver Diseño)</v>
          </cell>
          <cell r="E3208" t="str">
            <v>M2</v>
          </cell>
          <cell r="F3208">
            <v>1199484.51</v>
          </cell>
          <cell r="G3208">
            <v>42538</v>
          </cell>
        </row>
        <row r="3209">
          <cell r="C3209">
            <v>5925</v>
          </cell>
          <cell r="D3209" t="str">
            <v>Edu. Suministro E Instalacion De Celosia C23E Hunter Douglas O Similar (Ver Diseño)</v>
          </cell>
          <cell r="E3209" t="str">
            <v>M2</v>
          </cell>
          <cell r="F3209">
            <v>138760</v>
          </cell>
          <cell r="G3209">
            <v>42619</v>
          </cell>
        </row>
        <row r="3210">
          <cell r="C3210">
            <v>5926</v>
          </cell>
          <cell r="D3210" t="str">
            <v>Edu. Suministro E Instalacion De Cortasol Aeroscreen Hunter Douglas O Similiar (Ver Diseño)</v>
          </cell>
          <cell r="E3210" t="str">
            <v>M2</v>
          </cell>
          <cell r="F3210">
            <v>188760</v>
          </cell>
          <cell r="G3210">
            <v>42619</v>
          </cell>
        </row>
        <row r="3211">
          <cell r="C3211">
            <v>5927</v>
          </cell>
          <cell r="D3211" t="str">
            <v>Edu. Suministro E Instalacion De Puerta De Vidrio En Semisotano Y Segundo Piso P6, P11, P12, P13, P14, P15, P16, P17, P18, P19. (Ver Diseño)</v>
          </cell>
          <cell r="E3211" t="str">
            <v>M2</v>
          </cell>
          <cell r="F3211">
            <v>550000</v>
          </cell>
          <cell r="G3211">
            <v>42538</v>
          </cell>
        </row>
        <row r="3212">
          <cell r="C3212">
            <v>5928</v>
          </cell>
          <cell r="D3212" t="str">
            <v>Subbase Granular Inv B-320, Incluye Suministro, Extendida, Nivelacion, Humedecimiento Y Compactacion</v>
          </cell>
          <cell r="E3212" t="str">
            <v>M3</v>
          </cell>
          <cell r="F3212">
            <v>56350</v>
          </cell>
          <cell r="G3212">
            <v>42528</v>
          </cell>
        </row>
        <row r="3213">
          <cell r="C3213">
            <v>5929</v>
          </cell>
          <cell r="D3213" t="str">
            <v>Edu. Suministro, Fabricacion Y Montaje De Cubierta No Estructural Segun Detalles Con Laminas En Cubierta Translucida Thermoacustica (Ver Diseño)</v>
          </cell>
          <cell r="E3213" t="str">
            <v>M2</v>
          </cell>
          <cell r="F3213">
            <v>57585</v>
          </cell>
          <cell r="G3213">
            <v>42538</v>
          </cell>
        </row>
        <row r="3214">
          <cell r="C3214">
            <v>5930</v>
          </cell>
          <cell r="D3214" t="str">
            <v>Edu. Sillas Fijas (Ver Diseño)</v>
          </cell>
          <cell r="E3214" t="str">
            <v>UN</v>
          </cell>
          <cell r="F3214">
            <v>95446.2</v>
          </cell>
          <cell r="G3214">
            <v>42538</v>
          </cell>
        </row>
        <row r="3215">
          <cell r="C3215">
            <v>5931</v>
          </cell>
          <cell r="D3215" t="str">
            <v>Edu. Sillas Discapacitados (Ver Diseño)</v>
          </cell>
          <cell r="E3215" t="str">
            <v>UN</v>
          </cell>
          <cell r="F3215">
            <v>160000</v>
          </cell>
          <cell r="G3215">
            <v>42528</v>
          </cell>
        </row>
        <row r="3216">
          <cell r="C3216">
            <v>5932</v>
          </cell>
          <cell r="D3216" t="str">
            <v>Edu. Sillas V.I.P. (Ver Diseño)</v>
          </cell>
          <cell r="E3216" t="str">
            <v>UN</v>
          </cell>
          <cell r="F3216">
            <v>484275</v>
          </cell>
          <cell r="G3216">
            <v>42538</v>
          </cell>
        </row>
        <row r="3217">
          <cell r="C3217">
            <v>5933</v>
          </cell>
          <cell r="D3217" t="str">
            <v>Edu. Punto De Ventilacion De 3" (Ver Diseño)</v>
          </cell>
          <cell r="E3217" t="str">
            <v>UN</v>
          </cell>
          <cell r="F3217">
            <v>29352.67</v>
          </cell>
          <cell r="G3217">
            <v>42538</v>
          </cell>
        </row>
        <row r="3218">
          <cell r="C3218">
            <v>5934</v>
          </cell>
          <cell r="D3218" t="str">
            <v>Edu. Suministro E Instalacion Revestimiento Con Placas Trespa O Similar</v>
          </cell>
          <cell r="E3218" t="str">
            <v>M2</v>
          </cell>
          <cell r="F3218">
            <v>708599.3</v>
          </cell>
          <cell r="G3218">
            <v>42619</v>
          </cell>
        </row>
        <row r="3219">
          <cell r="C3219">
            <v>5935</v>
          </cell>
          <cell r="D3219" t="str">
            <v>Edu. Tuberia De 8" Aguas Lluvias Enter. (Ver Diseño)</v>
          </cell>
          <cell r="E3219" t="str">
            <v>ML</v>
          </cell>
          <cell r="F3219">
            <v>39375.089999999997</v>
          </cell>
          <cell r="G3219">
            <v>42538</v>
          </cell>
        </row>
        <row r="3220">
          <cell r="C3220">
            <v>5936</v>
          </cell>
          <cell r="D3220" t="str">
            <v>Edu. Montante De 3" De Ventilacion (Ver Diseño)</v>
          </cell>
          <cell r="E3220" t="str">
            <v>ML</v>
          </cell>
          <cell r="F3220">
            <v>33436.879999999997</v>
          </cell>
          <cell r="G3220">
            <v>42538</v>
          </cell>
        </row>
        <row r="3221">
          <cell r="C3221">
            <v>5937</v>
          </cell>
          <cell r="D3221" t="str">
            <v>Edu. Montante De 2" De Ventilacion (Ver Diseño)</v>
          </cell>
          <cell r="E3221" t="str">
            <v>ML</v>
          </cell>
          <cell r="F3221">
            <v>29098.35</v>
          </cell>
          <cell r="G3221">
            <v>42538</v>
          </cell>
        </row>
        <row r="3222">
          <cell r="C3222">
            <v>5938</v>
          </cell>
          <cell r="D3222" t="str">
            <v>Edu. Tuberia Montante De 2 1/2" Pvc (Ver Diseño)</v>
          </cell>
          <cell r="E3222" t="str">
            <v>ML</v>
          </cell>
          <cell r="F3222">
            <v>31376.560000000001</v>
          </cell>
          <cell r="G3222">
            <v>42538</v>
          </cell>
        </row>
        <row r="3223">
          <cell r="C3223">
            <v>5939</v>
          </cell>
          <cell r="D3223" t="str">
            <v>Edu. Valvula Red White De 2 1/2" (Ver Diseño)</v>
          </cell>
          <cell r="E3223" t="str">
            <v>UN</v>
          </cell>
          <cell r="F3223">
            <v>227105</v>
          </cell>
          <cell r="G3223">
            <v>42572</v>
          </cell>
        </row>
        <row r="3224">
          <cell r="C3224">
            <v>5940</v>
          </cell>
          <cell r="D3224" t="str">
            <v>Edu. Sanitario De Fluxometro Con Griferia Antivandalica Y Sensor De Descarga (Ver Diseño)</v>
          </cell>
          <cell r="E3224" t="str">
            <v>UN</v>
          </cell>
          <cell r="F3224">
            <v>452779.36</v>
          </cell>
          <cell r="G3224">
            <v>42538</v>
          </cell>
        </row>
        <row r="3225">
          <cell r="C3225">
            <v>5941</v>
          </cell>
          <cell r="D3225" t="str">
            <v>Edu. Meson En Acero Inoxidable Lavaplatos, Incluye Griferia (Ver Diseño)</v>
          </cell>
          <cell r="E3225" t="str">
            <v>UN</v>
          </cell>
          <cell r="F3225">
            <v>405401.65</v>
          </cell>
          <cell r="G3225">
            <v>42538</v>
          </cell>
        </row>
        <row r="3226">
          <cell r="C3226">
            <v>5942</v>
          </cell>
          <cell r="D3226" t="str">
            <v>Via Ceec</v>
          </cell>
          <cell r="E3226" t="str">
            <v>UN</v>
          </cell>
          <cell r="F3226">
            <v>0</v>
          </cell>
          <cell r="G3226">
            <v>42531</v>
          </cell>
        </row>
        <row r="3227">
          <cell r="C3227">
            <v>5943</v>
          </cell>
          <cell r="D3227" t="str">
            <v>Edu. Tablero De Distribucion Autosoportado 160 X 80 X 40 Cms (Ver Diseño)</v>
          </cell>
          <cell r="E3227" t="str">
            <v>UN</v>
          </cell>
          <cell r="F3227">
            <v>8122068.1900000004</v>
          </cell>
          <cell r="G3227">
            <v>42538</v>
          </cell>
        </row>
        <row r="3228">
          <cell r="C3228">
            <v>5944</v>
          </cell>
          <cell r="D3228" t="str">
            <v>Edu. Transferencia Trifasica Automatica De 225 Kva (Ver Diseño)</v>
          </cell>
          <cell r="E3228" t="str">
            <v>UN</v>
          </cell>
          <cell r="F3228">
            <v>65451020.969999999</v>
          </cell>
          <cell r="G3228">
            <v>42538</v>
          </cell>
        </row>
        <row r="3229">
          <cell r="C3229">
            <v>5945</v>
          </cell>
          <cell r="D3229" t="str">
            <v>Edu. Descargador De Sobretension Para Tableros De B.T. Tres Fases (Ver Diseño)</v>
          </cell>
          <cell r="E3229" t="str">
            <v>UN</v>
          </cell>
          <cell r="F3229">
            <v>520099.62</v>
          </cell>
          <cell r="G3229">
            <v>42614</v>
          </cell>
        </row>
        <row r="3230">
          <cell r="C3230">
            <v>5946</v>
          </cell>
          <cell r="D3230" t="str">
            <v>Edu. Instalacion Reflector Aero-Led (Ver Diseño)</v>
          </cell>
          <cell r="E3230" t="str">
            <v>UN</v>
          </cell>
          <cell r="F3230">
            <v>1121106.92</v>
          </cell>
          <cell r="G3230">
            <v>42538</v>
          </cell>
        </row>
        <row r="3231">
          <cell r="C3231">
            <v>5947</v>
          </cell>
          <cell r="D3231" t="str">
            <v>Edu. Interruptor Triple (Ver Diseño)</v>
          </cell>
          <cell r="E3231" t="str">
            <v>UN</v>
          </cell>
          <cell r="F3231">
            <v>95849.63</v>
          </cell>
          <cell r="G3231">
            <v>42538</v>
          </cell>
        </row>
        <row r="3232">
          <cell r="C3232">
            <v>5948</v>
          </cell>
          <cell r="D3232" t="str">
            <v>Edu. Tablero De Medida Trifasico Autosoportado 16 Medidores Monofasicos 3H (Ver Diseño)</v>
          </cell>
          <cell r="E3232" t="str">
            <v>UN</v>
          </cell>
          <cell r="F3232">
            <v>16927584.23</v>
          </cell>
          <cell r="G3232">
            <v>42538</v>
          </cell>
        </row>
        <row r="3233">
          <cell r="C3233">
            <v>5949</v>
          </cell>
          <cell r="D3233" t="str">
            <v>Edu. Suministro E Instalacion De Aire Acondicionado De 7.5 Toneladas Serie 13 Camerinos (Ver Diseño9</v>
          </cell>
          <cell r="E3233" t="str">
            <v>UN</v>
          </cell>
          <cell r="F3233">
            <v>36455136.32</v>
          </cell>
          <cell r="G3233">
            <v>42538</v>
          </cell>
        </row>
        <row r="3234">
          <cell r="C3234">
            <v>5950</v>
          </cell>
          <cell r="D3234" t="str">
            <v>Edu. Sumisintro E Instalacion De Face Plate Doble Amp. (Ver Diseño)</v>
          </cell>
          <cell r="E3234" t="str">
            <v>UN</v>
          </cell>
          <cell r="F3234">
            <v>14597.7</v>
          </cell>
          <cell r="G3234">
            <v>42538</v>
          </cell>
        </row>
        <row r="3235">
          <cell r="C3235">
            <v>5951</v>
          </cell>
          <cell r="D3235" t="str">
            <v>Edu. Suminstro E Instalacion De Rack De Pared De 9Ru (Ver Diseño)</v>
          </cell>
          <cell r="E3235" t="str">
            <v>UN</v>
          </cell>
          <cell r="F3235">
            <v>2164499.33</v>
          </cell>
          <cell r="G3235">
            <v>42538</v>
          </cell>
        </row>
        <row r="3236">
          <cell r="C3236">
            <v>5952</v>
          </cell>
          <cell r="D3236" t="str">
            <v>Edu. Suministro E Instalacion De Switch 24 Puertos Modulo De Fibra (Ver Diseño)</v>
          </cell>
          <cell r="E3236" t="str">
            <v>UN</v>
          </cell>
          <cell r="F3236">
            <v>12782492.380000001</v>
          </cell>
          <cell r="G3236">
            <v>42538</v>
          </cell>
        </row>
        <row r="3237">
          <cell r="C3237">
            <v>5953</v>
          </cell>
          <cell r="D3237" t="str">
            <v>Edu. Suministro E Instalacion De Face Plate Fibra Optica (Ver Diseño)</v>
          </cell>
          <cell r="E3237" t="str">
            <v>UN</v>
          </cell>
          <cell r="F3237">
            <v>63385.4</v>
          </cell>
          <cell r="G3237">
            <v>42538</v>
          </cell>
        </row>
        <row r="3238">
          <cell r="C3238">
            <v>5954</v>
          </cell>
          <cell r="D3238" t="str">
            <v>Edu. Suministro E Instalacion De Bandeja De Fibra De 12 Hilos Deslizable 1U Vacia Soporta 3 Adaptadores (Ver Diseño)</v>
          </cell>
          <cell r="E3238" t="str">
            <v>UN</v>
          </cell>
          <cell r="F3238">
            <v>913452.55</v>
          </cell>
          <cell r="G3238">
            <v>42538</v>
          </cell>
        </row>
        <row r="3239">
          <cell r="C3239">
            <v>5955</v>
          </cell>
          <cell r="D3239" t="str">
            <v>Edu. Suministro E Instalacion De Adaptador Para Bandeja De 12 Fibras Lc 50 Um (Ver Diseño)</v>
          </cell>
          <cell r="E3239" t="str">
            <v>UN</v>
          </cell>
          <cell r="F3239">
            <v>329022.37</v>
          </cell>
          <cell r="G3239">
            <v>42538</v>
          </cell>
        </row>
        <row r="3240">
          <cell r="C3240">
            <v>5956</v>
          </cell>
          <cell r="D3240" t="str">
            <v>Edu. Sipra Externo Coliseo Elias Chewing, Incluye Suministro E Instalacion (Ver Diseño)</v>
          </cell>
          <cell r="E3240" t="str">
            <v>UN</v>
          </cell>
          <cell r="F3240">
            <v>19997838.850000001</v>
          </cell>
          <cell r="G3240">
            <v>42538</v>
          </cell>
        </row>
        <row r="3241">
          <cell r="C3241">
            <v>5957</v>
          </cell>
          <cell r="D3241" t="str">
            <v>Edu. Sipra Interno Coliseo Elias Chewing, Incluye Suministro E Instalacion (Ver Diseño)</v>
          </cell>
          <cell r="E3241" t="str">
            <v>UN</v>
          </cell>
          <cell r="F3241">
            <v>8997714.0299999993</v>
          </cell>
          <cell r="G3241">
            <v>42618</v>
          </cell>
        </row>
        <row r="3242">
          <cell r="C3242">
            <v>5958</v>
          </cell>
          <cell r="D3242" t="str">
            <v>Construccion De Pilote En Suelo Cemento D = 50 Cms, Incluye Excavacion, Relleno, Mano De Obra, H=6 O 9 M</v>
          </cell>
          <cell r="E3242" t="str">
            <v>ML</v>
          </cell>
          <cell r="F3242">
            <v>127494</v>
          </cell>
          <cell r="G3242">
            <v>42528</v>
          </cell>
        </row>
        <row r="3243">
          <cell r="C3243">
            <v>5963</v>
          </cell>
          <cell r="D3243" t="str">
            <v>Tablestaca Tipo 1 (5,8 M) - Suministro E Hincado</v>
          </cell>
          <cell r="E3243" t="str">
            <v>ML</v>
          </cell>
          <cell r="F3243">
            <v>270000</v>
          </cell>
          <cell r="G3243">
            <v>42528</v>
          </cell>
        </row>
        <row r="3244">
          <cell r="C3244">
            <v>5964</v>
          </cell>
          <cell r="D3244" t="str">
            <v>Grua Autopropulsada De Brazo Telescopico, Capacidad De Elevacion De 30 Ton Y 27 M De Altura Max</v>
          </cell>
          <cell r="E3244" t="str">
            <v>ML</v>
          </cell>
          <cell r="F3244">
            <v>450000</v>
          </cell>
          <cell r="G3244">
            <v>42528</v>
          </cell>
        </row>
        <row r="3245">
          <cell r="C3245">
            <v>5966</v>
          </cell>
          <cell r="D3245" t="str">
            <v>Tablestaca</v>
          </cell>
          <cell r="E3245" t="str">
            <v>ML</v>
          </cell>
          <cell r="F3245">
            <v>16213.75</v>
          </cell>
          <cell r="G3245">
            <v>42528</v>
          </cell>
        </row>
        <row r="3246">
          <cell r="C3246">
            <v>5967</v>
          </cell>
          <cell r="D3246" t="str">
            <v>Edu. Tablestaca Tipo 1 (H =5,8 Metros) -Suministro E Hincado (Ver Diseño)</v>
          </cell>
          <cell r="E3246" t="str">
            <v>ML</v>
          </cell>
          <cell r="F3246">
            <v>2321925</v>
          </cell>
          <cell r="G3246">
            <v>42552</v>
          </cell>
        </row>
        <row r="3247">
          <cell r="C3247">
            <v>5968</v>
          </cell>
          <cell r="D3247" t="str">
            <v>Edu. Tablestaca Tipo 2 (H=7,2 Metros) - Suministro E Hincado (Ver Diseño)</v>
          </cell>
          <cell r="E3247" t="str">
            <v>ML</v>
          </cell>
          <cell r="F3247">
            <v>3665759.13</v>
          </cell>
          <cell r="G3247">
            <v>42552</v>
          </cell>
        </row>
        <row r="3248">
          <cell r="C3248">
            <v>5971</v>
          </cell>
          <cell r="D3248" t="str">
            <v>Edu. Tablestaca Tipo 3  (H=9,0 Metros)-Suministro E Hincado (Ver Diseño)</v>
          </cell>
          <cell r="E3248" t="str">
            <v>ML</v>
          </cell>
          <cell r="F3248">
            <v>4557350</v>
          </cell>
          <cell r="G3248">
            <v>42552</v>
          </cell>
        </row>
        <row r="3249">
          <cell r="C3249">
            <v>5972</v>
          </cell>
          <cell r="D3249" t="str">
            <v>Edu. Capa De Conformacion Pilotes E=0,1 M, Material Seleionado Para Terraple Tipo Inc 220 - 7</v>
          </cell>
          <cell r="E3249" t="str">
            <v>M2</v>
          </cell>
          <cell r="F3249">
            <v>4291.25</v>
          </cell>
          <cell r="G3249">
            <v>42552</v>
          </cell>
        </row>
        <row r="3250">
          <cell r="C3250">
            <v>5974</v>
          </cell>
          <cell r="D3250" t="str">
            <v>Pedraplen Lecho Drenante E = 50 Cm</v>
          </cell>
          <cell r="E3250" t="str">
            <v>M3</v>
          </cell>
          <cell r="F3250">
            <v>47240.5</v>
          </cell>
          <cell r="G3250">
            <v>42529</v>
          </cell>
        </row>
        <row r="3251">
          <cell r="C3251">
            <v>5975</v>
          </cell>
          <cell r="D3251" t="str">
            <v>Estabilizacion De Terreno Y Contencion De Orilla</v>
          </cell>
          <cell r="E3251" t="str">
            <v>UN</v>
          </cell>
          <cell r="F3251">
            <v>0</v>
          </cell>
          <cell r="G3251">
            <v>42529</v>
          </cell>
        </row>
        <row r="3252">
          <cell r="C3252">
            <v>5976</v>
          </cell>
          <cell r="D3252" t="str">
            <v>Cimentaciones - Zona Comercial</v>
          </cell>
          <cell r="E3252" t="str">
            <v>UN</v>
          </cell>
          <cell r="F3252">
            <v>0</v>
          </cell>
          <cell r="G3252">
            <v>42529</v>
          </cell>
        </row>
        <row r="3253">
          <cell r="C3253">
            <v>5985</v>
          </cell>
          <cell r="D3253" t="str">
            <v>Edu. Geomalla Uniaxial 27,1 X 30,6 - (Ux - 50 )</v>
          </cell>
          <cell r="E3253" t="str">
            <v>M2</v>
          </cell>
          <cell r="F3253">
            <v>9100.7099999999991</v>
          </cell>
          <cell r="G3253">
            <v>42552</v>
          </cell>
        </row>
        <row r="3254">
          <cell r="C3254">
            <v>5986</v>
          </cell>
          <cell r="D3254" t="str">
            <v>Edu. Geomalla Uniaxial 26,1 X 31,7 (Ux - 75 )</v>
          </cell>
          <cell r="E3254" t="str">
            <v>M2</v>
          </cell>
          <cell r="F3254">
            <v>11719.73</v>
          </cell>
          <cell r="G3254">
            <v>42552</v>
          </cell>
        </row>
        <row r="3255">
          <cell r="C3255">
            <v>5987</v>
          </cell>
          <cell r="D3255" t="str">
            <v>Edu. Geomalla Uniaxial 19,5 X 29,  (Ux 100)</v>
          </cell>
          <cell r="E3255" t="str">
            <v>M2</v>
          </cell>
          <cell r="F3255">
            <v>13886.23</v>
          </cell>
          <cell r="G3255">
            <v>42552</v>
          </cell>
        </row>
        <row r="3256">
          <cell r="C3256">
            <v>5988</v>
          </cell>
          <cell r="D3256" t="str">
            <v>Edu. Geotextil  No Nt F - 30G Para Cierre De Capas</v>
          </cell>
          <cell r="E3256" t="str">
            <v>M2</v>
          </cell>
          <cell r="F3256">
            <v>6471.04</v>
          </cell>
          <cell r="G3256">
            <v>42552</v>
          </cell>
        </row>
        <row r="3257">
          <cell r="C3257">
            <v>5989</v>
          </cell>
          <cell r="D3257" t="str">
            <v>Edu. Geodren Ancho 0.5 - Drenaje Horizontal</v>
          </cell>
          <cell r="E3257" t="str">
            <v>ML</v>
          </cell>
          <cell r="F3257">
            <v>19218.02</v>
          </cell>
          <cell r="G3257">
            <v>42552</v>
          </cell>
        </row>
        <row r="3258">
          <cell r="C3258">
            <v>5990</v>
          </cell>
          <cell r="D3258" t="str">
            <v>Edu. Geodren Planar Ancho 1.0 - Drenaje Trasdos De Muro</v>
          </cell>
          <cell r="E3258" t="str">
            <v>ML</v>
          </cell>
          <cell r="F3258">
            <v>47878.86</v>
          </cell>
          <cell r="G3258">
            <v>42552</v>
          </cell>
        </row>
        <row r="3259">
          <cell r="C3259">
            <v>5993</v>
          </cell>
          <cell r="D3259" t="str">
            <v>Geodren Planar Ancho 1,0 - Drenaje Trasdos De Muro</v>
          </cell>
          <cell r="E3259" t="str">
            <v>ML</v>
          </cell>
          <cell r="F3259">
            <v>43814.99</v>
          </cell>
          <cell r="G3259">
            <v>42531</v>
          </cell>
        </row>
        <row r="3260">
          <cell r="C3260">
            <v>5995</v>
          </cell>
          <cell r="D3260" t="str">
            <v>Edu. Geodren Tubular 2M Para Dren Longitudinal</v>
          </cell>
          <cell r="E3260" t="str">
            <v>ML</v>
          </cell>
          <cell r="F3260">
            <v>79491.42</v>
          </cell>
          <cell r="G3260">
            <v>42552</v>
          </cell>
        </row>
        <row r="3261">
          <cell r="C3261">
            <v>5996</v>
          </cell>
          <cell r="D3261" t="str">
            <v>Edu. Tuberia De Drenaje Perforada 4" Longitudinal</v>
          </cell>
          <cell r="E3261" t="str">
            <v>ML</v>
          </cell>
          <cell r="F3261">
            <v>27535.08</v>
          </cell>
          <cell r="G3261">
            <v>42552</v>
          </cell>
        </row>
        <row r="3262">
          <cell r="C3262">
            <v>5997</v>
          </cell>
          <cell r="D3262" t="str">
            <v>Tuberia De Drenaje Perforada 42" Longitudinal</v>
          </cell>
          <cell r="E3262" t="str">
            <v>ML</v>
          </cell>
          <cell r="F3262">
            <v>31088.37</v>
          </cell>
          <cell r="G3262">
            <v>42530</v>
          </cell>
        </row>
        <row r="3263">
          <cell r="C3263">
            <v>6010</v>
          </cell>
          <cell r="D3263" t="str">
            <v>Cunetas Fundidas En Sitio En Concreto F"C = 28 Mpa ( 4000 ) Tipo 1 , 2</v>
          </cell>
          <cell r="E3263" t="str">
            <v>M3</v>
          </cell>
          <cell r="F3263">
            <v>513658.6</v>
          </cell>
          <cell r="G3263">
            <v>42530</v>
          </cell>
        </row>
        <row r="3264">
          <cell r="C3264">
            <v>6012</v>
          </cell>
          <cell r="D3264" t="str">
            <v>Cuneta Fundida En Sitio En Concreto F"C = 28 Mpa (4000Psi) Tipos 1 Y 2 (Ver Diseño)</v>
          </cell>
          <cell r="E3264" t="str">
            <v>M3</v>
          </cell>
          <cell r="F3264">
            <v>595022.31000000006</v>
          </cell>
          <cell r="G3264">
            <v>42552</v>
          </cell>
        </row>
        <row r="3265">
          <cell r="C3265">
            <v>6015</v>
          </cell>
          <cell r="D3265" t="str">
            <v>Edu. Concreto De 4000 Psi Impermeabilizado Premezclado Para Revestimiento Fondo De Placa, Muros, Vigas, Solados, Anden - Ver Diseño</v>
          </cell>
          <cell r="E3265" t="str">
            <v>M3</v>
          </cell>
          <cell r="F3265">
            <v>767086.05</v>
          </cell>
          <cell r="G3265">
            <v>42587</v>
          </cell>
        </row>
        <row r="3266">
          <cell r="C3266">
            <v>6019</v>
          </cell>
          <cell r="D3266" t="str">
            <v>Tanque En Concreto Para Sistema De Riego F"C = 28 Mpa (4000 Psi )</v>
          </cell>
          <cell r="E3266" t="str">
            <v>M3</v>
          </cell>
          <cell r="F3266">
            <v>504294</v>
          </cell>
          <cell r="G3266">
            <v>42530</v>
          </cell>
        </row>
        <row r="3267">
          <cell r="C3267">
            <v>6020</v>
          </cell>
          <cell r="D3267" t="str">
            <v>Tanque En Concreto Para Sistema De Riego F"C = 28 Mpa (4000 Psi)-Ver Diseño</v>
          </cell>
          <cell r="E3267" t="str">
            <v>M3</v>
          </cell>
          <cell r="F3267">
            <v>928880.3</v>
          </cell>
          <cell r="G3267">
            <v>42552</v>
          </cell>
        </row>
        <row r="3268">
          <cell r="C3268">
            <v>6032</v>
          </cell>
          <cell r="D3268" t="str">
            <v>Edu. Tierra Armada - Relleno En Material Suelo Cemento 8% (Ver Diseño)</v>
          </cell>
          <cell r="E3268" t="str">
            <v>M3</v>
          </cell>
          <cell r="F3268">
            <v>157549.07</v>
          </cell>
          <cell r="G3268">
            <v>42552</v>
          </cell>
        </row>
        <row r="3269">
          <cell r="C3269">
            <v>6033</v>
          </cell>
          <cell r="D3269" t="str">
            <v>Capitulo. Excavaciones Y Cimentaciones Zona Comercial</v>
          </cell>
          <cell r="E3269" t="str">
            <v>UN</v>
          </cell>
          <cell r="G3269">
            <v>42531</v>
          </cell>
        </row>
        <row r="3270">
          <cell r="C3270">
            <v>6034</v>
          </cell>
          <cell r="D3270" t="str">
            <v>Placa Contrapiso Y Apoyo Caseta Vendedores Estacionarios Y Establecimiento, F´C = 28 Mpa (4000 Psi)-Ver Diseño</v>
          </cell>
          <cell r="E3270" t="str">
            <v>M3</v>
          </cell>
          <cell r="F3270">
            <v>678743.02</v>
          </cell>
          <cell r="G3270">
            <v>42552</v>
          </cell>
        </row>
        <row r="3271">
          <cell r="C3271">
            <v>6036</v>
          </cell>
          <cell r="D3271" t="str">
            <v>Guarda Escoba En Marmol</v>
          </cell>
          <cell r="E3271" t="str">
            <v>M2</v>
          </cell>
          <cell r="F3271">
            <v>68973.3</v>
          </cell>
          <cell r="G3271">
            <v>42534</v>
          </cell>
        </row>
        <row r="3272">
          <cell r="C3272">
            <v>6037</v>
          </cell>
          <cell r="D3272" t="str">
            <v>Pozos De Inspecion  1,45 M H=1,80 M</v>
          </cell>
          <cell r="E3272" t="str">
            <v>UN</v>
          </cell>
          <cell r="F3272">
            <v>703635.87</v>
          </cell>
          <cell r="G3272">
            <v>42534</v>
          </cell>
        </row>
        <row r="3273">
          <cell r="C3273">
            <v>6038</v>
          </cell>
          <cell r="D3273" t="str">
            <v>Provision Red De Gas Proyecto Avenida Del Rio Unidad Funcional 1</v>
          </cell>
          <cell r="E3273" t="str">
            <v>GL</v>
          </cell>
          <cell r="F3273">
            <v>25683922</v>
          </cell>
          <cell r="G3273">
            <v>42558</v>
          </cell>
        </row>
        <row r="3274">
          <cell r="C3274">
            <v>6039</v>
          </cell>
          <cell r="D3274" t="str">
            <v>Provision Mobiliario Urbano Y Señalización Vial Proyecto Avenida Del Rio - Unidad Funcional 1</v>
          </cell>
          <cell r="E3274" t="str">
            <v>GL</v>
          </cell>
          <cell r="F3274">
            <v>554690938.88</v>
          </cell>
          <cell r="G3274">
            <v>42558</v>
          </cell>
        </row>
        <row r="3275">
          <cell r="C3275">
            <v>6040</v>
          </cell>
          <cell r="D3275" t="str">
            <v>Provision Vegetacion Y Zonas Verdes - Arboles Y Palmas Proyecto Avenidad Del Rio - Funcional 1</v>
          </cell>
          <cell r="E3275" t="str">
            <v>GL</v>
          </cell>
          <cell r="F3275">
            <v>325270244</v>
          </cell>
          <cell r="G3275">
            <v>42558</v>
          </cell>
        </row>
        <row r="3276">
          <cell r="C3276">
            <v>6041</v>
          </cell>
          <cell r="D3276" t="str">
            <v>Provision De Red De Voz Y Dato Uf 1 ( Proyecto Avenida Del Rio - Unidad Funcional 1 )</v>
          </cell>
          <cell r="E3276" t="str">
            <v>GL</v>
          </cell>
          <cell r="F3276">
            <v>240000000</v>
          </cell>
          <cell r="G3276">
            <v>42558</v>
          </cell>
        </row>
        <row r="3277">
          <cell r="C3277">
            <v>6046</v>
          </cell>
          <cell r="D3277" t="str">
            <v>Suministro E Instalación De Bomba Centrífuga 20Hp 3500 Rpm 220V 60Hz - 2 1/2 X 2 Diámetro De Succión Y Descarga. Q:255 Gpm Incluye Arrancador Tripolar En Cofre Metálico Lámina Calibre 16, Kit De Accesorios Para Succión Y Descarga</v>
          </cell>
          <cell r="E3277" t="str">
            <v>UN</v>
          </cell>
          <cell r="F3277">
            <v>15967168</v>
          </cell>
          <cell r="G3277">
            <v>42578</v>
          </cell>
        </row>
        <row r="3278">
          <cell r="C3278">
            <v>6047</v>
          </cell>
          <cell r="D3278" t="str">
            <v>Suministro E Instalación De Equipo De Bombeo Sumergible : Q = 5.1 Lps, Hdt = 9.7 M. Incluido Dos (2) Equipos De Bombeo, Tubería Y Accesorios, Estación Prefabricada, Tablero De Control E Instalación</v>
          </cell>
          <cell r="E3278" t="str">
            <v>GL</v>
          </cell>
          <cell r="F3278">
            <v>102000000</v>
          </cell>
          <cell r="G3278">
            <v>42578</v>
          </cell>
        </row>
        <row r="3279">
          <cell r="C3279">
            <v>6048</v>
          </cell>
          <cell r="D3279" t="str">
            <v>Edu. Concreto Losa Aligerada E= 0.12 Metros, F`C=28 Mpa 4000 Psi (Ver Diseño)</v>
          </cell>
          <cell r="E3279" t="str">
            <v>M2</v>
          </cell>
          <cell r="F3279">
            <v>387642.58</v>
          </cell>
          <cell r="G3279">
            <v>42572</v>
          </cell>
        </row>
        <row r="3280">
          <cell r="C3280">
            <v>6049</v>
          </cell>
          <cell r="D3280" t="str">
            <v>Suministro De Tubería En Polietileno De Alta Densidad Pead 90 Mm Pn 10 Pe 100 Para La Impulsión De La Estación Elevadora Hasta Tubería De Alcantarillado Existente</v>
          </cell>
          <cell r="E3280" t="str">
            <v>ML</v>
          </cell>
          <cell r="F3280">
            <v>23471</v>
          </cell>
          <cell r="G3280">
            <v>42578</v>
          </cell>
        </row>
        <row r="3281">
          <cell r="C3281">
            <v>6050</v>
          </cell>
          <cell r="D3281" t="str">
            <v>Instalación De Tubería A Presión Pead 90 Mm De Estación Elevadora Para Entregar En Alcantarillado Existente Bajo Cualquier Condición De Humedad</v>
          </cell>
          <cell r="E3281" t="str">
            <v>ML</v>
          </cell>
          <cell r="F3281">
            <v>14436.24</v>
          </cell>
          <cell r="G3281">
            <v>42578</v>
          </cell>
        </row>
        <row r="3282">
          <cell r="C3282">
            <v>6051</v>
          </cell>
          <cell r="D3282" t="str">
            <v>Flotador Mecánico, Tipo Pesado, Cuerpo Y Conector En Bronce Fundido, Sellos De Caucho, Presión De Trabajo 125 Psi De 1 1/2" Para Tanques Elevados</v>
          </cell>
          <cell r="E3282" t="str">
            <v>UN</v>
          </cell>
          <cell r="F3282">
            <v>300461.61</v>
          </cell>
          <cell r="G3282">
            <v>42578</v>
          </cell>
        </row>
        <row r="3283">
          <cell r="C3283">
            <v>6052</v>
          </cell>
          <cell r="D3283" t="str">
            <v>Suministro E Instalación De Válvula D = 1 1/2"</v>
          </cell>
          <cell r="E3283" t="str">
            <v>UN</v>
          </cell>
          <cell r="F3283">
            <v>117489.71</v>
          </cell>
          <cell r="G3283">
            <v>42572</v>
          </cell>
        </row>
        <row r="3284">
          <cell r="C3284">
            <v>6053</v>
          </cell>
          <cell r="D3284" t="str">
            <v>Tragante De Aguas Lluvias De 4"</v>
          </cell>
          <cell r="E3284" t="str">
            <v>UN</v>
          </cell>
          <cell r="F3284">
            <v>259322.76</v>
          </cell>
          <cell r="G3284">
            <v>42578</v>
          </cell>
        </row>
        <row r="3285">
          <cell r="C3285">
            <v>6056</v>
          </cell>
          <cell r="D3285" t="str">
            <v>Piso En Marmol: Interior De Locales Comerciales (Ver Diseño)</v>
          </cell>
          <cell r="E3285" t="str">
            <v>M2</v>
          </cell>
          <cell r="F3285">
            <v>83714.960000000006</v>
          </cell>
          <cell r="G3285">
            <v>42572</v>
          </cell>
        </row>
        <row r="3286">
          <cell r="C3286">
            <v>6057</v>
          </cell>
          <cell r="D3286" t="str">
            <v>Guardaescobas En Marmol (Ver Diseño)</v>
          </cell>
          <cell r="E3286" t="str">
            <v>ML</v>
          </cell>
          <cell r="F3286">
            <v>27367.31</v>
          </cell>
          <cell r="G3286">
            <v>42572</v>
          </cell>
        </row>
        <row r="3287">
          <cell r="C3287">
            <v>6058</v>
          </cell>
          <cell r="D3287" t="str">
            <v>Relleno Para Conformación De Gradas Y Escaleras, Con Relleno En Material Granular Para Espaldón De Geosacos, Incluye Equipos, Herramienta Menor Y Mano De Obra</v>
          </cell>
          <cell r="E3287" t="str">
            <v>M3</v>
          </cell>
          <cell r="F3287">
            <v>153587.6</v>
          </cell>
          <cell r="G3287">
            <v>42572</v>
          </cell>
        </row>
        <row r="3288">
          <cell r="C3288">
            <v>6059</v>
          </cell>
          <cell r="D3288" t="str">
            <v>Kit De Empalme Para Baja Tension De 1/0-4 Awg (Conector) Cinta Autofundente 23</v>
          </cell>
          <cell r="E3288" t="str">
            <v>UN</v>
          </cell>
          <cell r="F3288">
            <v>84400</v>
          </cell>
          <cell r="G3288">
            <v>42536</v>
          </cell>
        </row>
        <row r="3289">
          <cell r="C3289">
            <v>6060</v>
          </cell>
          <cell r="D3289" t="str">
            <v>Gradas Y Escaleras En Concreto 4000 Psi - Sobre Terreno Natural Espesor 0.12 Metros, Endurecido Con Acabado Texturizado, Dilatado Con Disco Diamantado - Incluye Suministro, Formaleta, Fundida, Endurecedor, Curado, Sobre Terreno Natiral</v>
          </cell>
          <cell r="E3289" t="str">
            <v>M3</v>
          </cell>
          <cell r="F3289">
            <v>679980.14</v>
          </cell>
          <cell r="G3289">
            <v>42572</v>
          </cell>
        </row>
        <row r="3290">
          <cell r="C3290">
            <v>6061</v>
          </cell>
          <cell r="D3290" t="str">
            <v>Kit De Empalme En Gel Para Baja Tension De 1/0 - 10</v>
          </cell>
          <cell r="E3290" t="str">
            <v>UN</v>
          </cell>
          <cell r="F3290">
            <v>90977.22</v>
          </cell>
          <cell r="G3290">
            <v>42557</v>
          </cell>
        </row>
        <row r="3291">
          <cell r="C3291">
            <v>6062</v>
          </cell>
          <cell r="D3291" t="str">
            <v>Kit De Empalme En Gel Para Baja Tension De 4 - 4</v>
          </cell>
          <cell r="E3291" t="str">
            <v>UN</v>
          </cell>
          <cell r="F3291">
            <v>80477.22</v>
          </cell>
          <cell r="G3291">
            <v>42557</v>
          </cell>
        </row>
        <row r="3292">
          <cell r="C3292">
            <v>6063</v>
          </cell>
          <cell r="D3292" t="str">
            <v>Kit De Empalme En Gel Para Baja Tension De 1/0 - 14</v>
          </cell>
          <cell r="E3292" t="str">
            <v>UN</v>
          </cell>
          <cell r="F3292">
            <v>73477.22</v>
          </cell>
          <cell r="G3292">
            <v>42557</v>
          </cell>
        </row>
        <row r="3293">
          <cell r="C3293">
            <v>6064</v>
          </cell>
          <cell r="D3293" t="str">
            <v>Piso En Adoquin Color Gris (200 X 100 X 60 Mm - 200 X 200 X 60 Mm - 100 X 100 X 60 Mm)</v>
          </cell>
          <cell r="E3293" t="str">
            <v>M2</v>
          </cell>
          <cell r="F3293">
            <v>64495.83</v>
          </cell>
          <cell r="G3293">
            <v>42552</v>
          </cell>
        </row>
        <row r="3294">
          <cell r="C3294">
            <v>6065</v>
          </cell>
          <cell r="D3294" t="str">
            <v>Piso En Loseta Prefabricada De Concreto - Táctil Alerta (400 X 400 X 60 Mm)</v>
          </cell>
          <cell r="E3294" t="str">
            <v>ML</v>
          </cell>
          <cell r="F3294">
            <v>36144.33</v>
          </cell>
          <cell r="G3294">
            <v>42552</v>
          </cell>
        </row>
        <row r="3295">
          <cell r="C3295">
            <v>6066</v>
          </cell>
          <cell r="D3295" t="str">
            <v>Suministro E Instalación De Cable Monopolar  Xlpe - 1/0 - 15 Kv</v>
          </cell>
          <cell r="E3295" t="str">
            <v>ML</v>
          </cell>
          <cell r="F3295">
            <v>37342.81</v>
          </cell>
          <cell r="G3295">
            <v>42557</v>
          </cell>
        </row>
        <row r="3296">
          <cell r="C3296">
            <v>6067</v>
          </cell>
          <cell r="D3296" t="str">
            <v>Suministro Y Tendido De Ductería Conduit Pead  Corrugada  De 4"</v>
          </cell>
          <cell r="E3296" t="str">
            <v>ML</v>
          </cell>
          <cell r="F3296">
            <v>55641.61</v>
          </cell>
          <cell r="G3296">
            <v>42557</v>
          </cell>
        </row>
        <row r="3297">
          <cell r="C3297">
            <v>6068</v>
          </cell>
          <cell r="D3297" t="str">
            <v>Kit De Empalme En Gel Para Baja Tension De 1/0 - 4</v>
          </cell>
          <cell r="E3297" t="str">
            <v>UN</v>
          </cell>
          <cell r="F3297">
            <v>85477.22</v>
          </cell>
          <cell r="G3297">
            <v>42557</v>
          </cell>
        </row>
        <row r="3298">
          <cell r="C3298">
            <v>6069</v>
          </cell>
          <cell r="D3298" t="str">
            <v>Kit De Empalme En Gel Para Baja Tension De 14/2</v>
          </cell>
          <cell r="E3298" t="str">
            <v>UN</v>
          </cell>
          <cell r="F3298">
            <v>72276.289999999994</v>
          </cell>
          <cell r="G3298">
            <v>42557</v>
          </cell>
        </row>
        <row r="3299">
          <cell r="C3299">
            <v>6070</v>
          </cell>
          <cell r="D3299" t="str">
            <v>Suministro E Instalacion De Proyector At - Aeroled De 500 W - 5000K</v>
          </cell>
          <cell r="E3299" t="str">
            <v>UN</v>
          </cell>
          <cell r="F3299">
            <v>3332016.82</v>
          </cell>
          <cell r="G3299">
            <v>42557</v>
          </cell>
        </row>
        <row r="3300">
          <cell r="C3300">
            <v>6071</v>
          </cell>
          <cell r="D3300" t="str">
            <v>Suministro E Instalacion De Luminaria Decorativa Decoled Ii De 32 W 4000 K</v>
          </cell>
          <cell r="E3300" t="str">
            <v>UN</v>
          </cell>
          <cell r="F3300">
            <v>1572840.75</v>
          </cell>
          <cell r="G3300">
            <v>42557</v>
          </cell>
        </row>
        <row r="3301">
          <cell r="C3301">
            <v>6072</v>
          </cell>
          <cell r="D3301" t="str">
            <v>Construcción De Base De Concreto Para Transformador</v>
          </cell>
          <cell r="E3301" t="str">
            <v>UN</v>
          </cell>
          <cell r="F3301">
            <v>507024.64000000001</v>
          </cell>
          <cell r="G3301">
            <v>42557</v>
          </cell>
        </row>
        <row r="3302">
          <cell r="C3302">
            <v>6073</v>
          </cell>
          <cell r="D3302" t="str">
            <v>Suministro E Instalacion De Bala De Piso Tipo Proyeled De 12 W 3000 K Con Accesorios Para Su Instalacion  (Cajas Scuar D, Adaptadores</v>
          </cell>
          <cell r="E3302" t="str">
            <v>UN</v>
          </cell>
          <cell r="F3302">
            <v>550449</v>
          </cell>
          <cell r="G3302">
            <v>42557</v>
          </cell>
        </row>
        <row r="3303">
          <cell r="C3303">
            <v>6074</v>
          </cell>
          <cell r="D3303" t="str">
            <v>Suministro E Instalación De Gabinete Metálico Para Contadores; Incluye Totalizadores, Barrajes, Aisladores Y Protecciones</v>
          </cell>
          <cell r="E3303" t="str">
            <v>UN</v>
          </cell>
          <cell r="F3303">
            <v>12011656.52</v>
          </cell>
          <cell r="G3303">
            <v>42557</v>
          </cell>
        </row>
        <row r="3304">
          <cell r="C3304">
            <v>6075</v>
          </cell>
          <cell r="D3304" t="str">
            <v>Suministro E Instalacion De Bala De Piso Tipo Proyeled De 3 W 3000 K Sumergibles</v>
          </cell>
          <cell r="E3304" t="str">
            <v>UN</v>
          </cell>
          <cell r="F3304">
            <v>308811.15000000002</v>
          </cell>
          <cell r="G3304">
            <v>42557</v>
          </cell>
        </row>
        <row r="3305">
          <cell r="C3305">
            <v>6076</v>
          </cell>
          <cell r="D3305" t="str">
            <v>Suministro E Instalación De Tubería Pvc Conduit De 1 1/4"</v>
          </cell>
          <cell r="E3305" t="str">
            <v>ML</v>
          </cell>
          <cell r="F3305">
            <v>5083.51</v>
          </cell>
          <cell r="G3305">
            <v>42557</v>
          </cell>
        </row>
        <row r="3306">
          <cell r="C3306">
            <v>6077</v>
          </cell>
          <cell r="D3306" t="str">
            <v>Marcacion Y Codificacion De Poste</v>
          </cell>
          <cell r="E3306" t="str">
            <v>UN</v>
          </cell>
          <cell r="F3306">
            <v>14850.11</v>
          </cell>
          <cell r="G3306">
            <v>42557</v>
          </cell>
        </row>
        <row r="3307">
          <cell r="C3307">
            <v>6078</v>
          </cell>
          <cell r="D3307" t="str">
            <v>Suministro E Instalacion De Mastil De Acero, De 20 Mts Tronco - Conico Poligonal Seccionado, Galvanizado En Caliente, Corona Jija, Con Canastilla Para Reflectores, Incluye Pernos De Anclaje Y Sistema De Parrayos</v>
          </cell>
          <cell r="E3307" t="str">
            <v>UN</v>
          </cell>
          <cell r="F3307">
            <v>19381757.18</v>
          </cell>
          <cell r="G3307">
            <v>42557</v>
          </cell>
        </row>
        <row r="3308">
          <cell r="C3308">
            <v>6079</v>
          </cell>
          <cell r="D3308" t="str">
            <v>Tablero De Control Para Iluminacion, Incluye Fotocelda, Base Para Fotocelda, Conectores, Totalizadores, Brakers Sistema De Sujecion, Platina De Cobre, Aisladores Y Accesorios</v>
          </cell>
          <cell r="E3308" t="str">
            <v>UN</v>
          </cell>
          <cell r="F3308">
            <v>6754539.6600000001</v>
          </cell>
          <cell r="G3308">
            <v>42557</v>
          </cell>
        </row>
        <row r="3309">
          <cell r="C3309">
            <v>6080</v>
          </cell>
          <cell r="D3309" t="str">
            <v>Suministro Y Tendido De Ducteria Conduit Pvc 2"</v>
          </cell>
          <cell r="E3309" t="str">
            <v>ML</v>
          </cell>
          <cell r="F3309">
            <v>11535</v>
          </cell>
          <cell r="G3309">
            <v>42557</v>
          </cell>
        </row>
        <row r="3310">
          <cell r="C3310">
            <v>6081</v>
          </cell>
          <cell r="D3310" t="str">
            <v>Suministro E Instalacion De Cable De Aluminio Forrado N° 2/0 Awg - Aislamiento Thw</v>
          </cell>
          <cell r="E3310" t="str">
            <v>ML</v>
          </cell>
          <cell r="F3310">
            <v>10241.11</v>
          </cell>
          <cell r="G3310">
            <v>42557</v>
          </cell>
        </row>
        <row r="3311">
          <cell r="C3311">
            <v>6082</v>
          </cell>
          <cell r="D3311" t="str">
            <v>Suministro E Instalacion De Cable De Aluminio Forrado N° 4/0 Awg Aislamiento Thw - 600 V (Incluye Cinta Aislante 23 Y 33)</v>
          </cell>
          <cell r="E3311" t="str">
            <v>ML</v>
          </cell>
          <cell r="F3311">
            <v>12175.96</v>
          </cell>
          <cell r="G3311">
            <v>42557</v>
          </cell>
        </row>
        <row r="3312">
          <cell r="C3312">
            <v>6083</v>
          </cell>
          <cell r="D3312" t="str">
            <v>Suministro E Instalacion De Cable De Aluminio Forrado N° 2 Awg Aislamiento Thw - 600 V (Incluye Cinta Aislante 23 Y 33)</v>
          </cell>
          <cell r="E3312" t="str">
            <v>ML</v>
          </cell>
          <cell r="F3312">
            <v>20580.599999999999</v>
          </cell>
          <cell r="G3312">
            <v>42557</v>
          </cell>
        </row>
        <row r="3313">
          <cell r="C3313">
            <v>6084</v>
          </cell>
          <cell r="D3313" t="str">
            <v>Suministro E Instalacion De Cable De Aluminio Forrado N° 4 Awg Aislamiento Thw - 600 V (Incluye Cinta Aislante 23 Y 33)</v>
          </cell>
          <cell r="E3313" t="str">
            <v>ML</v>
          </cell>
          <cell r="F3313">
            <v>5925.13</v>
          </cell>
          <cell r="G3313">
            <v>42557</v>
          </cell>
        </row>
        <row r="3314">
          <cell r="C3314">
            <v>6085</v>
          </cell>
          <cell r="D3314" t="str">
            <v>Suministro E Instalacion De Cable Encauchetado 3 X 10 Awg</v>
          </cell>
          <cell r="E3314" t="str">
            <v>ML</v>
          </cell>
          <cell r="F3314">
            <v>9407.4500000000007</v>
          </cell>
          <cell r="G3314">
            <v>42557</v>
          </cell>
        </row>
        <row r="3315">
          <cell r="C3315">
            <v>6086</v>
          </cell>
          <cell r="D3315" t="str">
            <v>Pozo De Inspecion De Diámetro Del Cilindro 1.20 Metros; 1.45 Metros &lt;H &lt;=1.80 Metros Para Tuberías De Diámetros Entre Los 200 Mm (8") Y 400 Mm (16").</v>
          </cell>
          <cell r="E3315" t="str">
            <v>UN</v>
          </cell>
          <cell r="F3315">
            <v>3176835.94</v>
          </cell>
          <cell r="G3315">
            <v>42699</v>
          </cell>
        </row>
        <row r="3316">
          <cell r="C3316">
            <v>6087</v>
          </cell>
          <cell r="D3316" t="str">
            <v>Rejilla Exterior Tipo Persiana En Aluminio</v>
          </cell>
          <cell r="E3316" t="str">
            <v>M2</v>
          </cell>
          <cell r="F3316">
            <v>385226</v>
          </cell>
          <cell r="G3316">
            <v>42552</v>
          </cell>
        </row>
        <row r="3317">
          <cell r="C3317">
            <v>6090</v>
          </cell>
          <cell r="D3317" t="str">
            <v>Suministro De Tubo Pvc D = 100 M 40"</v>
          </cell>
          <cell r="E3317" t="str">
            <v>ML</v>
          </cell>
          <cell r="F3317">
            <v>1475000</v>
          </cell>
          <cell r="G3317">
            <v>42548</v>
          </cell>
        </row>
        <row r="3318">
          <cell r="C3318">
            <v>6091</v>
          </cell>
          <cell r="D3318" t="str">
            <v>Suministro De Tubo Pvc D= 1.20 M 47"</v>
          </cell>
          <cell r="E3318" t="str">
            <v>ML</v>
          </cell>
          <cell r="F3318">
            <v>1575000</v>
          </cell>
          <cell r="G3318">
            <v>42548</v>
          </cell>
        </row>
        <row r="3319">
          <cell r="C3319">
            <v>6093</v>
          </cell>
          <cell r="D3319" t="str">
            <v>Rejilla Hd De = 0.60 M X 1.2 M</v>
          </cell>
          <cell r="E3319" t="str">
            <v>UN</v>
          </cell>
          <cell r="F3319">
            <v>303255.34999999998</v>
          </cell>
          <cell r="G3319">
            <v>42548</v>
          </cell>
        </row>
        <row r="3320">
          <cell r="C3320">
            <v>6094</v>
          </cell>
          <cell r="D3320" t="str">
            <v>Rejilla Para Colector Zona Comercial</v>
          </cell>
          <cell r="E3320" t="str">
            <v>ML</v>
          </cell>
          <cell r="F3320">
            <v>160391.67000000001</v>
          </cell>
          <cell r="G3320">
            <v>42548</v>
          </cell>
        </row>
        <row r="3321">
          <cell r="C3321">
            <v>6095</v>
          </cell>
          <cell r="D3321" t="str">
            <v>Cajas De Inspecion De 1.30 Mts X 2.50 Mts</v>
          </cell>
          <cell r="E3321" t="str">
            <v>UN</v>
          </cell>
          <cell r="F3321">
            <v>856235</v>
          </cell>
          <cell r="G3321">
            <v>42548</v>
          </cell>
        </row>
        <row r="3322">
          <cell r="C3322">
            <v>6098</v>
          </cell>
          <cell r="D3322" t="str">
            <v>Suministro E Instalacion De Cubierta Carpas En Forma Tunel Con Estructura En Tuberia Redonda Galvanizada Pintada En Anticorrosivo Y Acabado En Esmalte, Carpa En Lona Industrial  Con Black Out Recubrimiento En Pvc Sellada Electronicamente En Todas Sus Unio</v>
          </cell>
          <cell r="E3322" t="str">
            <v>UN</v>
          </cell>
          <cell r="F3322">
            <v>32016000</v>
          </cell>
          <cell r="G3322">
            <v>42538</v>
          </cell>
        </row>
        <row r="3323">
          <cell r="C3323">
            <v>6108</v>
          </cell>
          <cell r="D3323" t="str">
            <v>Suministro E Instalacion De Cable Monopolar Xlpe - 10 15Kv</v>
          </cell>
          <cell r="E3323" t="str">
            <v>ML</v>
          </cell>
          <cell r="G3323">
            <v>42538</v>
          </cell>
        </row>
        <row r="3324">
          <cell r="C3324">
            <v>6109</v>
          </cell>
          <cell r="D3324" t="str">
            <v>Suministro E Instalacion De Cable Monopolar Xlpe - 1/0 - 15Kv</v>
          </cell>
          <cell r="E3324" t="str">
            <v>ML</v>
          </cell>
          <cell r="F3324">
            <v>37252.49</v>
          </cell>
          <cell r="G3324">
            <v>42538</v>
          </cell>
        </row>
        <row r="3325">
          <cell r="C3325">
            <v>6111</v>
          </cell>
          <cell r="D3325" t="str">
            <v>Suministro Y Tendido De Ducteria Conduit Pead Corrugada De 4"</v>
          </cell>
          <cell r="E3325" t="str">
            <v>ML</v>
          </cell>
          <cell r="F3325">
            <v>55641.64</v>
          </cell>
          <cell r="G3325">
            <v>42538</v>
          </cell>
        </row>
        <row r="3326">
          <cell r="C3326">
            <v>6113</v>
          </cell>
          <cell r="D3326" t="str">
            <v>Columnas Para Estabilizacion De Terreno En Suelo Cemento D = 0.50 Mts, Incluye Excavacion, Relleno, Mano De Obra, H = 6 0 9 Mts</v>
          </cell>
          <cell r="E3326" t="str">
            <v>ML</v>
          </cell>
          <cell r="F3326">
            <v>122542.96</v>
          </cell>
          <cell r="G3326">
            <v>42614</v>
          </cell>
        </row>
        <row r="3327">
          <cell r="C3327">
            <v>6114</v>
          </cell>
          <cell r="D3327" t="str">
            <v>Columnas Para Estabilizacion De Terreno En Suelo Cemento D = 0.50 Mts, Incluye Excavacion, Relleno, Mano De Obra H = 6 A 9 Mts.</v>
          </cell>
          <cell r="E3327" t="str">
            <v>ML</v>
          </cell>
          <cell r="F3327">
            <v>122480.31</v>
          </cell>
          <cell r="G3327">
            <v>42552</v>
          </cell>
        </row>
        <row r="3328">
          <cell r="C3328">
            <v>6161</v>
          </cell>
          <cell r="D3328" t="str">
            <v>Muro Para Soporte O Estribo De Puente En Concreto De 4000 Psi Premezclado, No Incluye Acero De Refuerzo</v>
          </cell>
          <cell r="E3328" t="str">
            <v>M3</v>
          </cell>
          <cell r="F3328">
            <v>662240.1</v>
          </cell>
          <cell r="G3328">
            <v>42552</v>
          </cell>
        </row>
        <row r="3329">
          <cell r="C3329">
            <v>6163</v>
          </cell>
          <cell r="D3329" t="str">
            <v>Prvc. Suministro De Tuberia En Grp Y/O Pvc D = 1,800 Mm Pn = 1, Sn 2500, Incluye Union Y Transporte</v>
          </cell>
          <cell r="E3329" t="str">
            <v>ML</v>
          </cell>
          <cell r="F3329">
            <v>2277558</v>
          </cell>
          <cell r="G3329">
            <v>42556</v>
          </cell>
        </row>
        <row r="3330">
          <cell r="C3330">
            <v>6164</v>
          </cell>
          <cell r="D3330" t="str">
            <v>Prvc. Suministro De Tee De 1,800 X 1,800 Mm Sn 2500, Incluye Uniones, Accesorios Y Transporte</v>
          </cell>
          <cell r="E3330" t="str">
            <v>UN</v>
          </cell>
          <cell r="F3330">
            <v>29980000</v>
          </cell>
          <cell r="G3330">
            <v>42556</v>
          </cell>
        </row>
        <row r="3331">
          <cell r="C3331">
            <v>6165</v>
          </cell>
          <cell r="D3331" t="str">
            <v>Prvc. Suministro De Tee De 2,000 X 2,000 Mm Sn 2500, Incluye Uniones, Accesorios Y Transporte</v>
          </cell>
          <cell r="E3331" t="str">
            <v>UN</v>
          </cell>
          <cell r="F3331">
            <v>39160000</v>
          </cell>
          <cell r="G3331">
            <v>42556</v>
          </cell>
        </row>
        <row r="3332">
          <cell r="C3332">
            <v>6166</v>
          </cell>
          <cell r="D3332" t="str">
            <v>Prvc. Instalacion De Tuberias En Grp Y/O Pvc De Diametro 1,800 Mm Pn= 1,00</v>
          </cell>
          <cell r="E3332" t="str">
            <v>ML</v>
          </cell>
          <cell r="F3332">
            <v>107589.64</v>
          </cell>
          <cell r="G3332">
            <v>42556</v>
          </cell>
        </row>
        <row r="3333">
          <cell r="C3333">
            <v>6167</v>
          </cell>
          <cell r="D3333" t="str">
            <v>Prvc. Instalacion De Tee De 1,800 X 1,800 Mm Pn=1 Sn 2500</v>
          </cell>
          <cell r="E3333" t="str">
            <v>UN</v>
          </cell>
          <cell r="F3333">
            <v>815673.45</v>
          </cell>
          <cell r="G3333">
            <v>42556</v>
          </cell>
        </row>
        <row r="3334">
          <cell r="C3334">
            <v>6168</v>
          </cell>
          <cell r="D3334" t="str">
            <v>Prvc. Instalacion De Tee De 2,000 X 2,000 Mm Pn=1 Sn 2500, Incluye Uniones, Accesorio Y Transporte</v>
          </cell>
          <cell r="E3334" t="str">
            <v>UN</v>
          </cell>
          <cell r="F3334">
            <v>878467.36</v>
          </cell>
          <cell r="G3334">
            <v>42592</v>
          </cell>
        </row>
        <row r="3335">
          <cell r="C3335">
            <v>6171</v>
          </cell>
          <cell r="D3335" t="str">
            <v>Prvc. Demolicion De Jardineras Existentes Ancho Promedio De 2.00 Metros Y Retiro De Material Demolido</v>
          </cell>
          <cell r="E3335" t="str">
            <v>ML</v>
          </cell>
          <cell r="F3335">
            <v>14711.45</v>
          </cell>
          <cell r="G3335">
            <v>42572</v>
          </cell>
        </row>
        <row r="3336">
          <cell r="C3336">
            <v>6172</v>
          </cell>
          <cell r="D3336" t="str">
            <v>Capitulo - Preliminares</v>
          </cell>
          <cell r="E3336" t="str">
            <v>UN</v>
          </cell>
          <cell r="F3336">
            <v>0</v>
          </cell>
          <cell r="G3336">
            <v>42557</v>
          </cell>
        </row>
        <row r="3337">
          <cell r="C3337">
            <v>6173</v>
          </cell>
          <cell r="D3337" t="str">
            <v>Capitulo - Levante</v>
          </cell>
          <cell r="E3337" t="str">
            <v>UN</v>
          </cell>
          <cell r="F3337">
            <v>0</v>
          </cell>
          <cell r="G3337">
            <v>42557</v>
          </cell>
        </row>
        <row r="3338">
          <cell r="C3338">
            <v>6175</v>
          </cell>
          <cell r="D3338" t="str">
            <v>Capitulo - Pañete</v>
          </cell>
          <cell r="E3338" t="str">
            <v>UN</v>
          </cell>
          <cell r="F3338">
            <v>0</v>
          </cell>
          <cell r="G3338">
            <v>42557</v>
          </cell>
        </row>
        <row r="3339">
          <cell r="C3339">
            <v>6176</v>
          </cell>
          <cell r="D3339" t="str">
            <v>Prvc. Instalacion De Poste Hpv 510 Kg 9M</v>
          </cell>
          <cell r="E3339" t="str">
            <v>UN</v>
          </cell>
          <cell r="F3339">
            <v>1223129.32</v>
          </cell>
          <cell r="G3339">
            <v>42573</v>
          </cell>
        </row>
        <row r="3340">
          <cell r="C3340">
            <v>6177</v>
          </cell>
          <cell r="D3340" t="str">
            <v>Capitulo - Puertas</v>
          </cell>
          <cell r="E3340" t="str">
            <v>UN</v>
          </cell>
          <cell r="F3340">
            <v>0</v>
          </cell>
          <cell r="G3340">
            <v>42557</v>
          </cell>
        </row>
        <row r="3341">
          <cell r="C3341">
            <v>6178</v>
          </cell>
          <cell r="D3341" t="str">
            <v>Capitulo - Ventanas</v>
          </cell>
          <cell r="E3341" t="str">
            <v>UN</v>
          </cell>
          <cell r="F3341">
            <v>0</v>
          </cell>
          <cell r="G3341">
            <v>42557</v>
          </cell>
        </row>
        <row r="3342">
          <cell r="C3342">
            <v>6179</v>
          </cell>
          <cell r="D3342" t="str">
            <v>Capitulo - Acabados</v>
          </cell>
          <cell r="E3342" t="str">
            <v>UN</v>
          </cell>
          <cell r="F3342">
            <v>0</v>
          </cell>
          <cell r="G3342">
            <v>42557</v>
          </cell>
        </row>
        <row r="3343">
          <cell r="C3343">
            <v>6180</v>
          </cell>
          <cell r="D3343" t="str">
            <v>Capitulo - Instalaciones Electricas</v>
          </cell>
          <cell r="E3343" t="str">
            <v>UN</v>
          </cell>
          <cell r="F3343">
            <v>0</v>
          </cell>
          <cell r="G3343">
            <v>42557</v>
          </cell>
        </row>
        <row r="3344">
          <cell r="C3344">
            <v>6182</v>
          </cell>
          <cell r="D3344" t="str">
            <v>Prvc. Instalacion De Poste Hpv 750Kg 14M</v>
          </cell>
          <cell r="E3344" t="str">
            <v>UN</v>
          </cell>
          <cell r="F3344">
            <v>2559115.4700000002</v>
          </cell>
          <cell r="G3344">
            <v>42573</v>
          </cell>
        </row>
        <row r="3345">
          <cell r="C3345">
            <v>6183</v>
          </cell>
          <cell r="D3345" t="str">
            <v>Prvc. Cimentacion Monobloque Cilindrica P/ Apoyo 9 X 510 Kgf</v>
          </cell>
          <cell r="E3345" t="str">
            <v>UN</v>
          </cell>
          <cell r="F3345">
            <v>201498.38</v>
          </cell>
          <cell r="G3345">
            <v>42573</v>
          </cell>
        </row>
        <row r="3346">
          <cell r="C3346">
            <v>6184</v>
          </cell>
          <cell r="D3346" t="str">
            <v>Prvc. Cimentacion Monobloque Cilindrica P/ Apoyo 14 X 750 Kgf</v>
          </cell>
          <cell r="E3346" t="str">
            <v>UN</v>
          </cell>
          <cell r="F3346">
            <v>545587.73</v>
          </cell>
          <cell r="G3346">
            <v>42573</v>
          </cell>
        </row>
        <row r="3347">
          <cell r="C3347">
            <v>6185</v>
          </cell>
          <cell r="D3347" t="str">
            <v>Prvc. Cimentacion Monobloque Cilindrica P/ Apoyo 14 X 1050 Kgf</v>
          </cell>
          <cell r="E3347" t="str">
            <v>UN</v>
          </cell>
          <cell r="F3347">
            <v>545587.73</v>
          </cell>
          <cell r="G3347">
            <v>42573</v>
          </cell>
        </row>
        <row r="3348">
          <cell r="C3348">
            <v>6187</v>
          </cell>
          <cell r="D3348" t="str">
            <v>Prvc. Instalacion De Poste Hpv 1050 Kg 12M</v>
          </cell>
          <cell r="E3348" t="str">
            <v>UN</v>
          </cell>
          <cell r="F3348">
            <v>2877673.41</v>
          </cell>
          <cell r="G3348">
            <v>42573</v>
          </cell>
        </row>
        <row r="3349">
          <cell r="C3349">
            <v>6189</v>
          </cell>
          <cell r="D3349" t="str">
            <v>Pih. Suministro E Instalacion De Poste De 12 X 1750</v>
          </cell>
          <cell r="E3349" t="str">
            <v>UN</v>
          </cell>
          <cell r="F3349">
            <v>2586505.2000000002</v>
          </cell>
          <cell r="G3349">
            <v>42578</v>
          </cell>
        </row>
        <row r="3350">
          <cell r="C3350">
            <v>6190</v>
          </cell>
          <cell r="D3350" t="str">
            <v>Instalacion Y Siembra De Arbol Tipico De La Zona, De 3 A 5 Mts De Altura</v>
          </cell>
          <cell r="E3350" t="str">
            <v>UN</v>
          </cell>
          <cell r="F3350">
            <v>639556.52</v>
          </cell>
          <cell r="G3350">
            <v>42558</v>
          </cell>
        </row>
        <row r="3351">
          <cell r="C3351">
            <v>6592</v>
          </cell>
          <cell r="D3351" t="str">
            <v>Pih. Desmonte De Aparato Sanitario</v>
          </cell>
          <cell r="E3351" t="str">
            <v>UN</v>
          </cell>
          <cell r="F3351">
            <v>24212.22</v>
          </cell>
          <cell r="G3351">
            <v>42647</v>
          </cell>
        </row>
        <row r="3352">
          <cell r="C3352">
            <v>6594</v>
          </cell>
          <cell r="D3352" t="str">
            <v>Pih. Demolición De Muro En Bloque</v>
          </cell>
          <cell r="E3352" t="str">
            <v>M2</v>
          </cell>
          <cell r="F3352">
            <v>19148.11</v>
          </cell>
          <cell r="G3352">
            <v>42578</v>
          </cell>
        </row>
        <row r="3353">
          <cell r="C3353">
            <v>6595</v>
          </cell>
          <cell r="D3353" t="str">
            <v>Pih. Desmonte De Puertas</v>
          </cell>
          <cell r="E3353" t="str">
            <v>UN</v>
          </cell>
          <cell r="F3353">
            <v>32786.080000000002</v>
          </cell>
          <cell r="G3353">
            <v>42578</v>
          </cell>
        </row>
        <row r="3354">
          <cell r="C3354">
            <v>6599</v>
          </cell>
          <cell r="D3354" t="str">
            <v>Pih. Desmonte De Ventana</v>
          </cell>
          <cell r="E3354" t="str">
            <v>UN</v>
          </cell>
          <cell r="F3354">
            <v>32786.080000000002</v>
          </cell>
          <cell r="G3354">
            <v>42578</v>
          </cell>
        </row>
        <row r="3355">
          <cell r="C3355">
            <v>6607</v>
          </cell>
          <cell r="D3355" t="str">
            <v>Pih. Desmonte De Cubierta</v>
          </cell>
          <cell r="E3355" t="str">
            <v>M2</v>
          </cell>
          <cell r="F3355">
            <v>20687.57</v>
          </cell>
          <cell r="G3355">
            <v>42578</v>
          </cell>
        </row>
        <row r="3356">
          <cell r="C3356">
            <v>6608</v>
          </cell>
          <cell r="D3356" t="str">
            <v>Pih. Zocalo 1/2 Caña En Granito Lavado</v>
          </cell>
          <cell r="E3356" t="str">
            <v>ML</v>
          </cell>
          <cell r="F3356">
            <v>33755.14</v>
          </cell>
          <cell r="G3356">
            <v>42578</v>
          </cell>
        </row>
        <row r="3357">
          <cell r="C3357">
            <v>6609</v>
          </cell>
          <cell r="D3357" t="str">
            <v>Pih. Desmonte De Cielo Raso</v>
          </cell>
          <cell r="E3357" t="str">
            <v>M2</v>
          </cell>
          <cell r="F3357">
            <v>19588.84</v>
          </cell>
          <cell r="G3357">
            <v>42578</v>
          </cell>
        </row>
        <row r="3358">
          <cell r="C3358">
            <v>6610</v>
          </cell>
          <cell r="D3358" t="str">
            <v>Pih. Dinteles En Concreto De 0.10 X 0.20 Metros</v>
          </cell>
          <cell r="E3358" t="str">
            <v>ML</v>
          </cell>
          <cell r="F3358">
            <v>38794.04</v>
          </cell>
          <cell r="G3358">
            <v>42579</v>
          </cell>
        </row>
        <row r="3359">
          <cell r="C3359">
            <v>6611</v>
          </cell>
          <cell r="D3359" t="str">
            <v>Pih. Demolición De Pisos Y Andenes</v>
          </cell>
          <cell r="E3359" t="str">
            <v>M2</v>
          </cell>
          <cell r="F3359">
            <v>25690.11</v>
          </cell>
          <cell r="G3359">
            <v>42578</v>
          </cell>
        </row>
        <row r="3360">
          <cell r="C3360">
            <v>6612</v>
          </cell>
          <cell r="D3360" t="str">
            <v>Pih. Demolición De Pisos Y Andenes</v>
          </cell>
          <cell r="E3360" t="str">
            <v>ML</v>
          </cell>
          <cell r="F3360">
            <v>9616.31</v>
          </cell>
          <cell r="G3360">
            <v>42578</v>
          </cell>
        </row>
        <row r="3361">
          <cell r="C3361">
            <v>6615</v>
          </cell>
          <cell r="D3361" t="str">
            <v>Pih. Zocalo En Ceramica</v>
          </cell>
          <cell r="E3361" t="str">
            <v>ML</v>
          </cell>
          <cell r="F3361">
            <v>20591.759999999998</v>
          </cell>
          <cell r="G3361">
            <v>42578</v>
          </cell>
        </row>
        <row r="3362">
          <cell r="C3362">
            <v>6616</v>
          </cell>
          <cell r="D3362" t="str">
            <v>Pih. Demolición De Mesón En Concreto</v>
          </cell>
          <cell r="E3362" t="str">
            <v>UN</v>
          </cell>
          <cell r="F3362">
            <v>19546.38</v>
          </cell>
          <cell r="G3362">
            <v>42590</v>
          </cell>
        </row>
        <row r="3363">
          <cell r="C3363">
            <v>6617</v>
          </cell>
          <cell r="D3363" t="str">
            <v>Pih. Elementos Verticales En Concreto De 3000 Psi</v>
          </cell>
          <cell r="E3363" t="str">
            <v>ML</v>
          </cell>
          <cell r="F3363">
            <v>48511.17</v>
          </cell>
          <cell r="G3363">
            <v>42579</v>
          </cell>
        </row>
        <row r="3364">
          <cell r="C3364">
            <v>6618</v>
          </cell>
          <cell r="D3364" t="str">
            <v>Pih. Demolición De Placas En Concreto E = 0.20 Metros</v>
          </cell>
          <cell r="E3364" t="str">
            <v>M2</v>
          </cell>
          <cell r="F3364">
            <v>74645.919999999998</v>
          </cell>
          <cell r="G3364">
            <v>42578</v>
          </cell>
        </row>
        <row r="3365">
          <cell r="C3365">
            <v>6619</v>
          </cell>
          <cell r="D3365" t="str">
            <v>Pih. Mecanismo De Vaiven</v>
          </cell>
          <cell r="E3365" t="str">
            <v>UN</v>
          </cell>
          <cell r="F3365">
            <v>89673.58</v>
          </cell>
          <cell r="G3365">
            <v>42578</v>
          </cell>
        </row>
        <row r="3366">
          <cell r="C3366">
            <v>6620</v>
          </cell>
          <cell r="D3366" t="str">
            <v>Pih. Enchape Lineal En Ceramica</v>
          </cell>
          <cell r="E3366" t="str">
            <v>ML</v>
          </cell>
          <cell r="F3366">
            <v>37439.199999999997</v>
          </cell>
          <cell r="G3366">
            <v>42578</v>
          </cell>
        </row>
        <row r="3367">
          <cell r="C3367">
            <v>6621</v>
          </cell>
          <cell r="D3367" t="str">
            <v>Pih. Meson En Concreto</v>
          </cell>
          <cell r="E3367" t="str">
            <v>M2</v>
          </cell>
          <cell r="F3367">
            <v>189505.32</v>
          </cell>
          <cell r="G3367">
            <v>42578</v>
          </cell>
        </row>
        <row r="3368">
          <cell r="C3368">
            <v>6622</v>
          </cell>
          <cell r="D3368" t="str">
            <v>Pih. Pintura Epoxica Para Muros</v>
          </cell>
          <cell r="E3368" t="str">
            <v>M2</v>
          </cell>
          <cell r="F3368">
            <v>25782.11</v>
          </cell>
          <cell r="G3368">
            <v>42578</v>
          </cell>
        </row>
        <row r="3369">
          <cell r="C3369">
            <v>6623</v>
          </cell>
          <cell r="D3369" t="str">
            <v>Pih. Piso En Ceramica 0.20 X 0.20 Baños</v>
          </cell>
          <cell r="E3369" t="str">
            <v>M2</v>
          </cell>
          <cell r="F3369">
            <v>56647.41</v>
          </cell>
          <cell r="G3369">
            <v>42578</v>
          </cell>
        </row>
        <row r="3370">
          <cell r="C3370">
            <v>6624</v>
          </cell>
          <cell r="D3370" t="str">
            <v>Pih. Anden En Concreto</v>
          </cell>
          <cell r="E3370" t="str">
            <v>M2</v>
          </cell>
          <cell r="F3370">
            <v>57792.76</v>
          </cell>
          <cell r="G3370">
            <v>42578</v>
          </cell>
        </row>
        <row r="3371">
          <cell r="C3371">
            <v>6625</v>
          </cell>
          <cell r="D3371" t="str">
            <v>Pih. Meson En Granito Pulido</v>
          </cell>
          <cell r="E3371" t="str">
            <v>M2</v>
          </cell>
          <cell r="F3371">
            <v>122151.8</v>
          </cell>
          <cell r="G3371">
            <v>42578</v>
          </cell>
        </row>
        <row r="3372">
          <cell r="C3372">
            <v>6626</v>
          </cell>
          <cell r="D3372" t="str">
            <v>Pih. Cenefa De Piso</v>
          </cell>
          <cell r="E3372" t="str">
            <v>ML</v>
          </cell>
          <cell r="F3372">
            <v>43368.2</v>
          </cell>
          <cell r="G3372">
            <v>42578</v>
          </cell>
        </row>
        <row r="3373">
          <cell r="C3373">
            <v>6627</v>
          </cell>
          <cell r="D3373" t="str">
            <v>Pih. Piso En Tablon Vitrificado</v>
          </cell>
          <cell r="E3373" t="str">
            <v>M2</v>
          </cell>
          <cell r="F3373">
            <v>74873.55</v>
          </cell>
          <cell r="G3373">
            <v>42578</v>
          </cell>
        </row>
        <row r="3374">
          <cell r="C3374">
            <v>6628</v>
          </cell>
          <cell r="D3374" t="str">
            <v>Pih. Alfajias En Concreto De 0.20 X 0.08</v>
          </cell>
          <cell r="E3374" t="str">
            <v>ML</v>
          </cell>
          <cell r="F3374">
            <v>34695.11</v>
          </cell>
          <cell r="G3374">
            <v>42583</v>
          </cell>
        </row>
        <row r="3375">
          <cell r="C3375">
            <v>6629</v>
          </cell>
          <cell r="D3375" t="str">
            <v>Pih. Jardineras En Ladrillo Comun H= 0.40 Metros</v>
          </cell>
          <cell r="E3375" t="str">
            <v>ML</v>
          </cell>
          <cell r="F3375">
            <v>73026.399999999994</v>
          </cell>
          <cell r="G3375">
            <v>42579</v>
          </cell>
        </row>
        <row r="3376">
          <cell r="C3376">
            <v>6630</v>
          </cell>
          <cell r="D3376" t="str">
            <v>Pih. Levante En Ladrillo Chapeton</v>
          </cell>
          <cell r="E3376" t="str">
            <v>M2</v>
          </cell>
          <cell r="F3376">
            <v>69900.72</v>
          </cell>
          <cell r="G3376">
            <v>42579</v>
          </cell>
        </row>
        <row r="3377">
          <cell r="C3377">
            <v>6631</v>
          </cell>
          <cell r="D3377" t="str">
            <v>Pih. Enchapes En Ceramica 30 X 30</v>
          </cell>
          <cell r="E3377" t="str">
            <v>M2</v>
          </cell>
          <cell r="F3377">
            <v>87631.87</v>
          </cell>
          <cell r="G3377">
            <v>42578</v>
          </cell>
        </row>
        <row r="3378">
          <cell r="C3378">
            <v>6632</v>
          </cell>
          <cell r="D3378" t="str">
            <v>Pih. Cenefa De Señalizacion</v>
          </cell>
          <cell r="E3378" t="str">
            <v>ML</v>
          </cell>
          <cell r="F3378">
            <v>27122.76</v>
          </cell>
          <cell r="G3378">
            <v>42578</v>
          </cell>
        </row>
        <row r="3379">
          <cell r="C3379">
            <v>6633</v>
          </cell>
          <cell r="D3379" t="str">
            <v>Pih. Pañete Interior Pulido Con Cal</v>
          </cell>
          <cell r="E3379" t="str">
            <v>M2</v>
          </cell>
          <cell r="F3379">
            <v>21655.69</v>
          </cell>
          <cell r="G3379">
            <v>42579</v>
          </cell>
        </row>
        <row r="3380">
          <cell r="C3380">
            <v>6634</v>
          </cell>
          <cell r="D3380" t="str">
            <v>Pih. Demolición De Placas En Concreto E = 0.10 Metros</v>
          </cell>
          <cell r="E3380" t="str">
            <v>M2</v>
          </cell>
          <cell r="F3380">
            <v>32342.68</v>
          </cell>
          <cell r="G3380">
            <v>42578</v>
          </cell>
        </row>
        <row r="3381">
          <cell r="C3381">
            <v>6635</v>
          </cell>
          <cell r="D3381" t="str">
            <v>Pih. Red De Suministro 3/4</v>
          </cell>
          <cell r="E3381" t="str">
            <v>ML</v>
          </cell>
          <cell r="F3381">
            <v>14761.46</v>
          </cell>
          <cell r="G3381">
            <v>42578</v>
          </cell>
        </row>
        <row r="3382">
          <cell r="C3382">
            <v>6636</v>
          </cell>
          <cell r="D3382" t="str">
            <v>Pih. Demolición De Placas En Concreto E = 0.20 Metros</v>
          </cell>
          <cell r="E3382" t="str">
            <v>ML</v>
          </cell>
          <cell r="F3382">
            <v>42295.92</v>
          </cell>
          <cell r="G3382">
            <v>42578</v>
          </cell>
        </row>
        <row r="3383">
          <cell r="C3383">
            <v>6637</v>
          </cell>
          <cell r="D3383" t="str">
            <v>Pih. Pañete Interior Impermeabilizado</v>
          </cell>
          <cell r="E3383" t="str">
            <v>M2</v>
          </cell>
          <cell r="F3383">
            <v>23431.3</v>
          </cell>
          <cell r="G3383">
            <v>42586</v>
          </cell>
        </row>
        <row r="3384">
          <cell r="C3384">
            <v>6638</v>
          </cell>
          <cell r="D3384" t="str">
            <v>Pih. Red De Suministro 1/2"</v>
          </cell>
          <cell r="E3384" t="str">
            <v>ML</v>
          </cell>
          <cell r="F3384">
            <v>15847.46</v>
          </cell>
          <cell r="G3384">
            <v>42578</v>
          </cell>
        </row>
        <row r="3385">
          <cell r="C3385">
            <v>6639</v>
          </cell>
          <cell r="D3385" t="str">
            <v>Pih. Pañete Exterior Allanado Impermeabilizado</v>
          </cell>
          <cell r="E3385" t="str">
            <v>M2</v>
          </cell>
          <cell r="F3385">
            <v>24177.1</v>
          </cell>
          <cell r="G3385">
            <v>42586</v>
          </cell>
        </row>
        <row r="3386">
          <cell r="C3386">
            <v>6640</v>
          </cell>
          <cell r="D3386" t="str">
            <v>Pih. Pañete Lineal Exterior</v>
          </cell>
          <cell r="E3386" t="str">
            <v>ML</v>
          </cell>
          <cell r="F3386">
            <v>10634.65</v>
          </cell>
          <cell r="G3386">
            <v>42579</v>
          </cell>
        </row>
        <row r="3387">
          <cell r="C3387">
            <v>6641</v>
          </cell>
          <cell r="D3387" t="str">
            <v>Pih. Pintura Exopica Para Cielos</v>
          </cell>
          <cell r="E3387" t="str">
            <v>M2</v>
          </cell>
          <cell r="F3387">
            <v>25782.11</v>
          </cell>
          <cell r="G3387">
            <v>42578</v>
          </cell>
        </row>
        <row r="3388">
          <cell r="C3388">
            <v>6642</v>
          </cell>
          <cell r="D3388" t="str">
            <v>Pih. Punto Potable 1/2" Sanitario</v>
          </cell>
          <cell r="E3388" t="str">
            <v>UN</v>
          </cell>
          <cell r="F3388">
            <v>34016.51</v>
          </cell>
          <cell r="G3388">
            <v>42578</v>
          </cell>
        </row>
        <row r="3389">
          <cell r="C3389">
            <v>6643</v>
          </cell>
          <cell r="D3389" t="str">
            <v>Pih. Demolición De Columnas 0.30 X 0.30 X 2.80 Metros En Concreto</v>
          </cell>
          <cell r="E3389" t="str">
            <v>UN</v>
          </cell>
          <cell r="F3389">
            <v>193258.4</v>
          </cell>
          <cell r="G3389">
            <v>42578</v>
          </cell>
        </row>
        <row r="3390">
          <cell r="C3390">
            <v>6644</v>
          </cell>
          <cell r="D3390" t="str">
            <v>Pih. Punto Potable 1/2" Lavamanos</v>
          </cell>
          <cell r="E3390" t="str">
            <v>UN</v>
          </cell>
          <cell r="F3390">
            <v>37302.51</v>
          </cell>
          <cell r="G3390">
            <v>42578</v>
          </cell>
        </row>
        <row r="3391">
          <cell r="C3391">
            <v>6645</v>
          </cell>
          <cell r="D3391" t="str">
            <v>Pih. Pañete Lineal Exterior Impermeabilizado</v>
          </cell>
          <cell r="E3391" t="str">
            <v>ML</v>
          </cell>
          <cell r="F3391">
            <v>13694.65</v>
          </cell>
          <cell r="G3391">
            <v>42579</v>
          </cell>
        </row>
        <row r="3392">
          <cell r="C3392">
            <v>6646</v>
          </cell>
          <cell r="D3392" t="str">
            <v>Pih. Demolición De Vigas De Cimentación</v>
          </cell>
          <cell r="E3392" t="str">
            <v>ML</v>
          </cell>
          <cell r="F3392">
            <v>46457.599999999999</v>
          </cell>
          <cell r="G3392">
            <v>42578</v>
          </cell>
        </row>
        <row r="3393">
          <cell r="C3393">
            <v>6647</v>
          </cell>
          <cell r="D3393" t="str">
            <v>Pih. Demolición De Jardineras</v>
          </cell>
          <cell r="E3393" t="str">
            <v>ML</v>
          </cell>
          <cell r="F3393">
            <v>15788.11</v>
          </cell>
          <cell r="G3393">
            <v>42578</v>
          </cell>
        </row>
        <row r="3394">
          <cell r="C3394">
            <v>6648</v>
          </cell>
          <cell r="D3394" t="str">
            <v>Pih. Punto Potable 1/2" Ducha</v>
          </cell>
          <cell r="E3394" t="str">
            <v>UN</v>
          </cell>
          <cell r="F3394">
            <v>37302.51</v>
          </cell>
          <cell r="G3394">
            <v>42578</v>
          </cell>
        </row>
        <row r="3395">
          <cell r="C3395">
            <v>6649</v>
          </cell>
          <cell r="D3395" t="str">
            <v>Pih. Pañete Cielo Raso Con Malla Vena</v>
          </cell>
          <cell r="E3395" t="str">
            <v>M2</v>
          </cell>
          <cell r="F3395">
            <v>35336.629999999997</v>
          </cell>
          <cell r="G3395">
            <v>42579</v>
          </cell>
        </row>
        <row r="3396">
          <cell r="C3396">
            <v>6650</v>
          </cell>
          <cell r="D3396" t="str">
            <v>Pih. Desmonte De Sistema Electrico</v>
          </cell>
          <cell r="E3396" t="str">
            <v>GL</v>
          </cell>
          <cell r="F3396">
            <v>9063597</v>
          </cell>
          <cell r="G3396">
            <v>42578</v>
          </cell>
        </row>
        <row r="3397">
          <cell r="C3397">
            <v>6651</v>
          </cell>
          <cell r="D3397" t="str">
            <v>Pih. Estuco En Yeso Sobre Cielo</v>
          </cell>
          <cell r="E3397" t="str">
            <v>M2</v>
          </cell>
          <cell r="F3397">
            <v>7775.74</v>
          </cell>
          <cell r="G3397">
            <v>42578</v>
          </cell>
        </row>
        <row r="3398">
          <cell r="C3398">
            <v>6652</v>
          </cell>
          <cell r="D3398" t="str">
            <v>Pih. Pañete Interior Allanado</v>
          </cell>
          <cell r="E3398" t="str">
            <v>M2</v>
          </cell>
          <cell r="F3398">
            <v>18612.3</v>
          </cell>
          <cell r="G3398">
            <v>42579</v>
          </cell>
        </row>
        <row r="3399">
          <cell r="C3399">
            <v>6653</v>
          </cell>
          <cell r="D3399" t="str">
            <v>Pih. Instalacion Y Suministro De Tanque Elevado 1000 Lts</v>
          </cell>
          <cell r="E3399" t="str">
            <v>UN</v>
          </cell>
          <cell r="F3399">
            <v>632415.1</v>
          </cell>
          <cell r="G3399">
            <v>42579</v>
          </cell>
        </row>
        <row r="3400">
          <cell r="C3400">
            <v>6654</v>
          </cell>
          <cell r="D3400" t="str">
            <v>Pih. Goteros</v>
          </cell>
          <cell r="E3400" t="str">
            <v>ML</v>
          </cell>
          <cell r="F3400">
            <v>22489.68</v>
          </cell>
          <cell r="G3400">
            <v>42579</v>
          </cell>
        </row>
        <row r="3401">
          <cell r="C3401">
            <v>6655</v>
          </cell>
          <cell r="D3401" t="str">
            <v>Pih. Punto Potable 1/2" Llave Terminal</v>
          </cell>
          <cell r="E3401" t="str">
            <v>UN</v>
          </cell>
          <cell r="F3401">
            <v>43599.3</v>
          </cell>
          <cell r="G3401">
            <v>42578</v>
          </cell>
        </row>
        <row r="3402">
          <cell r="C3402">
            <v>6656</v>
          </cell>
          <cell r="D3402" t="str">
            <v>Pih. Juntas Interiores</v>
          </cell>
          <cell r="E3402" t="str">
            <v>ML</v>
          </cell>
          <cell r="F3402">
            <v>7334.65</v>
          </cell>
          <cell r="G3402">
            <v>42579</v>
          </cell>
        </row>
        <row r="3403">
          <cell r="C3403">
            <v>6657</v>
          </cell>
          <cell r="D3403" t="str">
            <v>Pih. Dilataciones Exteriores</v>
          </cell>
          <cell r="E3403" t="str">
            <v>ML</v>
          </cell>
          <cell r="F3403">
            <v>7829.65</v>
          </cell>
          <cell r="G3403">
            <v>42579</v>
          </cell>
        </row>
        <row r="3404">
          <cell r="C3404">
            <v>6658</v>
          </cell>
          <cell r="D3404" t="str">
            <v>Pih. Red De Suministro De 1"</v>
          </cell>
          <cell r="E3404" t="str">
            <v>ML</v>
          </cell>
          <cell r="F3404">
            <v>18680.96</v>
          </cell>
          <cell r="G3404">
            <v>42584</v>
          </cell>
        </row>
        <row r="3405">
          <cell r="C3405">
            <v>6660</v>
          </cell>
          <cell r="D3405" t="str">
            <v>Pih. Acero De Refuerzo</v>
          </cell>
          <cell r="E3405" t="str">
            <v>KG</v>
          </cell>
          <cell r="F3405">
            <v>5010.76</v>
          </cell>
          <cell r="G3405">
            <v>42579</v>
          </cell>
        </row>
        <row r="3406">
          <cell r="C3406">
            <v>6661</v>
          </cell>
          <cell r="D3406" t="str">
            <v>Pih. Tala De Arboles Medianos</v>
          </cell>
          <cell r="E3406" t="str">
            <v>UN</v>
          </cell>
          <cell r="F3406">
            <v>329377.2</v>
          </cell>
          <cell r="G3406">
            <v>42578</v>
          </cell>
        </row>
        <row r="3407">
          <cell r="C3407">
            <v>6662</v>
          </cell>
          <cell r="D3407" t="str">
            <v>Pih. Red De Suministro De 1 1/2"</v>
          </cell>
          <cell r="E3407" t="str">
            <v>UN</v>
          </cell>
          <cell r="F3407">
            <v>33375.360000000001</v>
          </cell>
          <cell r="G3407">
            <v>42578</v>
          </cell>
        </row>
        <row r="3408">
          <cell r="C3408">
            <v>6663</v>
          </cell>
          <cell r="D3408" t="str">
            <v>Pih. Acabado De Fachada En Puliplast</v>
          </cell>
          <cell r="E3408" t="str">
            <v>M2</v>
          </cell>
          <cell r="F3408">
            <v>16503.740000000002</v>
          </cell>
          <cell r="G3408">
            <v>42578</v>
          </cell>
        </row>
        <row r="3409">
          <cell r="C3409">
            <v>6664</v>
          </cell>
          <cell r="D3409" t="str">
            <v>Pih. Red De Suministro De 2"</v>
          </cell>
          <cell r="E3409" t="str">
            <v>ML</v>
          </cell>
          <cell r="F3409">
            <v>42215.67</v>
          </cell>
          <cell r="G3409">
            <v>42584</v>
          </cell>
        </row>
        <row r="3410">
          <cell r="C3410">
            <v>6665</v>
          </cell>
          <cell r="D3410" t="str">
            <v>Pih. Red De Suministro De 3"</v>
          </cell>
          <cell r="E3410" t="str">
            <v>ML</v>
          </cell>
          <cell r="F3410">
            <v>58592.03</v>
          </cell>
          <cell r="G3410">
            <v>42584</v>
          </cell>
        </row>
        <row r="3411">
          <cell r="C3411">
            <v>6666</v>
          </cell>
          <cell r="D3411" t="str">
            <v>Pih. Prueba Hidraulica Por Zonas</v>
          </cell>
          <cell r="E3411" t="str">
            <v>UN</v>
          </cell>
          <cell r="F3411">
            <v>481589.4</v>
          </cell>
          <cell r="G3411">
            <v>42578</v>
          </cell>
        </row>
        <row r="3412">
          <cell r="C3412">
            <v>6667</v>
          </cell>
          <cell r="D3412" t="str">
            <v>Pih. Dilataciones De Fachada En Puliplast</v>
          </cell>
          <cell r="E3412" t="str">
            <v>ML</v>
          </cell>
          <cell r="F3412">
            <v>6768.24</v>
          </cell>
          <cell r="G3412">
            <v>42578</v>
          </cell>
        </row>
        <row r="3413">
          <cell r="C3413">
            <v>6668</v>
          </cell>
          <cell r="D3413" t="str">
            <v>Pih. Colector Aguas Negras 6"</v>
          </cell>
          <cell r="E3413" t="str">
            <v>ML</v>
          </cell>
          <cell r="F3413">
            <v>75968.210000000006</v>
          </cell>
          <cell r="G3413">
            <v>42578</v>
          </cell>
        </row>
        <row r="3414">
          <cell r="C3414">
            <v>6669</v>
          </cell>
          <cell r="D3414" t="str">
            <v>Pih. Abuzardado Para Fachada</v>
          </cell>
          <cell r="E3414" t="str">
            <v>M2</v>
          </cell>
          <cell r="F3414">
            <v>59298.93</v>
          </cell>
          <cell r="G3414">
            <v>42578</v>
          </cell>
        </row>
        <row r="3415">
          <cell r="C3415">
            <v>6670</v>
          </cell>
          <cell r="D3415" t="str">
            <v>Pih. Cerramiento Provisional Tela Verde</v>
          </cell>
          <cell r="E3415" t="str">
            <v>ML</v>
          </cell>
          <cell r="F3415">
            <v>21043.3</v>
          </cell>
          <cell r="G3415">
            <v>42578</v>
          </cell>
        </row>
        <row r="3416">
          <cell r="C3416">
            <v>6671</v>
          </cell>
          <cell r="D3416" t="str">
            <v>Pih. Cerramiento Provisional En Zinc</v>
          </cell>
          <cell r="E3416" t="str">
            <v>M2</v>
          </cell>
          <cell r="F3416">
            <v>51628.76</v>
          </cell>
          <cell r="G3416">
            <v>42578</v>
          </cell>
        </row>
        <row r="3417">
          <cell r="C3417">
            <v>6672</v>
          </cell>
          <cell r="D3417" t="str">
            <v>Pih. Demolición De Plantilla En Concreto E = 0.10 Metros</v>
          </cell>
          <cell r="E3417" t="str">
            <v>M2</v>
          </cell>
          <cell r="F3417">
            <v>27857.22</v>
          </cell>
          <cell r="G3417">
            <v>42578</v>
          </cell>
        </row>
        <row r="3418">
          <cell r="C3418">
            <v>6673</v>
          </cell>
          <cell r="D3418" t="str">
            <v>Pih. Trazado Y Replanteo Sobre Terreno Con Topografía</v>
          </cell>
          <cell r="E3418" t="str">
            <v>M2</v>
          </cell>
          <cell r="F3418">
            <v>4659.2</v>
          </cell>
          <cell r="G3418">
            <v>42578</v>
          </cell>
        </row>
        <row r="3419">
          <cell r="C3419">
            <v>6674</v>
          </cell>
          <cell r="D3419" t="str">
            <v>Pih. Trazado Sobre Placa</v>
          </cell>
          <cell r="E3419" t="str">
            <v>M2</v>
          </cell>
          <cell r="F3419">
            <v>1996.02</v>
          </cell>
          <cell r="G3419">
            <v>42578</v>
          </cell>
        </row>
        <row r="3420">
          <cell r="C3420">
            <v>6675</v>
          </cell>
          <cell r="D3420" t="str">
            <v>Pih. Colector Aguas Negras 4"</v>
          </cell>
          <cell r="E3420" t="str">
            <v>ML</v>
          </cell>
          <cell r="F3420">
            <v>50505.17</v>
          </cell>
          <cell r="G3420">
            <v>42578</v>
          </cell>
        </row>
        <row r="3421">
          <cell r="C3421">
            <v>6676</v>
          </cell>
          <cell r="D3421" t="str">
            <v>Pih. Excavaciones Para Cimiento Y Viga De Amarre</v>
          </cell>
          <cell r="E3421" t="str">
            <v>ML</v>
          </cell>
          <cell r="F3421">
            <v>10563.57</v>
          </cell>
          <cell r="G3421">
            <v>42578</v>
          </cell>
        </row>
        <row r="3422">
          <cell r="C3422">
            <v>6677</v>
          </cell>
          <cell r="D3422" t="str">
            <v>Pih. Losa Aligerada En Concreto De 3000 Psi E= 0.30 Metros</v>
          </cell>
          <cell r="E3422" t="str">
            <v>M2</v>
          </cell>
          <cell r="F3422">
            <v>284272.7</v>
          </cell>
          <cell r="G3422">
            <v>42579</v>
          </cell>
        </row>
        <row r="3423">
          <cell r="C3423">
            <v>6678</v>
          </cell>
          <cell r="D3423" t="str">
            <v>Pih. Colector Aguas Negras 2"</v>
          </cell>
          <cell r="E3423" t="str">
            <v>ML</v>
          </cell>
          <cell r="F3423">
            <v>31460.58</v>
          </cell>
          <cell r="G3423">
            <v>42578</v>
          </cell>
        </row>
        <row r="3424">
          <cell r="C3424">
            <v>6679</v>
          </cell>
          <cell r="D3424" t="str">
            <v>Pih. Excavaciones Redes Sanitarias Y Pluviales</v>
          </cell>
          <cell r="E3424" t="str">
            <v>ML</v>
          </cell>
          <cell r="F3424">
            <v>11737.3</v>
          </cell>
          <cell r="G3424">
            <v>42578</v>
          </cell>
        </row>
        <row r="3425">
          <cell r="C3425">
            <v>6680</v>
          </cell>
          <cell r="D3425" t="str">
            <v>Pih. Abuzardado Lineal</v>
          </cell>
          <cell r="E3425" t="str">
            <v>ML</v>
          </cell>
          <cell r="F3425">
            <v>30502.720000000001</v>
          </cell>
          <cell r="G3425">
            <v>42578</v>
          </cell>
        </row>
        <row r="3426">
          <cell r="C3426">
            <v>6681</v>
          </cell>
          <cell r="D3426" t="str">
            <v>Pih. Placa Aerea Maciza En Concreto De 3000 Psi E= 0.15 Metros</v>
          </cell>
          <cell r="E3426" t="str">
            <v>M2</v>
          </cell>
          <cell r="F3426">
            <v>218906.42</v>
          </cell>
          <cell r="G3426">
            <v>42579</v>
          </cell>
        </row>
        <row r="3427">
          <cell r="C3427">
            <v>6682</v>
          </cell>
          <cell r="D3427" t="str">
            <v>Pih. Corte De Terreno</v>
          </cell>
          <cell r="E3427" t="str">
            <v>M3</v>
          </cell>
          <cell r="F3427">
            <v>38524.400000000001</v>
          </cell>
          <cell r="G3427">
            <v>42578</v>
          </cell>
        </row>
        <row r="3428">
          <cell r="C3428">
            <v>6683</v>
          </cell>
          <cell r="D3428" t="str">
            <v>Pih. Campamento Provisional En Bloque Y Teja De Asbesto Cemento</v>
          </cell>
          <cell r="E3428" t="str">
            <v>M2</v>
          </cell>
          <cell r="F3428">
            <v>224413.64</v>
          </cell>
          <cell r="G3428">
            <v>42578</v>
          </cell>
        </row>
        <row r="3429">
          <cell r="C3429">
            <v>6684</v>
          </cell>
          <cell r="D3429" t="str">
            <v>Pih. Punto Sanitario 4"</v>
          </cell>
          <cell r="E3429" t="str">
            <v>UN</v>
          </cell>
          <cell r="F3429">
            <v>103088.6</v>
          </cell>
          <cell r="G3429">
            <v>42578</v>
          </cell>
        </row>
        <row r="3430">
          <cell r="C3430">
            <v>6685</v>
          </cell>
          <cell r="D3430" t="str">
            <v>Pih. Relleno En Material Seleccionado (Caliche)</v>
          </cell>
          <cell r="E3430" t="str">
            <v>M3</v>
          </cell>
          <cell r="F3430">
            <v>74017.679999999993</v>
          </cell>
          <cell r="G3430">
            <v>42578</v>
          </cell>
        </row>
        <row r="3431">
          <cell r="C3431">
            <v>6686</v>
          </cell>
          <cell r="D3431" t="str">
            <v>Pih. Punto Sanitario 2"</v>
          </cell>
          <cell r="E3431" t="str">
            <v>UN</v>
          </cell>
          <cell r="F3431">
            <v>75006.509999999995</v>
          </cell>
          <cell r="G3431">
            <v>42578</v>
          </cell>
        </row>
        <row r="3432">
          <cell r="C3432">
            <v>6687</v>
          </cell>
          <cell r="D3432" t="str">
            <v>Pih. Relleno En Material Seleccionado ( Triturado )</v>
          </cell>
          <cell r="E3432" t="str">
            <v>M3</v>
          </cell>
          <cell r="F3432">
            <v>167617.68</v>
          </cell>
          <cell r="G3432">
            <v>42578</v>
          </cell>
        </row>
        <row r="3433">
          <cell r="C3433">
            <v>6688</v>
          </cell>
          <cell r="D3433" t="str">
            <v>Pih. Sifon A Piso 180º C X C Completo</v>
          </cell>
          <cell r="E3433" t="str">
            <v>UN</v>
          </cell>
          <cell r="F3433">
            <v>78846.509999999995</v>
          </cell>
          <cell r="G3433">
            <v>42580</v>
          </cell>
        </row>
        <row r="3434">
          <cell r="C3434">
            <v>6689</v>
          </cell>
          <cell r="D3434" t="str">
            <v>Pih. Relleno Arena Negra Abonada</v>
          </cell>
          <cell r="E3434" t="str">
            <v>M3</v>
          </cell>
          <cell r="F3434">
            <v>52893.760000000002</v>
          </cell>
          <cell r="G3434">
            <v>42578</v>
          </cell>
        </row>
        <row r="3435">
          <cell r="C3435">
            <v>6690</v>
          </cell>
          <cell r="D3435" t="str">
            <v>Pih. Relleno Con Arena Hasta 0.30 Metros Sobre Tubería Hidrosanitaria</v>
          </cell>
          <cell r="E3435" t="str">
            <v>M3</v>
          </cell>
          <cell r="F3435">
            <v>54134.76</v>
          </cell>
          <cell r="G3435">
            <v>42578</v>
          </cell>
        </row>
        <row r="3436">
          <cell r="C3436">
            <v>6691</v>
          </cell>
          <cell r="D3436" t="str">
            <v>Pih. Colector Aguas Lluvias 4"</v>
          </cell>
          <cell r="E3436" t="str">
            <v>ML</v>
          </cell>
          <cell r="F3436">
            <v>59512.17</v>
          </cell>
          <cell r="G3436">
            <v>42578</v>
          </cell>
        </row>
        <row r="3437">
          <cell r="C3437">
            <v>6692</v>
          </cell>
          <cell r="D3437" t="str">
            <v>Pih. Acabado De Fachada En Estuco Plastico</v>
          </cell>
          <cell r="E3437" t="str">
            <v>M2</v>
          </cell>
          <cell r="F3437">
            <v>22058.18</v>
          </cell>
          <cell r="G3437">
            <v>42579</v>
          </cell>
        </row>
        <row r="3438">
          <cell r="C3438">
            <v>6693</v>
          </cell>
          <cell r="D3438" t="str">
            <v>Pih. Pintura Acrilico Sobre Muro</v>
          </cell>
          <cell r="E3438" t="str">
            <v>M2</v>
          </cell>
          <cell r="F3438">
            <v>10273.69</v>
          </cell>
          <cell r="G3438">
            <v>42579</v>
          </cell>
        </row>
        <row r="3439">
          <cell r="C3439">
            <v>6694</v>
          </cell>
          <cell r="D3439" t="str">
            <v>Pih. Bajante De Aguas Lluvias 3"</v>
          </cell>
          <cell r="E3439" t="str">
            <v>ML</v>
          </cell>
          <cell r="F3439">
            <v>51276.63</v>
          </cell>
          <cell r="G3439">
            <v>42578</v>
          </cell>
        </row>
        <row r="3440">
          <cell r="C3440">
            <v>6695</v>
          </cell>
          <cell r="D3440" t="str">
            <v>Pih. Pintura Koraza O Similar Sobre Muros</v>
          </cell>
          <cell r="E3440" t="str">
            <v>M2</v>
          </cell>
          <cell r="F3440">
            <v>11607.69</v>
          </cell>
          <cell r="G3440">
            <v>42579</v>
          </cell>
        </row>
        <row r="3441">
          <cell r="C3441">
            <v>6696</v>
          </cell>
          <cell r="D3441" t="str">
            <v>Pih. Pintura Vinilo Sobre Cielo Raso</v>
          </cell>
          <cell r="E3441" t="str">
            <v>M2</v>
          </cell>
          <cell r="F3441">
            <v>8335.69</v>
          </cell>
          <cell r="G3441">
            <v>42579</v>
          </cell>
        </row>
        <row r="3442">
          <cell r="C3442">
            <v>6697</v>
          </cell>
          <cell r="D3442" t="str">
            <v>Pih. Suministro E Instalacion Aire Acondicionado Central Por Tonelada Refrigerada</v>
          </cell>
          <cell r="E3442" t="str">
            <v>UN</v>
          </cell>
          <cell r="F3442">
            <v>9627917</v>
          </cell>
          <cell r="G3442">
            <v>42590</v>
          </cell>
        </row>
        <row r="3443">
          <cell r="C3443">
            <v>6698</v>
          </cell>
          <cell r="D3443" t="str">
            <v>Pih. Bajante De Aguas Negras 3"</v>
          </cell>
          <cell r="E3443" t="str">
            <v>ML</v>
          </cell>
          <cell r="F3443">
            <v>49336.1</v>
          </cell>
          <cell r="G3443">
            <v>42579</v>
          </cell>
        </row>
        <row r="3444">
          <cell r="C3444">
            <v>6699</v>
          </cell>
          <cell r="D3444" t="str">
            <v>Pih. Bajante De Aguas Negras 1 1/2"</v>
          </cell>
          <cell r="E3444" t="str">
            <v>ML</v>
          </cell>
          <cell r="F3444">
            <v>38306.1</v>
          </cell>
          <cell r="G3444">
            <v>42578</v>
          </cell>
        </row>
        <row r="3445">
          <cell r="C3445">
            <v>6700</v>
          </cell>
          <cell r="D3445" t="str">
            <v>Pih. Bajante De Agua A.A 1 1/2"</v>
          </cell>
          <cell r="E3445" t="str">
            <v>ML</v>
          </cell>
          <cell r="F3445">
            <v>24849.3</v>
          </cell>
          <cell r="G3445">
            <v>42579</v>
          </cell>
        </row>
        <row r="3446">
          <cell r="C3446">
            <v>6701</v>
          </cell>
          <cell r="D3446" t="str">
            <v>Pih. Tuberia De Ventilacion 2"</v>
          </cell>
          <cell r="E3446" t="str">
            <v>ML</v>
          </cell>
          <cell r="F3446">
            <v>32669.3</v>
          </cell>
          <cell r="G3446">
            <v>42584</v>
          </cell>
        </row>
        <row r="3447">
          <cell r="C3447">
            <v>6702</v>
          </cell>
          <cell r="D3447" t="str">
            <v>Pih. Suministro E Instalacion De Poste De 12 X 1050 Kgf</v>
          </cell>
          <cell r="E3447" t="str">
            <v>UN</v>
          </cell>
          <cell r="F3447">
            <v>2318755.2000000002</v>
          </cell>
          <cell r="G3447">
            <v>42578</v>
          </cell>
        </row>
        <row r="3448">
          <cell r="C3448">
            <v>6703</v>
          </cell>
          <cell r="D3448" t="str">
            <v>Pih. Sumunistro E Instalacion De Estructura Terminal Primaria 2F</v>
          </cell>
          <cell r="E3448" t="str">
            <v>UN</v>
          </cell>
          <cell r="F3448">
            <v>1780150.2</v>
          </cell>
          <cell r="G3448">
            <v>42579</v>
          </cell>
        </row>
        <row r="3449">
          <cell r="C3449">
            <v>6704</v>
          </cell>
          <cell r="D3449" t="str">
            <v>Pih. Suministro E Instalacion De Estructura Primaria Horizontal 2F</v>
          </cell>
          <cell r="E3449" t="str">
            <v>UN</v>
          </cell>
          <cell r="F3449">
            <v>3092650.2</v>
          </cell>
          <cell r="G3449">
            <v>42578</v>
          </cell>
        </row>
        <row r="3450">
          <cell r="C3450">
            <v>6705</v>
          </cell>
          <cell r="D3450" t="str">
            <v>Pih. Suministro E Instalacion De Retenida Primaria</v>
          </cell>
          <cell r="E3450" t="str">
            <v>UN</v>
          </cell>
          <cell r="F3450">
            <v>487045.4</v>
          </cell>
          <cell r="G3450">
            <v>42578</v>
          </cell>
        </row>
        <row r="3451">
          <cell r="C3451">
            <v>6706</v>
          </cell>
          <cell r="D3451" t="str">
            <v>Jca. Aspersores Pop Up Adj De 4" Incluye Valvulas Y Controladores</v>
          </cell>
          <cell r="E3451" t="str">
            <v>UN</v>
          </cell>
          <cell r="F3451">
            <v>99247.79</v>
          </cell>
          <cell r="G3451">
            <v>42569</v>
          </cell>
        </row>
        <row r="3452">
          <cell r="C3452">
            <v>6707</v>
          </cell>
          <cell r="D3452" t="str">
            <v>Jca. Suministro E Instalacion De Pantalla Led De 12 X 6 Metros 7000 Nits Full  Hd Incluye Software Y Estructura De Pantalla</v>
          </cell>
          <cell r="E3452" t="str">
            <v>UN</v>
          </cell>
          <cell r="F3452">
            <v>1003500000</v>
          </cell>
          <cell r="G3452">
            <v>42569</v>
          </cell>
        </row>
        <row r="3453">
          <cell r="C3453">
            <v>6708</v>
          </cell>
          <cell r="D3453" t="str">
            <v>Jca. Suministro E Instalacion De Aire Acondicionado Mini Split De 36000 Btu - Areas 5 Aa, 7 Aa, 9 Aa Y 10 Aa</v>
          </cell>
          <cell r="E3453" t="str">
            <v>UN</v>
          </cell>
          <cell r="F3453">
            <v>35616078.539999999</v>
          </cell>
          <cell r="G3453">
            <v>42569</v>
          </cell>
        </row>
        <row r="3454">
          <cell r="C3454">
            <v>6709</v>
          </cell>
          <cell r="D3454" t="str">
            <v>Jca. Suministro E Instalacion De Aire  Piso Techo De 5 Toneladas Area 8 Aa</v>
          </cell>
          <cell r="E3454" t="str">
            <v>UN</v>
          </cell>
          <cell r="F3454">
            <v>24221498.140000001</v>
          </cell>
          <cell r="G3454">
            <v>42569</v>
          </cell>
        </row>
        <row r="3455">
          <cell r="C3455">
            <v>6710</v>
          </cell>
          <cell r="D3455" t="str">
            <v>Jca. Suministro E Instalacion De Sifon De Piso Diametro 2"</v>
          </cell>
          <cell r="E3455" t="str">
            <v>UN</v>
          </cell>
          <cell r="F3455">
            <v>10720965.92</v>
          </cell>
          <cell r="G3455">
            <v>42569</v>
          </cell>
        </row>
        <row r="3456">
          <cell r="C3456">
            <v>6711</v>
          </cell>
          <cell r="D3456" t="str">
            <v>Pih. Placa Aerea Maciza En Concreto De 3000 Psi E= 0.12 Metros</v>
          </cell>
          <cell r="E3456" t="str">
            <v>M2</v>
          </cell>
          <cell r="F3456">
            <v>205429.52</v>
          </cell>
          <cell r="G3456">
            <v>42579</v>
          </cell>
        </row>
        <row r="3457">
          <cell r="C3457">
            <v>6712</v>
          </cell>
          <cell r="D3457" t="str">
            <v>Jca. Suministro E Instalacion De Union Universal Lisa 3"</v>
          </cell>
          <cell r="E3457" t="str">
            <v>UN</v>
          </cell>
          <cell r="F3457">
            <v>52764</v>
          </cell>
          <cell r="G3457">
            <v>42569</v>
          </cell>
        </row>
        <row r="3458">
          <cell r="C3458">
            <v>6713</v>
          </cell>
          <cell r="D3458" t="str">
            <v>Jca. Suministro E Instalacion De Codo Pvc 3"</v>
          </cell>
          <cell r="E3458" t="str">
            <v>UN</v>
          </cell>
          <cell r="F3458">
            <v>92337</v>
          </cell>
          <cell r="G3458">
            <v>42569</v>
          </cell>
        </row>
        <row r="3459">
          <cell r="C3459">
            <v>6714</v>
          </cell>
          <cell r="D3459" t="str">
            <v>Jca. Suministro E Instalacion De Adaptador Macho Pvc 3"</v>
          </cell>
          <cell r="E3459" t="str">
            <v>UN</v>
          </cell>
          <cell r="F3459">
            <v>26380</v>
          </cell>
          <cell r="G3459">
            <v>42569</v>
          </cell>
        </row>
        <row r="3460">
          <cell r="C3460">
            <v>6715</v>
          </cell>
          <cell r="D3460" t="str">
            <v>Jca. Suministro E Instalacion De Cheque Vertical 3"</v>
          </cell>
          <cell r="E3460" t="str">
            <v>UN</v>
          </cell>
          <cell r="F3460">
            <v>51300</v>
          </cell>
          <cell r="G3460">
            <v>42569</v>
          </cell>
        </row>
        <row r="3461">
          <cell r="C3461">
            <v>6716</v>
          </cell>
          <cell r="D3461" t="str">
            <v>Pih. Placa Aerea Maciza En Concreto De 3000 Psi E= 0.10 Metros</v>
          </cell>
          <cell r="E3461" t="str">
            <v>M2</v>
          </cell>
          <cell r="F3461">
            <v>196323.34</v>
          </cell>
          <cell r="G3461">
            <v>42579</v>
          </cell>
        </row>
        <row r="3462">
          <cell r="C3462">
            <v>6717</v>
          </cell>
          <cell r="D3462" t="str">
            <v>Jca. Suministro E Instalacion De Soporte 1/2"</v>
          </cell>
          <cell r="E3462" t="str">
            <v>UN</v>
          </cell>
          <cell r="F3462">
            <v>325500</v>
          </cell>
          <cell r="G3462">
            <v>42569</v>
          </cell>
        </row>
        <row r="3463">
          <cell r="C3463">
            <v>6718</v>
          </cell>
          <cell r="D3463" t="str">
            <v>Jca. Suministro E Instalacion De Soporte 1"</v>
          </cell>
          <cell r="E3463" t="str">
            <v>UN</v>
          </cell>
          <cell r="F3463">
            <v>1563300</v>
          </cell>
          <cell r="G3463">
            <v>42569</v>
          </cell>
        </row>
        <row r="3464">
          <cell r="C3464">
            <v>6719</v>
          </cell>
          <cell r="D3464" t="str">
            <v>Jca. Suministro E Instalacion De Soporte 1 1/2"</v>
          </cell>
          <cell r="E3464" t="str">
            <v>UN</v>
          </cell>
          <cell r="F3464">
            <v>6104400</v>
          </cell>
          <cell r="G3464">
            <v>42569</v>
          </cell>
        </row>
        <row r="3465">
          <cell r="C3465">
            <v>6720</v>
          </cell>
          <cell r="D3465" t="str">
            <v>Jca. Suministro E Instalacion De Soporte 2"</v>
          </cell>
          <cell r="E3465" t="str">
            <v>UN</v>
          </cell>
          <cell r="F3465">
            <v>13900900</v>
          </cell>
          <cell r="G3465">
            <v>42569</v>
          </cell>
        </row>
        <row r="3466">
          <cell r="C3466">
            <v>6721</v>
          </cell>
          <cell r="D3466" t="str">
            <v>Jca. Suministro E Instalacion De Soporte 3"</v>
          </cell>
          <cell r="E3466" t="str">
            <v>UN</v>
          </cell>
          <cell r="F3466">
            <v>1665125</v>
          </cell>
          <cell r="G3466">
            <v>42569</v>
          </cell>
        </row>
        <row r="3467">
          <cell r="C3467">
            <v>6722</v>
          </cell>
          <cell r="D3467" t="str">
            <v>Jca. Suministro E Instalacion De Tubería Galvanizada 3"</v>
          </cell>
          <cell r="E3467" t="str">
            <v>ML</v>
          </cell>
          <cell r="F3467">
            <v>3662700</v>
          </cell>
          <cell r="G3467">
            <v>42569</v>
          </cell>
        </row>
        <row r="3468">
          <cell r="C3468">
            <v>6723</v>
          </cell>
          <cell r="D3468" t="str">
            <v>Jca. Suministro E Instalacion De Válvula De Pie Con Coladera 3" Npt En Bronce</v>
          </cell>
          <cell r="E3468" t="str">
            <v>UN</v>
          </cell>
          <cell r="F3468">
            <v>732540</v>
          </cell>
          <cell r="G3468">
            <v>42569</v>
          </cell>
        </row>
        <row r="3469">
          <cell r="C3469">
            <v>6724</v>
          </cell>
          <cell r="D3469" t="str">
            <v>Pih. Viga Aerea De Amarre De 0.25 X 0.30 Metros</v>
          </cell>
          <cell r="E3469" t="str">
            <v>ML</v>
          </cell>
          <cell r="F3469">
            <v>89132.89</v>
          </cell>
          <cell r="G3469">
            <v>42579</v>
          </cell>
        </row>
        <row r="3470">
          <cell r="C3470">
            <v>6725</v>
          </cell>
          <cell r="D3470" t="str">
            <v>Jca. Suministro E Instalacion De Codo 90° Galvanizado 3"</v>
          </cell>
          <cell r="E3470" t="str">
            <v>UN</v>
          </cell>
          <cell r="F3470">
            <v>81000</v>
          </cell>
          <cell r="G3470">
            <v>42569</v>
          </cell>
        </row>
        <row r="3471">
          <cell r="C3471">
            <v>6726</v>
          </cell>
          <cell r="D3471" t="str">
            <v>Jca. Suministro E Instalacion De Niples Galvanizados Pasa Muros Extremos Roscados 3"</v>
          </cell>
          <cell r="E3471" t="str">
            <v>UN</v>
          </cell>
          <cell r="F3471">
            <v>293016</v>
          </cell>
          <cell r="G3471">
            <v>42569</v>
          </cell>
        </row>
        <row r="3472">
          <cell r="C3472">
            <v>6727</v>
          </cell>
          <cell r="D3472" t="str">
            <v>Jca. Suministro E Instalacion De Unión Flexible Npt 3"</v>
          </cell>
          <cell r="E3472" t="str">
            <v>UN</v>
          </cell>
          <cell r="F3472">
            <v>183135</v>
          </cell>
          <cell r="G3472">
            <v>42569</v>
          </cell>
        </row>
        <row r="3473">
          <cell r="C3473">
            <v>6728</v>
          </cell>
          <cell r="D3473" t="str">
            <v>Jca. Suministro E Instalacion De Reducción Excéntrica Npt 3"X 2" Galvanizada</v>
          </cell>
          <cell r="E3473" t="str">
            <v>UN</v>
          </cell>
          <cell r="F3473">
            <v>439524</v>
          </cell>
          <cell r="G3473">
            <v>42569</v>
          </cell>
        </row>
        <row r="3474">
          <cell r="C3474">
            <v>6729</v>
          </cell>
          <cell r="D3474" t="str">
            <v>Jca. Suministro E Instalacion De Válvula P.D En Bronce Npt 3"</v>
          </cell>
          <cell r="E3474" t="str">
            <v>UN</v>
          </cell>
          <cell r="F3474">
            <v>659286</v>
          </cell>
          <cell r="G3474">
            <v>42569</v>
          </cell>
        </row>
        <row r="3475">
          <cell r="C3475">
            <v>6730</v>
          </cell>
          <cell r="D3475" t="str">
            <v>Jca. Suministro E Instalacion De Unión Universal Galvanizada 3"</v>
          </cell>
          <cell r="E3475" t="str">
            <v>UN</v>
          </cell>
          <cell r="F3475">
            <v>293016</v>
          </cell>
          <cell r="G3475">
            <v>42569</v>
          </cell>
        </row>
        <row r="3476">
          <cell r="C3476">
            <v>6731</v>
          </cell>
          <cell r="D3476" t="str">
            <v>Pih. Viga Aerea De Amarre De 0.25 X 0.40 Metros</v>
          </cell>
          <cell r="E3476" t="str">
            <v>ML</v>
          </cell>
          <cell r="F3476">
            <v>110752.17</v>
          </cell>
          <cell r="G3476">
            <v>42579</v>
          </cell>
        </row>
        <row r="3477">
          <cell r="C3477">
            <v>6732</v>
          </cell>
          <cell r="D3477" t="str">
            <v>Pih. Suelo Cemento 1:20</v>
          </cell>
          <cell r="E3477" t="str">
            <v>M3</v>
          </cell>
          <cell r="F3477">
            <v>130389.14</v>
          </cell>
          <cell r="G3477">
            <v>42578</v>
          </cell>
        </row>
        <row r="3478">
          <cell r="C3478">
            <v>6733</v>
          </cell>
          <cell r="D3478" t="str">
            <v>Apa - Jca. Suministro E Instalacion De Reducción Concéntrica Npt 3"X 2" Galvanizada</v>
          </cell>
          <cell r="E3478" t="str">
            <v>UN</v>
          </cell>
          <cell r="F3478">
            <v>164820</v>
          </cell>
          <cell r="G3478">
            <v>42569</v>
          </cell>
        </row>
        <row r="3479">
          <cell r="C3479">
            <v>6734</v>
          </cell>
          <cell r="D3479" t="str">
            <v>Apa - Jca. Suministro E Instalacion De Tee Galvanizada 3"</v>
          </cell>
          <cell r="E3479" t="str">
            <v>UN</v>
          </cell>
          <cell r="F3479">
            <v>586032</v>
          </cell>
          <cell r="G3479">
            <v>42569</v>
          </cell>
        </row>
        <row r="3480">
          <cell r="C3480">
            <v>6735</v>
          </cell>
          <cell r="D3480" t="str">
            <v>Jca. Suministro E Instalacion De Tapón Galvanizado Hembra 3"</v>
          </cell>
          <cell r="E3480" t="str">
            <v>UN</v>
          </cell>
          <cell r="F3480">
            <v>146508</v>
          </cell>
          <cell r="G3480">
            <v>42569</v>
          </cell>
        </row>
        <row r="3481">
          <cell r="C3481">
            <v>6736</v>
          </cell>
          <cell r="D3481" t="str">
            <v>Pih. Excavacion Para Zapatas</v>
          </cell>
          <cell r="E3481" t="str">
            <v>M3</v>
          </cell>
          <cell r="F3481">
            <v>30537.25</v>
          </cell>
          <cell r="G3481">
            <v>42578</v>
          </cell>
        </row>
        <row r="3482">
          <cell r="C3482">
            <v>6737</v>
          </cell>
          <cell r="D3482" t="str">
            <v>Jca. Suministro E Instalacion De Unión Universal Galvanizada 3"</v>
          </cell>
          <cell r="E3482" t="str">
            <v>UN</v>
          </cell>
          <cell r="F3482">
            <v>366270</v>
          </cell>
          <cell r="G3482">
            <v>42569</v>
          </cell>
        </row>
        <row r="3483">
          <cell r="C3483">
            <v>6738</v>
          </cell>
          <cell r="D3483" t="str">
            <v>Jca. Suministro E Instalacion De Válvula P.D En Bronce Npt 3"</v>
          </cell>
          <cell r="E3483" t="str">
            <v>UN</v>
          </cell>
          <cell r="F3483">
            <v>439524</v>
          </cell>
          <cell r="G3483">
            <v>42569</v>
          </cell>
        </row>
        <row r="3484">
          <cell r="C3484">
            <v>6739</v>
          </cell>
          <cell r="D3484" t="str">
            <v>Pih. Retiro De Material Sobrante De Excavación</v>
          </cell>
          <cell r="E3484" t="str">
            <v>M3</v>
          </cell>
          <cell r="F3484">
            <v>31152.46</v>
          </cell>
          <cell r="G3484">
            <v>42578</v>
          </cell>
        </row>
        <row r="3485">
          <cell r="C3485">
            <v>6740</v>
          </cell>
          <cell r="D3485" t="str">
            <v>Pih. Viga Aerea De Amarre De 0.20 X 0.40 Metros</v>
          </cell>
          <cell r="E3485" t="str">
            <v>ML</v>
          </cell>
          <cell r="F3485">
            <v>96022.99</v>
          </cell>
          <cell r="G3485">
            <v>42579</v>
          </cell>
        </row>
        <row r="3486">
          <cell r="C3486">
            <v>6741</v>
          </cell>
          <cell r="D3486" t="str">
            <v>Jca. Suministro E Instalacion De Válvula Cheque  Resortado Bronce Npt 3"</v>
          </cell>
          <cell r="E3486" t="str">
            <v>UN</v>
          </cell>
          <cell r="F3486">
            <v>293016</v>
          </cell>
          <cell r="G3486">
            <v>42569</v>
          </cell>
        </row>
        <row r="3487">
          <cell r="C3487">
            <v>6742</v>
          </cell>
          <cell r="D3487" t="str">
            <v>Pih. Solado En Concreto De 2000 Psi</v>
          </cell>
          <cell r="E3487" t="str">
            <v>M3</v>
          </cell>
          <cell r="F3487">
            <v>589448.26</v>
          </cell>
          <cell r="G3487">
            <v>42578</v>
          </cell>
        </row>
        <row r="3488">
          <cell r="C3488">
            <v>6743</v>
          </cell>
          <cell r="D3488" t="str">
            <v>Jca. Suministro E Instalacion De Unión Universal H.D Extremo  Roscado 3"</v>
          </cell>
          <cell r="E3488" t="str">
            <v>UN</v>
          </cell>
          <cell r="F3488">
            <v>293016</v>
          </cell>
          <cell r="G3488">
            <v>42569</v>
          </cell>
        </row>
        <row r="3489">
          <cell r="C3489">
            <v>6744</v>
          </cell>
          <cell r="D3489" t="str">
            <v>Pih. Viga Aerea De Amarre De 0.12 X 0.40 Metros</v>
          </cell>
          <cell r="E3489" t="str">
            <v>ML</v>
          </cell>
          <cell r="F3489">
            <v>80276.09</v>
          </cell>
          <cell r="G3489">
            <v>42579</v>
          </cell>
        </row>
        <row r="3490">
          <cell r="C3490">
            <v>6745</v>
          </cell>
          <cell r="D3490" t="str">
            <v>Pih. Viga De Amarre En Concreto De 3500 Psi De 0.30 X 0.30 Metros</v>
          </cell>
          <cell r="E3490" t="str">
            <v>ML</v>
          </cell>
          <cell r="F3490">
            <v>93404.37</v>
          </cell>
          <cell r="G3490">
            <v>42578</v>
          </cell>
        </row>
        <row r="3491">
          <cell r="C3491">
            <v>6746</v>
          </cell>
          <cell r="D3491" t="str">
            <v>Jca. Suministro E Instalacion De Niple A.C Sch 40 De 4"X3 Cm</v>
          </cell>
          <cell r="E3491" t="str">
            <v>UN</v>
          </cell>
          <cell r="G3491">
            <v>42569</v>
          </cell>
        </row>
        <row r="3492">
          <cell r="C3492">
            <v>6747</v>
          </cell>
          <cell r="D3492" t="str">
            <v>Instalación De Válvula De Compuerta Brida X Brida Norma Iso Pn 10 D=4", Incluye El Suministro E Instalación De Tornillería Grado 2 Y Empaquetadura Para El Montaje</v>
          </cell>
          <cell r="E3492" t="str">
            <v>UN</v>
          </cell>
          <cell r="F3492">
            <v>169227.5</v>
          </cell>
          <cell r="G3492">
            <v>42685</v>
          </cell>
        </row>
        <row r="3493">
          <cell r="C3493">
            <v>6748</v>
          </cell>
          <cell r="D3493" t="str">
            <v>Jca. Suministro E Instalacion De Valvúla Bronce Compuerta Roscada 125 Lbs Liviana De 2"</v>
          </cell>
          <cell r="E3493" t="str">
            <v>UN</v>
          </cell>
          <cell r="G3493">
            <v>42569</v>
          </cell>
        </row>
        <row r="3494">
          <cell r="C3494">
            <v>6749</v>
          </cell>
          <cell r="D3494" t="str">
            <v>Pih. Viga De Amarre En Concreto De 3500 Psi De 0.25 X 0.25 Metros</v>
          </cell>
          <cell r="E3494" t="str">
            <v>ML</v>
          </cell>
          <cell r="F3494">
            <v>74405.259999999995</v>
          </cell>
          <cell r="G3494">
            <v>42579</v>
          </cell>
        </row>
        <row r="3495">
          <cell r="C3495">
            <v>6750</v>
          </cell>
          <cell r="D3495" t="str">
            <v>Pih. Viga De Amarre Superior De Muro En Concreto 3000 Psi De 0.20 X 0.15 Metros</v>
          </cell>
          <cell r="E3495" t="str">
            <v>ML</v>
          </cell>
          <cell r="F3495">
            <v>53331.72</v>
          </cell>
          <cell r="G3495">
            <v>42578</v>
          </cell>
        </row>
        <row r="3496">
          <cell r="C3496">
            <v>6751</v>
          </cell>
          <cell r="D3496" t="str">
            <v>Pih. Viga Aerea De Amarre De 0.10 X 0.40 Metros</v>
          </cell>
          <cell r="E3496" t="str">
            <v>ML</v>
          </cell>
          <cell r="F3496">
            <v>74857.960000000006</v>
          </cell>
          <cell r="G3496">
            <v>42579</v>
          </cell>
        </row>
        <row r="3497">
          <cell r="C3497">
            <v>6752</v>
          </cell>
          <cell r="D3497" t="str">
            <v>Jca. Suministro E Instalacion De Niple A.C Sch 40 De 4"X10 Cm</v>
          </cell>
          <cell r="E3497" t="str">
            <v>UN</v>
          </cell>
          <cell r="G3497">
            <v>42569</v>
          </cell>
        </row>
        <row r="3498">
          <cell r="C3498">
            <v>6753</v>
          </cell>
          <cell r="D3498" t="str">
            <v>Jca. Suministro E Instalacion De Niple A.C Sch 40 De 4"X7.5 Cm</v>
          </cell>
          <cell r="E3498" t="str">
            <v>UN</v>
          </cell>
          <cell r="G3498">
            <v>42569</v>
          </cell>
        </row>
        <row r="3499">
          <cell r="C3499">
            <v>6754</v>
          </cell>
          <cell r="D3499" t="str">
            <v>Instalación De Válvula De Compuerta Brida X Brida Norma Iso Pn 10 D=8", Incluye El Suministro E Instalación De Tornillería Grado 2 Y Empaquetadura Para El Montaje</v>
          </cell>
          <cell r="E3499" t="str">
            <v>UN</v>
          </cell>
          <cell r="F3499">
            <v>307949.17</v>
          </cell>
          <cell r="G3499">
            <v>42685</v>
          </cell>
        </row>
        <row r="3500">
          <cell r="C3500">
            <v>6755</v>
          </cell>
          <cell r="D3500" t="str">
            <v>Jca. Suministro E Instalacion De Niple A.C Sch 40 De 4"X5 Cm</v>
          </cell>
          <cell r="E3500" t="str">
            <v>UN</v>
          </cell>
          <cell r="G3500">
            <v>42569</v>
          </cell>
        </row>
        <row r="3501">
          <cell r="C3501">
            <v>6756</v>
          </cell>
          <cell r="D3501" t="str">
            <v>Pih. Viga De Amarre En Concreto De 3000 Psi De 0.20 X0.30 Metros</v>
          </cell>
          <cell r="E3501" t="str">
            <v>ML</v>
          </cell>
          <cell r="F3501">
            <v>75372.14</v>
          </cell>
          <cell r="G3501">
            <v>42578</v>
          </cell>
        </row>
        <row r="3502">
          <cell r="C3502">
            <v>6757</v>
          </cell>
          <cell r="D3502" t="str">
            <v>Jca. Suministro E Instalacion De Niple A.C Sch 40 De 4"X25 Cm</v>
          </cell>
          <cell r="E3502" t="str">
            <v>UN</v>
          </cell>
          <cell r="G3502">
            <v>42569</v>
          </cell>
        </row>
        <row r="3503">
          <cell r="C3503">
            <v>6758</v>
          </cell>
          <cell r="D3503" t="str">
            <v>Jca. Suministro E Instalacion De Niple A.C Sch 40 De 2-1/2"X15Cm</v>
          </cell>
          <cell r="E3503" t="str">
            <v>UN</v>
          </cell>
          <cell r="G3503">
            <v>42569</v>
          </cell>
        </row>
        <row r="3504">
          <cell r="C3504">
            <v>6759</v>
          </cell>
          <cell r="D3504" t="str">
            <v>Jca. Suministro E Instalacion De Niple A.C Sch 40 De 2"X2 Pulg</v>
          </cell>
          <cell r="E3504" t="str">
            <v>UN</v>
          </cell>
          <cell r="G3504">
            <v>42569</v>
          </cell>
        </row>
        <row r="3505">
          <cell r="C3505">
            <v>6760</v>
          </cell>
          <cell r="D3505" t="str">
            <v>Jca. Suministro E Instalacion De Niple A.C Sch 40 De 4"X2 Pulg</v>
          </cell>
          <cell r="E3505" t="str">
            <v>UN</v>
          </cell>
          <cell r="G3505">
            <v>42569</v>
          </cell>
        </row>
        <row r="3506">
          <cell r="C3506">
            <v>6761</v>
          </cell>
          <cell r="D3506" t="str">
            <v>Jca. Suministro E Instalacion De Niple A.C Sch 40 De 2-1/2"X3 Pulg</v>
          </cell>
          <cell r="E3506" t="str">
            <v>UN</v>
          </cell>
          <cell r="G3506">
            <v>42569</v>
          </cell>
        </row>
        <row r="3507">
          <cell r="C3507">
            <v>6762</v>
          </cell>
          <cell r="D3507" t="str">
            <v>Jca. Suministro E Instalacion De Niple A.C Sch 40 De 4"X3 Pulg</v>
          </cell>
          <cell r="E3507" t="str">
            <v>UN</v>
          </cell>
          <cell r="G3507">
            <v>42569</v>
          </cell>
        </row>
        <row r="3508">
          <cell r="C3508">
            <v>6763</v>
          </cell>
          <cell r="D3508" t="str">
            <v>Jca. Suministro E Instalacion De Niple A.C Sch 40 De 6"X10 Pulg</v>
          </cell>
          <cell r="E3508" t="str">
            <v>UN</v>
          </cell>
          <cell r="G3508">
            <v>42569</v>
          </cell>
        </row>
        <row r="3509">
          <cell r="C3509">
            <v>6764</v>
          </cell>
          <cell r="D3509" t="str">
            <v>Jca. Suministro E Instalacion De Válvula Bron. Vert. Chino 2 1/2"</v>
          </cell>
          <cell r="E3509" t="str">
            <v>UN</v>
          </cell>
          <cell r="G3509">
            <v>42569</v>
          </cell>
        </row>
        <row r="3510">
          <cell r="C3510">
            <v>6765</v>
          </cell>
          <cell r="D3510" t="str">
            <v>Instalacion De Tuberías Pead  250Mm Pn 10 Pe 100 D=10 Y Accesorios</v>
          </cell>
          <cell r="E3510" t="str">
            <v>ML</v>
          </cell>
          <cell r="F3510">
            <v>12430.66</v>
          </cell>
          <cell r="G3510">
            <v>42685</v>
          </cell>
        </row>
        <row r="3511">
          <cell r="C3511">
            <v>6766</v>
          </cell>
          <cell r="D3511" t="str">
            <v>Pih. Viga De Amarre En Concreto De 3000 Psi De 0.25 X 0.30 Metros</v>
          </cell>
          <cell r="E3511" t="str">
            <v>ML</v>
          </cell>
          <cell r="F3511">
            <v>81249.73</v>
          </cell>
          <cell r="G3511">
            <v>42578</v>
          </cell>
        </row>
        <row r="3512">
          <cell r="C3512">
            <v>6767</v>
          </cell>
          <cell r="D3512" t="str">
            <v>Pih. Viga Aerea De Amarre De 0.40 X 0.35 Metros</v>
          </cell>
          <cell r="E3512" t="str">
            <v>ML</v>
          </cell>
          <cell r="F3512">
            <v>127063.22</v>
          </cell>
          <cell r="G3512">
            <v>42579</v>
          </cell>
        </row>
        <row r="3513">
          <cell r="C3513">
            <v>6768</v>
          </cell>
          <cell r="D3513" t="str">
            <v>Instalación De Válvula De Compuerta Brida X Brida Norma Iso Pn 10 D=6", Incluye El Suministro E Instalación De Tornillería Grado 2 Y Empaquetadura Para El Montaje</v>
          </cell>
          <cell r="E3513" t="str">
            <v>UN</v>
          </cell>
          <cell r="F3513">
            <v>246218.12</v>
          </cell>
          <cell r="G3513">
            <v>42685</v>
          </cell>
        </row>
        <row r="3514">
          <cell r="C3514">
            <v>6769</v>
          </cell>
          <cell r="D3514" t="str">
            <v>Instalacion De Tuberías Pead  160Mm Pn 10 Pe 100 D= 6" Y Accesorios.</v>
          </cell>
          <cell r="E3514" t="str">
            <v>ML</v>
          </cell>
          <cell r="F3514">
            <v>8682.24</v>
          </cell>
          <cell r="G3514">
            <v>42685</v>
          </cell>
        </row>
        <row r="3515">
          <cell r="C3515">
            <v>6770</v>
          </cell>
          <cell r="D3515" t="str">
            <v>Jca. Suministro E Instalacion De Niple A.C Sch 40 De 2 1/2"X3 Pulg</v>
          </cell>
          <cell r="E3515" t="str">
            <v>UN</v>
          </cell>
          <cell r="G3515">
            <v>42569</v>
          </cell>
        </row>
        <row r="3516">
          <cell r="C3516">
            <v>6771</v>
          </cell>
          <cell r="D3516" t="str">
            <v>Pih. Viga De Amarre En Concreto De 3000 Psi De 0.30 X 0.40 Metros</v>
          </cell>
          <cell r="E3516" t="str">
            <v>ML</v>
          </cell>
          <cell r="F3516">
            <v>105817.51</v>
          </cell>
          <cell r="G3516">
            <v>42578</v>
          </cell>
        </row>
        <row r="3517">
          <cell r="C3517">
            <v>6772</v>
          </cell>
          <cell r="D3517" t="str">
            <v>Jca.</v>
          </cell>
          <cell r="E3517" t="str">
            <v>ML</v>
          </cell>
          <cell r="F3517">
            <v>177.45</v>
          </cell>
          <cell r="G3517">
            <v>42685</v>
          </cell>
        </row>
        <row r="3518">
          <cell r="C3518">
            <v>6773</v>
          </cell>
          <cell r="D3518" t="str">
            <v>Pih. Viga Aerea De Amarre De 0.40 X 0.45 Metros</v>
          </cell>
          <cell r="E3518" t="str">
            <v>ML</v>
          </cell>
          <cell r="F3518">
            <v>152674.76999999999</v>
          </cell>
          <cell r="G3518">
            <v>42579</v>
          </cell>
        </row>
        <row r="3519">
          <cell r="C3519">
            <v>6774</v>
          </cell>
          <cell r="D3519" t="str">
            <v>Edu. Salida Para Toma Gfci 120V Con Polo A Tierra</v>
          </cell>
          <cell r="E3519" t="str">
            <v>UN</v>
          </cell>
          <cell r="F3519">
            <v>95823.61</v>
          </cell>
          <cell r="G3519">
            <v>42615</v>
          </cell>
        </row>
        <row r="3520">
          <cell r="C3520">
            <v>6775</v>
          </cell>
          <cell r="D3520" t="str">
            <v>Edu. Instalacion Reflector Aero-Led  De 400 Vatios De 41244 Luminex  (Ver Diseño)</v>
          </cell>
          <cell r="E3520" t="str">
            <v>UN</v>
          </cell>
          <cell r="F3520">
            <v>681678.26</v>
          </cell>
          <cell r="G3520">
            <v>42615</v>
          </cell>
        </row>
        <row r="3521">
          <cell r="C3521">
            <v>6776</v>
          </cell>
          <cell r="D3521" t="str">
            <v>Pih. Viga De Amarre En Concreto De 3000 Psi De 0.40 X 0.60 Metros</v>
          </cell>
          <cell r="E3521" t="str">
            <v>ML</v>
          </cell>
          <cell r="F3521">
            <v>168978.79</v>
          </cell>
          <cell r="G3521">
            <v>42578</v>
          </cell>
        </row>
        <row r="3522">
          <cell r="C3522">
            <v>6777</v>
          </cell>
          <cell r="D3522" t="str">
            <v>Edu. Suministro E Instalacion De Transformador Normalizado Seco Tipo Resina Clase F De 1000 Kva De 13200 V -220 Con Termometro Digital. Incluye Celda De Transformador</v>
          </cell>
          <cell r="E3522" t="str">
            <v>UN</v>
          </cell>
          <cell r="F3522">
            <v>55726107.5</v>
          </cell>
          <cell r="G3522">
            <v>42618</v>
          </cell>
        </row>
        <row r="3523">
          <cell r="C3523">
            <v>6778</v>
          </cell>
          <cell r="D3523" t="str">
            <v>Edu. Suministro E Instalacion De Tuberia Emt De 3"</v>
          </cell>
          <cell r="E3523" t="str">
            <v>ML</v>
          </cell>
          <cell r="F3523">
            <v>31020.03</v>
          </cell>
          <cell r="G3523">
            <v>42615</v>
          </cell>
        </row>
        <row r="3524">
          <cell r="C3524">
            <v>6779</v>
          </cell>
          <cell r="D3524" t="str">
            <v>Edu. E - Salida De Tomacorriente Doble Monofásica Con Puesta A Tierra</v>
          </cell>
          <cell r="E3524" t="str">
            <v>UN</v>
          </cell>
          <cell r="F3524">
            <v>89164.15</v>
          </cell>
          <cell r="G3524">
            <v>42615</v>
          </cell>
        </row>
        <row r="3525">
          <cell r="C3525">
            <v>6780</v>
          </cell>
          <cell r="D3525" t="str">
            <v>Pih. Viga Aerea De Amarre De 0.30 X 0.45 Metros</v>
          </cell>
          <cell r="E3525" t="str">
            <v>ML</v>
          </cell>
          <cell r="F3525">
            <v>130368.68</v>
          </cell>
          <cell r="G3525">
            <v>42579</v>
          </cell>
        </row>
        <row r="3526">
          <cell r="C3526">
            <v>6781</v>
          </cell>
          <cell r="D3526" t="str">
            <v>Pih. Viga De Amarre En Concreto De 3000 Psi De 0.35 X 0.60 Metros</v>
          </cell>
          <cell r="E3526" t="str">
            <v>ML</v>
          </cell>
          <cell r="F3526">
            <v>154467.45000000001</v>
          </cell>
          <cell r="G3526">
            <v>42578</v>
          </cell>
        </row>
        <row r="3527">
          <cell r="C3527">
            <v>6782</v>
          </cell>
          <cell r="D3527" t="str">
            <v>Edu. Acometida 3 X(3 #350 + #350 +#4/Ot) Cu Hfls (Ver Diseño)</v>
          </cell>
          <cell r="E3527" t="str">
            <v>ML</v>
          </cell>
          <cell r="F3527">
            <v>1740178.53</v>
          </cell>
          <cell r="G3527">
            <v>42614</v>
          </cell>
        </row>
        <row r="3528">
          <cell r="C3528">
            <v>6783</v>
          </cell>
          <cell r="D3528" t="str">
            <v>Edu.  Planta Electrica De Emergencia Cabinada Con Motor Cummins Y Generador Stanford De 750 Kva Con Transferencia De 2000 Amperios Trifasica A 220 Voltios  Y Tanque De Combustible Incluye Cofre Marca Abb - Change -Over (Ver Diseño)</v>
          </cell>
          <cell r="E3528" t="str">
            <v>UN</v>
          </cell>
          <cell r="F3528">
            <v>358110887.94999999</v>
          </cell>
          <cell r="G3528">
            <v>42618</v>
          </cell>
        </row>
        <row r="3529">
          <cell r="C3529">
            <v>6784</v>
          </cell>
          <cell r="D3529" t="str">
            <v>Edu. Suministro E Instalacion De Acometida 8 X (3#500 + #500 + #2/0T) Cu Hf Ls (Ver Diseño)</v>
          </cell>
          <cell r="E3529" t="str">
            <v>ML</v>
          </cell>
          <cell r="F3529">
            <v>6319006.3700000001</v>
          </cell>
          <cell r="G3529">
            <v>42618</v>
          </cell>
        </row>
        <row r="3530">
          <cell r="C3530">
            <v>6785</v>
          </cell>
          <cell r="D3530" t="str">
            <v>Edu. Suministro E Instalacion De Acometida 3 X (3#500 + #500 + #2/0T) Cu Hf Ls (Ver Diseño)</v>
          </cell>
          <cell r="E3530" t="str">
            <v>ML</v>
          </cell>
          <cell r="F3530">
            <v>2491657.5</v>
          </cell>
          <cell r="G3530">
            <v>42618</v>
          </cell>
        </row>
        <row r="3531">
          <cell r="C3531">
            <v>6786</v>
          </cell>
          <cell r="D3531" t="str">
            <v>Edu. Suministro E Instalacion De Acometida 4 X (3#750 + #750 + #4/0T) Cu Hf Ls</v>
          </cell>
          <cell r="E3531" t="str">
            <v>ML</v>
          </cell>
          <cell r="F3531">
            <v>4495063.8600000003</v>
          </cell>
          <cell r="G3531">
            <v>42618</v>
          </cell>
        </row>
        <row r="3532">
          <cell r="C3532">
            <v>6787</v>
          </cell>
          <cell r="D3532" t="str">
            <v>Edu. Suministro E Instalacion De Acometida 3#4 + #4 + #6T Cu Hf Ls</v>
          </cell>
          <cell r="E3532" t="str">
            <v>ML</v>
          </cell>
          <cell r="F3532">
            <v>76395.55</v>
          </cell>
          <cell r="G3532">
            <v>42618</v>
          </cell>
        </row>
        <row r="3533">
          <cell r="C3533">
            <v>6788</v>
          </cell>
          <cell r="D3533" t="str">
            <v>Edu. Suministro E Instalación Acometida Parcial 2#8 + #8 + 10T Cu Hf Ls</v>
          </cell>
          <cell r="E3533" t="str">
            <v>ML</v>
          </cell>
          <cell r="F3533">
            <v>27716.48</v>
          </cell>
          <cell r="G3533">
            <v>42618</v>
          </cell>
        </row>
        <row r="3534">
          <cell r="C3534">
            <v>6789</v>
          </cell>
          <cell r="D3534" t="str">
            <v>Pih. Viga Aerea De Amarre De 0.25 X 0.45 Metros</v>
          </cell>
          <cell r="E3534" t="str">
            <v>ML</v>
          </cell>
          <cell r="F3534">
            <v>114238.13</v>
          </cell>
          <cell r="G3534">
            <v>42579</v>
          </cell>
        </row>
        <row r="3535">
          <cell r="C3535">
            <v>6790</v>
          </cell>
          <cell r="D3535" t="str">
            <v>Pih. Viga De Amarre En Concreto De 3000 Psi De 0.30 X 0.60 Metros</v>
          </cell>
          <cell r="E3535" t="str">
            <v>ML</v>
          </cell>
          <cell r="F3535">
            <v>138271.53</v>
          </cell>
          <cell r="G3535">
            <v>42578</v>
          </cell>
        </row>
        <row r="3536">
          <cell r="C3536">
            <v>6791</v>
          </cell>
          <cell r="D3536" t="str">
            <v>Pih. Viga De Amarre En Concreto De 3000 Psi De 0.25 X 0.60 Metros</v>
          </cell>
          <cell r="E3536" t="str">
            <v>ML</v>
          </cell>
          <cell r="F3536">
            <v>118106.77</v>
          </cell>
          <cell r="G3536">
            <v>42578</v>
          </cell>
        </row>
        <row r="3537">
          <cell r="C3537">
            <v>6792</v>
          </cell>
          <cell r="D3537" t="str">
            <v>Edu. Suministro E Instalación De Luminaria Led De Jardin -45 Vatios</v>
          </cell>
          <cell r="E3537" t="str">
            <v>UN</v>
          </cell>
          <cell r="F3537">
            <v>646240.28</v>
          </cell>
          <cell r="G3537">
            <v>42618</v>
          </cell>
        </row>
        <row r="3538">
          <cell r="C3538">
            <v>6793</v>
          </cell>
          <cell r="D3538" t="str">
            <v>Pih. Viga De Amarre En Concreto De 3000 Psi De 0.15 X 0.60 Metros</v>
          </cell>
          <cell r="E3538" t="str">
            <v>ML</v>
          </cell>
          <cell r="F3538">
            <v>86954.17</v>
          </cell>
          <cell r="G3538">
            <v>42578</v>
          </cell>
        </row>
        <row r="3539">
          <cell r="C3539">
            <v>6794</v>
          </cell>
          <cell r="D3539" t="str">
            <v>Edu. Suministro E Instalacion De Equipo De Bombeo Sistema Contraincendio-Bomba Centrifuga De Alta Eficiencia Carcaza En Hierro Y Rodete En Acero Inoxidable Potencia : 50 Hp  , Tres83) Fases 220/440 Hdt 100 M Y 570Gpm (Ver Diseño)</v>
          </cell>
          <cell r="E3539" t="str">
            <v>UN</v>
          </cell>
          <cell r="F3539">
            <v>11646416.66</v>
          </cell>
          <cell r="G3539">
            <v>42618</v>
          </cell>
        </row>
        <row r="3540">
          <cell r="C3540">
            <v>6795</v>
          </cell>
          <cell r="D3540" t="str">
            <v>Edu. Bolardos Tubo Acero Inoxidable 304 Cal 14 Diam 4" Con Tapa, Relleno En Concreto Y Con Anclajes De !/4 Pulgada Soldados, Incluye Corte De Nucleo De 5 Pulgadas De Diametro En Andenes Y Tabletas  Y Concreto Fluido Para Su  Instalacion</v>
          </cell>
          <cell r="E3540" t="str">
            <v>UN</v>
          </cell>
          <cell r="F3540">
            <v>229015.13</v>
          </cell>
          <cell r="G3540">
            <v>42618</v>
          </cell>
        </row>
        <row r="3541">
          <cell r="C3541">
            <v>6796</v>
          </cell>
          <cell r="D3541" t="str">
            <v>Pih. Viga De Amarre En Concreto De 3000 Psi De 0.25 X 0.10 Metros</v>
          </cell>
          <cell r="E3541" t="str">
            <v>ML</v>
          </cell>
          <cell r="F3541">
            <v>40792.480000000003</v>
          </cell>
          <cell r="G3541">
            <v>42578</v>
          </cell>
        </row>
        <row r="3542">
          <cell r="C3542">
            <v>6797</v>
          </cell>
          <cell r="D3542" t="str">
            <v>Edu. Suministro E Instalación Acometida 2 X (3#4/0 + #4/0 + #2/0T Cu Hf Ls)</v>
          </cell>
          <cell r="E3542" t="str">
            <v>ML</v>
          </cell>
          <cell r="F3542">
            <v>701324.17</v>
          </cell>
          <cell r="G3542">
            <v>42614</v>
          </cell>
        </row>
        <row r="3543">
          <cell r="C3543">
            <v>6798</v>
          </cell>
          <cell r="D3543" t="str">
            <v>Jca. Suministro E Instalacion De Switch 48</v>
          </cell>
          <cell r="E3543" t="str">
            <v>UN</v>
          </cell>
          <cell r="F3543">
            <v>6920000</v>
          </cell>
          <cell r="G3543">
            <v>42569</v>
          </cell>
        </row>
        <row r="3544">
          <cell r="C3544">
            <v>6799</v>
          </cell>
          <cell r="D3544" t="str">
            <v>Edu. Suministro E Instalación Acometida Parcial 3#2 + #2 + 4T Cu Hfls</v>
          </cell>
          <cell r="E3544" t="str">
            <v>ML</v>
          </cell>
          <cell r="F3544">
            <v>119318.9</v>
          </cell>
          <cell r="G3544">
            <v>42614</v>
          </cell>
        </row>
        <row r="3545">
          <cell r="C3545">
            <v>6800</v>
          </cell>
          <cell r="D3545" t="str">
            <v>Jca. Suministro E Instalacion De Switch 48 Puertos Modulo De Fibra</v>
          </cell>
          <cell r="E3545" t="str">
            <v>UN</v>
          </cell>
          <cell r="F3545">
            <v>21200000</v>
          </cell>
          <cell r="G3545">
            <v>42569</v>
          </cell>
        </row>
        <row r="3546">
          <cell r="C3546">
            <v>6801</v>
          </cell>
          <cell r="D3546" t="str">
            <v>Jca. Suministro E Instalacion De Modulo Para Fibra Lc</v>
          </cell>
          <cell r="E3546" t="str">
            <v>UN</v>
          </cell>
          <cell r="F3546">
            <v>1557000</v>
          </cell>
          <cell r="G3546">
            <v>42569</v>
          </cell>
        </row>
        <row r="3547">
          <cell r="C3547">
            <v>6802</v>
          </cell>
          <cell r="D3547" t="str">
            <v>Jca. Certificacion De Puntos Voz Y Datos</v>
          </cell>
          <cell r="E3547" t="str">
            <v>UN</v>
          </cell>
          <cell r="G3547">
            <v>42569</v>
          </cell>
        </row>
        <row r="3548">
          <cell r="C3548">
            <v>6803</v>
          </cell>
          <cell r="D3548" t="str">
            <v>Jca. Certificacion De Puntos De Fibra</v>
          </cell>
          <cell r="E3548" t="str">
            <v>UN</v>
          </cell>
          <cell r="G3548">
            <v>42569</v>
          </cell>
        </row>
        <row r="3549">
          <cell r="C3549">
            <v>6804</v>
          </cell>
          <cell r="D3549" t="str">
            <v>Jca. Suministro E Instalacion De Organizadores Amp Horizontal 2U (80X80) Planos</v>
          </cell>
          <cell r="E3549" t="str">
            <v>UN</v>
          </cell>
          <cell r="F3549">
            <v>161200</v>
          </cell>
          <cell r="G3549">
            <v>42569</v>
          </cell>
        </row>
        <row r="3550">
          <cell r="C3550">
            <v>6805</v>
          </cell>
          <cell r="D3550" t="str">
            <v>Jca. Pickteles</v>
          </cell>
          <cell r="E3550" t="str">
            <v>UN</v>
          </cell>
          <cell r="G3550">
            <v>42569</v>
          </cell>
        </row>
        <row r="3551">
          <cell r="C3551">
            <v>6806</v>
          </cell>
          <cell r="D3551" t="str">
            <v>Jca. Suministro E Instalacion De Patch Panel 24 Puertos Incluye Jacks</v>
          </cell>
          <cell r="E3551" t="str">
            <v>UN</v>
          </cell>
          <cell r="F3551">
            <v>2650000</v>
          </cell>
          <cell r="G3551">
            <v>42569</v>
          </cell>
        </row>
        <row r="3552">
          <cell r="C3552">
            <v>6807</v>
          </cell>
          <cell r="D3552" t="str">
            <v>Pih. Viga De Amarre En Concreto De 3000 Psi De 0.50 X 0.24 Metros</v>
          </cell>
          <cell r="E3552" t="str">
            <v>ML</v>
          </cell>
          <cell r="F3552">
            <v>110919.79</v>
          </cell>
          <cell r="G3552">
            <v>42578</v>
          </cell>
        </row>
        <row r="3553">
          <cell r="C3553">
            <v>6808</v>
          </cell>
          <cell r="D3553" t="str">
            <v>Jca. Suministro E Instalacion De Patch Cord Categoria 6A</v>
          </cell>
          <cell r="E3553" t="str">
            <v>UN</v>
          </cell>
          <cell r="F3553">
            <v>47800</v>
          </cell>
          <cell r="G3553">
            <v>42569</v>
          </cell>
        </row>
        <row r="3554">
          <cell r="C3554">
            <v>6809</v>
          </cell>
          <cell r="D3554" t="str">
            <v>Jac. Suministro E Instalacion De Patch Cord Multimodo Lc</v>
          </cell>
          <cell r="E3554" t="str">
            <v>UN</v>
          </cell>
          <cell r="F3554">
            <v>111500</v>
          </cell>
          <cell r="G3554">
            <v>42569</v>
          </cell>
        </row>
        <row r="3555">
          <cell r="C3555">
            <v>6810</v>
          </cell>
          <cell r="D3555" t="str">
            <v>Jac. Suministro E Instalacion Fibra Optica Multimodo De 12 Hilos</v>
          </cell>
          <cell r="E3555" t="str">
            <v>ML</v>
          </cell>
          <cell r="F3555">
            <v>23400</v>
          </cell>
          <cell r="G3555">
            <v>42569</v>
          </cell>
        </row>
        <row r="3556">
          <cell r="C3556">
            <v>6811</v>
          </cell>
          <cell r="D3556" t="str">
            <v>Jac. Suministro E Instalacion De Union Reforzada Ez</v>
          </cell>
          <cell r="E3556" t="str">
            <v>UN</v>
          </cell>
          <cell r="F3556">
            <v>2900</v>
          </cell>
          <cell r="G3556">
            <v>42569</v>
          </cell>
        </row>
        <row r="3557">
          <cell r="C3557">
            <v>6812</v>
          </cell>
          <cell r="D3557" t="str">
            <v>Jac. Suministro E Instalacion De Bandeja Portacable 60 X 300 Ez X 3M</v>
          </cell>
          <cell r="E3557" t="str">
            <v>UN</v>
          </cell>
          <cell r="F3557">
            <v>146500</v>
          </cell>
          <cell r="G3557">
            <v>42569</v>
          </cell>
        </row>
        <row r="3558">
          <cell r="C3558">
            <v>6813</v>
          </cell>
          <cell r="D3558" t="str">
            <v>Jac. Suministro E Instalacion De Canaletas Metalicas 100 X 45</v>
          </cell>
          <cell r="E3558" t="str">
            <v>ML</v>
          </cell>
          <cell r="F3558">
            <v>80600</v>
          </cell>
          <cell r="G3558">
            <v>42569</v>
          </cell>
        </row>
        <row r="3559">
          <cell r="C3559">
            <v>6814</v>
          </cell>
          <cell r="D3559" t="str">
            <v>Jca. Suministro E Instalacion De Union Universal Lisa 2"</v>
          </cell>
          <cell r="E3559" t="str">
            <v>UN</v>
          </cell>
          <cell r="G3559">
            <v>42569</v>
          </cell>
        </row>
        <row r="3560">
          <cell r="C3560">
            <v>6815</v>
          </cell>
          <cell r="D3560" t="str">
            <v>Instalación De Válvula De Compuerta Brida X Brida Norma Iso Pn 10 D= 10", Incluye El Suministro E Instalación De Tornillería Grado 2 Y Empaquetadura Para El Montaje</v>
          </cell>
          <cell r="E3560" t="str">
            <v>UN</v>
          </cell>
          <cell r="F3560">
            <v>395892.61</v>
          </cell>
          <cell r="G3560">
            <v>42685</v>
          </cell>
        </row>
        <row r="3561">
          <cell r="C3561">
            <v>6816</v>
          </cell>
          <cell r="D3561" t="str">
            <v>Concreto Para Anclajes F'C=17,5 Mpa 2500 Psi (Preparado En Obra)</v>
          </cell>
          <cell r="E3561" t="str">
            <v>M3</v>
          </cell>
          <cell r="F3561">
            <v>346312.12</v>
          </cell>
          <cell r="G3561">
            <v>42685</v>
          </cell>
        </row>
        <row r="3562">
          <cell r="C3562">
            <v>6817</v>
          </cell>
          <cell r="D3562" t="str">
            <v>Jac. Suministro E Instalacion De Rack Comunicacion De 210 X 60 X 80 (Gabinete De Piso Netlink 42U Doble Puerta)</v>
          </cell>
          <cell r="E3562" t="str">
            <v>UN</v>
          </cell>
          <cell r="F3562">
            <v>4000000</v>
          </cell>
          <cell r="G3562">
            <v>42569</v>
          </cell>
        </row>
        <row r="3563">
          <cell r="C3563">
            <v>6818</v>
          </cell>
          <cell r="D3563" t="str">
            <v>Instalacion De Tuberías Pead  110Mm Pn 10 Pe 100 D=4", Y Accesorios</v>
          </cell>
          <cell r="E3563" t="str">
            <v>ML</v>
          </cell>
          <cell r="F3563">
            <v>5790.22</v>
          </cell>
          <cell r="G3563">
            <v>42685</v>
          </cell>
        </row>
        <row r="3564">
          <cell r="C3564">
            <v>6819</v>
          </cell>
          <cell r="D3564" t="str">
            <v>Jac. Suministro E Instalacion De Bandeja Porta Fibra Lc 12 Hilos</v>
          </cell>
          <cell r="E3564" t="str">
            <v>UN</v>
          </cell>
          <cell r="F3564">
            <v>685000</v>
          </cell>
          <cell r="G3564">
            <v>42569</v>
          </cell>
        </row>
        <row r="3565">
          <cell r="C3565">
            <v>6820</v>
          </cell>
          <cell r="D3565" t="str">
            <v>Jac. Suministro E Instalacion De Adaptador Para Bandeja Portafibra Lc 12 Hilos</v>
          </cell>
          <cell r="E3565" t="str">
            <v>UN</v>
          </cell>
          <cell r="F3565">
            <v>264000</v>
          </cell>
          <cell r="G3565">
            <v>42569</v>
          </cell>
        </row>
        <row r="3566">
          <cell r="C3566">
            <v>6821</v>
          </cell>
          <cell r="D3566" t="str">
            <v>Jac. Suministro E Instalacion De Face Plate Doble</v>
          </cell>
          <cell r="E3566" t="str">
            <v>UN</v>
          </cell>
          <cell r="F3566">
            <v>11700</v>
          </cell>
          <cell r="G3566">
            <v>42569</v>
          </cell>
        </row>
        <row r="3567">
          <cell r="C3567">
            <v>6822</v>
          </cell>
          <cell r="D3567" t="str">
            <v>Pih. Columneta De 0.20 X 0.20 En Concreto De 3000 Psi</v>
          </cell>
          <cell r="E3567" t="str">
            <v>ML</v>
          </cell>
          <cell r="F3567">
            <v>53165.01</v>
          </cell>
          <cell r="G3567">
            <v>42578</v>
          </cell>
        </row>
        <row r="3568">
          <cell r="C3568">
            <v>6823</v>
          </cell>
          <cell r="D3568" t="str">
            <v>Jac. Suministro E Instalacion De Rack De Pared De 9Ru</v>
          </cell>
          <cell r="E3568" t="str">
            <v>UN</v>
          </cell>
          <cell r="F3568">
            <v>1746900</v>
          </cell>
          <cell r="G3568">
            <v>42569</v>
          </cell>
        </row>
        <row r="3569">
          <cell r="C3569">
            <v>6824</v>
          </cell>
          <cell r="D3569" t="str">
            <v>Jac. Certificacion De Puntos Voz Y Datos</v>
          </cell>
          <cell r="E3569" t="str">
            <v>UN</v>
          </cell>
          <cell r="F3569">
            <v>26714.65</v>
          </cell>
          <cell r="G3569">
            <v>42569</v>
          </cell>
        </row>
        <row r="3570">
          <cell r="C3570">
            <v>6825</v>
          </cell>
          <cell r="D3570" t="str">
            <v>Jac. Suministro E Instalacion De Switch 24 Puertos Con Socker Para Modulo De Fibra Poe</v>
          </cell>
          <cell r="E3570" t="str">
            <v>UN</v>
          </cell>
          <cell r="F3570">
            <v>1800000</v>
          </cell>
          <cell r="G3570">
            <v>42569</v>
          </cell>
        </row>
        <row r="3571">
          <cell r="C3571">
            <v>6826</v>
          </cell>
          <cell r="D3571" t="str">
            <v>Pih. Columneta De 0.15 X 0.25 Metros En Concreto De 3000 Psi</v>
          </cell>
          <cell r="E3571" t="str">
            <v>ML</v>
          </cell>
          <cell r="F3571">
            <v>59070.33</v>
          </cell>
          <cell r="G3571">
            <v>42579</v>
          </cell>
        </row>
        <row r="3572">
          <cell r="C3572">
            <v>6827</v>
          </cell>
          <cell r="D3572" t="str">
            <v>Pih. Zapata En Concreto De 3500 Psi</v>
          </cell>
          <cell r="E3572" t="str">
            <v>M3</v>
          </cell>
          <cell r="F3572">
            <v>745461.49</v>
          </cell>
          <cell r="G3572">
            <v>42579</v>
          </cell>
        </row>
        <row r="3573">
          <cell r="C3573">
            <v>6828</v>
          </cell>
          <cell r="D3573" t="str">
            <v>Pih. Viga Aerea De Amarre De 0.15 X 0.45 Metros</v>
          </cell>
          <cell r="E3573" t="str">
            <v>ML</v>
          </cell>
          <cell r="F3573">
            <v>91932.04</v>
          </cell>
          <cell r="G3573">
            <v>42579</v>
          </cell>
        </row>
        <row r="3574">
          <cell r="C3574">
            <v>6829</v>
          </cell>
          <cell r="D3574" t="str">
            <v>Pih. Viga Aerea De Amarre De 0.40 X 0.30 Metros</v>
          </cell>
          <cell r="E3574" t="str">
            <v>ML</v>
          </cell>
          <cell r="F3574">
            <v>119768.95</v>
          </cell>
          <cell r="G3574">
            <v>42579</v>
          </cell>
        </row>
        <row r="3575">
          <cell r="C3575">
            <v>6830</v>
          </cell>
          <cell r="D3575" t="str">
            <v>Pih. Pedestal En Concreto De 3500 Psi</v>
          </cell>
          <cell r="E3575" t="str">
            <v>M3</v>
          </cell>
          <cell r="F3575">
            <v>1087134.8799999999</v>
          </cell>
          <cell r="G3575">
            <v>42579</v>
          </cell>
        </row>
        <row r="3576">
          <cell r="C3576">
            <v>6831</v>
          </cell>
          <cell r="D3576" t="str">
            <v>Pih. Viga Aerea De Amarre De 0.25 X 0.25 Metros</v>
          </cell>
          <cell r="E3576" t="str">
            <v>ML</v>
          </cell>
          <cell r="F3576">
            <v>87522.44</v>
          </cell>
          <cell r="G3576">
            <v>42579</v>
          </cell>
        </row>
        <row r="3577">
          <cell r="C3577">
            <v>6832</v>
          </cell>
          <cell r="D3577" t="str">
            <v>Pih. Losa De Cimentación En Concreto De 3500 Psi</v>
          </cell>
          <cell r="E3577" t="str">
            <v>M3</v>
          </cell>
          <cell r="F3577">
            <v>848100.19</v>
          </cell>
          <cell r="G3577">
            <v>42579</v>
          </cell>
        </row>
        <row r="3578">
          <cell r="C3578">
            <v>6833</v>
          </cell>
          <cell r="D3578" t="str">
            <v>Pih. Malla Electrosoldada De 4 Mm De 0.15 X 0.15</v>
          </cell>
          <cell r="E3578" t="str">
            <v>M2</v>
          </cell>
          <cell r="F3578">
            <v>14885.58</v>
          </cell>
          <cell r="G3578">
            <v>42579</v>
          </cell>
        </row>
        <row r="3579">
          <cell r="C3579">
            <v>6834</v>
          </cell>
          <cell r="D3579" t="str">
            <v>Pih. Geotextil Nt 1600</v>
          </cell>
          <cell r="E3579" t="str">
            <v>M2</v>
          </cell>
          <cell r="F3579">
            <v>7897.39</v>
          </cell>
          <cell r="G3579">
            <v>42572</v>
          </cell>
        </row>
        <row r="3580">
          <cell r="C3580">
            <v>6835</v>
          </cell>
          <cell r="D3580" t="str">
            <v>Pih. Filtro En Zanja De 030 X 030 Metros</v>
          </cell>
          <cell r="E3580" t="str">
            <v>M2</v>
          </cell>
          <cell r="F3580">
            <v>45732.22</v>
          </cell>
          <cell r="G3580">
            <v>42579</v>
          </cell>
        </row>
        <row r="3581">
          <cell r="C3581">
            <v>6836</v>
          </cell>
          <cell r="D3581" t="str">
            <v>Pih. Concreto Ciclopeo 2500 Psi</v>
          </cell>
          <cell r="E3581" t="str">
            <v>M3</v>
          </cell>
          <cell r="F3581">
            <v>440339.26</v>
          </cell>
          <cell r="G3581">
            <v>42579</v>
          </cell>
        </row>
        <row r="3582">
          <cell r="C3582">
            <v>6837</v>
          </cell>
          <cell r="D3582" t="str">
            <v>Pih. Concreto Ciclopeo De 3000 Psi</v>
          </cell>
          <cell r="E3582" t="str">
            <v>M3</v>
          </cell>
          <cell r="F3582">
            <v>467349.26</v>
          </cell>
          <cell r="G3582">
            <v>42579</v>
          </cell>
        </row>
        <row r="3583">
          <cell r="C3583">
            <v>6838</v>
          </cell>
          <cell r="D3583" t="str">
            <v>Pih. Viga Aerea De Amarre De 0.15 X 0.25 Metros</v>
          </cell>
          <cell r="E3583" t="str">
            <v>ML</v>
          </cell>
          <cell r="F3583">
            <v>77598.62</v>
          </cell>
          <cell r="G3583">
            <v>42579</v>
          </cell>
        </row>
        <row r="3584">
          <cell r="C3584">
            <v>6839</v>
          </cell>
          <cell r="D3584" t="str">
            <v>Pih. Sobrenivel Doble En Ladrillo Común H = 0.40 Metros</v>
          </cell>
          <cell r="E3584" t="str">
            <v>ML</v>
          </cell>
          <cell r="F3584">
            <v>56928.73</v>
          </cell>
          <cell r="G3584">
            <v>42579</v>
          </cell>
        </row>
        <row r="3585">
          <cell r="C3585">
            <v>6840</v>
          </cell>
          <cell r="D3585" t="str">
            <v>Pih. Viga Aerea De Amarre De 0.60 X 0.30 Metros</v>
          </cell>
          <cell r="E3585" t="str">
            <v>ML</v>
          </cell>
          <cell r="F3585">
            <v>146739.76999999999</v>
          </cell>
          <cell r="G3585">
            <v>42579</v>
          </cell>
        </row>
        <row r="3586">
          <cell r="C3586">
            <v>6841</v>
          </cell>
          <cell r="D3586" t="str">
            <v>Pih. Registro Sanitaro De 0.50 X 0.50 X 0.50 Metros</v>
          </cell>
          <cell r="E3586" t="str">
            <v>UN</v>
          </cell>
          <cell r="F3586">
            <v>272923.5</v>
          </cell>
          <cell r="G3586">
            <v>42579</v>
          </cell>
        </row>
        <row r="3587">
          <cell r="C3587">
            <v>6842</v>
          </cell>
          <cell r="D3587" t="str">
            <v>Pih. Registro Sanitario De 0.80 X 0.80 X 1.00 Metros</v>
          </cell>
          <cell r="E3587" t="str">
            <v>UN</v>
          </cell>
          <cell r="F3587">
            <v>473319.22</v>
          </cell>
          <cell r="G3587">
            <v>42579</v>
          </cell>
        </row>
        <row r="3588">
          <cell r="C3588">
            <v>6843</v>
          </cell>
          <cell r="D3588" t="str">
            <v>Pih. Columna En Concreto De 3000 Psi</v>
          </cell>
          <cell r="E3588" t="str">
            <v>M3</v>
          </cell>
          <cell r="F3588">
            <v>1153894.83</v>
          </cell>
          <cell r="G3588">
            <v>42579</v>
          </cell>
        </row>
        <row r="3589">
          <cell r="C3589">
            <v>6844</v>
          </cell>
          <cell r="D3589" t="str">
            <v>Pih. Levante En Bloque De Arcilla E = 0.10 Metros</v>
          </cell>
          <cell r="E3589" t="str">
            <v>M2</v>
          </cell>
          <cell r="F3589">
            <v>50589.21</v>
          </cell>
          <cell r="G3589">
            <v>42579</v>
          </cell>
        </row>
        <row r="3590">
          <cell r="C3590">
            <v>6845</v>
          </cell>
          <cell r="D3590" t="str">
            <v>Pih. Levante En Bloque De Cemento E = 0.10 Metros</v>
          </cell>
          <cell r="E3590" t="str">
            <v>M2</v>
          </cell>
          <cell r="F3590">
            <v>54454.21</v>
          </cell>
          <cell r="G3590">
            <v>42579</v>
          </cell>
        </row>
        <row r="3591">
          <cell r="C3591">
            <v>6846</v>
          </cell>
          <cell r="D3591" t="str">
            <v>Pih. Levante En Bloque De Cemento Vibroprensado De 0.15 X 0.20 X 0.40 Metros Con Celdas Rellenas En Concreto Y Acero Según Diseño</v>
          </cell>
          <cell r="E3591" t="str">
            <v>M2</v>
          </cell>
          <cell r="F3591">
            <v>103917.02</v>
          </cell>
          <cell r="G3591">
            <v>42579</v>
          </cell>
        </row>
        <row r="3592">
          <cell r="C3592">
            <v>6848</v>
          </cell>
          <cell r="D3592" t="str">
            <v>Pih. Rampa En Concreto</v>
          </cell>
          <cell r="E3592" t="str">
            <v>M2</v>
          </cell>
          <cell r="F3592">
            <v>245715.72</v>
          </cell>
          <cell r="G3592">
            <v>42579</v>
          </cell>
        </row>
        <row r="3593">
          <cell r="C3593">
            <v>6851</v>
          </cell>
          <cell r="D3593" t="str">
            <v>Pih. Pergolas En Concreto</v>
          </cell>
          <cell r="E3593" t="str">
            <v>UN</v>
          </cell>
          <cell r="F3593">
            <v>73494.009999999995</v>
          </cell>
          <cell r="G3593">
            <v>42579</v>
          </cell>
        </row>
        <row r="3594">
          <cell r="C3594">
            <v>6854</v>
          </cell>
          <cell r="D3594" t="str">
            <v>Pih. Torta De Nivelacion</v>
          </cell>
          <cell r="E3594" t="str">
            <v>M2</v>
          </cell>
          <cell r="F3594">
            <v>32801.93</v>
          </cell>
          <cell r="G3594">
            <v>42579</v>
          </cell>
        </row>
        <row r="3595">
          <cell r="C3595">
            <v>6857</v>
          </cell>
          <cell r="D3595" t="str">
            <v>Pih. Media Caña En Mortero</v>
          </cell>
          <cell r="E3595" t="str">
            <v>ML</v>
          </cell>
          <cell r="F3595">
            <v>15219.31</v>
          </cell>
          <cell r="G3595">
            <v>42579</v>
          </cell>
        </row>
        <row r="3596">
          <cell r="C3596">
            <v>6860</v>
          </cell>
          <cell r="D3596" t="str">
            <v>Pih. Impermeabilizacion Losa</v>
          </cell>
          <cell r="E3596" t="str">
            <v>M2</v>
          </cell>
          <cell r="F3596">
            <v>39718.120000000003</v>
          </cell>
          <cell r="G3596">
            <v>42579</v>
          </cell>
        </row>
        <row r="3597">
          <cell r="C3597">
            <v>6862</v>
          </cell>
          <cell r="D3597" t="str">
            <v>Pih. Geotextil Nt 1600</v>
          </cell>
          <cell r="E3597" t="str">
            <v>M2</v>
          </cell>
          <cell r="F3597">
            <v>9181.49</v>
          </cell>
          <cell r="G3597">
            <v>42579</v>
          </cell>
        </row>
        <row r="3598">
          <cell r="C3598">
            <v>6863</v>
          </cell>
          <cell r="D3598" t="str">
            <v>Pih. Impermeabilizacion Baños, Jardineras Zonas Humedas, Cubierta Y Otros Con Igasol</v>
          </cell>
          <cell r="E3598" t="str">
            <v>M2</v>
          </cell>
          <cell r="F3598">
            <v>25362.52</v>
          </cell>
          <cell r="G3598">
            <v>42579</v>
          </cell>
        </row>
        <row r="3599">
          <cell r="C3599">
            <v>6864</v>
          </cell>
          <cell r="D3599" t="str">
            <v>Pih. Suministro Y Construccion De Base Autosoportada Para Poste</v>
          </cell>
          <cell r="E3599" t="str">
            <v>UN</v>
          </cell>
          <cell r="F3599">
            <v>622398</v>
          </cell>
          <cell r="G3599">
            <v>42578</v>
          </cell>
        </row>
        <row r="3600">
          <cell r="C3600">
            <v>6865</v>
          </cell>
          <cell r="D3600" t="str">
            <v>Pih. Suministro E Instalacion De Juego De Pararrayos</v>
          </cell>
          <cell r="E3600" t="str">
            <v>JG</v>
          </cell>
          <cell r="F3600">
            <v>706632.6</v>
          </cell>
          <cell r="G3600">
            <v>42578</v>
          </cell>
        </row>
        <row r="3601">
          <cell r="C3601">
            <v>6866</v>
          </cell>
          <cell r="D3601" t="str">
            <v>Pih. Suministro E Instalacion De Cortacircuitos</v>
          </cell>
          <cell r="E3601" t="str">
            <v>JG</v>
          </cell>
          <cell r="F3601">
            <v>887159.6</v>
          </cell>
          <cell r="G3601">
            <v>42578</v>
          </cell>
        </row>
        <row r="3602">
          <cell r="C3602">
            <v>6867</v>
          </cell>
          <cell r="D3602" t="str">
            <v>Pih. Suministro E Instalacion De Transformador Trifasico De 75 Kva</v>
          </cell>
          <cell r="E3602" t="str">
            <v>UN</v>
          </cell>
          <cell r="F3602">
            <v>18744230</v>
          </cell>
          <cell r="G3602">
            <v>42578</v>
          </cell>
        </row>
        <row r="3603">
          <cell r="C3603">
            <v>6868</v>
          </cell>
          <cell r="D3603" t="str">
            <v>Pih. Suministro E Instalacion De Transformador Trifasico De 45 Kva</v>
          </cell>
          <cell r="E3603" t="str">
            <v>UN</v>
          </cell>
          <cell r="F3603">
            <v>16192730</v>
          </cell>
          <cell r="G3603">
            <v>42578</v>
          </cell>
        </row>
        <row r="3604">
          <cell r="C3604">
            <v>6869</v>
          </cell>
          <cell r="D3604" t="str">
            <v>Pih. Suministro E Instalacion De Malla De Puesta A Tierra</v>
          </cell>
          <cell r="E3604" t="str">
            <v>GL</v>
          </cell>
          <cell r="F3604">
            <v>5413538</v>
          </cell>
          <cell r="G3604">
            <v>42578</v>
          </cell>
        </row>
        <row r="3605">
          <cell r="C3605">
            <v>6870</v>
          </cell>
          <cell r="D3605" t="str">
            <v>Pih. Cielo Raso En Lamina De Yeso Carton</v>
          </cell>
          <cell r="E3605" t="str">
            <v>M2</v>
          </cell>
          <cell r="F3605">
            <v>67991.520000000004</v>
          </cell>
          <cell r="G3605">
            <v>42579</v>
          </cell>
        </row>
        <row r="3606">
          <cell r="C3606">
            <v>6871</v>
          </cell>
          <cell r="D3606" t="str">
            <v>Pih. Cielo Raso En Lamina De Super Board</v>
          </cell>
          <cell r="E3606" t="str">
            <v>M2</v>
          </cell>
          <cell r="F3606">
            <v>121911.64</v>
          </cell>
          <cell r="G3606">
            <v>42579</v>
          </cell>
        </row>
        <row r="3607">
          <cell r="C3607">
            <v>6872</v>
          </cell>
          <cell r="D3607" t="str">
            <v>Pih. Cielo Raso En Lamina De Super Board Altura Mayor A 2.40 Metros</v>
          </cell>
          <cell r="E3607" t="str">
            <v>M2</v>
          </cell>
          <cell r="F3607">
            <v>132996.47</v>
          </cell>
          <cell r="G3607">
            <v>42579</v>
          </cell>
        </row>
        <row r="3608">
          <cell r="C3608">
            <v>6874</v>
          </cell>
          <cell r="D3608" t="str">
            <v>Pih. Losa Aligerada Con Metaldeck En Concreto De 3000 Psi E = 0.35 Metros</v>
          </cell>
          <cell r="E3608" t="str">
            <v>M3</v>
          </cell>
          <cell r="F3608">
            <v>172538.27</v>
          </cell>
          <cell r="G3608">
            <v>42579</v>
          </cell>
        </row>
        <row r="3609">
          <cell r="C3609">
            <v>6876</v>
          </cell>
          <cell r="D3609" t="str">
            <v>Pih. Plantilla De Piso 2000 Psi E=0.05 Metros</v>
          </cell>
          <cell r="E3609" t="str">
            <v>M2</v>
          </cell>
          <cell r="F3609">
            <v>39226.639999999999</v>
          </cell>
          <cell r="G3609">
            <v>42579</v>
          </cell>
        </row>
        <row r="3610">
          <cell r="C3610">
            <v>6877</v>
          </cell>
          <cell r="D3610" t="str">
            <v>Pih. Combo Sanitario Acuacer</v>
          </cell>
          <cell r="E3610" t="str">
            <v>UN</v>
          </cell>
          <cell r="F3610">
            <v>561233.5</v>
          </cell>
          <cell r="G3610">
            <v>42579</v>
          </cell>
        </row>
        <row r="3611">
          <cell r="C3611">
            <v>6878</v>
          </cell>
          <cell r="D3611" t="str">
            <v>Pih. Plantilla De Piso 2500 Psi E= 0.05 Metros</v>
          </cell>
          <cell r="E3611" t="str">
            <v>M2</v>
          </cell>
          <cell r="F3611">
            <v>41354.639999999999</v>
          </cell>
          <cell r="G3611">
            <v>42579</v>
          </cell>
        </row>
        <row r="3612">
          <cell r="C3612">
            <v>6879</v>
          </cell>
          <cell r="D3612" t="str">
            <v>Pih. Suministro E Instalación De Acometida En Cable De Cu Thw 3 No. 6 Awg + 6 Awg + No. 8 Tawg En Ducto De 1 1/2"</v>
          </cell>
          <cell r="E3612" t="str">
            <v>ML</v>
          </cell>
          <cell r="F3612">
            <v>84149.48</v>
          </cell>
          <cell r="G3612">
            <v>42579</v>
          </cell>
        </row>
        <row r="3613">
          <cell r="C3613">
            <v>6881</v>
          </cell>
          <cell r="D3613" t="str">
            <v>Pih. Plantilla De Piso 2500 Psi E= 0.07 Metros</v>
          </cell>
          <cell r="E3613" t="str">
            <v>M2</v>
          </cell>
          <cell r="F3613">
            <v>48886.82</v>
          </cell>
          <cell r="G3613">
            <v>42579</v>
          </cell>
        </row>
        <row r="3614">
          <cell r="C3614">
            <v>6882</v>
          </cell>
          <cell r="D3614" t="str">
            <v>Pih. Suministro E Instalación De Acometida En Cable De Cu Thw 3 No. 8 Awg + 8 Awg + No. 10 Tawg En Ducto De 1"</v>
          </cell>
          <cell r="E3614" t="str">
            <v>ML</v>
          </cell>
          <cell r="F3614">
            <v>59736.480000000003</v>
          </cell>
          <cell r="G3614">
            <v>42579</v>
          </cell>
        </row>
        <row r="3615">
          <cell r="C3615">
            <v>6883</v>
          </cell>
          <cell r="D3615" t="str">
            <v>Pih. Suministro E Instalación De Acometida Aerea En Cable De Cu Thw (3#1/0 Awg) En Ducto De 1 1/2"</v>
          </cell>
          <cell r="E3615" t="str">
            <v>ML</v>
          </cell>
          <cell r="F3615">
            <v>162285.29999999999</v>
          </cell>
          <cell r="G3615">
            <v>42579</v>
          </cell>
        </row>
        <row r="3616">
          <cell r="C3616">
            <v>6884</v>
          </cell>
          <cell r="D3616" t="str">
            <v>Pih. Plantilla De Piso 3000 Psi E= 0.07 Metros</v>
          </cell>
          <cell r="E3616" t="str">
            <v>M2</v>
          </cell>
          <cell r="F3616">
            <v>55654.02</v>
          </cell>
          <cell r="G3616">
            <v>42579</v>
          </cell>
        </row>
        <row r="3617">
          <cell r="C3617">
            <v>6885</v>
          </cell>
          <cell r="D3617" t="str">
            <v>Pih. Suministro E Instalación De Acometida Aerea En Cable De Cu 3#4 Awg + #4 Awg + #8 Tawg En Ducto De 1"</v>
          </cell>
          <cell r="E3617" t="str">
            <v>ML</v>
          </cell>
          <cell r="F3617">
            <v>74539.3</v>
          </cell>
          <cell r="G3617">
            <v>42579</v>
          </cell>
        </row>
        <row r="3618">
          <cell r="C3618">
            <v>6886</v>
          </cell>
          <cell r="D3618" t="str">
            <v>Pih. Plantilla De Piso 3000 Psi E= 0.10 Metros</v>
          </cell>
          <cell r="E3618" t="str">
            <v>M2</v>
          </cell>
          <cell r="F3618">
            <v>74758.52</v>
          </cell>
          <cell r="G3618">
            <v>42579</v>
          </cell>
        </row>
        <row r="3619">
          <cell r="C3619">
            <v>6887</v>
          </cell>
          <cell r="D3619" t="str">
            <v>Pih. Suministro E Instalación  De Acometida Aerea En Cable De Cu Thw(2#6 Awg + 1#10 Awg) En Ducto De 1"</v>
          </cell>
          <cell r="E3619" t="str">
            <v>ML</v>
          </cell>
          <cell r="F3619">
            <v>46596.3</v>
          </cell>
          <cell r="G3619">
            <v>42579</v>
          </cell>
        </row>
        <row r="3620">
          <cell r="C3620">
            <v>6888</v>
          </cell>
          <cell r="D3620" t="str">
            <v>Pih. Plantilla De Piso 3000 Psi E = 0.10 Metros Impermeabilizada</v>
          </cell>
          <cell r="E3620" t="str">
            <v>M2</v>
          </cell>
          <cell r="F3620">
            <v>91305.52</v>
          </cell>
          <cell r="G3620">
            <v>42579</v>
          </cell>
        </row>
        <row r="3621">
          <cell r="C3621">
            <v>6889</v>
          </cell>
          <cell r="D3621" t="str">
            <v>Pih. Lavamanos De Sobreponer</v>
          </cell>
          <cell r="E3621" t="str">
            <v>UN</v>
          </cell>
          <cell r="F3621">
            <v>156344.20000000001</v>
          </cell>
          <cell r="G3621">
            <v>42579</v>
          </cell>
        </row>
        <row r="3622">
          <cell r="C3622">
            <v>6890</v>
          </cell>
          <cell r="D3622" t="str">
            <v>Pih. Pavimento En Concreto De 3000 Psi E = 0.10 Metros</v>
          </cell>
          <cell r="E3622" t="str">
            <v>M2</v>
          </cell>
          <cell r="F3622">
            <v>105458.24000000001</v>
          </cell>
          <cell r="G3622">
            <v>42579</v>
          </cell>
        </row>
        <row r="3623">
          <cell r="C3623">
            <v>6891</v>
          </cell>
          <cell r="D3623" t="str">
            <v>Pih. Suministro E Instalación  De Acometida Aerea En Cable De Cu Thw(2#8 Awg + 1#10 Awg) En Ducto De 1"</v>
          </cell>
          <cell r="E3623" t="str">
            <v>ML</v>
          </cell>
          <cell r="F3623">
            <v>38137.300000000003</v>
          </cell>
          <cell r="G3623">
            <v>42579</v>
          </cell>
        </row>
        <row r="3624">
          <cell r="C3624">
            <v>6892</v>
          </cell>
          <cell r="D3624" t="str">
            <v>Pih. Suministro E Instalación  De Acometida Aerea En Cable De Cu Thw(2#10 Awg + 1#12Awg) En Ducto De 3/4"</v>
          </cell>
          <cell r="E3624" t="str">
            <v>ML</v>
          </cell>
          <cell r="F3624">
            <v>35207.300000000003</v>
          </cell>
          <cell r="G3624">
            <v>42579</v>
          </cell>
        </row>
        <row r="3625">
          <cell r="C3625">
            <v>6893</v>
          </cell>
          <cell r="D3625" t="str">
            <v>Pih. Pavimento En Concreto De 3000 Psi E = O.15 Metros</v>
          </cell>
          <cell r="E3625" t="str">
            <v>M2</v>
          </cell>
          <cell r="F3625">
            <v>129324.93</v>
          </cell>
          <cell r="G3625">
            <v>42579</v>
          </cell>
        </row>
        <row r="3626">
          <cell r="C3626">
            <v>6894</v>
          </cell>
          <cell r="D3626" t="str">
            <v>Pih. Suministro E Instalación  De Acometida Aerea En Cable De Cu Thw(2#12 Awg + 1#14Awg) En Ducto De 1/2"</v>
          </cell>
          <cell r="E3626" t="str">
            <v>ML</v>
          </cell>
          <cell r="F3626">
            <v>27373.3</v>
          </cell>
          <cell r="G3626">
            <v>42579</v>
          </cell>
        </row>
        <row r="3627">
          <cell r="C3627">
            <v>6895</v>
          </cell>
          <cell r="D3627" t="str">
            <v>Pih. Pavimento En Concreto De Mr 45 E = 0.15 Metros</v>
          </cell>
          <cell r="E3627" t="str">
            <v>M2</v>
          </cell>
          <cell r="F3627">
            <v>135528.97</v>
          </cell>
          <cell r="G3627">
            <v>42579</v>
          </cell>
        </row>
        <row r="3628">
          <cell r="C3628">
            <v>6896</v>
          </cell>
          <cell r="D3628" t="str">
            <v>Pih. Suministro E Instalación  De Acometida Aerea En Cable De Cu Thw(2#12 Awg + 1#12Awg) En Ducto De 1/2"</v>
          </cell>
          <cell r="E3628" t="str">
            <v>ML</v>
          </cell>
          <cell r="F3628">
            <v>30325.3</v>
          </cell>
          <cell r="G3628">
            <v>42579</v>
          </cell>
        </row>
        <row r="3629">
          <cell r="C3629">
            <v>6897</v>
          </cell>
          <cell r="D3629" t="str">
            <v>Pih. Bordillo En Concreto De 2500 Psi E= 0.40 X 0.15 Metros</v>
          </cell>
          <cell r="E3629" t="str">
            <v>ML</v>
          </cell>
          <cell r="F3629">
            <v>66228.27</v>
          </cell>
          <cell r="G3629">
            <v>42579</v>
          </cell>
        </row>
        <row r="3630">
          <cell r="C3630">
            <v>6898</v>
          </cell>
          <cell r="D3630" t="str">
            <v>Pih. Suministro E Instalación  De Acometida Aerea En Cable De Cu Thw(2#12 Awg + 1#12Awg) En Ducto De 1/2" Emt</v>
          </cell>
          <cell r="E3630" t="str">
            <v>ML</v>
          </cell>
          <cell r="F3630">
            <v>32050.3</v>
          </cell>
          <cell r="G3630">
            <v>42579</v>
          </cell>
        </row>
        <row r="3631">
          <cell r="C3631">
            <v>6899</v>
          </cell>
          <cell r="D3631" t="str">
            <v>Pih. Piso En Baldosa De Granito</v>
          </cell>
          <cell r="E3631" t="str">
            <v>M2</v>
          </cell>
          <cell r="F3631">
            <v>131502.6</v>
          </cell>
          <cell r="G3631">
            <v>42579</v>
          </cell>
        </row>
        <row r="3632">
          <cell r="C3632">
            <v>6900</v>
          </cell>
          <cell r="D3632" t="str">
            <v>Pih. Suministro E Instalación  De Acometida Aerea En Cable De Cu Thw(2#12 Awg + 1#12Awg) En Ducto De 3/4" Emt</v>
          </cell>
          <cell r="E3632" t="str">
            <v>ML</v>
          </cell>
          <cell r="F3632">
            <v>33740.300000000003</v>
          </cell>
          <cell r="G3632">
            <v>42579</v>
          </cell>
        </row>
        <row r="3633">
          <cell r="C3633">
            <v>6901</v>
          </cell>
          <cell r="D3633" t="str">
            <v>Pih. Piso En Granito Lavado</v>
          </cell>
          <cell r="E3633" t="str">
            <v>M2</v>
          </cell>
          <cell r="F3633">
            <v>63340.93</v>
          </cell>
          <cell r="G3633">
            <v>42579</v>
          </cell>
        </row>
        <row r="3634">
          <cell r="C3634">
            <v>6902</v>
          </cell>
          <cell r="D3634" t="str">
            <v>Pih. Suministro E Instalación  De Acometida Aerea En Cable De Cu Thw(2#10 Awg + 1#10Awg) En Ducto De 3/4"</v>
          </cell>
          <cell r="E3634" t="str">
            <v>ML</v>
          </cell>
          <cell r="F3634">
            <v>36785.230000000003</v>
          </cell>
          <cell r="G3634">
            <v>42579</v>
          </cell>
        </row>
        <row r="3635">
          <cell r="C3635">
            <v>6903</v>
          </cell>
          <cell r="D3635" t="str">
            <v>Pih. Zocalo 1/2 Caña En Granito Pulido</v>
          </cell>
          <cell r="E3635" t="str">
            <v>ML</v>
          </cell>
          <cell r="F3635">
            <v>35777.47</v>
          </cell>
          <cell r="G3635">
            <v>42579</v>
          </cell>
        </row>
        <row r="3636">
          <cell r="C3636">
            <v>6904</v>
          </cell>
          <cell r="D3636" t="str">
            <v>Pih. Suministro E Instalación De Toma Doble Levington Con P/T 127 V En Cable De Cu 2#12 Awg + #14 Awg En Ducto De 1/2"</v>
          </cell>
          <cell r="E3636" t="str">
            <v>UN</v>
          </cell>
          <cell r="F3636">
            <v>126920.9</v>
          </cell>
          <cell r="G3636">
            <v>42579</v>
          </cell>
        </row>
        <row r="3637">
          <cell r="C3637">
            <v>6905</v>
          </cell>
          <cell r="D3637" t="str">
            <v>Pih. Suministro E Instalación De Salida Para Iluminación Con L/P 127 V En Cable De Cu 2#12 Awg + #14 Awg En Ducto De 1/2"</v>
          </cell>
          <cell r="E3637" t="str">
            <v>UN</v>
          </cell>
          <cell r="F3637">
            <v>120085.9</v>
          </cell>
          <cell r="G3637">
            <v>42579</v>
          </cell>
        </row>
        <row r="3638">
          <cell r="C3638">
            <v>6906</v>
          </cell>
          <cell r="D3638" t="str">
            <v>Pih. Suministro E Instalación De Interruptor Sencillo</v>
          </cell>
          <cell r="E3638" t="str">
            <v>UN</v>
          </cell>
          <cell r="F3638">
            <v>11865.06</v>
          </cell>
          <cell r="G3638">
            <v>42579</v>
          </cell>
        </row>
        <row r="3639">
          <cell r="C3639">
            <v>6907</v>
          </cell>
          <cell r="D3639" t="str">
            <v>Pih. Suministro E Instalación De Tomacorriente A 220 En Cable De Cu 2#10 Awg + #14 Awg En Ducto De 3/4"</v>
          </cell>
          <cell r="E3639" t="str">
            <v>UN</v>
          </cell>
          <cell r="F3639">
            <v>154534.20000000001</v>
          </cell>
          <cell r="G3639">
            <v>42579</v>
          </cell>
        </row>
        <row r="3640">
          <cell r="C3640">
            <v>6908</v>
          </cell>
          <cell r="D3640" t="str">
            <v>Pih. Suministro E Instalación De Ducto De 1"</v>
          </cell>
          <cell r="E3640" t="str">
            <v>UN</v>
          </cell>
          <cell r="F3640">
            <v>9464.1200000000008</v>
          </cell>
          <cell r="G3640">
            <v>42579</v>
          </cell>
        </row>
        <row r="3641">
          <cell r="C3641">
            <v>6909</v>
          </cell>
          <cell r="D3641" t="str">
            <v>Pih. Suministro E Instalación De Strip Telefónico</v>
          </cell>
          <cell r="E3641" t="str">
            <v>UN</v>
          </cell>
          <cell r="F3641">
            <v>434456.4</v>
          </cell>
          <cell r="G3641">
            <v>42579</v>
          </cell>
        </row>
        <row r="3642">
          <cell r="C3642">
            <v>6910</v>
          </cell>
          <cell r="D3642" t="str">
            <v>Pih Suministro E Instalación De Toma Telefónico En Cable De 2 X 2 X 22 En Ducto De 3/4"</v>
          </cell>
          <cell r="E3642" t="str">
            <v>UN</v>
          </cell>
          <cell r="F3642">
            <v>101607.2</v>
          </cell>
          <cell r="G3642">
            <v>42579</v>
          </cell>
        </row>
        <row r="3643">
          <cell r="C3643">
            <v>6911</v>
          </cell>
          <cell r="D3643" t="str">
            <v>Pih. Suministro E Instalación De Lampara De 2 X 48 W Con Balastro Electrónico Ahorrador De Energía</v>
          </cell>
          <cell r="E3643" t="str">
            <v>UN</v>
          </cell>
          <cell r="F3643">
            <v>185991.2</v>
          </cell>
          <cell r="G3643">
            <v>42579</v>
          </cell>
        </row>
        <row r="3644">
          <cell r="C3644">
            <v>6912</v>
          </cell>
          <cell r="D3644" t="str">
            <v>Pih. Suministro E Instalación De Ojo De Buey De 4"</v>
          </cell>
          <cell r="E3644" t="str">
            <v>UN</v>
          </cell>
          <cell r="F3644">
            <v>74279.600000000006</v>
          </cell>
          <cell r="G3644">
            <v>42579</v>
          </cell>
        </row>
        <row r="3645">
          <cell r="C3645">
            <v>6913</v>
          </cell>
          <cell r="D3645" t="str">
            <v>Pih. Suministro E Instalación De Bombillo Fluorescente De 16W</v>
          </cell>
          <cell r="E3645" t="str">
            <v>UN</v>
          </cell>
          <cell r="F3645">
            <v>19382.060000000001</v>
          </cell>
          <cell r="G3645">
            <v>42579</v>
          </cell>
        </row>
        <row r="3646">
          <cell r="C3646">
            <v>6914</v>
          </cell>
          <cell r="D3646" t="str">
            <v>Pih. Suministro E Instalación De Lampara Tipo Aplique Incluye Bombillo De 16 W</v>
          </cell>
          <cell r="E3646" t="str">
            <v>UN</v>
          </cell>
          <cell r="F3646">
            <v>766117.8</v>
          </cell>
          <cell r="G3646">
            <v>42579</v>
          </cell>
        </row>
        <row r="3647">
          <cell r="C3647">
            <v>6915</v>
          </cell>
          <cell r="D3647" t="str">
            <v>Pih. Sanitario Acuacer</v>
          </cell>
          <cell r="E3647" t="str">
            <v>UN</v>
          </cell>
          <cell r="F3647">
            <v>391249.2</v>
          </cell>
          <cell r="G3647">
            <v>42579</v>
          </cell>
        </row>
        <row r="3648">
          <cell r="C3648">
            <v>6916</v>
          </cell>
          <cell r="D3648" t="str">
            <v>Pih. Instalación Y Suministro De Lavaplatos En Acero Inoxidable</v>
          </cell>
          <cell r="E3648" t="str">
            <v>UN</v>
          </cell>
          <cell r="F3648">
            <v>142957.04999999999</v>
          </cell>
          <cell r="G3648">
            <v>42579</v>
          </cell>
        </row>
        <row r="3649">
          <cell r="C3649">
            <v>6917</v>
          </cell>
          <cell r="D3649" t="str">
            <v>Pih. Lavatrapero En Granito</v>
          </cell>
          <cell r="E3649" t="str">
            <v>UN</v>
          </cell>
          <cell r="F3649">
            <v>173498.64</v>
          </cell>
          <cell r="G3649">
            <v>42579</v>
          </cell>
        </row>
        <row r="3650">
          <cell r="C3650">
            <v>6918</v>
          </cell>
          <cell r="D3650" t="str">
            <v>Pih. Grifería Para Lavaplatos</v>
          </cell>
          <cell r="E3650" t="str">
            <v>UN</v>
          </cell>
          <cell r="F3650">
            <v>249618.55</v>
          </cell>
          <cell r="G3650">
            <v>42579</v>
          </cell>
        </row>
        <row r="3651">
          <cell r="C3651">
            <v>6919</v>
          </cell>
          <cell r="D3651" t="str">
            <v>Pih. Suministro E Instalacion De Distribucion De 32 Ctos</v>
          </cell>
          <cell r="E3651" t="str">
            <v>UN</v>
          </cell>
          <cell r="F3651">
            <v>344293.81</v>
          </cell>
          <cell r="G3651">
            <v>42570</v>
          </cell>
        </row>
        <row r="3652">
          <cell r="C3652">
            <v>6920</v>
          </cell>
          <cell r="D3652" t="str">
            <v>Pih. Aseo General</v>
          </cell>
          <cell r="E3652" t="str">
            <v>M2</v>
          </cell>
          <cell r="F3652">
            <v>4327.8100000000004</v>
          </cell>
          <cell r="G3652">
            <v>42579</v>
          </cell>
        </row>
        <row r="3653">
          <cell r="C3653">
            <v>6921</v>
          </cell>
          <cell r="D3653" t="str">
            <v>Pih. Ducha Tayrona</v>
          </cell>
          <cell r="E3653" t="str">
            <v>UN</v>
          </cell>
          <cell r="F3653">
            <v>135280.54999999999</v>
          </cell>
          <cell r="G3653">
            <v>42579</v>
          </cell>
        </row>
        <row r="3654">
          <cell r="C3654">
            <v>6922</v>
          </cell>
          <cell r="D3654" t="str">
            <v>Pih. Pasamanos Sobre Muro En Madera</v>
          </cell>
          <cell r="E3654" t="str">
            <v>ML</v>
          </cell>
          <cell r="F3654">
            <v>121218.6</v>
          </cell>
          <cell r="G3654">
            <v>42579</v>
          </cell>
        </row>
        <row r="3655">
          <cell r="C3655">
            <v>6923</v>
          </cell>
          <cell r="D3655" t="str">
            <v>Pih. Mueble De Cocina Bajo</v>
          </cell>
          <cell r="E3655" t="str">
            <v>ML</v>
          </cell>
          <cell r="F3655">
            <v>608858.80000000005</v>
          </cell>
          <cell r="G3655">
            <v>42579</v>
          </cell>
        </row>
        <row r="3656">
          <cell r="C3656">
            <v>6926</v>
          </cell>
          <cell r="D3656" t="str">
            <v>Pih. Instalación Y Suministro Puerta 1.00 X 2.40 Metros</v>
          </cell>
          <cell r="E3656" t="str">
            <v>UN</v>
          </cell>
          <cell r="F3656">
            <v>947965.11</v>
          </cell>
          <cell r="G3656">
            <v>42579</v>
          </cell>
        </row>
        <row r="3657">
          <cell r="C3657">
            <v>6927</v>
          </cell>
          <cell r="D3657" t="str">
            <v>Pih. Instalación Y Suministro De Puerta 1.20 X 2.40 Metros</v>
          </cell>
          <cell r="E3657" t="str">
            <v>UN</v>
          </cell>
          <cell r="F3657">
            <v>1592218.67</v>
          </cell>
          <cell r="G3657">
            <v>42579</v>
          </cell>
        </row>
        <row r="3658">
          <cell r="C3658">
            <v>6928</v>
          </cell>
          <cell r="D3658" t="str">
            <v>Pih. Instalación Y Suministro De Puerta 1.40 X 2.40 Metros</v>
          </cell>
          <cell r="E3658" t="str">
            <v>UN</v>
          </cell>
          <cell r="F3658">
            <v>1665089.67</v>
          </cell>
          <cell r="G3658">
            <v>42579</v>
          </cell>
        </row>
        <row r="3659">
          <cell r="C3659">
            <v>6929</v>
          </cell>
          <cell r="D3659" t="str">
            <v>Pih. Demarcacion Y Señalizacion</v>
          </cell>
          <cell r="E3659" t="str">
            <v>GL</v>
          </cell>
          <cell r="F3659">
            <v>3957326.58</v>
          </cell>
          <cell r="G3659">
            <v>42579</v>
          </cell>
        </row>
        <row r="3660">
          <cell r="C3660">
            <v>6931</v>
          </cell>
          <cell r="D3660" t="str">
            <v>Pih. Gabinete De 1.80 Metros Para Equipos De 19" Con Ventilacion</v>
          </cell>
          <cell r="E3660" t="str">
            <v>UN</v>
          </cell>
          <cell r="F3660">
            <v>4904014.9000000004</v>
          </cell>
          <cell r="G3660">
            <v>42579</v>
          </cell>
        </row>
        <row r="3661">
          <cell r="C3661">
            <v>6933</v>
          </cell>
          <cell r="D3661" t="str">
            <v>Pih. Pdu Para Gabinete Tipo Hospital</v>
          </cell>
          <cell r="E3661" t="str">
            <v>UN</v>
          </cell>
          <cell r="F3661">
            <v>363104.99</v>
          </cell>
          <cell r="G3661">
            <v>42579</v>
          </cell>
        </row>
        <row r="3662">
          <cell r="C3662">
            <v>6934</v>
          </cell>
          <cell r="D3662" t="str">
            <v>Pih. Suministro E Instalacion De Distribucion De 32 Circuitos</v>
          </cell>
          <cell r="E3662" t="str">
            <v>UN</v>
          </cell>
          <cell r="F3662">
            <v>534671</v>
          </cell>
          <cell r="G3662">
            <v>42578</v>
          </cell>
        </row>
        <row r="3663">
          <cell r="C3663">
            <v>6935</v>
          </cell>
          <cell r="D3663" t="str">
            <v>Pih. Suministro E Instalacion De Distribucion De 12 Circuitos</v>
          </cell>
          <cell r="E3663" t="str">
            <v>UN</v>
          </cell>
          <cell r="F3663">
            <v>394788.7</v>
          </cell>
          <cell r="G3663">
            <v>42578</v>
          </cell>
        </row>
        <row r="3664">
          <cell r="C3664">
            <v>6937</v>
          </cell>
          <cell r="D3664" t="str">
            <v>Pih. Suministro E Instalacion De Distribucion De 18 Circuitos</v>
          </cell>
          <cell r="E3664" t="str">
            <v>UN</v>
          </cell>
          <cell r="F3664">
            <v>409750.7</v>
          </cell>
          <cell r="G3664">
            <v>42578</v>
          </cell>
        </row>
        <row r="3665">
          <cell r="C3665">
            <v>6938</v>
          </cell>
          <cell r="D3665" t="str">
            <v>Pih. Salida Doble De Datos Cat 6A, Incluye Face Plate Ejecutivo De Dos Insertos, Dos Jack</v>
          </cell>
          <cell r="E3665" t="str">
            <v>UN</v>
          </cell>
          <cell r="F3665">
            <v>197968.99</v>
          </cell>
          <cell r="G3665">
            <v>42579</v>
          </cell>
        </row>
        <row r="3666">
          <cell r="C3666">
            <v>6939</v>
          </cell>
          <cell r="D3666" t="str">
            <v>Pih. Suministro E Instalacion De Breaker Enchufable De 1 X 20 Amperios</v>
          </cell>
          <cell r="E3666" t="str">
            <v>UN</v>
          </cell>
          <cell r="F3666">
            <v>22477.06</v>
          </cell>
          <cell r="G3666">
            <v>42592</v>
          </cell>
        </row>
        <row r="3667">
          <cell r="C3667">
            <v>6940</v>
          </cell>
          <cell r="D3667" t="str">
            <v>Pih. Suministro E Instalacion De Breaker Enchufable De 1 X 30 Amperios</v>
          </cell>
          <cell r="E3667" t="str">
            <v>UN</v>
          </cell>
          <cell r="F3667">
            <v>22477.06</v>
          </cell>
          <cell r="G3667">
            <v>42579</v>
          </cell>
        </row>
        <row r="3668">
          <cell r="C3668">
            <v>6941</v>
          </cell>
          <cell r="D3668" t="str">
            <v>Pih. Ventana De Aluminio  De 2.00 X 0.60 Metros, Color Blanco, Vidrio Azul</v>
          </cell>
          <cell r="E3668" t="str">
            <v>UN</v>
          </cell>
          <cell r="F3668">
            <v>262252.56</v>
          </cell>
          <cell r="G3668">
            <v>42579</v>
          </cell>
        </row>
        <row r="3669">
          <cell r="C3669">
            <v>6942</v>
          </cell>
          <cell r="D3669" t="str">
            <v>Pih. Cable Utp 4 Pares Cat 6</v>
          </cell>
          <cell r="E3669" t="str">
            <v>ML</v>
          </cell>
          <cell r="F3669">
            <v>8406.0400000000009</v>
          </cell>
          <cell r="G3669">
            <v>42579</v>
          </cell>
        </row>
        <row r="3670">
          <cell r="C3670">
            <v>6943</v>
          </cell>
          <cell r="D3670" t="str">
            <v>Pih. Ventana En Aluminio De 2.00 X 1.00 Metros, Color Blanco, Vidrio Azul</v>
          </cell>
          <cell r="E3670" t="str">
            <v>UN</v>
          </cell>
          <cell r="F3670">
            <v>694832.56</v>
          </cell>
          <cell r="G3670">
            <v>42579</v>
          </cell>
        </row>
        <row r="3671">
          <cell r="C3671">
            <v>6944</v>
          </cell>
          <cell r="D3671" t="str">
            <v>Pih. Ventana De Aluminio De 1.50 X 1.00 Metros, Color Blanco, Vidrio Azul</v>
          </cell>
          <cell r="E3671" t="str">
            <v>UN</v>
          </cell>
          <cell r="F3671">
            <v>380702.56</v>
          </cell>
          <cell r="G3671">
            <v>42579</v>
          </cell>
        </row>
        <row r="3672">
          <cell r="C3672">
            <v>6945</v>
          </cell>
          <cell r="D3672" t="str">
            <v>Pih. Ventana De Aluminio De 0.80 X 0.40, Color Blanco, Vidrio Azul</v>
          </cell>
          <cell r="E3672" t="str">
            <v>UN</v>
          </cell>
          <cell r="F3672">
            <v>262252.56</v>
          </cell>
          <cell r="G3672">
            <v>42579</v>
          </cell>
        </row>
        <row r="3673">
          <cell r="C3673">
            <v>6946</v>
          </cell>
          <cell r="D3673" t="str">
            <v>Pih. Ventana De Aluminio De 1.50 X 0.40 Metros, Color Blanco, Vidrio Azul</v>
          </cell>
          <cell r="E3673" t="str">
            <v>UN</v>
          </cell>
          <cell r="F3673">
            <v>297787.56</v>
          </cell>
          <cell r="G3673">
            <v>42579</v>
          </cell>
        </row>
        <row r="3674">
          <cell r="C3674">
            <v>6947</v>
          </cell>
          <cell r="D3674" t="str">
            <v>Pih. Ventana De Aluminio De 0.40 X 1.60 Metros, Color Blanco, Vidrio Azul</v>
          </cell>
          <cell r="E3674" t="str">
            <v>UN</v>
          </cell>
          <cell r="F3674">
            <v>308087.56</v>
          </cell>
          <cell r="G3674">
            <v>42579</v>
          </cell>
        </row>
        <row r="3675">
          <cell r="C3675">
            <v>6948</v>
          </cell>
          <cell r="D3675" t="str">
            <v>Pih. Ventana En Aluminio De 1.50 X 1.50 Metros, Color Blanco, Vidrio Azul</v>
          </cell>
          <cell r="E3675" t="str">
            <v>UN</v>
          </cell>
          <cell r="F3675">
            <v>558377.56000000006</v>
          </cell>
          <cell r="G3675">
            <v>42579</v>
          </cell>
        </row>
        <row r="3676">
          <cell r="C3676">
            <v>6949</v>
          </cell>
          <cell r="D3676" t="str">
            <v>Pih. Suministro E Instalacion De Breaker Enchufable De 2 X 50 Amperios</v>
          </cell>
          <cell r="E3676" t="str">
            <v>UN</v>
          </cell>
          <cell r="F3676">
            <v>40393.06</v>
          </cell>
          <cell r="G3676">
            <v>42578</v>
          </cell>
        </row>
        <row r="3677">
          <cell r="C3677">
            <v>6950</v>
          </cell>
          <cell r="D3677" t="str">
            <v>Pih. Marquillas Acrilica Por Punto (Segun Norma)</v>
          </cell>
          <cell r="E3677" t="str">
            <v>UN</v>
          </cell>
          <cell r="F3677">
            <v>8870.91</v>
          </cell>
          <cell r="G3677">
            <v>42579</v>
          </cell>
        </row>
        <row r="3678">
          <cell r="C3678">
            <v>6951</v>
          </cell>
          <cell r="D3678" t="str">
            <v>Pih. Tuberia Y Accesorio Acero Carbon 3"</v>
          </cell>
          <cell r="E3678" t="str">
            <v>ML</v>
          </cell>
          <cell r="F3678">
            <v>81594.36</v>
          </cell>
          <cell r="G3678">
            <v>42578</v>
          </cell>
        </row>
        <row r="3679">
          <cell r="C3679">
            <v>6955</v>
          </cell>
          <cell r="D3679" t="str">
            <v>Losa Aligerada Con Caseton De Icopor, Altura 0.40 Mts. Incluye Torta Superior De 0.05 Mts En Concreto De 4000 Psi</v>
          </cell>
          <cell r="E3679" t="str">
            <v>M2</v>
          </cell>
          <cell r="F3679">
            <v>151200.49</v>
          </cell>
          <cell r="G3679">
            <v>42578</v>
          </cell>
        </row>
        <row r="3680">
          <cell r="C3680">
            <v>6956</v>
          </cell>
          <cell r="D3680" t="str">
            <v>Suministro E Instalacion De Puerta En Malla Eslabonada Transparente De 11.5 X 4.5 Con Apertura De Sistema Mecanico Incluye Rieles Y Todos Los Elementos Para Su Correcta Instalacion</v>
          </cell>
          <cell r="E3680" t="str">
            <v>UN</v>
          </cell>
          <cell r="F3680">
            <v>14848500</v>
          </cell>
          <cell r="G3680">
            <v>42578</v>
          </cell>
        </row>
        <row r="3681">
          <cell r="C3681">
            <v>6957</v>
          </cell>
          <cell r="D3681" t="str">
            <v>Puerta Cortafuego Batientes De Acero De 1.2 X 2.20 Las Hojas Son Fabricadas De Acero Galvanizado Y Pintado Del Mismo Color Del Marco, En Dos Bandejas, Rellenas Con Lana De Roca De 55 Mm De Espesor Adherida Firmemente A Las Bandejas Juntas Intumescentes Ro</v>
          </cell>
          <cell r="E3681" t="str">
            <v>UN</v>
          </cell>
          <cell r="F3681">
            <v>3721050</v>
          </cell>
          <cell r="G3681">
            <v>42578</v>
          </cell>
        </row>
        <row r="3682">
          <cell r="C3682">
            <v>6958</v>
          </cell>
          <cell r="D3682" t="str">
            <v>Pih. Suministro E Instalacion De Acometida Aerea En Cable De Cobre Thw 2 No. 4/0 Awg + 4/0 Awg Thhn</v>
          </cell>
          <cell r="E3682" t="str">
            <v>ML</v>
          </cell>
          <cell r="F3682">
            <v>205228.48</v>
          </cell>
          <cell r="G3682">
            <v>42580</v>
          </cell>
        </row>
        <row r="3683">
          <cell r="C3683">
            <v>6959</v>
          </cell>
          <cell r="D3683" t="str">
            <v>Pih. Suministro E Instalacion De Acometida En Cable De Cobre Thw 3 No. 2/0 Awg + 2/0 Awg + No. 4 Tawg En Ducto De 1 1/2"</v>
          </cell>
          <cell r="E3683" t="str">
            <v>ML</v>
          </cell>
          <cell r="F3683">
            <v>207114.48</v>
          </cell>
          <cell r="G3683">
            <v>42579</v>
          </cell>
        </row>
        <row r="3684">
          <cell r="C3684">
            <v>6960</v>
          </cell>
          <cell r="D3684" t="str">
            <v>Pih.Suministro E Instalacion De Acometida En Cable De Cobre Thw 3 No. 2/0 Awg + No. 6 Tawg En Ducto De 1 1/2"</v>
          </cell>
          <cell r="E3684" t="str">
            <v>ML</v>
          </cell>
          <cell r="F3684">
            <v>204317.48</v>
          </cell>
          <cell r="G3684">
            <v>42580</v>
          </cell>
        </row>
        <row r="3685">
          <cell r="C3685">
            <v>6961</v>
          </cell>
          <cell r="D3685" t="str">
            <v>Pih. Suministro E Instalacion De Acometida En Cable De Cobre Thw 4 No. 2 Awg + No. 4 Tawg En Ducto De 2"</v>
          </cell>
          <cell r="E3685" t="str">
            <v>ML</v>
          </cell>
          <cell r="F3685">
            <v>176765.48</v>
          </cell>
          <cell r="G3685">
            <v>42579</v>
          </cell>
        </row>
        <row r="3686">
          <cell r="C3686">
            <v>6964</v>
          </cell>
          <cell r="D3686" t="str">
            <v>Interruptor Conmutable Sencillo</v>
          </cell>
          <cell r="E3686" t="str">
            <v>UN</v>
          </cell>
          <cell r="F3686">
            <v>99418.53</v>
          </cell>
          <cell r="G3686">
            <v>42578</v>
          </cell>
        </row>
        <row r="3687">
          <cell r="C3687">
            <v>6966</v>
          </cell>
          <cell r="D3687" t="str">
            <v>Prvc. Instalacion De Poste Hpv 1050 Kg 14 Mts</v>
          </cell>
          <cell r="E3687" t="str">
            <v>UN</v>
          </cell>
          <cell r="F3687">
            <v>2566925.52</v>
          </cell>
          <cell r="G3687">
            <v>42572</v>
          </cell>
        </row>
        <row r="3688">
          <cell r="C3688">
            <v>6967</v>
          </cell>
          <cell r="D3688" t="str">
            <v>Pih. Tuberia Y Accesorios Acero - Carbon 2"</v>
          </cell>
          <cell r="E3688" t="str">
            <v>ML</v>
          </cell>
          <cell r="F3688">
            <v>49522.36</v>
          </cell>
          <cell r="G3688">
            <v>42578</v>
          </cell>
        </row>
        <row r="3689">
          <cell r="C3689">
            <v>6969</v>
          </cell>
          <cell r="D3689" t="str">
            <v>Acometida 2 No. 2 + No. 2 + No. 4T Cobre Thhw</v>
          </cell>
          <cell r="E3689" t="str">
            <v>ML</v>
          </cell>
          <cell r="F3689">
            <v>62066.43</v>
          </cell>
          <cell r="G3689">
            <v>42578</v>
          </cell>
        </row>
        <row r="3690">
          <cell r="C3690">
            <v>6970</v>
          </cell>
          <cell r="D3690" t="str">
            <v>Pih. Tuberia Y Accesorios Acero Carbon 1 1/2"</v>
          </cell>
          <cell r="E3690" t="str">
            <v>ML</v>
          </cell>
          <cell r="F3690">
            <v>36516.17</v>
          </cell>
          <cell r="G3690">
            <v>42578</v>
          </cell>
        </row>
        <row r="3691">
          <cell r="C3691">
            <v>6971</v>
          </cell>
          <cell r="D3691" t="str">
            <v>Pih. Marquillas Para Gabinete Y Patch Panel</v>
          </cell>
          <cell r="E3691" t="str">
            <v>UN</v>
          </cell>
          <cell r="F3691">
            <v>10970.91</v>
          </cell>
          <cell r="G3691">
            <v>42579</v>
          </cell>
        </row>
        <row r="3692">
          <cell r="C3692">
            <v>6972</v>
          </cell>
          <cell r="D3692" t="str">
            <v>Tablero Bifasico Con Puerta Y Espacio Para Totalizador 30 Circuitos Empotrar</v>
          </cell>
          <cell r="E3692" t="str">
            <v>UN</v>
          </cell>
          <cell r="F3692">
            <v>929526.7</v>
          </cell>
          <cell r="G3692">
            <v>42578</v>
          </cell>
        </row>
        <row r="3693">
          <cell r="C3693">
            <v>6976</v>
          </cell>
          <cell r="D3693" t="str">
            <v>Instalacion De Canaleta De 0.12 X 0.05 Mts Con Tapa</v>
          </cell>
          <cell r="E3693" t="str">
            <v>ML</v>
          </cell>
          <cell r="F3693">
            <v>28888.49</v>
          </cell>
          <cell r="G3693">
            <v>42578</v>
          </cell>
        </row>
        <row r="3694">
          <cell r="C3694">
            <v>6978</v>
          </cell>
          <cell r="D3694" t="str">
            <v>Salida Para Television Sin Cable</v>
          </cell>
          <cell r="E3694" t="str">
            <v>UN</v>
          </cell>
          <cell r="F3694">
            <v>64264.38</v>
          </cell>
          <cell r="G3694">
            <v>42578</v>
          </cell>
        </row>
        <row r="3695">
          <cell r="C3695">
            <v>6979</v>
          </cell>
          <cell r="D3695" t="str">
            <v>Pih. Tuberia Y Accesorio Acero - Carbon 1"</v>
          </cell>
          <cell r="E3695" t="str">
            <v>ML</v>
          </cell>
          <cell r="F3695">
            <v>33043.17</v>
          </cell>
          <cell r="G3695">
            <v>42578</v>
          </cell>
        </row>
        <row r="3696">
          <cell r="C3696">
            <v>6980</v>
          </cell>
          <cell r="D3696" t="str">
            <v>Pih. Suministro E Instalacion De Rociadores</v>
          </cell>
          <cell r="E3696" t="str">
            <v>UN</v>
          </cell>
          <cell r="F3696">
            <v>158219.56</v>
          </cell>
          <cell r="G3696">
            <v>42579</v>
          </cell>
        </row>
        <row r="3697">
          <cell r="C3697">
            <v>6981</v>
          </cell>
          <cell r="D3697" t="str">
            <v>Campamento, Instalacion Y Desmonte. Incluye Piso En Concreto Y Cubierta De Eternit, De 5.00 X 3.00 Mts</v>
          </cell>
          <cell r="E3697" t="str">
            <v>UN</v>
          </cell>
          <cell r="F3697">
            <v>2089708</v>
          </cell>
          <cell r="G3697">
            <v>42578</v>
          </cell>
        </row>
        <row r="3698">
          <cell r="C3698">
            <v>6982</v>
          </cell>
          <cell r="D3698" t="str">
            <v>Demoliciones</v>
          </cell>
          <cell r="E3698" t="str">
            <v>UN</v>
          </cell>
          <cell r="F3698">
            <v>15000000</v>
          </cell>
          <cell r="G3698">
            <v>42578</v>
          </cell>
        </row>
        <row r="3699">
          <cell r="C3699">
            <v>6983</v>
          </cell>
          <cell r="D3699" t="str">
            <v>Provision De Señalizacion Horizontal Y Vertical</v>
          </cell>
          <cell r="E3699" t="str">
            <v>GL</v>
          </cell>
          <cell r="F3699">
            <v>14419118.4</v>
          </cell>
          <cell r="G3699">
            <v>42578</v>
          </cell>
        </row>
        <row r="3700">
          <cell r="C3700">
            <v>6984</v>
          </cell>
          <cell r="D3700" t="str">
            <v>Provision De Semaforizacion</v>
          </cell>
          <cell r="E3700" t="str">
            <v>GL</v>
          </cell>
          <cell r="F3700">
            <v>28000000</v>
          </cell>
          <cell r="G3700">
            <v>42578</v>
          </cell>
        </row>
        <row r="3701">
          <cell r="C3701">
            <v>6985</v>
          </cell>
          <cell r="D3701" t="str">
            <v>Edu. Suministro E Instalacion De Tuberia Hierro Ductil Ranurado De 1/2" Sch 40. (Ver Diseño)</v>
          </cell>
          <cell r="E3701" t="str">
            <v>ML</v>
          </cell>
          <cell r="F3701">
            <v>22500</v>
          </cell>
          <cell r="G3701">
            <v>42578</v>
          </cell>
        </row>
        <row r="3702">
          <cell r="C3702">
            <v>6986</v>
          </cell>
          <cell r="D3702" t="str">
            <v>Edu. Suministro E Instalacion De Tuberia Hierro Ductil Ranurado De 1" Sch 40. (Ver Diseño)</v>
          </cell>
          <cell r="E3702" t="str">
            <v>ML</v>
          </cell>
          <cell r="F3702">
            <v>32000</v>
          </cell>
          <cell r="G3702">
            <v>42578</v>
          </cell>
        </row>
        <row r="3703">
          <cell r="C3703">
            <v>6987</v>
          </cell>
          <cell r="D3703" t="str">
            <v>Pih. Valvula De Compuerta 3" En Bronce</v>
          </cell>
          <cell r="E3703" t="str">
            <v>UN</v>
          </cell>
          <cell r="F3703">
            <v>880213.4</v>
          </cell>
          <cell r="G3703">
            <v>42578</v>
          </cell>
        </row>
        <row r="3704">
          <cell r="C3704">
            <v>6988</v>
          </cell>
          <cell r="D3704" t="str">
            <v>Pih. Prueba Hidraulica Sistema Contraincendios</v>
          </cell>
          <cell r="E3704" t="str">
            <v>UN</v>
          </cell>
          <cell r="F3704">
            <v>439213.4</v>
          </cell>
          <cell r="G3704">
            <v>42590</v>
          </cell>
        </row>
        <row r="3705">
          <cell r="C3705">
            <v>6989</v>
          </cell>
          <cell r="D3705" t="str">
            <v>Pih .Accesorios De Fijacion</v>
          </cell>
          <cell r="E3705" t="str">
            <v>UN</v>
          </cell>
          <cell r="F3705">
            <v>9580.7999999999993</v>
          </cell>
          <cell r="G3705">
            <v>42590</v>
          </cell>
        </row>
        <row r="3706">
          <cell r="C3706">
            <v>6990</v>
          </cell>
          <cell r="D3706" t="str">
            <v>Pih. Anclaje De Acero Inoxidable Para Antena</v>
          </cell>
          <cell r="E3706" t="str">
            <v>UN</v>
          </cell>
          <cell r="F3706">
            <v>39333</v>
          </cell>
          <cell r="G3706">
            <v>42579</v>
          </cell>
        </row>
        <row r="3707">
          <cell r="C3707">
            <v>6991</v>
          </cell>
          <cell r="D3707" t="str">
            <v>Pih. Antena G6 Y/O Direccionales</v>
          </cell>
          <cell r="E3707" t="str">
            <v>UN</v>
          </cell>
          <cell r="F3707">
            <v>428000.49</v>
          </cell>
          <cell r="G3707">
            <v>42584</v>
          </cell>
        </row>
        <row r="3708">
          <cell r="C3708">
            <v>6992</v>
          </cell>
          <cell r="D3708" t="str">
            <v>Pih. Patch Cord De 3 Ft Cat 6</v>
          </cell>
          <cell r="E3708" t="str">
            <v>UN</v>
          </cell>
          <cell r="F3708">
            <v>38061.599999999999</v>
          </cell>
          <cell r="G3708">
            <v>42579</v>
          </cell>
        </row>
        <row r="3709">
          <cell r="C3709">
            <v>6993</v>
          </cell>
          <cell r="D3709" t="str">
            <v>Pih. Bateria Estacionaria 800 Ah</v>
          </cell>
          <cell r="E3709" t="str">
            <v>UN</v>
          </cell>
          <cell r="F3709">
            <v>610632.98</v>
          </cell>
          <cell r="G3709">
            <v>42584</v>
          </cell>
        </row>
        <row r="3710">
          <cell r="C3710">
            <v>6994</v>
          </cell>
          <cell r="D3710" t="str">
            <v>Pih. Patch Cord De 5 Ft Cat 6</v>
          </cell>
          <cell r="E3710" t="str">
            <v>UN</v>
          </cell>
          <cell r="F3710">
            <v>41526.6</v>
          </cell>
          <cell r="G3710">
            <v>42579</v>
          </cell>
        </row>
        <row r="3711">
          <cell r="C3711">
            <v>6995</v>
          </cell>
          <cell r="D3711" t="str">
            <v>Pih. Suministro E Instalacion Gabinete Contraincendios</v>
          </cell>
          <cell r="E3711" t="str">
            <v>UN</v>
          </cell>
          <cell r="F3711">
            <v>2259703</v>
          </cell>
          <cell r="G3711">
            <v>42578</v>
          </cell>
        </row>
        <row r="3712">
          <cell r="C3712">
            <v>6997</v>
          </cell>
          <cell r="D3712" t="str">
            <v>Pih. Patch Panel De 24 Puertos Cat 6</v>
          </cell>
          <cell r="E3712" t="str">
            <v>UN</v>
          </cell>
          <cell r="F3712">
            <v>991991.34</v>
          </cell>
          <cell r="G3712">
            <v>42579</v>
          </cell>
        </row>
        <row r="3713">
          <cell r="C3713">
            <v>6998</v>
          </cell>
          <cell r="D3713" t="str">
            <v>Pih. Cable Rg8 Ref 9913 Belden O Similar</v>
          </cell>
          <cell r="E3713" t="str">
            <v>ML</v>
          </cell>
          <cell r="F3713">
            <v>509100.49</v>
          </cell>
          <cell r="G3713">
            <v>42579</v>
          </cell>
        </row>
        <row r="3714">
          <cell r="C3714">
            <v>6999</v>
          </cell>
          <cell r="D3714" t="str">
            <v>Pih. Suministro E Instalacion Siamesas</v>
          </cell>
          <cell r="E3714" t="str">
            <v>UN</v>
          </cell>
          <cell r="F3714">
            <v>2893911.8</v>
          </cell>
          <cell r="G3714">
            <v>42578</v>
          </cell>
        </row>
        <row r="3715">
          <cell r="C3715">
            <v>7003</v>
          </cell>
          <cell r="D3715" t="str">
            <v>Pih. Patch Panel De 16 Puertos Cat 6</v>
          </cell>
          <cell r="E3715" t="str">
            <v>UN</v>
          </cell>
          <cell r="F3715">
            <v>918701.34</v>
          </cell>
          <cell r="G3715">
            <v>42579</v>
          </cell>
        </row>
        <row r="3716">
          <cell r="C3716">
            <v>7004</v>
          </cell>
          <cell r="D3716" t="str">
            <v>Pih. Ventana En Aluminio De 2.00 X 0.40 Metros De Color Blanco, Vidrio Azul</v>
          </cell>
          <cell r="E3716" t="str">
            <v>UN</v>
          </cell>
          <cell r="F3716">
            <v>321477.56</v>
          </cell>
          <cell r="G3716">
            <v>42579</v>
          </cell>
        </row>
        <row r="3717">
          <cell r="C3717">
            <v>7005</v>
          </cell>
          <cell r="D3717" t="str">
            <v>Pih. Ventana En Vidrio Templado De 6 Mm De 1.50 X 1.40 Metros</v>
          </cell>
          <cell r="E3717" t="str">
            <v>UN</v>
          </cell>
          <cell r="F3717">
            <v>1272069.56</v>
          </cell>
          <cell r="G3717">
            <v>42579</v>
          </cell>
        </row>
        <row r="3718">
          <cell r="C3718">
            <v>7007</v>
          </cell>
          <cell r="D3718" t="str">
            <v>Pih. Patch Panel De 24 Puertos Cat 5</v>
          </cell>
          <cell r="E3718" t="str">
            <v>UN</v>
          </cell>
          <cell r="F3718">
            <v>687491.34</v>
          </cell>
          <cell r="G3718">
            <v>42579</v>
          </cell>
        </row>
        <row r="3719">
          <cell r="C3719">
            <v>7011</v>
          </cell>
          <cell r="D3719" t="str">
            <v>Pih. Puerta En Aluminio De 1.20 X 2.40 Metros Color Blanco</v>
          </cell>
          <cell r="E3719" t="str">
            <v>UN</v>
          </cell>
          <cell r="F3719">
            <v>1826329.11</v>
          </cell>
          <cell r="G3719">
            <v>42579</v>
          </cell>
        </row>
        <row r="3720">
          <cell r="C3720">
            <v>7012</v>
          </cell>
          <cell r="D3720" t="str">
            <v>Pih. Organizador De Cable Horizontal De 2 U</v>
          </cell>
          <cell r="E3720" t="str">
            <v>UN</v>
          </cell>
          <cell r="F3720">
            <v>278835.49</v>
          </cell>
          <cell r="G3720">
            <v>42579</v>
          </cell>
        </row>
        <row r="3721">
          <cell r="C3721">
            <v>7014</v>
          </cell>
          <cell r="D3721" t="str">
            <v>Pih. Puerta En Aluminio De 1.40 X 2.40 Metros Color Blanco</v>
          </cell>
          <cell r="E3721" t="str">
            <v>UN</v>
          </cell>
          <cell r="F3721">
            <v>2064356.11</v>
          </cell>
          <cell r="G3721">
            <v>42579</v>
          </cell>
        </row>
        <row r="3722">
          <cell r="C3722">
            <v>7015</v>
          </cell>
          <cell r="D3722" t="str">
            <v>Pih. Porton En Lamina Galvanizada De 3.00 X 3.00 Metros</v>
          </cell>
          <cell r="E3722" t="str">
            <v>UN</v>
          </cell>
          <cell r="F3722">
            <v>1435848.67</v>
          </cell>
          <cell r="G3722">
            <v>42579</v>
          </cell>
        </row>
        <row r="3723">
          <cell r="C3723">
            <v>7016</v>
          </cell>
          <cell r="D3723" t="str">
            <v>Pih. Cerramiento En Malla Eslabonada</v>
          </cell>
          <cell r="E3723" t="str">
            <v>M2</v>
          </cell>
          <cell r="F3723">
            <v>236156.22</v>
          </cell>
          <cell r="G3723">
            <v>42579</v>
          </cell>
        </row>
        <row r="3724">
          <cell r="C3724">
            <v>7017</v>
          </cell>
          <cell r="D3724" t="str">
            <v>Pih. Reja En Aluminio Tipo Bocadillo Color Blanco</v>
          </cell>
          <cell r="E3724" t="str">
            <v>M2</v>
          </cell>
          <cell r="F3724">
            <v>337974.56</v>
          </cell>
          <cell r="G3724">
            <v>42579</v>
          </cell>
        </row>
        <row r="3725">
          <cell r="C3725">
            <v>7018</v>
          </cell>
          <cell r="D3725" t="str">
            <v>Pih. Baranda En Tubo Galvanizado De 1"</v>
          </cell>
          <cell r="E3725" t="str">
            <v>ML</v>
          </cell>
          <cell r="F3725">
            <v>322505.78000000003</v>
          </cell>
          <cell r="G3725">
            <v>42579</v>
          </cell>
        </row>
        <row r="3726">
          <cell r="C3726">
            <v>7019</v>
          </cell>
          <cell r="D3726" t="str">
            <v>Pih. Baranda En Tubo Galvanizado De 1 1/2"</v>
          </cell>
          <cell r="E3726" t="str">
            <v>ML</v>
          </cell>
          <cell r="F3726">
            <v>445292.78</v>
          </cell>
          <cell r="G3726">
            <v>42579</v>
          </cell>
        </row>
        <row r="3727">
          <cell r="C3727">
            <v>7020</v>
          </cell>
          <cell r="D3727" t="str">
            <v>Pih. Conectores Mini Uhf Para Rg 58</v>
          </cell>
          <cell r="E3727" t="str">
            <v>UN</v>
          </cell>
          <cell r="F3727">
            <v>80967</v>
          </cell>
          <cell r="G3727">
            <v>42590</v>
          </cell>
        </row>
        <row r="3728">
          <cell r="C3728">
            <v>7021</v>
          </cell>
          <cell r="D3728" t="str">
            <v>Pih. Accesorios De Organizacion Y Marcacion X Mt De Cable</v>
          </cell>
          <cell r="E3728" t="str">
            <v>ML</v>
          </cell>
          <cell r="F3728">
            <v>4232.45</v>
          </cell>
          <cell r="G3728">
            <v>42579</v>
          </cell>
        </row>
        <row r="3729">
          <cell r="C3729">
            <v>7022</v>
          </cell>
          <cell r="D3729" t="str">
            <v>Pih. Fuente De Poder Astrom Sp150 Trnsyster</v>
          </cell>
          <cell r="E3729" t="str">
            <v>UN</v>
          </cell>
          <cell r="F3729">
            <v>738099.99</v>
          </cell>
          <cell r="G3729">
            <v>42579</v>
          </cell>
        </row>
        <row r="3730">
          <cell r="C3730">
            <v>7023</v>
          </cell>
          <cell r="D3730" t="str">
            <v>Pih. Suministro E Instalacion De Cubierta Techmetnespuma Pur 17 Mm, Color Rall 9002 Tipo Sandwich</v>
          </cell>
          <cell r="E3730" t="str">
            <v>M2</v>
          </cell>
          <cell r="F3730">
            <v>192060.95</v>
          </cell>
          <cell r="G3730">
            <v>42578</v>
          </cell>
        </row>
        <row r="3731">
          <cell r="C3731">
            <v>7024</v>
          </cell>
          <cell r="D3731" t="str">
            <v>Pih. Guayas De Acero De 1/8 0 3/16 Para Vientos</v>
          </cell>
          <cell r="E3731" t="str">
            <v>UN</v>
          </cell>
          <cell r="F3731">
            <v>51970.6</v>
          </cell>
          <cell r="G3731">
            <v>42579</v>
          </cell>
        </row>
        <row r="3732">
          <cell r="C3732">
            <v>7025</v>
          </cell>
          <cell r="D3732" t="str">
            <v>Pih. Certificacion De Puntos De Datos</v>
          </cell>
          <cell r="E3732" t="str">
            <v>UN</v>
          </cell>
          <cell r="F3732">
            <v>63715.24</v>
          </cell>
          <cell r="G3732">
            <v>42579</v>
          </cell>
        </row>
        <row r="3733">
          <cell r="C3733">
            <v>7026</v>
          </cell>
          <cell r="D3733" t="str">
            <v>Pih. Mastil En Tubo Galvanizado De 1/2 X 1/8 X 6</v>
          </cell>
          <cell r="E3733" t="str">
            <v>ML</v>
          </cell>
          <cell r="F3733">
            <v>169178</v>
          </cell>
          <cell r="G3733">
            <v>42579</v>
          </cell>
        </row>
        <row r="3734">
          <cell r="C3734">
            <v>7027</v>
          </cell>
          <cell r="D3734" t="str">
            <v>Pih. Switch 24 Puertos X 10/100 24 + 2 X 1000 Gbps Administrable Capa 2</v>
          </cell>
          <cell r="E3734" t="str">
            <v>UN</v>
          </cell>
          <cell r="F3734">
            <v>2709303.46</v>
          </cell>
          <cell r="G3734">
            <v>42579</v>
          </cell>
        </row>
        <row r="3735">
          <cell r="C3735">
            <v>7029</v>
          </cell>
          <cell r="D3735" t="str">
            <v>Pih. Planta Telefonica 3 Troncales 8 Extensiones</v>
          </cell>
          <cell r="E3735" t="str">
            <v>UN</v>
          </cell>
          <cell r="F3735">
            <v>4478161.9000000004</v>
          </cell>
          <cell r="G3735">
            <v>42579</v>
          </cell>
        </row>
        <row r="3736">
          <cell r="C3736">
            <v>7030</v>
          </cell>
          <cell r="D3736" t="str">
            <v>Pih. Camara Infraroja, 1/3 Ccd, 540 Lineas, Lente Varifocal De 2,8 A 12 Mm , 0 Lux 34 Leds, Icr Dia/Noche, 4 Mascaras De Privacidad, Ip66</v>
          </cell>
          <cell r="E3736" t="str">
            <v>UN</v>
          </cell>
          <cell r="F3736">
            <v>2534434.0299999998</v>
          </cell>
          <cell r="G3736">
            <v>42586</v>
          </cell>
        </row>
        <row r="3737">
          <cell r="C3737">
            <v>7032</v>
          </cell>
          <cell r="D3737" t="str">
            <v>Pih. Radio Base Pro 5100 25W 64 Ch Incluye Bateria Y Cargador</v>
          </cell>
          <cell r="E3737" t="str">
            <v>UN</v>
          </cell>
          <cell r="F3737">
            <v>2860199.99</v>
          </cell>
          <cell r="G3737">
            <v>42579</v>
          </cell>
        </row>
        <row r="3738">
          <cell r="C3738">
            <v>7033</v>
          </cell>
          <cell r="D3738" t="str">
            <v>Pih. Soporte Para Camara Fija</v>
          </cell>
          <cell r="E3738" t="str">
            <v>UN</v>
          </cell>
          <cell r="F3738">
            <v>178758</v>
          </cell>
          <cell r="G3738">
            <v>42579</v>
          </cell>
        </row>
        <row r="3739">
          <cell r="C3739">
            <v>7034</v>
          </cell>
          <cell r="D3739" t="str">
            <v>Pih. Toma Corrientes A 110 V Completo</v>
          </cell>
          <cell r="E3739" t="str">
            <v>UN</v>
          </cell>
          <cell r="F3739">
            <v>59425.66</v>
          </cell>
          <cell r="G3739">
            <v>42579</v>
          </cell>
        </row>
        <row r="3740">
          <cell r="C3740">
            <v>7035</v>
          </cell>
          <cell r="D3740" t="str">
            <v>Pih. Cyberdomo Camara Mobil 12 X Dia/Noche</v>
          </cell>
          <cell r="E3740" t="str">
            <v>UN</v>
          </cell>
          <cell r="F3740">
            <v>6348672.8099999996</v>
          </cell>
          <cell r="G3740">
            <v>42579</v>
          </cell>
        </row>
        <row r="3741">
          <cell r="C3741">
            <v>7037</v>
          </cell>
          <cell r="D3741" t="str">
            <v>Pih. Radio Portatiles Motorola Ep 450</v>
          </cell>
          <cell r="E3741" t="str">
            <v>UN</v>
          </cell>
          <cell r="F3741">
            <v>2930199.99</v>
          </cell>
          <cell r="G3741">
            <v>42579</v>
          </cell>
        </row>
        <row r="3742">
          <cell r="C3742">
            <v>7038</v>
          </cell>
          <cell r="D3742" t="str">
            <v>Pih. Suministro Y Montaje Estructura Metalica</v>
          </cell>
          <cell r="E3742" t="str">
            <v>KG</v>
          </cell>
          <cell r="F3742">
            <v>13852.76</v>
          </cell>
          <cell r="G3742">
            <v>42584</v>
          </cell>
        </row>
        <row r="3743">
          <cell r="C3743">
            <v>7040</v>
          </cell>
          <cell r="D3743" t="str">
            <v>Pih. Varilla Cooperwell 1.8 Monopolo A Tierra</v>
          </cell>
          <cell r="E3743" t="str">
            <v>UN</v>
          </cell>
          <cell r="F3743">
            <v>371054.94</v>
          </cell>
          <cell r="G3743">
            <v>42579</v>
          </cell>
        </row>
        <row r="3744">
          <cell r="C3744">
            <v>7041</v>
          </cell>
          <cell r="D3744" t="str">
            <v>Pih. Instalaciones Garantias Y Mano De Obra</v>
          </cell>
          <cell r="E3744" t="str">
            <v>GL</v>
          </cell>
          <cell r="F3744">
            <v>3750000</v>
          </cell>
          <cell r="G3744">
            <v>42579</v>
          </cell>
        </row>
        <row r="3745">
          <cell r="C3745">
            <v>7042</v>
          </cell>
          <cell r="D3745" t="str">
            <v>Pih. Legalizaciones</v>
          </cell>
          <cell r="E3745" t="str">
            <v>GL</v>
          </cell>
          <cell r="F3745">
            <v>1125000</v>
          </cell>
          <cell r="G3745">
            <v>42579</v>
          </cell>
        </row>
        <row r="3746">
          <cell r="C3746">
            <v>7043</v>
          </cell>
          <cell r="D3746" t="str">
            <v>Pih. Mantenimiento Y Asesoria Anual</v>
          </cell>
          <cell r="E3746" t="str">
            <v>GL</v>
          </cell>
          <cell r="F3746">
            <v>1875000</v>
          </cell>
          <cell r="G3746">
            <v>42579</v>
          </cell>
        </row>
        <row r="3747">
          <cell r="C3747">
            <v>7044</v>
          </cell>
          <cell r="D3747" t="str">
            <v>Pih. Capacitaciones</v>
          </cell>
          <cell r="E3747" t="str">
            <v>GL</v>
          </cell>
          <cell r="F3747">
            <v>7500000</v>
          </cell>
          <cell r="G3747">
            <v>42579</v>
          </cell>
        </row>
        <row r="3748">
          <cell r="C3748">
            <v>7045</v>
          </cell>
          <cell r="D3748" t="str">
            <v>Pih. Suministro E Instalacion De Minisplit De 18000 Btu</v>
          </cell>
          <cell r="E3748" t="str">
            <v>UN</v>
          </cell>
          <cell r="F3748">
            <v>4018027</v>
          </cell>
          <cell r="G3748">
            <v>42579</v>
          </cell>
        </row>
        <row r="3749">
          <cell r="C3749">
            <v>7046</v>
          </cell>
          <cell r="D3749" t="str">
            <v>Pih. Suministro E Instalacion De Minisplit De 12000 Btu</v>
          </cell>
          <cell r="E3749" t="str">
            <v>UN</v>
          </cell>
          <cell r="F3749">
            <v>3467919.49</v>
          </cell>
          <cell r="G3749">
            <v>42579</v>
          </cell>
        </row>
        <row r="3750">
          <cell r="C3750">
            <v>7047</v>
          </cell>
          <cell r="D3750" t="str">
            <v>Pih. Suministro E Instalacion De Minisplit De 9000 Btu</v>
          </cell>
          <cell r="E3750" t="str">
            <v>UN</v>
          </cell>
          <cell r="F3750">
            <v>3122938.09</v>
          </cell>
          <cell r="G3750">
            <v>42579</v>
          </cell>
        </row>
        <row r="3751">
          <cell r="C3751">
            <v>7048</v>
          </cell>
          <cell r="D3751" t="str">
            <v>Pih. Suministro E Instalacion De Cobre Tipo L 1/2</v>
          </cell>
          <cell r="E3751" t="str">
            <v>ML</v>
          </cell>
          <cell r="F3751">
            <v>71084.479999999996</v>
          </cell>
          <cell r="G3751">
            <v>42580</v>
          </cell>
        </row>
        <row r="3752">
          <cell r="C3752">
            <v>7049</v>
          </cell>
          <cell r="D3752" t="str">
            <v>Pih: Concreto Impermeabilizado De 4000 Psi Muros Tanque De Almacenamiento De Agua Potable, Incluye Monte Y Desmonte Formaleta</v>
          </cell>
          <cell r="E3752" t="str">
            <v>M3</v>
          </cell>
          <cell r="F3752">
            <v>980432.12</v>
          </cell>
          <cell r="G3752">
            <v>42578</v>
          </cell>
        </row>
        <row r="3753">
          <cell r="C3753">
            <v>7050</v>
          </cell>
          <cell r="D3753" t="str">
            <v>Pih. Suministro E Instalacion De Cobre Tipo L 3/4"</v>
          </cell>
          <cell r="E3753" t="str">
            <v>ML</v>
          </cell>
          <cell r="F3753">
            <v>99430.67</v>
          </cell>
          <cell r="G3753">
            <v>42579</v>
          </cell>
        </row>
        <row r="3754">
          <cell r="C3754">
            <v>7051</v>
          </cell>
          <cell r="D3754" t="str">
            <v>Pih. Suministro E Instalacion De Cobre Tipo L 1"</v>
          </cell>
          <cell r="E3754" t="str">
            <v>ML</v>
          </cell>
          <cell r="F3754">
            <v>144993.60000000001</v>
          </cell>
          <cell r="G3754">
            <v>42579</v>
          </cell>
        </row>
        <row r="3755">
          <cell r="C3755">
            <v>7052</v>
          </cell>
          <cell r="D3755" t="str">
            <v>Pih: Concreto Impermeabilizado De 4000 Psi Losa Tanque E=0,20</v>
          </cell>
          <cell r="E3755" t="str">
            <v>M2</v>
          </cell>
          <cell r="F3755">
            <v>282793.33</v>
          </cell>
          <cell r="G3755">
            <v>42579</v>
          </cell>
        </row>
        <row r="3756">
          <cell r="C3756">
            <v>7053</v>
          </cell>
          <cell r="D3756" t="str">
            <v>Pih. Suministro E Instalacion De Bomba De Vacio 2 Hp Con Doble Cabezote</v>
          </cell>
          <cell r="E3756" t="str">
            <v>UN</v>
          </cell>
          <cell r="F3756">
            <v>99486379</v>
          </cell>
          <cell r="G3756">
            <v>42579</v>
          </cell>
        </row>
        <row r="3757">
          <cell r="C3757">
            <v>7054</v>
          </cell>
          <cell r="D3757" t="str">
            <v>Pih. Soporte Para Camara Mobil</v>
          </cell>
          <cell r="E3757" t="str">
            <v>UN</v>
          </cell>
          <cell r="F3757">
            <v>276408</v>
          </cell>
          <cell r="G3757">
            <v>42579</v>
          </cell>
        </row>
        <row r="3758">
          <cell r="C3758">
            <v>7056</v>
          </cell>
          <cell r="D3758" t="str">
            <v>Pih. Videograbador De 16 Canales Con Dd De 1024 Gb</v>
          </cell>
          <cell r="E3758" t="str">
            <v>UN</v>
          </cell>
          <cell r="F3758">
            <v>7055531.3300000001</v>
          </cell>
          <cell r="G3758">
            <v>42579</v>
          </cell>
        </row>
        <row r="3759">
          <cell r="C3759">
            <v>7057</v>
          </cell>
          <cell r="D3759" t="str">
            <v>Pih: Suministro E Instalacion Cinta Pvc Sella Junta (0.22) Para Tanque De Almacenamiento</v>
          </cell>
          <cell r="E3759" t="str">
            <v>ML</v>
          </cell>
          <cell r="F3759">
            <v>55729.87</v>
          </cell>
          <cell r="G3759">
            <v>42578</v>
          </cell>
        </row>
        <row r="3760">
          <cell r="C3760">
            <v>7058</v>
          </cell>
          <cell r="D3760" t="str">
            <v>Pih: Excavacion Tanque De Tratamiento Agua Residuales Inclute Retroexcavadora</v>
          </cell>
          <cell r="E3760" t="str">
            <v>M3</v>
          </cell>
          <cell r="F3760">
            <v>29661.38</v>
          </cell>
          <cell r="G3760">
            <v>42578</v>
          </cell>
        </row>
        <row r="3761">
          <cell r="C3761">
            <v>7059</v>
          </cell>
          <cell r="D3761" t="str">
            <v xml:space="preserve"> Pih. Suministro E Instalacion De Alarma De Area 3 Gases Medicinales</v>
          </cell>
          <cell r="E3761" t="str">
            <v>UN</v>
          </cell>
          <cell r="F3761">
            <v>14099173.4</v>
          </cell>
          <cell r="G3761">
            <v>42579</v>
          </cell>
        </row>
        <row r="3762">
          <cell r="C3762">
            <v>7061</v>
          </cell>
          <cell r="D3762" t="str">
            <v>Pih: Placa En Concreto Para Fondo De Tanque Subterreaneo 4000 Psi</v>
          </cell>
          <cell r="E3762" t="str">
            <v>M3</v>
          </cell>
          <cell r="F3762">
            <v>845914.54</v>
          </cell>
          <cell r="G3762">
            <v>42578</v>
          </cell>
        </row>
        <row r="3763">
          <cell r="C3763">
            <v>7062</v>
          </cell>
          <cell r="D3763" t="str">
            <v>Pih. Lente Varifocal Para Camara Fija</v>
          </cell>
          <cell r="E3763" t="str">
            <v>UN</v>
          </cell>
          <cell r="F3763">
            <v>446207.39</v>
          </cell>
          <cell r="G3763">
            <v>42579</v>
          </cell>
        </row>
        <row r="3764">
          <cell r="C3764">
            <v>7064</v>
          </cell>
          <cell r="D3764" t="str">
            <v>Pih. Cable Coaxial Rg-6U</v>
          </cell>
          <cell r="E3764" t="str">
            <v>ML</v>
          </cell>
          <cell r="F3764">
            <v>7280.61</v>
          </cell>
          <cell r="G3764">
            <v>42579</v>
          </cell>
        </row>
        <row r="3765">
          <cell r="C3765">
            <v>7065</v>
          </cell>
          <cell r="D3765" t="str">
            <v>Pih. Suministro E Instalacion De Caja De Corte Para 3 Gases Medicinales</v>
          </cell>
          <cell r="E3765" t="str">
            <v>UN</v>
          </cell>
          <cell r="F3765">
            <v>1844986.4</v>
          </cell>
          <cell r="G3765">
            <v>42579</v>
          </cell>
        </row>
        <row r="3766">
          <cell r="C3766">
            <v>7067</v>
          </cell>
          <cell r="D3766" t="str">
            <v>Pih. Suministro E Instalacion De Valvula De Corte 1/2"</v>
          </cell>
          <cell r="E3766" t="str">
            <v>UN</v>
          </cell>
          <cell r="F3766">
            <v>295270.01</v>
          </cell>
          <cell r="G3766">
            <v>42579</v>
          </cell>
        </row>
        <row r="3767">
          <cell r="C3767">
            <v>7068</v>
          </cell>
          <cell r="D3767" t="str">
            <v>Pih. Conectores Bnc</v>
          </cell>
          <cell r="E3767" t="str">
            <v>UN</v>
          </cell>
          <cell r="F3767">
            <v>12803.61</v>
          </cell>
          <cell r="G3767">
            <v>42579</v>
          </cell>
        </row>
        <row r="3768">
          <cell r="C3768">
            <v>7069</v>
          </cell>
          <cell r="D3768" t="str">
            <v>Pih: Muro En Concreto Foso Ascensor E= 0,20 4000 Psi</v>
          </cell>
          <cell r="E3768" t="str">
            <v>M3</v>
          </cell>
          <cell r="F3768">
            <v>936585.2</v>
          </cell>
          <cell r="G3768">
            <v>42577</v>
          </cell>
        </row>
        <row r="3769">
          <cell r="C3769">
            <v>7070</v>
          </cell>
          <cell r="D3769" t="str">
            <v>Pih. Cable Vehicular Polarizado 14 Awg</v>
          </cell>
          <cell r="E3769" t="str">
            <v>ML</v>
          </cell>
          <cell r="F3769">
            <v>4779.8900000000003</v>
          </cell>
          <cell r="G3769">
            <v>42579</v>
          </cell>
        </row>
        <row r="3770">
          <cell r="C3770">
            <v>7071</v>
          </cell>
          <cell r="D3770" t="str">
            <v>Pih. Suministro E Instalacion De Valvula De Corte 3/4"</v>
          </cell>
          <cell r="E3770" t="str">
            <v>UN</v>
          </cell>
          <cell r="F3770">
            <v>326362.01</v>
          </cell>
          <cell r="G3770">
            <v>42579</v>
          </cell>
        </row>
        <row r="3771">
          <cell r="C3771">
            <v>7072</v>
          </cell>
          <cell r="D3771" t="str">
            <v>Pih. Adaptador De Corriente Para Camaras</v>
          </cell>
          <cell r="E3771" t="str">
            <v>UN</v>
          </cell>
          <cell r="F3771">
            <v>169377.49</v>
          </cell>
          <cell r="G3771">
            <v>42579</v>
          </cell>
        </row>
        <row r="3772">
          <cell r="C3772">
            <v>7073</v>
          </cell>
          <cell r="D3772" t="str">
            <v>Pih. Suministro E Instalacion De Valvula De Corte 1"</v>
          </cell>
          <cell r="E3772" t="str">
            <v>UN</v>
          </cell>
          <cell r="F3772">
            <v>559870.01</v>
          </cell>
          <cell r="G3772">
            <v>42579</v>
          </cell>
        </row>
        <row r="3773">
          <cell r="C3773">
            <v>7074</v>
          </cell>
          <cell r="D3773" t="str">
            <v>Pih. Suministro E Instalacion De Tomas Gases Medicinales (Oxigeno, Aire, Vacio)</v>
          </cell>
          <cell r="E3773" t="str">
            <v>UN</v>
          </cell>
          <cell r="F3773">
            <v>644193.4</v>
          </cell>
          <cell r="G3773">
            <v>42579</v>
          </cell>
        </row>
        <row r="3774">
          <cell r="C3774">
            <v>7075</v>
          </cell>
          <cell r="D3774" t="str">
            <v>Pih: Accesorio De Organizacion Fijacion</v>
          </cell>
          <cell r="E3774" t="str">
            <v>GL</v>
          </cell>
          <cell r="F3774">
            <v>1138715.99</v>
          </cell>
          <cell r="G3774">
            <v>42578</v>
          </cell>
        </row>
        <row r="3775">
          <cell r="C3775">
            <v>7076</v>
          </cell>
          <cell r="D3775" t="str">
            <v>Pih. Division De Baño En Lamina Con Recubrimiento Electrostatico</v>
          </cell>
          <cell r="E3775" t="str">
            <v>M2</v>
          </cell>
          <cell r="F3775">
            <v>964438.4</v>
          </cell>
          <cell r="G3775">
            <v>42579</v>
          </cell>
        </row>
        <row r="3776">
          <cell r="C3776">
            <v>7077</v>
          </cell>
          <cell r="D3776" t="str">
            <v>Pih: Capacitacion Basica</v>
          </cell>
          <cell r="E3776" t="str">
            <v>UN</v>
          </cell>
          <cell r="F3776">
            <v>0</v>
          </cell>
          <cell r="G3776">
            <v>42578</v>
          </cell>
        </row>
        <row r="3777">
          <cell r="C3777">
            <v>7078</v>
          </cell>
          <cell r="D3777" t="str">
            <v>Pih. Monitor Lcd De 21" Para Cctv Con Puerto Rgb/Vga</v>
          </cell>
          <cell r="E3777" t="str">
            <v>UN</v>
          </cell>
          <cell r="F3777">
            <v>3062040.98</v>
          </cell>
          <cell r="G3777">
            <v>42579</v>
          </cell>
        </row>
        <row r="3778">
          <cell r="C3778">
            <v>7079</v>
          </cell>
          <cell r="D3778" t="str">
            <v>Pih. Vidrio Templado De 6 Mm</v>
          </cell>
          <cell r="E3778" t="str">
            <v>M2</v>
          </cell>
          <cell r="F3778">
            <v>182778.56</v>
          </cell>
          <cell r="G3778">
            <v>42579</v>
          </cell>
        </row>
        <row r="3779">
          <cell r="C3779">
            <v>7082</v>
          </cell>
          <cell r="D3779" t="str">
            <v>Pih. Sofware De Acceso Remoto</v>
          </cell>
          <cell r="E3779" t="str">
            <v>UN</v>
          </cell>
          <cell r="F3779">
            <v>3265936.98</v>
          </cell>
          <cell r="G3779">
            <v>42579</v>
          </cell>
        </row>
        <row r="3780">
          <cell r="C3780">
            <v>7084</v>
          </cell>
          <cell r="D3780" t="str">
            <v>Pih: Ups De 6 Kva</v>
          </cell>
          <cell r="E3780" t="str">
            <v>UN</v>
          </cell>
          <cell r="F3780">
            <v>16902946.539999999</v>
          </cell>
          <cell r="G3780">
            <v>42578</v>
          </cell>
        </row>
        <row r="3781">
          <cell r="C3781">
            <v>7085</v>
          </cell>
          <cell r="D3781" t="str">
            <v>Pih. Capacitacion Basica</v>
          </cell>
          <cell r="E3781" t="str">
            <v>UN</v>
          </cell>
          <cell r="F3781">
            <v>1831050</v>
          </cell>
          <cell r="G3781">
            <v>42579</v>
          </cell>
        </row>
        <row r="3782">
          <cell r="C3782">
            <v>7086</v>
          </cell>
          <cell r="D3782" t="str">
            <v>Pih. Sensor De Alarma</v>
          </cell>
          <cell r="E3782" t="str">
            <v>UN</v>
          </cell>
          <cell r="F3782">
            <v>400565.99</v>
          </cell>
          <cell r="G3782">
            <v>42579</v>
          </cell>
        </row>
        <row r="3783">
          <cell r="C3783">
            <v>7087</v>
          </cell>
          <cell r="D3783" t="str">
            <v>Pih. Sirena</v>
          </cell>
          <cell r="E3783" t="str">
            <v>UN</v>
          </cell>
          <cell r="F3783">
            <v>306065.99</v>
          </cell>
          <cell r="G3783">
            <v>42579</v>
          </cell>
        </row>
        <row r="3784">
          <cell r="C3784">
            <v>7088</v>
          </cell>
          <cell r="D3784" t="str">
            <v>Pih. Panel De Alarma 6 Zonas</v>
          </cell>
          <cell r="E3784" t="str">
            <v>UN</v>
          </cell>
          <cell r="F3784">
            <v>2729569.9</v>
          </cell>
          <cell r="G3784">
            <v>42579</v>
          </cell>
        </row>
        <row r="3785">
          <cell r="C3785">
            <v>7090</v>
          </cell>
          <cell r="D3785" t="str">
            <v>Pih: Toma Polo A Tierra Aislado 15A Color Naranja Tipo Hospitalario</v>
          </cell>
          <cell r="E3785" t="str">
            <v>UN</v>
          </cell>
          <cell r="F3785">
            <v>49679.94</v>
          </cell>
          <cell r="G3785">
            <v>42578</v>
          </cell>
        </row>
        <row r="3786">
          <cell r="C3786">
            <v>7091</v>
          </cell>
          <cell r="D3786" t="str">
            <v>Pih. Cable De Instrumentacion Con Proteccion 2 X 16 Para Alarmas</v>
          </cell>
          <cell r="E3786" t="str">
            <v>ML</v>
          </cell>
          <cell r="F3786">
            <v>10992.8</v>
          </cell>
          <cell r="G3786">
            <v>42579</v>
          </cell>
        </row>
        <row r="3787">
          <cell r="C3787">
            <v>7092</v>
          </cell>
          <cell r="D3787" t="str">
            <v>Pih: Cable 3 N0. 12Thhn Fase Azul</v>
          </cell>
          <cell r="E3787" t="str">
            <v>ML</v>
          </cell>
          <cell r="F3787">
            <v>17980.14</v>
          </cell>
          <cell r="G3787">
            <v>42583</v>
          </cell>
        </row>
        <row r="3788">
          <cell r="C3788">
            <v>7093</v>
          </cell>
          <cell r="D3788" t="str">
            <v>Pih: Terminales De Autodesforre 3M</v>
          </cell>
          <cell r="E3788" t="str">
            <v>UN</v>
          </cell>
          <cell r="F3788">
            <v>5315.89</v>
          </cell>
          <cell r="G3788">
            <v>42578</v>
          </cell>
        </row>
        <row r="3789">
          <cell r="C3789">
            <v>7094</v>
          </cell>
          <cell r="D3789" t="str">
            <v>Pih. Cerradura De Acceso</v>
          </cell>
          <cell r="E3789" t="str">
            <v>UN</v>
          </cell>
          <cell r="F3789">
            <v>128314.46</v>
          </cell>
          <cell r="G3789">
            <v>42579</v>
          </cell>
        </row>
        <row r="3790">
          <cell r="C3790">
            <v>7095</v>
          </cell>
          <cell r="D3790" t="str">
            <v>Pih. Cerradura De Interiores</v>
          </cell>
          <cell r="E3790" t="str">
            <v>UN</v>
          </cell>
          <cell r="F3790">
            <v>99875.95</v>
          </cell>
          <cell r="G3790">
            <v>42579</v>
          </cell>
        </row>
        <row r="3791">
          <cell r="C3791">
            <v>7096</v>
          </cell>
          <cell r="D3791" t="str">
            <v>Pih. Cerradura De Baño</v>
          </cell>
          <cell r="E3791" t="str">
            <v>UN</v>
          </cell>
          <cell r="F3791">
            <v>67082.460000000006</v>
          </cell>
          <cell r="G3791">
            <v>42579</v>
          </cell>
        </row>
        <row r="3792">
          <cell r="C3792">
            <v>7097</v>
          </cell>
          <cell r="D3792" t="str">
            <v>Pih: Tablero De 12 Circuitos Con Espacio Para Totalizador</v>
          </cell>
          <cell r="E3792" t="str">
            <v>UN</v>
          </cell>
          <cell r="F3792">
            <v>388332.84</v>
          </cell>
          <cell r="G3792">
            <v>42578</v>
          </cell>
        </row>
        <row r="3793">
          <cell r="C3793">
            <v>7098</v>
          </cell>
          <cell r="D3793" t="str">
            <v>Pih. Tuberia Emt De 1 1/2" Con Accesorios (Curvas, Conectores, Grapas)</v>
          </cell>
          <cell r="E3793" t="str">
            <v>ML</v>
          </cell>
          <cell r="F3793">
            <v>26524.44</v>
          </cell>
          <cell r="G3793">
            <v>42578</v>
          </cell>
        </row>
        <row r="3794">
          <cell r="C3794">
            <v>7099</v>
          </cell>
          <cell r="D3794" t="str">
            <v>Pih: Totalizador Industrial De 3 X 50A</v>
          </cell>
          <cell r="E3794" t="str">
            <v>UN</v>
          </cell>
          <cell r="F3794">
            <v>484137.48</v>
          </cell>
          <cell r="G3794">
            <v>42578</v>
          </cell>
        </row>
        <row r="3795">
          <cell r="C3795">
            <v>7100</v>
          </cell>
          <cell r="D3795" t="str">
            <v>Pih. Tuberia Emt De 1 1/2" Con Accesorios (Curvas, Conectores, Grapas)</v>
          </cell>
          <cell r="E3795" t="str">
            <v>ML</v>
          </cell>
          <cell r="F3795">
            <v>26524.44</v>
          </cell>
          <cell r="G3795">
            <v>42579</v>
          </cell>
        </row>
        <row r="3796">
          <cell r="C3796">
            <v>7101</v>
          </cell>
          <cell r="D3796" t="str">
            <v>Pih. Tuberia Pvc De 1/2" Con Accesorios (Curvas, Conectores, Grapas)</v>
          </cell>
          <cell r="E3796" t="str">
            <v>ML</v>
          </cell>
          <cell r="F3796">
            <v>8371.7800000000007</v>
          </cell>
          <cell r="G3796">
            <v>42579</v>
          </cell>
        </row>
        <row r="3797">
          <cell r="C3797">
            <v>7102</v>
          </cell>
          <cell r="D3797" t="str">
            <v>Pih. Tuberia Pvc De 3/4" Con Acessorios (Curvas, Conectores, Grapas)</v>
          </cell>
          <cell r="E3797" t="str">
            <v>ML</v>
          </cell>
          <cell r="F3797">
            <v>9276.7800000000007</v>
          </cell>
          <cell r="G3797">
            <v>42579</v>
          </cell>
        </row>
        <row r="3798">
          <cell r="C3798">
            <v>7103</v>
          </cell>
          <cell r="D3798" t="str">
            <v>Pih. Caja 5800 (2 X 4) Plastica</v>
          </cell>
          <cell r="E3798" t="str">
            <v>UN</v>
          </cell>
          <cell r="F3798">
            <v>4685.8900000000003</v>
          </cell>
          <cell r="G3798">
            <v>42579</v>
          </cell>
        </row>
        <row r="3799">
          <cell r="C3799">
            <v>7104</v>
          </cell>
          <cell r="D3799" t="str">
            <v>Pih. Totalizador Industrial De 3 X 30A</v>
          </cell>
          <cell r="E3799" t="str">
            <v>UN</v>
          </cell>
          <cell r="F3799">
            <v>358557.48</v>
          </cell>
          <cell r="G3799">
            <v>42578</v>
          </cell>
        </row>
        <row r="3800">
          <cell r="C3800">
            <v>7105</v>
          </cell>
          <cell r="D3800" t="str">
            <v>Pih. Caja 2400 (4 X 4) Plastica</v>
          </cell>
          <cell r="E3800" t="str">
            <v>UN</v>
          </cell>
          <cell r="F3800">
            <v>5000.8900000000003</v>
          </cell>
          <cell r="G3800">
            <v>42579</v>
          </cell>
        </row>
        <row r="3801">
          <cell r="C3801">
            <v>7106</v>
          </cell>
          <cell r="D3801" t="str">
            <v>Pih. Caja De Paso De 15 X 15</v>
          </cell>
          <cell r="E3801" t="str">
            <v>UN</v>
          </cell>
          <cell r="F3801">
            <v>26590.78</v>
          </cell>
          <cell r="G3801">
            <v>42579</v>
          </cell>
        </row>
        <row r="3802">
          <cell r="C3802">
            <v>7107</v>
          </cell>
          <cell r="D3802" t="str">
            <v>Pih. Caja De Paso De 20 X 20</v>
          </cell>
          <cell r="E3802" t="str">
            <v>UN</v>
          </cell>
          <cell r="F3802">
            <v>32890.78</v>
          </cell>
          <cell r="G3802">
            <v>42579</v>
          </cell>
        </row>
        <row r="3803">
          <cell r="C3803">
            <v>7108</v>
          </cell>
          <cell r="D3803" t="str">
            <v>Pih. Breaker Monopolar De 1 X 20 Amperios</v>
          </cell>
          <cell r="E3803" t="str">
            <v>UN</v>
          </cell>
          <cell r="F3803">
            <v>21695.89</v>
          </cell>
          <cell r="G3803">
            <v>42579</v>
          </cell>
        </row>
        <row r="3804">
          <cell r="C3804">
            <v>7109</v>
          </cell>
          <cell r="D3804" t="str">
            <v>Pih. Acometida Ups 3 - 8 Kva</v>
          </cell>
          <cell r="E3804" t="str">
            <v>ML</v>
          </cell>
          <cell r="F3804">
            <v>69137.88</v>
          </cell>
          <cell r="G3804">
            <v>42579</v>
          </cell>
        </row>
        <row r="3805">
          <cell r="C3805">
            <v>7110</v>
          </cell>
          <cell r="D3805" t="str">
            <v>Pih. Tuberia Emt De 1/2" Con Accesorios (Curvas, Conectores, Grapas)</v>
          </cell>
          <cell r="E3805" t="str">
            <v>ML</v>
          </cell>
          <cell r="F3805">
            <v>13284.72</v>
          </cell>
          <cell r="G3805">
            <v>42579</v>
          </cell>
        </row>
        <row r="3806">
          <cell r="C3806">
            <v>7111</v>
          </cell>
          <cell r="D3806" t="str">
            <v>Pih. Tuberia Emt De 3/4" Con Accesorios (Curvas, Conectores, Grapas)</v>
          </cell>
          <cell r="E3806" t="str">
            <v>ML</v>
          </cell>
          <cell r="F3806">
            <v>17142.62</v>
          </cell>
          <cell r="G3806">
            <v>42579</v>
          </cell>
        </row>
        <row r="3807">
          <cell r="C3807">
            <v>7112</v>
          </cell>
          <cell r="D3807" t="str">
            <v>Pih. Instalacion Ysuministro Puerta 0.70 X 2.40</v>
          </cell>
          <cell r="E3807" t="str">
            <v>UN</v>
          </cell>
          <cell r="F3807">
            <v>811747.11</v>
          </cell>
          <cell r="G3807">
            <v>42579</v>
          </cell>
        </row>
        <row r="3808">
          <cell r="C3808">
            <v>7113</v>
          </cell>
          <cell r="D3808" t="str">
            <v>Pih. Fallebas</v>
          </cell>
          <cell r="E3808" t="str">
            <v>UN</v>
          </cell>
          <cell r="F3808">
            <v>65521.37</v>
          </cell>
          <cell r="G3808">
            <v>42579</v>
          </cell>
        </row>
        <row r="3809">
          <cell r="C3809">
            <v>7114</v>
          </cell>
          <cell r="D3809" t="str">
            <v>Pih. Certificacion De Puntos De Datos</v>
          </cell>
          <cell r="E3809" t="str">
            <v>UN</v>
          </cell>
          <cell r="F3809">
            <v>61035</v>
          </cell>
          <cell r="G3809">
            <v>42579</v>
          </cell>
        </row>
        <row r="3810">
          <cell r="C3810">
            <v>7115</v>
          </cell>
          <cell r="D3810" t="str">
            <v>Pih. Excavacion A Maquina Y Retiro De Material</v>
          </cell>
          <cell r="E3810" t="str">
            <v>M3</v>
          </cell>
          <cell r="F3810">
            <v>28400.28</v>
          </cell>
          <cell r="G3810">
            <v>42579</v>
          </cell>
        </row>
        <row r="3811">
          <cell r="C3811">
            <v>7116</v>
          </cell>
          <cell r="D3811" t="str">
            <v>Pih. Ascensor 5 Paradas</v>
          </cell>
          <cell r="E3811" t="str">
            <v>UN</v>
          </cell>
          <cell r="F3811">
            <v>146805456</v>
          </cell>
          <cell r="G3811">
            <v>42583</v>
          </cell>
        </row>
        <row r="3812">
          <cell r="C3812">
            <v>7117</v>
          </cell>
          <cell r="D3812" t="str">
            <v>Pih. Ascensor Camillero 5 Paradas</v>
          </cell>
          <cell r="E3812" t="str">
            <v>UN</v>
          </cell>
          <cell r="F3812">
            <v>223313800.06</v>
          </cell>
          <cell r="G3812">
            <v>42583</v>
          </cell>
        </row>
        <row r="3813">
          <cell r="C3813">
            <v>7118</v>
          </cell>
          <cell r="D3813" t="str">
            <v>Pih. Gabinete De 1.55 M</v>
          </cell>
          <cell r="E3813" t="str">
            <v>UN</v>
          </cell>
          <cell r="F3813">
            <v>4168628.43</v>
          </cell>
          <cell r="G3813">
            <v>42583</v>
          </cell>
        </row>
        <row r="3814">
          <cell r="C3814">
            <v>7119</v>
          </cell>
          <cell r="D3814" t="str">
            <v>Pih. Modulo De 1 Jack Rj45, Cat 6</v>
          </cell>
          <cell r="E3814" t="str">
            <v>UN</v>
          </cell>
          <cell r="F3814">
            <v>34037.620000000003</v>
          </cell>
          <cell r="G3814">
            <v>42583</v>
          </cell>
        </row>
        <row r="3815">
          <cell r="C3815">
            <v>7120</v>
          </cell>
          <cell r="D3815" t="str">
            <v>Pih. Switch De 16 Puertos X 10/100 Basetx No Administrable</v>
          </cell>
          <cell r="E3815" t="str">
            <v>UN</v>
          </cell>
          <cell r="F3815">
            <v>2393531.33</v>
          </cell>
          <cell r="G3815">
            <v>42584</v>
          </cell>
        </row>
        <row r="3816">
          <cell r="C3816">
            <v>7121</v>
          </cell>
          <cell r="D3816" t="str">
            <v>Pih. Camara Fija Autoiris Color 480 Tvl Dia / Noche</v>
          </cell>
          <cell r="E3816" t="str">
            <v>UN</v>
          </cell>
          <cell r="F3816">
            <v>2478735</v>
          </cell>
          <cell r="G3816">
            <v>42580</v>
          </cell>
        </row>
        <row r="3817">
          <cell r="C3817">
            <v>7122</v>
          </cell>
          <cell r="D3817" t="str">
            <v>Pih. Videograbador De 16 Canales Con Dd De 1024 Gb</v>
          </cell>
          <cell r="E3817" t="str">
            <v>UN</v>
          </cell>
          <cell r="F3817">
            <v>7055531.3300000001</v>
          </cell>
          <cell r="G3817">
            <v>42584</v>
          </cell>
        </row>
        <row r="3818">
          <cell r="C3818">
            <v>7123</v>
          </cell>
          <cell r="D3818" t="str">
            <v>Pih. Construccion , Instalacion Y Puesta De Planta De Tratamiento - Tanques (Eqa-01, D=1,7 M- Mbbr-01, D=1,30;  Cla-01 D=1,7 Mts) Incluye :  Tanque De Tratamiento Biologico - Tablero Electrico - Soplador Regenerativo - Bombas Sumergibles, Dosificadoras, T</v>
          </cell>
          <cell r="E3818" t="str">
            <v>UN</v>
          </cell>
          <cell r="F3818">
            <v>137500000</v>
          </cell>
          <cell r="G3818">
            <v>42583</v>
          </cell>
        </row>
        <row r="3819">
          <cell r="C3819">
            <v>7124</v>
          </cell>
          <cell r="D3819" t="str">
            <v>Pih. Tanque Industrial Subterraneo, Cilindrico Horizontal Con Fondo Abombados De 42000 Lts, Diametro 2,60 Mt, Longitud De 8 Mt, Espesor 10 Mm Rn Plastico Reforzado En Fibra De Vidrio.</v>
          </cell>
          <cell r="E3819" t="str">
            <v>UN</v>
          </cell>
          <cell r="F3819">
            <v>55482970.899999999</v>
          </cell>
          <cell r="G3819">
            <v>42583</v>
          </cell>
        </row>
        <row r="3820">
          <cell r="C3820">
            <v>7125</v>
          </cell>
          <cell r="D3820" t="str">
            <v>Pih. Multitoma Para Gabinete Tipo Hospitalario Para Rack</v>
          </cell>
          <cell r="E3820" t="str">
            <v>UN</v>
          </cell>
          <cell r="F3820">
            <v>355280.35</v>
          </cell>
          <cell r="G3820">
            <v>42584</v>
          </cell>
        </row>
        <row r="3821">
          <cell r="C3821">
            <v>7126</v>
          </cell>
          <cell r="D3821" t="str">
            <v>Pih. Ups De 6 Kva</v>
          </cell>
          <cell r="E3821" t="str">
            <v>UN</v>
          </cell>
          <cell r="F3821">
            <v>16907407.84</v>
          </cell>
          <cell r="G3821">
            <v>42584</v>
          </cell>
        </row>
        <row r="3822">
          <cell r="C3822">
            <v>7127</v>
          </cell>
          <cell r="D3822" t="str">
            <v>Pih. Provision Para Publicacion Y Gestion Social</v>
          </cell>
          <cell r="E3822" t="str">
            <v>GL</v>
          </cell>
          <cell r="F3822">
            <v>534217877.10000002</v>
          </cell>
          <cell r="G3822">
            <v>42580</v>
          </cell>
        </row>
        <row r="3823">
          <cell r="C3823">
            <v>7137</v>
          </cell>
          <cell r="D3823" t="str">
            <v>Manejo Y Control De Aguas (Ver Diseño)</v>
          </cell>
          <cell r="E3823" t="str">
            <v>GL</v>
          </cell>
          <cell r="F3823">
            <v>47124000</v>
          </cell>
          <cell r="G3823">
            <v>42587</v>
          </cell>
        </row>
        <row r="3824">
          <cell r="C3824">
            <v>7138</v>
          </cell>
          <cell r="D3824" t="str">
            <v>Demolicion De Zonas De Vivienda</v>
          </cell>
          <cell r="E3824" t="str">
            <v>M2</v>
          </cell>
          <cell r="F3824">
            <v>17462.5</v>
          </cell>
          <cell r="G3824">
            <v>42587</v>
          </cell>
        </row>
        <row r="3825">
          <cell r="C3825">
            <v>7139</v>
          </cell>
          <cell r="D3825" t="str">
            <v>Adecuacion Y Restauracion De Zonas Aledañas Que Se Cancelaran Por Actividades Realizadas Hasta Agotar Monto</v>
          </cell>
          <cell r="E3825" t="str">
            <v>GL</v>
          </cell>
          <cell r="F3825">
            <v>269178000</v>
          </cell>
          <cell r="G3825">
            <v>42587</v>
          </cell>
        </row>
        <row r="3826">
          <cell r="C3826">
            <v>7140</v>
          </cell>
          <cell r="D3826" t="str">
            <v>Construccion De Puentes Peatonales, Longitud = 6.00 Metros (Ver Diseño)</v>
          </cell>
          <cell r="E3826" t="str">
            <v>UN</v>
          </cell>
          <cell r="F3826">
            <v>62832000</v>
          </cell>
          <cell r="G3826">
            <v>42587</v>
          </cell>
        </row>
        <row r="3827">
          <cell r="C3827">
            <v>7141</v>
          </cell>
          <cell r="D3827" t="str">
            <v>Limpieza General (Ver Diseño)</v>
          </cell>
          <cell r="E3827" t="str">
            <v>M3</v>
          </cell>
          <cell r="F3827">
            <v>38620</v>
          </cell>
          <cell r="G3827">
            <v>42587</v>
          </cell>
        </row>
        <row r="3828">
          <cell r="C3828">
            <v>7142</v>
          </cell>
          <cell r="D3828" t="str">
            <v>Pasacalles De 1.00 X 6.00 Metros (Ver Diseño)</v>
          </cell>
          <cell r="E3828" t="str">
            <v>UN</v>
          </cell>
          <cell r="F3828">
            <v>235620</v>
          </cell>
          <cell r="G3828">
            <v>42587</v>
          </cell>
        </row>
        <row r="3829">
          <cell r="C3829">
            <v>7143</v>
          </cell>
          <cell r="D3829" t="str">
            <v>Valla Informativa De 3.00 X 6.00 Metros Con Estructura De Fijacion En Cercha Metalica (Ver Diseño)</v>
          </cell>
          <cell r="E3829" t="str">
            <v>UN</v>
          </cell>
          <cell r="F3829">
            <v>10566400</v>
          </cell>
          <cell r="G3829">
            <v>42587</v>
          </cell>
        </row>
        <row r="3830">
          <cell r="C3830">
            <v>7144</v>
          </cell>
          <cell r="D3830" t="str">
            <v>Manejo Socio Ambiental (Ver Diseño)</v>
          </cell>
          <cell r="E3830" t="str">
            <v>GL</v>
          </cell>
          <cell r="F3830">
            <v>23562000</v>
          </cell>
          <cell r="G3830">
            <v>42587</v>
          </cell>
        </row>
        <row r="3831">
          <cell r="C3831">
            <v>7145</v>
          </cell>
          <cell r="D3831" t="str">
            <v>Diseño Del Proyecto De Canalizacion</v>
          </cell>
          <cell r="E3831" t="str">
            <v>GL</v>
          </cell>
          <cell r="F3831">
            <v>55000000</v>
          </cell>
          <cell r="G3831">
            <v>42587</v>
          </cell>
        </row>
        <row r="3832">
          <cell r="C3832">
            <v>7146</v>
          </cell>
          <cell r="D3832" t="str">
            <v>Adquisicion De Viviendas Que Impidan La Canalizacion Del Arroyo Hasta Agotar Monto</v>
          </cell>
          <cell r="E3832" t="str">
            <v>GL</v>
          </cell>
          <cell r="F3832">
            <v>420000000</v>
          </cell>
          <cell r="G3832">
            <v>42587</v>
          </cell>
        </row>
        <row r="3833">
          <cell r="C3833">
            <v>7147</v>
          </cell>
          <cell r="D3833" t="str">
            <v>Suministro E Instalacion De Tuberia De Agua Potable De 2" De Diametro En Pvc, Incluye Excavacion (Ver Diseño)</v>
          </cell>
          <cell r="E3833" t="str">
            <v>ML</v>
          </cell>
          <cell r="F3833">
            <v>149226</v>
          </cell>
          <cell r="G3833">
            <v>42587</v>
          </cell>
        </row>
        <row r="3834">
          <cell r="C3834">
            <v>7148</v>
          </cell>
          <cell r="D3834" t="str">
            <v>Suministro E Instalacion De Tuberia Sanitaria De 8" En Pvc, Incluye Excavacion (Ver Diseño)</v>
          </cell>
          <cell r="E3834" t="str">
            <v>ML</v>
          </cell>
          <cell r="F3834">
            <v>148500</v>
          </cell>
          <cell r="G3834">
            <v>42587</v>
          </cell>
        </row>
        <row r="3835">
          <cell r="C3835">
            <v>7152</v>
          </cell>
          <cell r="D3835" t="str">
            <v>Pilote Pre Excavado D = 0.60 Metros, En Concreto De 4000 Psi</v>
          </cell>
          <cell r="E3835" t="str">
            <v>ML</v>
          </cell>
          <cell r="F3835">
            <v>556845.42000000004</v>
          </cell>
          <cell r="G3835">
            <v>42591</v>
          </cell>
        </row>
        <row r="3836">
          <cell r="C3836">
            <v>7155</v>
          </cell>
          <cell r="D3836" t="str">
            <v>Demolición De Pilote D = 0.60 Metros De Concreto Armado</v>
          </cell>
          <cell r="E3836" t="str">
            <v>ML</v>
          </cell>
          <cell r="F3836">
            <v>141068.20000000001</v>
          </cell>
          <cell r="G3836">
            <v>42587</v>
          </cell>
        </row>
        <row r="3837">
          <cell r="C3837">
            <v>7158</v>
          </cell>
          <cell r="D3837" t="str">
            <v>Viga De Atado / Coronación De Pantalla Pilotes De 0.60 X 0.40 Metros</v>
          </cell>
          <cell r="E3837" t="str">
            <v>ML</v>
          </cell>
          <cell r="F3837">
            <v>360051.26</v>
          </cell>
          <cell r="G3837">
            <v>42587</v>
          </cell>
        </row>
        <row r="3838">
          <cell r="C3838">
            <v>7159</v>
          </cell>
          <cell r="D3838" t="str">
            <v>Cerramiento En Malla Eslabonada H = 1.80 Metros, Incluye Desmontaje (Varios Usos)</v>
          </cell>
          <cell r="E3838" t="str">
            <v>ML</v>
          </cell>
          <cell r="F3838">
            <v>37356.58</v>
          </cell>
          <cell r="G3838">
            <v>42587</v>
          </cell>
        </row>
        <row r="3839">
          <cell r="C3839">
            <v>7160</v>
          </cell>
          <cell r="D3839" t="str">
            <v>Prvc. Instalacion De Codos Grp Y/O Pvc Dn 1500 Pn=1 Sn 2500 (0-30º)</v>
          </cell>
          <cell r="E3839" t="str">
            <v>UN</v>
          </cell>
          <cell r="F3839">
            <v>877801.84</v>
          </cell>
          <cell r="G3839">
            <v>42591</v>
          </cell>
        </row>
        <row r="3840">
          <cell r="C3840">
            <v>7161</v>
          </cell>
          <cell r="D3840" t="str">
            <v>Prvc. Instalacionde Tuberias En Grp Y/O Pvc De Diametro 1500 Mm, Pn=1.00 Sn 2500</v>
          </cell>
          <cell r="E3840" t="str">
            <v>ML</v>
          </cell>
          <cell r="F3840">
            <v>107589.64</v>
          </cell>
          <cell r="G3840">
            <v>42591</v>
          </cell>
        </row>
        <row r="3841">
          <cell r="C3841">
            <v>7163</v>
          </cell>
          <cell r="D3841" t="str">
            <v>Prvc. Suminidtro De Tee De 1,500 X 1,500 Mm, Sn 2500, Incluye Uniones, Accesorio Y Transporte</v>
          </cell>
          <cell r="E3841" t="str">
            <v>UN</v>
          </cell>
          <cell r="F3841">
            <v>19934000</v>
          </cell>
          <cell r="G3841">
            <v>42591</v>
          </cell>
        </row>
        <row r="3842">
          <cell r="C3842">
            <v>7165</v>
          </cell>
          <cell r="D3842" t="str">
            <v>Prvc. Suministro Codos Grp Y/O Pvc Dn 2200 Pn=1 Sn 2500 (0º-30º) Incluye Union Y Transporte</v>
          </cell>
          <cell r="E3842" t="str">
            <v>UN</v>
          </cell>
          <cell r="F3842">
            <v>10352000</v>
          </cell>
          <cell r="G3842">
            <v>42591</v>
          </cell>
        </row>
        <row r="3843">
          <cell r="C3843">
            <v>7167</v>
          </cell>
          <cell r="D3843" t="str">
            <v>Prvc. Suministro Codos Grp Y/O Pvc Dn 1500 Pn=1 Sn 2500 (0º-30º) Incluye Union Y Transporte</v>
          </cell>
          <cell r="E3843" t="str">
            <v>UN</v>
          </cell>
          <cell r="F3843">
            <v>5094000</v>
          </cell>
          <cell r="G3843">
            <v>42591</v>
          </cell>
        </row>
        <row r="3844">
          <cell r="C3844">
            <v>7169</v>
          </cell>
          <cell r="D3844" t="str">
            <v>Prvc. Suministro De Tuberia En Grp Y/O Pvc De Diametro 1500 Mm, Pn=1, Sn 2500, Incluye Union Y Transporte</v>
          </cell>
          <cell r="E3844" t="str">
            <v>ML</v>
          </cell>
          <cell r="F3844">
            <v>1634346</v>
          </cell>
          <cell r="G3844">
            <v>42591</v>
          </cell>
        </row>
        <row r="3845">
          <cell r="C3845">
            <v>7170</v>
          </cell>
          <cell r="D3845" t="str">
            <v>Prvc. Instalacion De Tee De 1,500 X 1,500 Mm, Sn 2500, Incluye Uniones, Accesorios Y Transporte</v>
          </cell>
          <cell r="E3845" t="str">
            <v>UN</v>
          </cell>
          <cell r="F3845">
            <v>815673.45</v>
          </cell>
          <cell r="G3845">
            <v>42591</v>
          </cell>
        </row>
        <row r="3846">
          <cell r="C3846">
            <v>7171</v>
          </cell>
          <cell r="D3846" t="str">
            <v>Prvc. Suplemento De Trabajo En Tensión Retiro Puente De Línea Trifásico M.T.</v>
          </cell>
          <cell r="E3846" t="str">
            <v>UN</v>
          </cell>
          <cell r="F3846">
            <v>27607.94</v>
          </cell>
          <cell r="G3846">
            <v>42591</v>
          </cell>
        </row>
        <row r="3847">
          <cell r="C3847">
            <v>7172</v>
          </cell>
          <cell r="D3847" t="str">
            <v>P. Paisajismo General Zona Verde, Incluye: Coccoloba Uvifera-Uva De Playa Densidad 5 X M2 Conocardus Rectus-Mangle Verde-Densidad 4 X M2 Conocardus Erectus-Mangle Plateado-Densidad 4 X M2 Leucophylumfrytences-Frailejon Densidad 4 X M2 Bougainvillea Specta</v>
          </cell>
          <cell r="E3847" t="str">
            <v>M2</v>
          </cell>
          <cell r="F3847">
            <v>110093.58</v>
          </cell>
          <cell r="G3847">
            <v>42599</v>
          </cell>
        </row>
        <row r="3848">
          <cell r="C3848">
            <v>7173</v>
          </cell>
          <cell r="D3848" t="str">
            <v>Desmonte De Cielo Raso A Una Altura &lt; 3.00 Metros, Incluye Retiro De Material</v>
          </cell>
          <cell r="E3848" t="str">
            <v>M2</v>
          </cell>
          <cell r="F3848">
            <v>9506.75</v>
          </cell>
          <cell r="G3848">
            <v>42600</v>
          </cell>
        </row>
        <row r="3849">
          <cell r="C3849">
            <v>7174</v>
          </cell>
          <cell r="D3849" t="str">
            <v>Desmonte De Unidad De Acondicionador De Aire Tipo Split Con Manejadora Y Reubicación (Incluye Regata, Materiales Y Puesta En Funcionamiento)</v>
          </cell>
          <cell r="E3849" t="str">
            <v>UN</v>
          </cell>
          <cell r="F3849">
            <v>400000</v>
          </cell>
          <cell r="G3849">
            <v>42601</v>
          </cell>
        </row>
        <row r="3850">
          <cell r="C3850">
            <v>7175</v>
          </cell>
          <cell r="D3850" t="str">
            <v>Dado De Anclaje De Dovelas En Concreto De 3000 Psi De 0.30 X 0.30 X 0.30 Metros, Incluye Excavación Y Acero De Refuerzo</v>
          </cell>
          <cell r="E3850" t="str">
            <v>UN</v>
          </cell>
          <cell r="F3850">
            <v>16210.76</v>
          </cell>
          <cell r="G3850">
            <v>42600</v>
          </cell>
        </row>
        <row r="3851">
          <cell r="C3851">
            <v>7177</v>
          </cell>
          <cell r="D3851" t="str">
            <v>Banca En Concreto De 3000 Psi Impermabilizado, E = 0.08 Metros Y Ancho 0.45 Metros, Incluye Acero De Refuerzo, Varilla De 3/8" En Cuadricula De 0.15 Metros En Ambos Sentidos, Con Apoyo A Cada 3.00 Metros, Altura 0.45 Metros</v>
          </cell>
          <cell r="E3851" t="str">
            <v>ML</v>
          </cell>
          <cell r="F3851">
            <v>61291.56</v>
          </cell>
          <cell r="G3851">
            <v>42604</v>
          </cell>
        </row>
        <row r="3852">
          <cell r="C3852">
            <v>7178</v>
          </cell>
          <cell r="D3852" t="str">
            <v>Plantilla De Piso En Concreto De 3000 Psi E = 0.10 Metros, Esmaltado Y Con Endurecedor</v>
          </cell>
          <cell r="E3852" t="str">
            <v>M2</v>
          </cell>
          <cell r="F3852">
            <v>69211.09</v>
          </cell>
          <cell r="G3852">
            <v>42600</v>
          </cell>
        </row>
        <row r="3853">
          <cell r="C3853">
            <v>7179</v>
          </cell>
          <cell r="D3853" t="str">
            <v>Zócalo Media Caña Con Mortero 1:4 Impermeabilizado</v>
          </cell>
          <cell r="E3853" t="str">
            <v>ML</v>
          </cell>
          <cell r="F3853">
            <v>12075.61</v>
          </cell>
          <cell r="G3853">
            <v>42600</v>
          </cell>
        </row>
        <row r="3854">
          <cell r="C3854">
            <v>7180</v>
          </cell>
          <cell r="D3854" t="str">
            <v>Suministro E Instalación De Puerta Metálica Con Mirilla De 0.20 X 0.30 Metros, Calibre 20 Por Una Faz Y Marco Calibre18, De 1.00 X 2.00 Metros, Incluye Pintura Anticorrosiva, Esmalte, Cerradura Y Herraje</v>
          </cell>
          <cell r="E3854" t="str">
            <v>UN</v>
          </cell>
          <cell r="F3854">
            <v>285437.5</v>
          </cell>
          <cell r="G3854">
            <v>42600</v>
          </cell>
        </row>
        <row r="3855">
          <cell r="C3855">
            <v>7184</v>
          </cell>
          <cell r="D3855" t="str">
            <v>Suministro E Instalación De Malla Expandida Imt-20 Calibre 2.5 Material Hr, Incluye Accesorios De Instalación (Angulos, Tornillos) Para Evitar Acceso A Estructura Metálica En Varilla De 1/2"</v>
          </cell>
          <cell r="E3855" t="str">
            <v>M2</v>
          </cell>
          <cell r="F3855">
            <v>110746.84</v>
          </cell>
          <cell r="G3855">
            <v>42601</v>
          </cell>
        </row>
        <row r="3856">
          <cell r="C3856">
            <v>7192</v>
          </cell>
          <cell r="D3856" t="str">
            <v>Suministro E Instalación De Detector De Metal Y Armas Tipo Arco, Cobertura De Pies A Cabeza 100 A 240 Vac, 50 A 60 Hz / 55 W, 1 - 200 Por Programa Para Selección De Objetivos En Forma Precisa, 1.90 X 2.20 X 0.57 Metros, Garrett</v>
          </cell>
          <cell r="E3856" t="str">
            <v>UN</v>
          </cell>
          <cell r="F3856">
            <v>16053000</v>
          </cell>
          <cell r="G3856">
            <v>42601</v>
          </cell>
        </row>
        <row r="3857">
          <cell r="C3857">
            <v>7193</v>
          </cell>
          <cell r="D3857" t="str">
            <v>Suministro De Detector De Metales Puntuales Pinpointer, 360° Y Punta, Ip66 Resistente Al Agua Y Polvo. Localización Puntual De Metal En Lugares Confinados, En Las Paredes, Madera, Garrett</v>
          </cell>
          <cell r="E3857" t="str">
            <v>UN</v>
          </cell>
          <cell r="F3857">
            <v>509240</v>
          </cell>
          <cell r="G3857">
            <v>42601</v>
          </cell>
        </row>
        <row r="3858">
          <cell r="C3858">
            <v>7194</v>
          </cell>
          <cell r="D3858" t="str">
            <v>Suministro E Instalación De Sanitario Comby 15" Antivandálico Con Su Grifería, Incluye Accesorios Para Instalación; Línea Penitenciaría</v>
          </cell>
          <cell r="E3858" t="str">
            <v>UN</v>
          </cell>
          <cell r="F3858">
            <v>3286216.67</v>
          </cell>
          <cell r="G3858">
            <v>42601</v>
          </cell>
        </row>
        <row r="3859">
          <cell r="C3859">
            <v>7195</v>
          </cell>
          <cell r="D3859" t="str">
            <v>Suministro E Instalación De Pelicula Sand Blasting</v>
          </cell>
          <cell r="E3859" t="str">
            <v>M2</v>
          </cell>
          <cell r="F3859">
            <v>46400</v>
          </cell>
          <cell r="G3859">
            <v>42601</v>
          </cell>
        </row>
        <row r="3860">
          <cell r="C3860">
            <v>7196</v>
          </cell>
          <cell r="D3860" t="str">
            <v>Suministro E Instalación De Cortina Solar Screen</v>
          </cell>
          <cell r="E3860" t="str">
            <v>M2</v>
          </cell>
          <cell r="F3860">
            <v>80000</v>
          </cell>
          <cell r="G3860">
            <v>42601</v>
          </cell>
        </row>
        <row r="3861">
          <cell r="C3861">
            <v>7197</v>
          </cell>
          <cell r="D3861" t="str">
            <v>Anclaje Con Epóxico</v>
          </cell>
          <cell r="E3861" t="str">
            <v>UN</v>
          </cell>
          <cell r="F3861">
            <v>24481.3</v>
          </cell>
          <cell r="G3861">
            <v>42604</v>
          </cell>
        </row>
        <row r="3862">
          <cell r="C3862">
            <v>7200</v>
          </cell>
          <cell r="D3862" t="str">
            <v>Edu. Columna De Confinamiento En Concreto De 4000 Psi De 0.10 X 0.20 Metros, Incluye Acero De Refuerzo  3 Varillas De 1/2", Estribos De 3/8" A Cada 0.15 Metros Y Apuntalamiento De Muro</v>
          </cell>
          <cell r="E3862" t="str">
            <v>ML</v>
          </cell>
          <cell r="F3862">
            <v>56740.65</v>
          </cell>
          <cell r="G3862">
            <v>42613</v>
          </cell>
        </row>
        <row r="3863">
          <cell r="C3863">
            <v>7201</v>
          </cell>
          <cell r="D3863" t="str">
            <v>Edu. Losa Maciza Con Vigas Descolgadas De 0,15 Cms De Espesor En Concreto De 4000 Psi Premezclado</v>
          </cell>
          <cell r="E3863" t="str">
            <v>M3</v>
          </cell>
          <cell r="F3863">
            <v>912282.65</v>
          </cell>
          <cell r="G3863">
            <v>42614</v>
          </cell>
        </row>
        <row r="3864">
          <cell r="C3864">
            <v>7202</v>
          </cell>
          <cell r="D3864" t="str">
            <v>Edu. Rampa En Concreto Premezclado Visto F'C 28 Mpa. Conjunto Estructural Viga + Losa Maciza + Descanso (Secciones Según Planos) Incluye Malla Electrosoldada Con Acabado Estriado Horizontal, Junta  E= 0,10 Mts.</v>
          </cell>
          <cell r="E3864" t="str">
            <v>M2</v>
          </cell>
          <cell r="F3864">
            <v>254475.24</v>
          </cell>
          <cell r="G3864">
            <v>42613</v>
          </cell>
        </row>
        <row r="3865">
          <cell r="C3865">
            <v>7203</v>
          </cell>
          <cell r="D3865" t="str">
            <v>Edu. Concreto Grout F´C 28 Mpa Relleno Una Celda Vertical Reforzada En Muros E:0.12 M De Ladrillo.</v>
          </cell>
          <cell r="E3865" t="str">
            <v>ML</v>
          </cell>
          <cell r="F3865">
            <v>17075.580000000002</v>
          </cell>
          <cell r="G3865">
            <v>42613</v>
          </cell>
        </row>
        <row r="3866">
          <cell r="C3866">
            <v>7213</v>
          </cell>
          <cell r="D3866" t="str">
            <v>Edu. Graderias Prefabricadas Incluye Fabricacion Y Montaje</v>
          </cell>
          <cell r="E3866" t="str">
            <v>M3</v>
          </cell>
          <cell r="F3866">
            <v>1017145.31</v>
          </cell>
          <cell r="G3866">
            <v>42613</v>
          </cell>
        </row>
        <row r="3867">
          <cell r="C3867">
            <v>7221</v>
          </cell>
          <cell r="D3867" t="str">
            <v>Edu. Cancha Flotante En Madera En Guaimaro Inmunizado Espesor 20 Mm Machimbrado Por Los Cauatro Lados  Plataforma En Triplex  De 12 Mm Cara Inferior Con Ranura En Los Durmientes De  Madera En Pino Importado De Espesor 33 Mm Y 65  Mm Inmunizados, Pads De A</v>
          </cell>
          <cell r="E3867" t="str">
            <v>M2</v>
          </cell>
          <cell r="F3867">
            <v>275000</v>
          </cell>
          <cell r="G3867">
            <v>42613</v>
          </cell>
        </row>
        <row r="3868">
          <cell r="C3868">
            <v>7224</v>
          </cell>
          <cell r="D3868" t="str">
            <v>Edu. Viga Corona En Concreto De Fc=4000 Psi, De 0,15 X 0,20 Mts, Incluye Acero De Refuerzo 2 D=1/2" , Estribos De D=3/8"  A Cada 0,15 Mts</v>
          </cell>
          <cell r="E3868" t="str">
            <v>ML</v>
          </cell>
          <cell r="F3868">
            <v>53509.05</v>
          </cell>
          <cell r="G3868">
            <v>42614</v>
          </cell>
        </row>
        <row r="3869">
          <cell r="C3869">
            <v>7232</v>
          </cell>
          <cell r="D3869" t="str">
            <v>Edu. Construcion De Tanque De Concreto Premezclado De 4000 Psi Con  Impermeabilizacion Integral Incluye Pasantes Para Tuberias, Tanque Contraincendio Y Tanque De Agua Potable</v>
          </cell>
          <cell r="E3869" t="str">
            <v>M3</v>
          </cell>
          <cell r="F3869">
            <v>777380.01</v>
          </cell>
          <cell r="G3869">
            <v>42613</v>
          </cell>
        </row>
        <row r="3870">
          <cell r="C3870">
            <v>7239</v>
          </cell>
          <cell r="D3870" t="str">
            <v>Edu. Columnas De Acero Calidad S355 Para Columnas Circulares</v>
          </cell>
          <cell r="E3870" t="str">
            <v>KG</v>
          </cell>
          <cell r="F3870">
            <v>5549.86</v>
          </cell>
          <cell r="G3870">
            <v>42613</v>
          </cell>
        </row>
        <row r="3871">
          <cell r="C3871">
            <v>7240</v>
          </cell>
          <cell r="D3871" t="str">
            <v>Edu. Estructura Metalica Para Placa De Anclaje Y Conexiones De Acero Calidad 5355</v>
          </cell>
          <cell r="E3871" t="str">
            <v>KG</v>
          </cell>
          <cell r="F3871">
            <v>5549.86</v>
          </cell>
          <cell r="G3871">
            <v>42613</v>
          </cell>
        </row>
        <row r="3872">
          <cell r="C3872">
            <v>7241</v>
          </cell>
          <cell r="D3872" t="str">
            <v>Edu. Suministro Y Montaje De Membrana Impermeable De  Referencia Sarnafil Adherida Referencia S327-12 Espesor De 1.2 Mm O Similar Debidamente Rematada Y Sellada En Los Bordes Perimetrales Y Contra Los Marcos De Soportes De Las Lucarnas. Incluye Pruebas De</v>
          </cell>
          <cell r="E3872" t="str">
            <v>M2</v>
          </cell>
          <cell r="F3872">
            <v>71105.14</v>
          </cell>
          <cell r="G3872">
            <v>42619</v>
          </cell>
        </row>
        <row r="3873">
          <cell r="C3873">
            <v>7242</v>
          </cell>
          <cell r="D3873" t="str">
            <v>Edu. Impermeabilizacion De Tanque En Membrana Sika Plan 12 Ntr Espesor 1,2 Mm O Similar</v>
          </cell>
          <cell r="E3873" t="str">
            <v>M2</v>
          </cell>
          <cell r="F3873">
            <v>92464.78</v>
          </cell>
          <cell r="G3873">
            <v>42619</v>
          </cell>
        </row>
        <row r="3874">
          <cell r="C3874">
            <v>7243</v>
          </cell>
          <cell r="D3874" t="str">
            <v>Edu. Suministro Fabricacion Y Montaje De Superficie De Cubierta En Superboard De 19 Mm Sobre Perfiles De Soporte</v>
          </cell>
          <cell r="E3874" t="str">
            <v>M2</v>
          </cell>
          <cell r="F3874">
            <v>44623.09</v>
          </cell>
          <cell r="G3874">
            <v>42613</v>
          </cell>
        </row>
        <row r="3875">
          <cell r="C3875">
            <v>7244</v>
          </cell>
          <cell r="D3875" t="str">
            <v>Edu. Bomba Centrifuga De 5Hp  De 220/440 Voltios Motor De Alta Eficienca Trabajo Continuo / Equipo De Bombeoespecial Para El Sistema Contraincendio (Ver Diseño)</v>
          </cell>
          <cell r="E3875" t="str">
            <v>UN</v>
          </cell>
          <cell r="F3875">
            <v>3605541.63</v>
          </cell>
          <cell r="G3875">
            <v>42613</v>
          </cell>
        </row>
        <row r="3876">
          <cell r="C3876">
            <v>7245</v>
          </cell>
          <cell r="D3876" t="str">
            <v>Edu. Tragante De Aguas Lluvias De 6"</v>
          </cell>
          <cell r="E3876" t="str">
            <v>UN</v>
          </cell>
          <cell r="F3876">
            <v>762203.03</v>
          </cell>
          <cell r="G3876">
            <v>42613</v>
          </cell>
        </row>
        <row r="3877">
          <cell r="C3877">
            <v>7247</v>
          </cell>
          <cell r="D3877" t="str">
            <v>Edu. Suministro E Instalacion De Luminaria Curvoled De 40 W</v>
          </cell>
          <cell r="E3877" t="str">
            <v>UN</v>
          </cell>
          <cell r="F3877">
            <v>800427.89</v>
          </cell>
          <cell r="G3877">
            <v>42613</v>
          </cell>
        </row>
        <row r="3878">
          <cell r="C3878">
            <v>7248</v>
          </cell>
          <cell r="D3878" t="str">
            <v>Edu. Suministro E Instalacion De Down Light 12W Cw</v>
          </cell>
          <cell r="E3878" t="str">
            <v>UN</v>
          </cell>
          <cell r="F3878">
            <v>668834.02</v>
          </cell>
          <cell r="G3878">
            <v>42613</v>
          </cell>
        </row>
        <row r="3879">
          <cell r="C3879">
            <v>7249</v>
          </cell>
          <cell r="D3879" t="str">
            <v>Edu. Suministro E Instalacion De At-Proyeled 60 @68 W Cw</v>
          </cell>
          <cell r="E3879" t="str">
            <v>UN</v>
          </cell>
          <cell r="F3879">
            <v>668834.02</v>
          </cell>
          <cell r="G3879">
            <v>42613</v>
          </cell>
        </row>
        <row r="3880">
          <cell r="C3880">
            <v>7250</v>
          </cell>
          <cell r="D3880" t="str">
            <v>Edu. Suministro E Instalacion De At-Paneled Lf De 40 W 60 X 60 Cw</v>
          </cell>
          <cell r="E3880" t="str">
            <v>UN</v>
          </cell>
          <cell r="F3880">
            <v>435158.36</v>
          </cell>
          <cell r="G3880">
            <v>42613</v>
          </cell>
        </row>
        <row r="3881">
          <cell r="C3881">
            <v>7251</v>
          </cell>
          <cell r="D3881" t="str">
            <v>Edu. Suministro E Instalacion De Ventana  Sobre Cubierta En Aluminio Natural Marco En Perfileria 3831 Con Empaque  Y Con Pisavidrio A Presion Tipo Alamo, Contiene Policarbonato Alveolar De 6 Mm De Espesor Según Diseño</v>
          </cell>
          <cell r="E3881" t="str">
            <v>UN</v>
          </cell>
          <cell r="F3881">
            <v>390331.6</v>
          </cell>
          <cell r="G3881">
            <v>42613</v>
          </cell>
        </row>
        <row r="3882">
          <cell r="C3882">
            <v>7252</v>
          </cell>
          <cell r="D3882" t="str">
            <v>Edu. Suministro E Instalacion De Transformador Normalizado Seco Tipo Resina Clase H De 225 Kva De 13200 V -220 Con Termometro Digital. Incluye Celda De Transformador</v>
          </cell>
          <cell r="E3882" t="str">
            <v>UN</v>
          </cell>
          <cell r="F3882">
            <v>29335107.5</v>
          </cell>
          <cell r="G3882">
            <v>42614</v>
          </cell>
        </row>
        <row r="3883">
          <cell r="C3883">
            <v>7253</v>
          </cell>
          <cell r="D3883" t="str">
            <v>Edu. Planta Electrica De Emergencia Cabinada Con Motor Cummins Y Generador Stanford De 250 Kva Con Transferencia De 630 Amperios Y Tanque De Combustible (Ver Diseño)</v>
          </cell>
          <cell r="E3883" t="str">
            <v>UN</v>
          </cell>
          <cell r="F3883">
            <v>120093231.95</v>
          </cell>
          <cell r="G3883">
            <v>42614</v>
          </cell>
        </row>
        <row r="3884">
          <cell r="C3884">
            <v>7255</v>
          </cell>
          <cell r="D3884" t="str">
            <v>Edu. Salida Para Alumbrado Sin Lampara En Tuberia Emt</v>
          </cell>
          <cell r="E3884" t="str">
            <v>UN</v>
          </cell>
          <cell r="F3884">
            <v>98424.43</v>
          </cell>
          <cell r="G3884">
            <v>42615</v>
          </cell>
        </row>
        <row r="3885">
          <cell r="C3885">
            <v>7264</v>
          </cell>
          <cell r="D3885" t="str">
            <v>Edu. Suministro E Instalación De Switch 24 Puertos Con Socket Para Modulo De Fibra - Poe</v>
          </cell>
          <cell r="E3885" t="str">
            <v>UN</v>
          </cell>
          <cell r="F3885">
            <v>1800000</v>
          </cell>
          <cell r="G3885">
            <v>42614</v>
          </cell>
        </row>
        <row r="3886">
          <cell r="C3886">
            <v>7281</v>
          </cell>
          <cell r="D3886" t="str">
            <v>Edu. Suministro, Fabricacion Montaje  De Estructura Metalica Cubierta En Aluminio Extruido 6071T6  Con Tornilleria De Alta Resitencia En Acero Inoxidable 304</v>
          </cell>
          <cell r="E3886" t="str">
            <v>KG</v>
          </cell>
          <cell r="F3886">
            <v>21592.36</v>
          </cell>
          <cell r="G3886">
            <v>42615</v>
          </cell>
        </row>
        <row r="3887">
          <cell r="C3887">
            <v>7295</v>
          </cell>
          <cell r="D3887" t="str">
            <v>Edu. Instalación De Luminaria Para Alumbrado Publico Tipo Led De 30 Vatios</v>
          </cell>
          <cell r="E3887" t="str">
            <v>UN</v>
          </cell>
          <cell r="F3887">
            <v>902627.09</v>
          </cell>
          <cell r="G3887">
            <v>42618</v>
          </cell>
        </row>
        <row r="3888">
          <cell r="C3888">
            <v>7298</v>
          </cell>
          <cell r="D3888" t="str">
            <v>Edu. Construcion De Tanques De 4000 Psi Con  Impermeabilizacion Integral Incluye Pasantes Para Tuberias. Sistema Contraincendio, Agua Potable, Irrigacion Y Tanque De Agua Lluvia</v>
          </cell>
          <cell r="E3888" t="str">
            <v>M3</v>
          </cell>
          <cell r="F3888">
            <v>775146.64</v>
          </cell>
          <cell r="G3888">
            <v>42618</v>
          </cell>
        </row>
        <row r="3889">
          <cell r="C3889">
            <v>7300</v>
          </cell>
          <cell r="D3889" t="str">
            <v>Edu. Suministro E Instalacion De Equipo De Bombeo Sistema De Riego  Bomba Centrifuga Motor Electrico De 220 - 440 Trifasica 10Hp Hdt 40 Mts 370 Gpm  (Ver Diseño)</v>
          </cell>
          <cell r="E3889" t="str">
            <v>UN</v>
          </cell>
          <cell r="F3889">
            <v>3111540.63</v>
          </cell>
          <cell r="G3889">
            <v>42618</v>
          </cell>
        </row>
        <row r="3890">
          <cell r="C3890">
            <v>7302</v>
          </cell>
          <cell r="D3890" t="str">
            <v>Edu. Grama Bermuda En Tepe Incluye Nivelacion, Riego Y Fertilizacion Bajo La Direccion Tecnica De Un Ingeniero Agronomo Y Dos (2)  Cortes Requeridos Debe Entregarse A Los Niveles Solicitados En El Diseño</v>
          </cell>
          <cell r="E3890" t="str">
            <v>M2</v>
          </cell>
          <cell r="F3890">
            <v>17816.16</v>
          </cell>
          <cell r="G3890">
            <v>42618</v>
          </cell>
        </row>
        <row r="3891">
          <cell r="C3891">
            <v>7303</v>
          </cell>
          <cell r="D3891" t="str">
            <v>Edu. Relleno En Arena De Rio (Santo Tomas)</v>
          </cell>
          <cell r="E3891" t="str">
            <v>M3</v>
          </cell>
          <cell r="F3891">
            <v>33722.14</v>
          </cell>
          <cell r="G3891">
            <v>42619</v>
          </cell>
        </row>
        <row r="3892">
          <cell r="C3892">
            <v>7306</v>
          </cell>
          <cell r="D3892" t="str">
            <v>Edu. Tuberia Tipo Durman Rib Draine Perforada Para Drenaje Con Filtro Subterraneo De 6" O Similar  (Ver Diseño). Incluye Accesorios (Codos,  Sillas T, Uniones)</v>
          </cell>
          <cell r="E3892" t="str">
            <v>ML</v>
          </cell>
          <cell r="F3892">
            <v>44526.32</v>
          </cell>
          <cell r="G3892">
            <v>42619</v>
          </cell>
        </row>
        <row r="3893">
          <cell r="C3893">
            <v>7309</v>
          </cell>
          <cell r="D3893" t="str">
            <v>Edu. Suministro E Instalación De Reflectores  Led Para Campo De Futbol Potencia 400 Ww Y 46000 Lumenes Con Eficieciencia De 115 Lumenes / W Para Iluminación De La Cancha Nivel De Iluminacion 1800 Luxes Ref. . Wxtl-05-400W (Ver Diseño)</v>
          </cell>
          <cell r="E3893" t="str">
            <v>UN</v>
          </cell>
          <cell r="F3893">
            <v>2575005.23</v>
          </cell>
          <cell r="G3893">
            <v>42618</v>
          </cell>
        </row>
        <row r="3894">
          <cell r="C3894">
            <v>7315</v>
          </cell>
          <cell r="D3894" t="str">
            <v>Dps. Sumidero Fundido En Sitio Reforzado</v>
          </cell>
          <cell r="E3894" t="str">
            <v>UN</v>
          </cell>
          <cell r="F3894">
            <v>2763383.36</v>
          </cell>
          <cell r="G3894">
            <v>42620</v>
          </cell>
        </row>
        <row r="3895">
          <cell r="C3895">
            <v>7317</v>
          </cell>
          <cell r="D3895" t="str">
            <v>Dps. Demolicion De Pisos, Andenes, Bordillos</v>
          </cell>
          <cell r="E3895" t="str">
            <v>M2</v>
          </cell>
          <cell r="F3895">
            <v>17237.34</v>
          </cell>
          <cell r="G3895">
            <v>42621</v>
          </cell>
        </row>
        <row r="3896">
          <cell r="C3896">
            <v>7321</v>
          </cell>
          <cell r="D3896" t="str">
            <v>Dps. Demolicion De Pavimientos De Concreto</v>
          </cell>
          <cell r="E3896" t="str">
            <v>M2</v>
          </cell>
          <cell r="F3896">
            <v>24167.040000000001</v>
          </cell>
          <cell r="G3896">
            <v>42620</v>
          </cell>
        </row>
        <row r="3897">
          <cell r="C3897">
            <v>7322</v>
          </cell>
          <cell r="D3897" t="str">
            <v>Dps. Excavaciones Varias Sin Clasificar</v>
          </cell>
          <cell r="E3897" t="str">
            <v>M3</v>
          </cell>
          <cell r="F3897">
            <v>23711.33</v>
          </cell>
          <cell r="G3897">
            <v>42620</v>
          </cell>
        </row>
        <row r="3898">
          <cell r="C3898">
            <v>7324</v>
          </cell>
          <cell r="D3898" t="str">
            <v>Dps. Acero De Refuerzo Grado 60</v>
          </cell>
          <cell r="E3898" t="str">
            <v>KG</v>
          </cell>
          <cell r="F3898">
            <v>3634.36</v>
          </cell>
          <cell r="G3898">
            <v>42620</v>
          </cell>
        </row>
        <row r="3899">
          <cell r="C3899">
            <v>7327</v>
          </cell>
          <cell r="D3899" t="str">
            <v>Dps. Subbase Granular</v>
          </cell>
          <cell r="E3899" t="str">
            <v>M3</v>
          </cell>
          <cell r="F3899">
            <v>111505.91</v>
          </cell>
          <cell r="G3899">
            <v>42620</v>
          </cell>
        </row>
        <row r="3900">
          <cell r="C3900">
            <v>7331</v>
          </cell>
          <cell r="D3900" t="str">
            <v>Dps. Canastillas En Acero Para Soporte De Dovelas</v>
          </cell>
          <cell r="E3900" t="str">
            <v>ML</v>
          </cell>
          <cell r="F3900">
            <v>14513.01</v>
          </cell>
          <cell r="G3900">
            <v>42621</v>
          </cell>
        </row>
        <row r="3901">
          <cell r="C3901">
            <v>7333</v>
          </cell>
          <cell r="D3901" t="str">
            <v>Dps. Separacion De Suelos De Subrasante Y Capas Granulares Con Geotextil Tejido 2400 O Similar</v>
          </cell>
          <cell r="E3901" t="str">
            <v>M2</v>
          </cell>
          <cell r="F3901">
            <v>9590.9699999999993</v>
          </cell>
          <cell r="G3901">
            <v>42620</v>
          </cell>
        </row>
        <row r="3902">
          <cell r="C3902">
            <v>7334</v>
          </cell>
          <cell r="D3902" t="str">
            <v>Dps. Base Estabilizada Con Cemento</v>
          </cell>
          <cell r="E3902" t="str">
            <v>M3</v>
          </cell>
          <cell r="F3902">
            <v>181740.83</v>
          </cell>
          <cell r="G3902">
            <v>42621</v>
          </cell>
        </row>
        <row r="3903">
          <cell r="C3903">
            <v>7335</v>
          </cell>
          <cell r="D3903" t="str">
            <v>Dps. Andenes En Concreto Tipo D</v>
          </cell>
          <cell r="E3903" t="str">
            <v>M2</v>
          </cell>
          <cell r="F3903">
            <v>62714.78</v>
          </cell>
          <cell r="G3903">
            <v>42620</v>
          </cell>
        </row>
        <row r="3904">
          <cell r="C3904">
            <v>7336</v>
          </cell>
          <cell r="D3904" t="str">
            <v>Dps. Bordillos En Concreto Tipo D (0.15 X 0.20) Mts</v>
          </cell>
          <cell r="E3904" t="str">
            <v>ML</v>
          </cell>
          <cell r="F3904">
            <v>44968.7</v>
          </cell>
          <cell r="G3904">
            <v>42620</v>
          </cell>
        </row>
        <row r="3905">
          <cell r="C3905">
            <v>7339</v>
          </cell>
          <cell r="D3905" t="str">
            <v>Dps. Material Seleccionado Para Anden</v>
          </cell>
          <cell r="E3905" t="str">
            <v>M3</v>
          </cell>
          <cell r="F3905">
            <v>78190.95</v>
          </cell>
          <cell r="G3905">
            <v>42620</v>
          </cell>
        </row>
        <row r="3906">
          <cell r="C3906">
            <v>7340</v>
          </cell>
          <cell r="D3906" t="str">
            <v>Dps. Terraplen Con Material Seleccionado</v>
          </cell>
          <cell r="E3906" t="str">
            <v>M3</v>
          </cell>
          <cell r="F3906">
            <v>76194.36</v>
          </cell>
          <cell r="G3906">
            <v>42620</v>
          </cell>
        </row>
        <row r="3907">
          <cell r="C3907">
            <v>7342</v>
          </cell>
          <cell r="D3907" t="str">
            <v>Dps. Pavimento En Concreto Hidraulico De Mr= 4.1 Mpa Y E= 20 Cm</v>
          </cell>
          <cell r="E3907" t="str">
            <v>M3</v>
          </cell>
          <cell r="F3907">
            <v>740893.45</v>
          </cell>
          <cell r="G3907">
            <v>42620</v>
          </cell>
        </row>
        <row r="3908">
          <cell r="C3908">
            <v>7343</v>
          </cell>
          <cell r="D3908" t="str">
            <v>Dps. Cunetas Revestidas En Concreto</v>
          </cell>
          <cell r="E3908" t="str">
            <v>M3</v>
          </cell>
          <cell r="F3908">
            <v>513775.92</v>
          </cell>
          <cell r="G3908">
            <v>42620</v>
          </cell>
        </row>
        <row r="3909">
          <cell r="C3909">
            <v>7344</v>
          </cell>
          <cell r="D3909" t="str">
            <v>Dps. Solado En Concreto Clase F</v>
          </cell>
          <cell r="E3909" t="str">
            <v>M3</v>
          </cell>
          <cell r="F3909">
            <v>275745.84000000003</v>
          </cell>
          <cell r="G3909">
            <v>42620</v>
          </cell>
        </row>
        <row r="3910">
          <cell r="C3910">
            <v>7348</v>
          </cell>
          <cell r="D3910" t="str">
            <v>Dps. Relleno Para Estructura</v>
          </cell>
          <cell r="E3910" t="str">
            <v>M3</v>
          </cell>
          <cell r="F3910">
            <v>72346.44</v>
          </cell>
          <cell r="G3910">
            <v>42620</v>
          </cell>
        </row>
        <row r="3911">
          <cell r="C3911">
            <v>7349</v>
          </cell>
          <cell r="D3911" t="str">
            <v>Dps. Señales De Transito Grupo 1 (0.75 X 0.75) Mts</v>
          </cell>
          <cell r="E3911" t="str">
            <v>UN</v>
          </cell>
          <cell r="F3911">
            <v>327716.58</v>
          </cell>
          <cell r="G3911">
            <v>42621</v>
          </cell>
        </row>
        <row r="3912">
          <cell r="C3912">
            <v>7350</v>
          </cell>
          <cell r="D3912" t="str">
            <v>Dps. Muro De Contencion En Concreto Clase D</v>
          </cell>
          <cell r="E3912" t="str">
            <v>M3</v>
          </cell>
          <cell r="F3912">
            <v>751005.7</v>
          </cell>
          <cell r="G3912">
            <v>42620</v>
          </cell>
        </row>
        <row r="3913">
          <cell r="C3913">
            <v>7353</v>
          </cell>
          <cell r="D3913" t="str">
            <v>Dps. Linea De Demarcacion</v>
          </cell>
          <cell r="E3913" t="str">
            <v>ML</v>
          </cell>
          <cell r="F3913">
            <v>2586.44</v>
          </cell>
          <cell r="G3913">
            <v>42620</v>
          </cell>
        </row>
        <row r="3914">
          <cell r="C3914">
            <v>7354</v>
          </cell>
          <cell r="D3914" t="str">
            <v>Dps. Excavaciones Varias Sin Clasificar</v>
          </cell>
          <cell r="E3914" t="str">
            <v>M3</v>
          </cell>
          <cell r="F3914">
            <v>23711.33</v>
          </cell>
          <cell r="G3914">
            <v>42620</v>
          </cell>
        </row>
        <row r="3915">
          <cell r="C3915">
            <v>7355</v>
          </cell>
          <cell r="D3915" t="str">
            <v>Pavimento En Concreto Rigido Mr 0 600 Psi, Acelerado A Tres (3) Dias E = 0.20 Metros, Sin Acero</v>
          </cell>
          <cell r="E3915" t="str">
            <v>M2</v>
          </cell>
          <cell r="F3915">
            <v>127845.63</v>
          </cell>
          <cell r="G3915">
            <v>42621</v>
          </cell>
        </row>
        <row r="3916">
          <cell r="C3916">
            <v>7357</v>
          </cell>
          <cell r="D3916" t="str">
            <v>Bordillo En Concreto De 3000 Psi De 0.20 X 0.20 Mts</v>
          </cell>
          <cell r="E3916" t="str">
            <v>ML</v>
          </cell>
          <cell r="F3916">
            <v>42550.06</v>
          </cell>
          <cell r="G3916">
            <v>42621</v>
          </cell>
        </row>
        <row r="3917">
          <cell r="C3917">
            <v>7359</v>
          </cell>
          <cell r="D3917" t="str">
            <v>Edu. Suministro E Instalacion De Balancin Para Juego De Perros Modelo Cac-04 O Similar</v>
          </cell>
          <cell r="E3917" t="str">
            <v>UN</v>
          </cell>
          <cell r="F3917">
            <v>1740000</v>
          </cell>
          <cell r="G3917">
            <v>42625</v>
          </cell>
        </row>
        <row r="3918">
          <cell r="C3918">
            <v>7361</v>
          </cell>
          <cell r="D3918" t="str">
            <v>Edu. Suministro E Instalacion De Empalizada Para Juego De Perros Modelo Cac-05 O Similares</v>
          </cell>
          <cell r="E3918" t="str">
            <v>UN</v>
          </cell>
          <cell r="F3918">
            <v>3248000</v>
          </cell>
          <cell r="G3918">
            <v>42625</v>
          </cell>
        </row>
        <row r="3919">
          <cell r="C3919">
            <v>7363</v>
          </cell>
          <cell r="D3919" t="str">
            <v>Suministro Y Siembra De Arbol Tipico De La Zona, De 3 A 5 Mts De Altura</v>
          </cell>
          <cell r="E3919" t="str">
            <v>UN</v>
          </cell>
          <cell r="F3919">
            <v>652793.59999999998</v>
          </cell>
          <cell r="G3919">
            <v>42625</v>
          </cell>
        </row>
        <row r="3920">
          <cell r="C3920">
            <v>7364</v>
          </cell>
          <cell r="D3920" t="str">
            <v>Edu. Suministro E Instalacion De Pasarela Para Juego De Perros Modelo Cac-05 O Similar</v>
          </cell>
          <cell r="E3920" t="str">
            <v>UN</v>
          </cell>
          <cell r="F3920">
            <v>3712000</v>
          </cell>
          <cell r="G3920">
            <v>42625</v>
          </cell>
        </row>
        <row r="3921">
          <cell r="C3921">
            <v>7366</v>
          </cell>
          <cell r="D3921" t="str">
            <v>Edu. Suministro E Instalacion De Rueda Para Juego De Perros Modelo Cac-07 O Similar</v>
          </cell>
          <cell r="E3921" t="str">
            <v>UN</v>
          </cell>
          <cell r="F3921">
            <v>580000</v>
          </cell>
          <cell r="G3921">
            <v>42625</v>
          </cell>
        </row>
        <row r="3922">
          <cell r="C3922">
            <v>7367</v>
          </cell>
          <cell r="D3922" t="str">
            <v>Suministro E Instalación De Sistema De Riego + Hidrantes De 1"</v>
          </cell>
          <cell r="E3922" t="str">
            <v>ML</v>
          </cell>
          <cell r="F3922">
            <v>54759.96</v>
          </cell>
          <cell r="G3922">
            <v>42625</v>
          </cell>
        </row>
        <row r="3923">
          <cell r="C3923">
            <v>7369</v>
          </cell>
          <cell r="D3923" t="str">
            <v>Edu. Suministro E Instalacion De Salto De Altura Para Juego De Perros Modelo Cac-08 O Similar</v>
          </cell>
          <cell r="E3923" t="str">
            <v>UN</v>
          </cell>
          <cell r="F3923">
            <v>745000</v>
          </cell>
          <cell r="G3923">
            <v>42632</v>
          </cell>
        </row>
        <row r="3924">
          <cell r="C3924">
            <v>7371</v>
          </cell>
          <cell r="D3924" t="str">
            <v>Edu. Suministro E Instalacion De Salto De Longitud Para Juego De Perros Modelo Cac-09 O Similar</v>
          </cell>
          <cell r="E3924" t="str">
            <v>UN</v>
          </cell>
          <cell r="F3924">
            <v>672800</v>
          </cell>
          <cell r="G3924">
            <v>42625</v>
          </cell>
        </row>
        <row r="3925">
          <cell r="C3925">
            <v>7373</v>
          </cell>
          <cell r="D3925" t="str">
            <v>Edu. Suministro E Instalacion De Slalom Para Juego De Perros Modelo Cac-10 O Similar</v>
          </cell>
          <cell r="E3925" t="str">
            <v>UN</v>
          </cell>
          <cell r="F3925">
            <v>812000</v>
          </cell>
          <cell r="G3925">
            <v>42625</v>
          </cell>
        </row>
        <row r="3926">
          <cell r="C3926">
            <v>7375</v>
          </cell>
          <cell r="D3926" t="str">
            <v>Edu. Suministro E Instalacion De Tunel Para Juego De Perros Modelo Cac-11 O Similar</v>
          </cell>
          <cell r="E3926" t="str">
            <v>UN</v>
          </cell>
          <cell r="F3926">
            <v>2204000</v>
          </cell>
          <cell r="G3926">
            <v>42625</v>
          </cell>
        </row>
        <row r="3927">
          <cell r="C3927">
            <v>7376</v>
          </cell>
          <cell r="D3927" t="str">
            <v>Edu. Terraplen Para Refuerzo Con Geosinteticos Inv 223-13, Incluye Suministro , Extendida, Nivelacion, Humedecimiento Y Compactacion E=25. (No Incluye Geosintetico) O Similar</v>
          </cell>
          <cell r="E3927" t="str">
            <v>M3</v>
          </cell>
          <cell r="F3927">
            <v>58217.36</v>
          </cell>
          <cell r="G3927">
            <v>42636</v>
          </cell>
        </row>
        <row r="3928">
          <cell r="C3928">
            <v>7379</v>
          </cell>
          <cell r="D3928" t="str">
            <v>Edu. Suministro E Instalacion De Puerta En Fibra De Vidrio</v>
          </cell>
          <cell r="E3928" t="str">
            <v>M2</v>
          </cell>
          <cell r="F3928">
            <v>298960</v>
          </cell>
          <cell r="G3928">
            <v>42628</v>
          </cell>
        </row>
        <row r="3929">
          <cell r="C3929">
            <v>7381</v>
          </cell>
          <cell r="D3929" t="str">
            <v>Edu. Suministro E Instalacion De Puerta En Fibra De Vidrio Tipo Persiana</v>
          </cell>
          <cell r="E3929" t="str">
            <v>M2</v>
          </cell>
          <cell r="F3929">
            <v>306570</v>
          </cell>
          <cell r="G3929">
            <v>42626</v>
          </cell>
        </row>
        <row r="3930">
          <cell r="C3930">
            <v>7383</v>
          </cell>
          <cell r="D3930" t="str">
            <v>Edu. Suministro E Instalacion De Estera En Acero Galavanizado Enrollable Microperforada</v>
          </cell>
          <cell r="E3930" t="str">
            <v>M2</v>
          </cell>
          <cell r="F3930">
            <v>1431720</v>
          </cell>
          <cell r="G3930">
            <v>42626</v>
          </cell>
        </row>
        <row r="3931">
          <cell r="C3931">
            <v>7385</v>
          </cell>
          <cell r="D3931" t="str">
            <v>Edu. Suministro E Instalacion De Cambiador De Bebe Horizontal Para Empotrar Tipo Ac962 Bradley O Similar</v>
          </cell>
          <cell r="E3931" t="str">
            <v>UN</v>
          </cell>
          <cell r="F3931">
            <v>5629264.2800000003</v>
          </cell>
          <cell r="G3931">
            <v>42629</v>
          </cell>
        </row>
        <row r="3932">
          <cell r="C3932">
            <v>7387</v>
          </cell>
          <cell r="D3932" t="str">
            <v>Edu. Suministro E Instalacion De Banca En Madera Mu-4 O Similar</v>
          </cell>
          <cell r="E3932" t="str">
            <v>UN</v>
          </cell>
          <cell r="F3932">
            <v>1160000</v>
          </cell>
          <cell r="G3932">
            <v>42626</v>
          </cell>
        </row>
        <row r="3933">
          <cell r="C3933">
            <v>7389</v>
          </cell>
          <cell r="D3933" t="str">
            <v>Edu. Suministro E Instalacion De B-2: Baranda Para Vacios Espacio Publico, De Altura H=1.10 M ( Ver Diseño)</v>
          </cell>
          <cell r="E3933" t="str">
            <v>ML</v>
          </cell>
          <cell r="F3933">
            <v>366670</v>
          </cell>
          <cell r="G3933">
            <v>42626</v>
          </cell>
        </row>
        <row r="3934">
          <cell r="C3934">
            <v>7396</v>
          </cell>
          <cell r="D3934" t="str">
            <v>Edu. Suministro E Instalacion De Tablestaca Sintetica Pvc Sg-950 L = 8 Metros Anclada O Similar</v>
          </cell>
          <cell r="E3934" t="str">
            <v>ML</v>
          </cell>
          <cell r="F3934">
            <v>5617803.8700000001</v>
          </cell>
          <cell r="G3934">
            <v>42626</v>
          </cell>
        </row>
        <row r="3935">
          <cell r="C3935">
            <v>7397</v>
          </cell>
          <cell r="D3935" t="str">
            <v>Edu. Suministro E Instalacion De Tablestaca Sintetica Sg-425, H=3 Metros Anclada O Similiar</v>
          </cell>
          <cell r="E3935" t="str">
            <v>ML</v>
          </cell>
          <cell r="F3935">
            <v>1288439.6100000001</v>
          </cell>
          <cell r="G3935">
            <v>42626</v>
          </cell>
        </row>
        <row r="3936">
          <cell r="C3936">
            <v>7404</v>
          </cell>
          <cell r="D3936" t="str">
            <v>Edu. Suministro, Fabricacion En Sitio E Instalacion De Geoesteras Bx 50 E=0.30 Metros</v>
          </cell>
          <cell r="E3936" t="str">
            <v>M2</v>
          </cell>
          <cell r="F3936">
            <v>75678.97</v>
          </cell>
          <cell r="G3936">
            <v>42626</v>
          </cell>
        </row>
        <row r="3937">
          <cell r="C3937">
            <v>7406</v>
          </cell>
          <cell r="D3937" t="str">
            <v>Edu. Kit De Emplame Contractil Tipo Exterior Para Cable Xlpe-1/0-15 Kv O Similar</v>
          </cell>
          <cell r="E3937" t="str">
            <v>UN</v>
          </cell>
          <cell r="F3937">
            <v>1035289.03</v>
          </cell>
          <cell r="G3937">
            <v>42626</v>
          </cell>
        </row>
        <row r="3938">
          <cell r="C3938">
            <v>7410</v>
          </cell>
          <cell r="D3938" t="str">
            <v>Edu. Suministro E Instalacion De Luminaria Led Hermetica Ip-66 De 40 W O Similar</v>
          </cell>
          <cell r="E3938" t="str">
            <v>UN</v>
          </cell>
          <cell r="F3938">
            <v>384711.42</v>
          </cell>
          <cell r="G3938">
            <v>42626</v>
          </cell>
        </row>
        <row r="3939">
          <cell r="C3939">
            <v>7414</v>
          </cell>
          <cell r="D3939" t="str">
            <v>Edu. Suministro E Instalacion De Tranformador Tipo Pad Mountefd Radial De 150 Kva Trifasico-13.2/230/127 V O Similiar</v>
          </cell>
          <cell r="E3939" t="str">
            <v>UN</v>
          </cell>
          <cell r="F3939">
            <v>23023971.780000001</v>
          </cell>
          <cell r="G3939">
            <v>42626</v>
          </cell>
        </row>
        <row r="3940">
          <cell r="C3940">
            <v>7417</v>
          </cell>
          <cell r="D3940" t="str">
            <v>Edu. Construccion De Registro De Alumbrad De 1.00X1.00X1.20 Mts  (Interno) Con Marco En Angulo  De Hierro Galvanizada En Caliente De 4"" Y Tapa De Concreto Con Refuerzo En Varilla De 3/8"</v>
          </cell>
          <cell r="E3940" t="str">
            <v>UN</v>
          </cell>
          <cell r="F3940">
            <v>547999.15</v>
          </cell>
          <cell r="G3940">
            <v>42626</v>
          </cell>
        </row>
        <row r="3941">
          <cell r="C3941">
            <v>7419</v>
          </cell>
          <cell r="D3941" t="str">
            <v>Edu. Suministro E Instalacion De Tablestaca Sintetica Sg-825 L= 6.5 Metros Anclada O Similar</v>
          </cell>
          <cell r="E3941" t="str">
            <v>ML</v>
          </cell>
          <cell r="F3941">
            <v>3464572.77</v>
          </cell>
          <cell r="G3941">
            <v>42668</v>
          </cell>
        </row>
        <row r="3942">
          <cell r="C3942">
            <v>7421</v>
          </cell>
          <cell r="D3942" t="str">
            <v>Edu.Construccion Caja De Giro En Concreto Dim  Interna ( 1.20 X 1.20*1.30 ) Mts - Con Marco En Angulo Galvanizado En Caliente Y Tapa  De Concreto En Angulo De Hierro De 4" X 3/16" Reforzada Con Varilla Corrugada De 3/8"</v>
          </cell>
          <cell r="E3942" t="str">
            <v>UN</v>
          </cell>
          <cell r="F3942">
            <v>627197.65</v>
          </cell>
          <cell r="G3942">
            <v>42626</v>
          </cell>
        </row>
        <row r="3943">
          <cell r="C3943">
            <v>7423</v>
          </cell>
          <cell r="D3943" t="str">
            <v>Edu. Suministro E Instalacion De Tablestacas Sinteticas Sg-825 L = 6 Metros Anclada O Similar</v>
          </cell>
          <cell r="E3943" t="str">
            <v>ML</v>
          </cell>
          <cell r="F3943">
            <v>3317825.39</v>
          </cell>
          <cell r="G3943">
            <v>42668</v>
          </cell>
        </row>
        <row r="3944">
          <cell r="C3944">
            <v>7426</v>
          </cell>
          <cell r="D3944" t="str">
            <v>Edu. Suministro E Instalacion De Tablestaca Sintetica Sg- 625 L = 3 Metros No Anclada O Similar</v>
          </cell>
          <cell r="E3944" t="str">
            <v>ML</v>
          </cell>
          <cell r="F3944">
            <v>1492454.58</v>
          </cell>
          <cell r="G3944">
            <v>42668</v>
          </cell>
        </row>
        <row r="3945">
          <cell r="C3945">
            <v>7435</v>
          </cell>
          <cell r="D3945" t="str">
            <v>Edu. Suministro E Instalacion De Sube Y Baja Galvanizado En Caliente Ref Gtq 6219 O Similar</v>
          </cell>
          <cell r="E3945" t="str">
            <v>UN</v>
          </cell>
          <cell r="F3945">
            <v>10565672.4</v>
          </cell>
          <cell r="G3945">
            <v>42626</v>
          </cell>
        </row>
        <row r="3946">
          <cell r="C3946">
            <v>7442</v>
          </cell>
          <cell r="D3946" t="str">
            <v>Edu. Suministro E Instalacion De Canopy Para Niños Galvanizado En Caliente Gtq 5120 O Similar</v>
          </cell>
          <cell r="E3946" t="str">
            <v>UN</v>
          </cell>
          <cell r="F3946">
            <v>55851581.549999997</v>
          </cell>
          <cell r="G3946">
            <v>42626</v>
          </cell>
        </row>
        <row r="3947">
          <cell r="C3947">
            <v>7449</v>
          </cell>
          <cell r="D3947" t="str">
            <v>Edu. Suministro E Instalacion De Estructura De Baloncesto</v>
          </cell>
          <cell r="E3947" t="str">
            <v>UN</v>
          </cell>
          <cell r="F3947">
            <v>10269480</v>
          </cell>
          <cell r="G3947">
            <v>42626</v>
          </cell>
        </row>
        <row r="3948">
          <cell r="C3948">
            <v>7454</v>
          </cell>
          <cell r="D3948" t="str">
            <v>Edu. Suministro E Instalacion De Equipamiento De Voleybol Fijo</v>
          </cell>
          <cell r="E3948" t="str">
            <v>UN</v>
          </cell>
          <cell r="F3948">
            <v>5677156</v>
          </cell>
          <cell r="G3948">
            <v>42626</v>
          </cell>
        </row>
        <row r="3949">
          <cell r="C3949">
            <v>7459</v>
          </cell>
          <cell r="D3949" t="str">
            <v>Edu. Suministro E Instalacion De Porteria De Microfutbol (Un Par) Ref Stadio 002 O Similar</v>
          </cell>
          <cell r="E3949" t="str">
            <v>UN</v>
          </cell>
          <cell r="F3949">
            <v>5987340</v>
          </cell>
          <cell r="G3949">
            <v>42626</v>
          </cell>
        </row>
        <row r="3950">
          <cell r="C3950">
            <v>7465</v>
          </cell>
          <cell r="D3950" t="str">
            <v>Edu. Suministro E Instalacion De Geotextil Tr - 4000 O Similar</v>
          </cell>
          <cell r="E3950" t="str">
            <v>M2</v>
          </cell>
          <cell r="F3950">
            <v>10600.79</v>
          </cell>
          <cell r="G3950">
            <v>42629</v>
          </cell>
        </row>
        <row r="3951">
          <cell r="C3951">
            <v>7471</v>
          </cell>
          <cell r="D3951" t="str">
            <v>Edu. Suministro E Instalacionde Tuberia De 2" Perforada Y Forrada Con Geotextil Tr 4000 O Similar</v>
          </cell>
          <cell r="E3951" t="str">
            <v>ML</v>
          </cell>
          <cell r="F3951">
            <v>23021.54</v>
          </cell>
          <cell r="G3951">
            <v>42629</v>
          </cell>
        </row>
        <row r="3952">
          <cell r="C3952">
            <v>7480</v>
          </cell>
          <cell r="D3952" t="str">
            <v>Edu. Suministro E Instalacion De Cesped Sintetico De Paisajismo, Incluye Capa De 15 Cm De Suelo Cemento</v>
          </cell>
          <cell r="E3952" t="str">
            <v>M2</v>
          </cell>
          <cell r="F3952">
            <v>78628.94</v>
          </cell>
          <cell r="G3952">
            <v>42629</v>
          </cell>
        </row>
        <row r="3953">
          <cell r="C3953">
            <v>7511</v>
          </cell>
          <cell r="D3953" t="str">
            <v>Edu. Suministro E Instalacion De Cesped Sintetico Deportivo. Incluye Capa De 15 Cm De Suelo Cemento Y 10 Cm De Caucho</v>
          </cell>
          <cell r="E3953" t="str">
            <v>M2</v>
          </cell>
          <cell r="F3953">
            <v>287661.26</v>
          </cell>
          <cell r="G3953">
            <v>42629</v>
          </cell>
        </row>
        <row r="3954">
          <cell r="C3954">
            <v>7514</v>
          </cell>
          <cell r="D3954" t="str">
            <v>Edu. Suministro E Instalacion De Superficie De Meson Para Lavamano En Granito Con Estructura De Soporte En Acero</v>
          </cell>
          <cell r="E3954" t="str">
            <v>M2</v>
          </cell>
          <cell r="F3954">
            <v>379000</v>
          </cell>
          <cell r="G3954">
            <v>42627</v>
          </cell>
        </row>
        <row r="3955">
          <cell r="C3955">
            <v>7516</v>
          </cell>
          <cell r="D3955" t="str">
            <v>Edu. Suministro E Instalacion De Piso De Madera Teca Para Mirador</v>
          </cell>
          <cell r="E3955" t="str">
            <v>M2</v>
          </cell>
          <cell r="F3955">
            <v>212100</v>
          </cell>
          <cell r="G3955">
            <v>42627</v>
          </cell>
        </row>
        <row r="3956">
          <cell r="C3956">
            <v>7519</v>
          </cell>
          <cell r="D3956" t="str">
            <v>Edu. Suministro E Instalacion De Caneca Antivandalica Galvanizada En Caliente Mu-5</v>
          </cell>
          <cell r="E3956" t="str">
            <v>UN</v>
          </cell>
          <cell r="F3956">
            <v>232000</v>
          </cell>
          <cell r="G3956">
            <v>42627</v>
          </cell>
        </row>
        <row r="3957">
          <cell r="C3957">
            <v>7521</v>
          </cell>
          <cell r="D3957" t="str">
            <v>Edu. Suministro E Instalacion De Bicicletero Galvanizado En Caliente Mu-6 Segun Detalle Especifico. Incluye Suministro, Instalacion Y Base En Concreto</v>
          </cell>
          <cell r="E3957" t="str">
            <v>UN</v>
          </cell>
          <cell r="F3957">
            <v>515206.88</v>
          </cell>
          <cell r="G3957">
            <v>42629</v>
          </cell>
        </row>
        <row r="3958">
          <cell r="C3958">
            <v>7523</v>
          </cell>
          <cell r="D3958" t="str">
            <v>Edu. Suministro E Instalacion De Mesa Y Bancas Prefabricadas En Hierro Y Concreto Ref Gt677 O Similar Para Plaza De Cafeteria (Ver Diseño)</v>
          </cell>
          <cell r="E3958" t="str">
            <v>UN</v>
          </cell>
          <cell r="F3958">
            <v>4776455.07</v>
          </cell>
          <cell r="G3958">
            <v>42629</v>
          </cell>
        </row>
        <row r="3959">
          <cell r="C3959">
            <v>7525</v>
          </cell>
          <cell r="D3959" t="str">
            <v>Edu. Suministro E Instalacion De Kit De Herramientas Para Bicicletas</v>
          </cell>
          <cell r="E3959" t="str">
            <v>UN</v>
          </cell>
          <cell r="F3959">
            <v>1770158.29</v>
          </cell>
          <cell r="G3959">
            <v>42629</v>
          </cell>
        </row>
        <row r="3960">
          <cell r="C3960">
            <v>7526</v>
          </cell>
          <cell r="D3960" t="str">
            <v>Edu. Suministro E Instalacion De Gravilla Triturada Compactada Para Senderos Peatonales, E = 0.05 Metros</v>
          </cell>
          <cell r="E3960" t="str">
            <v>M3</v>
          </cell>
          <cell r="F3960">
            <v>81085.5</v>
          </cell>
          <cell r="G3960">
            <v>42629</v>
          </cell>
        </row>
        <row r="3961">
          <cell r="C3961">
            <v>7527</v>
          </cell>
          <cell r="D3961" t="str">
            <v>Edu. Piso En Concreto De F´C= 3000 Psi Con Acabado Pulido Sobre Suelo E = 0.15 Metros. Incluye : Suministro, Fundida Y Curado</v>
          </cell>
          <cell r="E3961" t="str">
            <v>M2</v>
          </cell>
          <cell r="F3961">
            <v>88448.85</v>
          </cell>
          <cell r="G3961">
            <v>42633</v>
          </cell>
        </row>
        <row r="3962">
          <cell r="C3962">
            <v>7533</v>
          </cell>
          <cell r="D3962" t="str">
            <v>Edu. Piso De Concreto De F´C= 28 Mpa (4000 Psi). Incluye: Formaleta, Vaciado Y Curado. No Incluye Acero De Refuerzo</v>
          </cell>
          <cell r="E3962" t="str">
            <v>M3</v>
          </cell>
          <cell r="F3962">
            <v>610863.35</v>
          </cell>
          <cell r="G3962">
            <v>42633</v>
          </cell>
        </row>
        <row r="3963">
          <cell r="C3963">
            <v>7534</v>
          </cell>
          <cell r="D3963" t="str">
            <v>Edu. Concreto Losa Aligerada E=0.22 Metros, F'C=28 Mpa 4000 Psi</v>
          </cell>
          <cell r="E3963" t="str">
            <v>M2</v>
          </cell>
          <cell r="F3963">
            <v>119895.27</v>
          </cell>
          <cell r="G3963">
            <v>42629</v>
          </cell>
        </row>
        <row r="3964">
          <cell r="C3964">
            <v>7535</v>
          </cell>
          <cell r="D3964" t="str">
            <v>Edu. Mu - 3 Banca De Concreto Fundido En Sitio Con Espaldar - Tipo Esquinero</v>
          </cell>
          <cell r="E3964" t="str">
            <v>UN</v>
          </cell>
          <cell r="F3964">
            <v>568240.9</v>
          </cell>
          <cell r="G3964">
            <v>42629</v>
          </cell>
        </row>
        <row r="3965">
          <cell r="C3965">
            <v>7537</v>
          </cell>
          <cell r="D3965" t="str">
            <v>Edu. Mu - 2: Banca De Concreto Fundido En Sitio Sin Espaldar</v>
          </cell>
          <cell r="E3965" t="str">
            <v>UN</v>
          </cell>
          <cell r="F3965">
            <v>401787.55</v>
          </cell>
          <cell r="G3965">
            <v>42629</v>
          </cell>
        </row>
        <row r="3966">
          <cell r="C3966">
            <v>7538</v>
          </cell>
          <cell r="D3966" t="str">
            <v>Edu. Banca Prefabricada En Talud. Incluye Suministro, Formaleta, Vaciado Y Curado</v>
          </cell>
          <cell r="E3966" t="str">
            <v>UN</v>
          </cell>
          <cell r="F3966">
            <v>234945.87</v>
          </cell>
          <cell r="G3966">
            <v>42629</v>
          </cell>
        </row>
        <row r="3967">
          <cell r="C3967">
            <v>7541</v>
          </cell>
          <cell r="D3967" t="str">
            <v>Edu. Suministro E Instalacion De Enchape Con Acabado Entrablillado</v>
          </cell>
          <cell r="E3967" t="str">
            <v>M2</v>
          </cell>
          <cell r="F3967">
            <v>222055.67</v>
          </cell>
          <cell r="G3967">
            <v>42629</v>
          </cell>
        </row>
        <row r="3968">
          <cell r="C3968">
            <v>7542</v>
          </cell>
          <cell r="D3968" t="str">
            <v>Edu. Suministro E Instalacion De Mesa Y Bancas Prefabricadas En Concreto Para Plaza De Juegos (Ver Diseño)</v>
          </cell>
          <cell r="E3968" t="str">
            <v>UN</v>
          </cell>
          <cell r="F3968">
            <v>441107.5</v>
          </cell>
          <cell r="G3968">
            <v>42629</v>
          </cell>
        </row>
        <row r="3969">
          <cell r="C3969">
            <v>7545</v>
          </cell>
          <cell r="D3969" t="str">
            <v>Edu. Mu-8 Alcorques Cuadrados De 1.6 X 1.6 M</v>
          </cell>
          <cell r="E3969" t="str">
            <v>UN</v>
          </cell>
          <cell r="F3969">
            <v>1518228.32</v>
          </cell>
          <cell r="G3969">
            <v>42629</v>
          </cell>
        </row>
        <row r="3970">
          <cell r="C3970">
            <v>7548</v>
          </cell>
          <cell r="D3970" t="str">
            <v>Edu. Mu-10 Alcorques Circulares</v>
          </cell>
          <cell r="E3970" t="str">
            <v>UN</v>
          </cell>
          <cell r="F3970">
            <v>1275060.6100000001</v>
          </cell>
          <cell r="G3970">
            <v>42629</v>
          </cell>
        </row>
        <row r="3971">
          <cell r="C3971">
            <v>7549</v>
          </cell>
          <cell r="D3971" t="str">
            <v>Edu. Relleno Para Estructura Inv. 610-13 Incluye Suministro, Extendida, Nivelacion, Humedecimiento Y Compactacion E=25</v>
          </cell>
          <cell r="E3971" t="str">
            <v>M3</v>
          </cell>
          <cell r="F3971">
            <v>132089</v>
          </cell>
          <cell r="G3971">
            <v>42629</v>
          </cell>
        </row>
        <row r="3972">
          <cell r="C3972">
            <v>7551</v>
          </cell>
          <cell r="D3972" t="str">
            <v>Edu. Suministro E Instalacion De Sistemas De Confinamiento Celular De Nanofibras De Polimero-Neoweb 330 X 120 Tipo D De 2.50X8.00 M Neoloy O Similar</v>
          </cell>
          <cell r="E3972" t="str">
            <v>M2</v>
          </cell>
          <cell r="F3972">
            <v>41796.9</v>
          </cell>
          <cell r="G3972">
            <v>42632</v>
          </cell>
        </row>
        <row r="3973">
          <cell r="C3973">
            <v>7554</v>
          </cell>
          <cell r="D3973" t="str">
            <v>Edu. Excavacion Para Micropilotes Pre-Excavados, Rellenos En Concreto De 5000 Psi. Incluye Retiro De Material</v>
          </cell>
          <cell r="E3973" t="str">
            <v>ML</v>
          </cell>
          <cell r="F3973">
            <v>104425.5</v>
          </cell>
          <cell r="G3973">
            <v>42632</v>
          </cell>
        </row>
        <row r="3974">
          <cell r="C3974">
            <v>7556</v>
          </cell>
          <cell r="D3974" t="str">
            <v>Edu. Piso De Concreto A/C= 0.5 Con Acabado Texturizado. Incluye: Suministro, Instalacion,Formaleta Y Curado</v>
          </cell>
          <cell r="E3974" t="str">
            <v>M3</v>
          </cell>
          <cell r="F3974">
            <v>742317.8</v>
          </cell>
          <cell r="G3974">
            <v>42633</v>
          </cell>
        </row>
        <row r="3975">
          <cell r="C3975">
            <v>7557</v>
          </cell>
          <cell r="D3975" t="str">
            <v>Edu. Equipo De Bombeo Sumergible: Q= 6.7 Lps, Hdt = 23M Incluido 2 Equipos De Bombeo, Tuberias Y Accesorio, Estacion Prefabricada, Tablero Control E Instalacion (Ver Cotizacion Anexa)</v>
          </cell>
          <cell r="E3975" t="str">
            <v>GL</v>
          </cell>
          <cell r="F3975">
            <v>128432095</v>
          </cell>
          <cell r="G3975">
            <v>42633</v>
          </cell>
        </row>
        <row r="3976">
          <cell r="C3976">
            <v>7560</v>
          </cell>
          <cell r="D3976" t="str">
            <v>Edu. Cruce De La Vía 40 Con Equipo Mecánico De Perforación Horizontal De Percusión O Rotación (Topo)</v>
          </cell>
          <cell r="E3976" t="str">
            <v>ML</v>
          </cell>
          <cell r="F3976">
            <v>320000</v>
          </cell>
          <cell r="G3976">
            <v>42633</v>
          </cell>
        </row>
        <row r="3977">
          <cell r="C3977">
            <v>7577</v>
          </cell>
          <cell r="D3977" t="str">
            <v>Edu. Modulo De Vendedores Estacionarios En Acero Galvanizado (4 Unidades Por Modulo). Incluye: Cubierta, Muebles Fijos Y Moviles</v>
          </cell>
          <cell r="E3977" t="str">
            <v>UN</v>
          </cell>
          <cell r="F3977">
            <v>15339555.02</v>
          </cell>
          <cell r="G3977">
            <v>42633</v>
          </cell>
        </row>
        <row r="3978">
          <cell r="C3978">
            <v>7579</v>
          </cell>
          <cell r="D3978" t="str">
            <v>Edu. Suministro E Instalacion De Piso De Caucho. Incluye Capa De 15 Cm De Suelo Cemento</v>
          </cell>
          <cell r="E3978" t="str">
            <v>M2</v>
          </cell>
          <cell r="F3978">
            <v>213814</v>
          </cell>
          <cell r="G3978">
            <v>42633</v>
          </cell>
        </row>
        <row r="3979">
          <cell r="C3979">
            <v>7587</v>
          </cell>
          <cell r="D3979" t="str">
            <v>Edu Pozo De Inspeccion 1.80 Mts &lt; H &lt;= 3.00 Mts Para Tuberías De Diámetros Entre Los 200 Mm (8 Pulgadas) Y 400 Mm (16 Pulgadas), Diámetro Del Cilindro 1,20 M.</v>
          </cell>
          <cell r="E3979" t="str">
            <v>UN</v>
          </cell>
          <cell r="F3979">
            <v>4083137.27</v>
          </cell>
          <cell r="G3979">
            <v>42691</v>
          </cell>
        </row>
        <row r="3980">
          <cell r="C3980">
            <v>7590</v>
          </cell>
          <cell r="D3980" t="str">
            <v>Edu. Suministro De Tubería En Polietileno De Alta Densidad  Pead 75 Mm Pn 10 Pe 100  Para La Acometida De Agua Desde Red Acueducto Existente</v>
          </cell>
          <cell r="E3980" t="str">
            <v>ML</v>
          </cell>
          <cell r="F3980">
            <v>16283</v>
          </cell>
          <cell r="G3980">
            <v>42642</v>
          </cell>
        </row>
        <row r="3981">
          <cell r="C3981">
            <v>7592</v>
          </cell>
          <cell r="D3981" t="str">
            <v>Edu. Suministro De Tubería En Polietileno De Alta Densidad  Pead 63 Mm Pn 10 Pe 100 Para La Acometida De Agua Desde Red Acueducto Existente.</v>
          </cell>
          <cell r="E3981" t="str">
            <v>ML</v>
          </cell>
          <cell r="F3981">
            <v>11841</v>
          </cell>
          <cell r="G3981">
            <v>42642</v>
          </cell>
        </row>
        <row r="3982">
          <cell r="C3982">
            <v>7593</v>
          </cell>
          <cell r="D3982" t="str">
            <v>Edu. Instalación De Tubería Y Accesorios A Presion Pead Diámetro 75 Mm De La Acometida, Bajo Cualquier Condición De Humedad</v>
          </cell>
          <cell r="E3982" t="str">
            <v>ML</v>
          </cell>
          <cell r="F3982">
            <v>7408.72</v>
          </cell>
          <cell r="G3982">
            <v>42642</v>
          </cell>
        </row>
        <row r="3983">
          <cell r="C3983">
            <v>7595</v>
          </cell>
          <cell r="D3983" t="str">
            <v>Edu. Suministro E Instalacion De Sistema De Confinamiento Celular De Nanofibras De Polimero-Neoweb 330 X 120 Tipo B De 2.50 X 8.00 M Neoloy O Similar</v>
          </cell>
          <cell r="E3983" t="str">
            <v>M2</v>
          </cell>
          <cell r="F3983">
            <v>46423.5</v>
          </cell>
          <cell r="G3983">
            <v>42642</v>
          </cell>
        </row>
        <row r="3984">
          <cell r="C3984">
            <v>7596</v>
          </cell>
          <cell r="D3984" t="str">
            <v>Edu. Instalación De Tubería Y Accesorios A Presion Pead Diámetro 63 Mm De La Acometida, Bajo Cualquier Condición De Humedad</v>
          </cell>
          <cell r="E3984" t="str">
            <v>ML</v>
          </cell>
          <cell r="F3984">
            <v>6960.43</v>
          </cell>
          <cell r="G3984">
            <v>42642</v>
          </cell>
        </row>
        <row r="3985">
          <cell r="C3985">
            <v>7599</v>
          </cell>
          <cell r="D3985" t="str">
            <v>Edu. Colocacion De Malla Electrosoldada D = 6 Mm Con Separacion De 0.15 Mts</v>
          </cell>
          <cell r="E3985" t="str">
            <v>KG</v>
          </cell>
          <cell r="F3985">
            <v>4343.8599999999997</v>
          </cell>
          <cell r="G3985">
            <v>42643</v>
          </cell>
        </row>
        <row r="3986">
          <cell r="C3986">
            <v>7600</v>
          </cell>
          <cell r="D3986" t="str">
            <v>Edu. Colocacion De Malla Electrosoldada D = 7 Mm Con Separacion De 0.15 Mts</v>
          </cell>
          <cell r="E3986" t="str">
            <v>KG</v>
          </cell>
          <cell r="F3986">
            <v>4343.8599999999997</v>
          </cell>
          <cell r="G3986">
            <v>42643</v>
          </cell>
        </row>
        <row r="3987">
          <cell r="C3987">
            <v>7602</v>
          </cell>
          <cell r="D3987" t="str">
            <v>Edu. Suministro E Instalacion De Circuito De Actividad Fisica Para Jovenes</v>
          </cell>
          <cell r="E3987" t="str">
            <v>UN</v>
          </cell>
          <cell r="F3987">
            <v>223151956.19999999</v>
          </cell>
          <cell r="G3987">
            <v>42642</v>
          </cell>
        </row>
        <row r="3988">
          <cell r="C3988">
            <v>7604</v>
          </cell>
          <cell r="D3988" t="str">
            <v>Edu. Suministro E Instalacion De Juego Para Escalar Piramida</v>
          </cell>
          <cell r="E3988" t="str">
            <v>UN</v>
          </cell>
          <cell r="F3988">
            <v>99089145.269999996</v>
          </cell>
          <cell r="G3988">
            <v>42642</v>
          </cell>
        </row>
        <row r="3989">
          <cell r="C3989">
            <v>7606</v>
          </cell>
          <cell r="D3989" t="str">
            <v>Edu. Suministro E Instalacion De Dispensador Para Perros</v>
          </cell>
          <cell r="E3989" t="str">
            <v>UN</v>
          </cell>
          <cell r="F3989">
            <v>2091583.83</v>
          </cell>
          <cell r="G3989">
            <v>42642</v>
          </cell>
        </row>
        <row r="3990">
          <cell r="C3990">
            <v>7608</v>
          </cell>
          <cell r="D3990" t="str">
            <v>Edu. Suministro E Instalacion De Mesa Para Juego De Perros</v>
          </cell>
          <cell r="E3990" t="str">
            <v>UN</v>
          </cell>
          <cell r="F3990">
            <v>4330913.58</v>
          </cell>
          <cell r="G3990">
            <v>42642</v>
          </cell>
        </row>
        <row r="3991">
          <cell r="C3991">
            <v>7610</v>
          </cell>
          <cell r="D3991" t="str">
            <v>Edu. Suministro E Instalacion De Juego Para Escalar Tipo Estrella Ref Gtq6415 O Similar</v>
          </cell>
          <cell r="E3991" t="str">
            <v>UN</v>
          </cell>
          <cell r="F3991">
            <v>14944763.82</v>
          </cell>
          <cell r="G3991">
            <v>42642</v>
          </cell>
        </row>
        <row r="3992">
          <cell r="C3992">
            <v>7613</v>
          </cell>
          <cell r="D3992" t="str">
            <v>Edu. Proteccion Flexocreto 6000 O Similar,. Incluye Instalacion Y Relleno En Sitio Con Mortero Fluido F'C= 2500 Psi</v>
          </cell>
          <cell r="E3992" t="str">
            <v>M2</v>
          </cell>
          <cell r="F3992">
            <v>61369.08</v>
          </cell>
          <cell r="G3992">
            <v>42642</v>
          </cell>
        </row>
        <row r="3993">
          <cell r="C3993">
            <v>7615</v>
          </cell>
          <cell r="D3993" t="str">
            <v>Edu. Concreto Para Box Coulvert De 4500 Psi, No Incluye Acero De Refuerzo (Ver Diseño)</v>
          </cell>
          <cell r="E3993" t="str">
            <v>M3</v>
          </cell>
          <cell r="F3993">
            <v>726490.57</v>
          </cell>
          <cell r="G3993">
            <v>42643</v>
          </cell>
        </row>
        <row r="3994">
          <cell r="C3994">
            <v>7616</v>
          </cell>
          <cell r="D3994" t="str">
            <v>Edu. Piso De Concreto De F´C= 28 Mpa (4000 Psi) E = 0.21 Mts. Incluye: Formaleta,  Vaciado  Y  Curado. No  Incluye  Acero  De Refuerzo</v>
          </cell>
          <cell r="E3994" t="str">
            <v>M2</v>
          </cell>
          <cell r="F3994">
            <v>124241.08</v>
          </cell>
          <cell r="G3994">
            <v>42643</v>
          </cell>
        </row>
        <row r="3995">
          <cell r="C3995">
            <v>7617</v>
          </cell>
          <cell r="D3995" t="str">
            <v>Edu. Piso De Concreto De F´C= 28 Mpa (4000 Psi) E = 0.22 Mts. Incluye: Formaleta,  Vaciado  Y  Curado. No  Incluye  Acero  De Refuerzo</v>
          </cell>
          <cell r="E3995" t="str">
            <v>M2</v>
          </cell>
          <cell r="F3995">
            <v>130157.33</v>
          </cell>
          <cell r="G3995">
            <v>42643</v>
          </cell>
        </row>
        <row r="3996">
          <cell r="C3996">
            <v>7618</v>
          </cell>
          <cell r="D3996" t="str">
            <v>Edu. Concreto Para Box Coulvert De 5000 Psi, No Incluye Acero De Refuerzo (Ver Diseño)</v>
          </cell>
          <cell r="E3996" t="str">
            <v>M3</v>
          </cell>
          <cell r="F3996">
            <v>746388.07</v>
          </cell>
          <cell r="G3996">
            <v>42643</v>
          </cell>
        </row>
        <row r="3997">
          <cell r="C3997">
            <v>7620</v>
          </cell>
          <cell r="D3997" t="str">
            <v>Edu. Suministro E Instalación De Cable Thw Cobre Forrado, 90°C -Awg 2</v>
          </cell>
          <cell r="E3997" t="str">
            <v>ML</v>
          </cell>
          <cell r="F3997">
            <v>15467.94</v>
          </cell>
          <cell r="G3997">
            <v>42643</v>
          </cell>
        </row>
        <row r="3998">
          <cell r="C3998">
            <v>7621</v>
          </cell>
          <cell r="D3998" t="str">
            <v>Edu. Pozo De Inspeccion H &gt; 3,00 Mts</v>
          </cell>
          <cell r="E3998" t="str">
            <v>UN</v>
          </cell>
          <cell r="F3998">
            <v>6057212.9100000001</v>
          </cell>
          <cell r="G3998">
            <v>42643</v>
          </cell>
        </row>
        <row r="3999">
          <cell r="C3999">
            <v>7622</v>
          </cell>
          <cell r="D3999" t="str">
            <v>Edu. Mu-1 Banca En Concreto Prefabricada Con Espaldar</v>
          </cell>
          <cell r="E3999" t="str">
            <v>UN</v>
          </cell>
          <cell r="F3999">
            <v>606803.86</v>
          </cell>
          <cell r="G3999">
            <v>42643</v>
          </cell>
        </row>
        <row r="4000">
          <cell r="C4000">
            <v>7623</v>
          </cell>
          <cell r="D4000" t="str">
            <v>Error</v>
          </cell>
          <cell r="E4000" t="str">
            <v>M3</v>
          </cell>
          <cell r="F4000">
            <v>156635</v>
          </cell>
          <cell r="G4000">
            <v>42643</v>
          </cell>
        </row>
        <row r="4001">
          <cell r="C4001">
            <v>7625</v>
          </cell>
          <cell r="D4001" t="str">
            <v>Edu. Micropilotes Inyectados. Incluye Excavación, Tubería De Refuerzo, Relleno De La Cavidad Con Lechada Primaria E Inyección Con Lechada Secundaria (Incluye Pala Auxiliar).</v>
          </cell>
          <cell r="E4001" t="str">
            <v>ML</v>
          </cell>
          <cell r="F4001">
            <v>107051.32</v>
          </cell>
          <cell r="G4001">
            <v>42646</v>
          </cell>
        </row>
        <row r="4002">
          <cell r="C4002">
            <v>7626</v>
          </cell>
          <cell r="D4002" t="str">
            <v>Edu. Descapote Y Limpieza A Máquina Y Adecuación Con Compactación Del Terreno Existente, Incluye Retiro De Material E= 0.50</v>
          </cell>
          <cell r="E4002" t="str">
            <v>M2</v>
          </cell>
          <cell r="F4002">
            <v>19202.71</v>
          </cell>
          <cell r="G4002">
            <v>42667</v>
          </cell>
        </row>
        <row r="4003">
          <cell r="C4003">
            <v>7627</v>
          </cell>
          <cell r="D4003" t="str">
            <v>Edu. Pilotes En Concreto Preexcavados    F'C=4000 Psi    D=0.80M. No Incluye Acero De Refuerzo</v>
          </cell>
          <cell r="E4003" t="str">
            <v>ML</v>
          </cell>
          <cell r="F4003">
            <v>630358.98</v>
          </cell>
          <cell r="G4003">
            <v>42667</v>
          </cell>
        </row>
        <row r="4004">
          <cell r="C4004">
            <v>7628</v>
          </cell>
          <cell r="D4004" t="str">
            <v>Edu. Excavacion A Maquina Y Retiro De Materiales A Una Distancia Superior A Los 20 Km.</v>
          </cell>
          <cell r="E4004" t="str">
            <v>M3</v>
          </cell>
          <cell r="F4004">
            <v>14460</v>
          </cell>
          <cell r="G4004">
            <v>42667</v>
          </cell>
        </row>
        <row r="4005">
          <cell r="C4005">
            <v>7631</v>
          </cell>
          <cell r="D4005" t="str">
            <v>Edu.  Suministro E Instalacion De Cable De Aluminio Forrado Nº 4 Awg - Aislamiento Thw -90º</v>
          </cell>
          <cell r="E4005" t="str">
            <v>ML</v>
          </cell>
          <cell r="F4005">
            <v>4486.1400000000003</v>
          </cell>
          <cell r="G4005">
            <v>42668</v>
          </cell>
        </row>
        <row r="4006">
          <cell r="C4006">
            <v>7634</v>
          </cell>
          <cell r="D4006" t="str">
            <v>Edu. Suministro E Instalacion De Tranformador Tipo Pad Mounted De 112.5 Kva Trifásico- 13.2/230/127 V  Configuracion En Anillo -- (Incluye Gabinete De Protecciones, Barraje De Cobre, Interruptores Industriales, Terminales Premoldeados Tipo Codo,Anclaje, M</v>
          </cell>
          <cell r="E4006" t="str">
            <v>UN</v>
          </cell>
          <cell r="F4006">
            <v>22692215.539999999</v>
          </cell>
          <cell r="G4006">
            <v>42668</v>
          </cell>
        </row>
        <row r="4007">
          <cell r="C4007">
            <v>7636</v>
          </cell>
          <cell r="D4007" t="str">
            <v xml:space="preserve">Edu. Suministro E Instalacion De Tranformador Tipo Pad Mounted De 75 Kva Monofásico- 13.2/230/127 V  -- (Incluye Gabinete De Protecciones, Barraje De Cobre, Interruptores Industriales, Terminales Premoldeados Tipo Codo,Anclaje, Mallas A Tierra, Pruebas Y </v>
          </cell>
          <cell r="E4007" t="str">
            <v>UN</v>
          </cell>
          <cell r="F4007">
            <v>17348027.100000001</v>
          </cell>
          <cell r="G4007">
            <v>42668</v>
          </cell>
        </row>
        <row r="4008">
          <cell r="C4008">
            <v>7637</v>
          </cell>
          <cell r="D4008" t="str">
            <v>Edu. Suministro E Instalacion De Cable De Aluminio Forrado N°2 Awg - Aislamiento Thw-90°</v>
          </cell>
          <cell r="E4008" t="str">
            <v>ML</v>
          </cell>
          <cell r="F4008">
            <v>5369.14</v>
          </cell>
          <cell r="G4008">
            <v>42668</v>
          </cell>
        </row>
        <row r="4009">
          <cell r="C4009">
            <v>7639</v>
          </cell>
          <cell r="D4009" t="str">
            <v>Edu. Kit De Empalme En Gel Para Baja Tensión De 6 - 6</v>
          </cell>
          <cell r="E4009" t="str">
            <v>UN</v>
          </cell>
          <cell r="F4009">
            <v>85465.16</v>
          </cell>
          <cell r="G4009">
            <v>42668</v>
          </cell>
        </row>
        <row r="4010">
          <cell r="C4010">
            <v>7640</v>
          </cell>
          <cell r="D4010" t="str">
            <v>Edu. Suministro E Instalacion De Cable De Cobre Forrado Nº 8 Awg- Aislamiento Thw º</v>
          </cell>
          <cell r="E4010" t="str">
            <v>ML</v>
          </cell>
          <cell r="F4010">
            <v>4009.99</v>
          </cell>
          <cell r="G4010">
            <v>42668</v>
          </cell>
        </row>
        <row r="4011">
          <cell r="C4011">
            <v>7643</v>
          </cell>
          <cell r="D4011" t="str">
            <v>Edu. Sumunistro E Instalación De Poste Acero Galvanizado En Caliente De 9 Mts. De Altura Libre,  En Lamina De Acero, Acabado Final En Pintura De Pioluretano  Para Exteriores Ral 7035, Doble Proposito Incluye Dos Brazos Tipo Cercha De 2.00 M, Anclaje De Co</v>
          </cell>
          <cell r="E4011" t="str">
            <v>UN</v>
          </cell>
          <cell r="F4011">
            <v>2688438.74</v>
          </cell>
          <cell r="G4011">
            <v>42668</v>
          </cell>
        </row>
        <row r="4012">
          <cell r="C4012">
            <v>7647</v>
          </cell>
          <cell r="D4012" t="str">
            <v>Edu. Suministro E Instalacion De Luminaria  Tipo At*Down 30 Cw- Con Sistema De Encendido Automatico Y Accesorios Para Su Instalacion(Cajas Octogonales, Adaptadores, Sensor De Movimiento, Interrruptores)</v>
          </cell>
          <cell r="E4012" t="str">
            <v>UN</v>
          </cell>
          <cell r="F4012">
            <v>194267.01</v>
          </cell>
          <cell r="G4012">
            <v>42668</v>
          </cell>
        </row>
        <row r="4013">
          <cell r="C4013">
            <v>7650</v>
          </cell>
          <cell r="D4013" t="str">
            <v>Edu. Micropilotes Inyectados. Incluye Excavación, Colocación Del Acero Y Tubería De Refuerzo, Relleno De La Cavidad Con Lechada Primaria E Inyección Con Lechada Secundaria.</v>
          </cell>
          <cell r="E4013" t="str">
            <v>ML</v>
          </cell>
          <cell r="F4013">
            <v>237010.03</v>
          </cell>
          <cell r="G4013">
            <v>42668</v>
          </cell>
        </row>
        <row r="4014">
          <cell r="C4014">
            <v>7651</v>
          </cell>
          <cell r="D4014" t="str">
            <v>Zapata  Y  Pedestal  En  Concreto  De  3500  Psi  Premezclado, No Incluye Acero De Refuerzo</v>
          </cell>
          <cell r="E4014" t="str">
            <v>M3</v>
          </cell>
          <cell r="F4014">
            <v>463317.23</v>
          </cell>
          <cell r="G4014">
            <v>42669</v>
          </cell>
        </row>
        <row r="4015">
          <cell r="C4015">
            <v>7652</v>
          </cell>
          <cell r="D4015" t="str">
            <v>Viga De Cimiento En Concreto De 3500 Psi, No Incluye Acero De Refuerzo</v>
          </cell>
          <cell r="E4015" t="str">
            <v>M3</v>
          </cell>
          <cell r="F4015">
            <v>587163.63</v>
          </cell>
          <cell r="G4015">
            <v>42669</v>
          </cell>
        </row>
        <row r="4016">
          <cell r="C4016">
            <v>7653</v>
          </cell>
          <cell r="D4016" t="str">
            <v>Levante  De  Muro  En  Bloque  De  Concreto Abuzardado (Split)  De  0.20  X 0.20 X 0.40 Metros, Mortero De Pega 1:4</v>
          </cell>
          <cell r="E4016" t="str">
            <v>M2</v>
          </cell>
          <cell r="F4016">
            <v>61335.91</v>
          </cell>
          <cell r="G4016">
            <v>42669</v>
          </cell>
        </row>
        <row r="4017">
          <cell r="C4017">
            <v>7655</v>
          </cell>
          <cell r="D4017" t="str">
            <v>Piso En Ceramica Fortaleza Blanco De 0.33 X 0.33 Metros O Similar</v>
          </cell>
          <cell r="E4017" t="str">
            <v>M2</v>
          </cell>
          <cell r="F4017">
            <v>47305.21</v>
          </cell>
          <cell r="G4017">
            <v>42670</v>
          </cell>
        </row>
        <row r="4018">
          <cell r="C4018">
            <v>7657</v>
          </cell>
          <cell r="D4018" t="str">
            <v>Enchape Pared Egeo Blanco De 0.30 X 0.60 Metros  O Similar   (Incluye Pega, Biselada, Win De Aluminio Y Emboquillada)</v>
          </cell>
          <cell r="E4018" t="str">
            <v>M2</v>
          </cell>
          <cell r="F4018">
            <v>61333.25</v>
          </cell>
          <cell r="G4018">
            <v>42676</v>
          </cell>
        </row>
        <row r="4019">
          <cell r="C4019">
            <v>7658</v>
          </cell>
          <cell r="D4019" t="str">
            <v>Ns. Acabado De Losa En Concreto Con Equipo Mecanico, Incluye Endurecedor, Juntas De Dilatación Y Acabado Final Esmaltado.</v>
          </cell>
          <cell r="E4019" t="str">
            <v>M2</v>
          </cell>
          <cell r="F4019">
            <v>12000</v>
          </cell>
          <cell r="G4019">
            <v>42670</v>
          </cell>
        </row>
        <row r="4020">
          <cell r="C4020">
            <v>7659</v>
          </cell>
          <cell r="D4020" t="str">
            <v>Ns. Cerramiento En Malla Eslabonada Galv # 12 Rombo 1.1/2"</v>
          </cell>
          <cell r="E4020" t="str">
            <v>M2</v>
          </cell>
          <cell r="F4020">
            <v>52720</v>
          </cell>
          <cell r="G4020">
            <v>42670</v>
          </cell>
        </row>
        <row r="4021">
          <cell r="C4021">
            <v>7661</v>
          </cell>
          <cell r="D4021" t="str">
            <v>Ns. Demolicion Y Retiro De Material Sobrante En Volqueta</v>
          </cell>
          <cell r="E4021" t="str">
            <v>GL</v>
          </cell>
          <cell r="F4021">
            <v>80000000</v>
          </cell>
          <cell r="G4021">
            <v>42670</v>
          </cell>
        </row>
        <row r="4022">
          <cell r="C4022">
            <v>7662</v>
          </cell>
          <cell r="D4022" t="str">
            <v>Ns. Piso En Madera Laminada (Taller De Danza)</v>
          </cell>
          <cell r="E4022" t="str">
            <v>M2</v>
          </cell>
          <cell r="F4022">
            <v>105000</v>
          </cell>
          <cell r="G4022">
            <v>42670</v>
          </cell>
        </row>
        <row r="4023">
          <cell r="C4023">
            <v>7663</v>
          </cell>
          <cell r="D4023" t="str">
            <v>Ns. Limpieza Muros, Resane Y Sellado De Muros De Fachada En Ladrillo A La Vista</v>
          </cell>
          <cell r="E4023" t="str">
            <v>M2</v>
          </cell>
          <cell r="F4023">
            <v>19760</v>
          </cell>
          <cell r="G4023">
            <v>42678</v>
          </cell>
        </row>
        <row r="4024">
          <cell r="C4024">
            <v>7664</v>
          </cell>
          <cell r="D4024" t="str">
            <v>Ns. Piso En Ceramica Beta Rectificado Marfil O Similar 40 X 90 Cm.</v>
          </cell>
          <cell r="E4024" t="str">
            <v>M2</v>
          </cell>
          <cell r="F4024">
            <v>82000</v>
          </cell>
          <cell r="G4024">
            <v>42678</v>
          </cell>
        </row>
        <row r="4025">
          <cell r="C4025">
            <v>7665</v>
          </cell>
          <cell r="D4025" t="str">
            <v>Ns. Estructura De Escalera Tramo De 1 Piso</v>
          </cell>
          <cell r="E4025" t="str">
            <v>GL</v>
          </cell>
          <cell r="F4025">
            <v>12000000</v>
          </cell>
          <cell r="G4025">
            <v>42670</v>
          </cell>
        </row>
        <row r="4026">
          <cell r="C4026">
            <v>7666</v>
          </cell>
          <cell r="D4026" t="str">
            <v>Ns. Media Caña Pvc De 9 Cm</v>
          </cell>
          <cell r="E4026" t="str">
            <v>ML</v>
          </cell>
          <cell r="F4026">
            <v>38000</v>
          </cell>
          <cell r="G4026">
            <v>42678</v>
          </cell>
        </row>
        <row r="4027">
          <cell r="C4027">
            <v>7667</v>
          </cell>
          <cell r="D4027" t="str">
            <v>Ns. Estructura De Rampa Tramo De 1 Piso</v>
          </cell>
          <cell r="E4027" t="str">
            <v>GL</v>
          </cell>
          <cell r="F4027">
            <v>23000000</v>
          </cell>
          <cell r="G4027">
            <v>42670</v>
          </cell>
        </row>
        <row r="4028">
          <cell r="C4028">
            <v>7668</v>
          </cell>
          <cell r="D4028" t="str">
            <v>Prvc. Instalación De Codos Grp Y/O Pvc Dn 1800 Pn=1 Sn 2500 (0°-30°)</v>
          </cell>
          <cell r="E4028" t="str">
            <v>UN</v>
          </cell>
          <cell r="F4028">
            <v>877801.84</v>
          </cell>
          <cell r="G4028">
            <v>42671</v>
          </cell>
        </row>
        <row r="4029">
          <cell r="C4029">
            <v>7669</v>
          </cell>
          <cell r="D4029" t="str">
            <v>Prvc. Instalación De Tuberías En Grp Y/O Pvc De Diametro 1300Mm, Pn=1:00 Sn 2500</v>
          </cell>
          <cell r="E4029" t="str">
            <v>ML</v>
          </cell>
          <cell r="F4029">
            <v>107589.64</v>
          </cell>
          <cell r="G4029">
            <v>42671</v>
          </cell>
        </row>
        <row r="4030">
          <cell r="C4030">
            <v>7672</v>
          </cell>
          <cell r="D4030" t="str">
            <v>Prvc. Suminisro De Tuberia Grp Y/O Pvc De Diametro 1300 Mm Pn=1, Sn 2500, Incluye Union, Transporte Al Campamento Y Demas Costos</v>
          </cell>
          <cell r="E4030" t="str">
            <v>ML</v>
          </cell>
          <cell r="F4030">
            <v>1471834</v>
          </cell>
          <cell r="G4030">
            <v>42671</v>
          </cell>
        </row>
        <row r="4031">
          <cell r="C4031">
            <v>7673</v>
          </cell>
          <cell r="D4031" t="str">
            <v>Prvc. Suministro Codos Grp Y/O Pvc Dn 1800 Pn=1 Sn 2500 (0º-30) Incluye Union, Transporte Al Campamento Y Demas Costos</v>
          </cell>
          <cell r="E4031" t="str">
            <v>UN</v>
          </cell>
          <cell r="F4031">
            <v>7200000</v>
          </cell>
          <cell r="G4031">
            <v>42671</v>
          </cell>
        </row>
        <row r="4032">
          <cell r="C4032">
            <v>7674</v>
          </cell>
          <cell r="D4032" t="str">
            <v>Instalación De Tubería De Alcantarillado De Pvc 450 Mm 18" De Superficie Interior Lisa Y Exterior Perfilada, Bajo Cualquier Condición De Humedad</v>
          </cell>
          <cell r="E4032" t="str">
            <v>ML</v>
          </cell>
          <cell r="F4032">
            <v>22792.45</v>
          </cell>
          <cell r="G4032">
            <v>42685</v>
          </cell>
        </row>
        <row r="4033">
          <cell r="C4033">
            <v>7675</v>
          </cell>
          <cell r="D4033" t="str">
            <v>Instalación De Tubería De Alcantarillado De Pvc De 200 Mm (8”)  De Superficie Interior Lisa Y Exterior Perfilada, Bajo Cualquier Condición De Humedad, (Inlcuye Manijas)</v>
          </cell>
          <cell r="E4033" t="str">
            <v>ML</v>
          </cell>
          <cell r="F4033">
            <v>10065.19</v>
          </cell>
          <cell r="G4033">
            <v>42685</v>
          </cell>
        </row>
        <row r="4034">
          <cell r="C4034">
            <v>7676</v>
          </cell>
          <cell r="D4034" t="str">
            <v>Instalación De Tubería De Alcantarillado De Pvc De 250 Mm 10”  De Superficie Interior Lisa Y Exterior Perfilada, Bajo Cualquier Condición De Humedad</v>
          </cell>
          <cell r="E4034" t="str">
            <v>ML</v>
          </cell>
          <cell r="F4034">
            <v>12733.8</v>
          </cell>
          <cell r="G4034">
            <v>42685</v>
          </cell>
        </row>
        <row r="4035">
          <cell r="C4035">
            <v>7677</v>
          </cell>
          <cell r="D4035" t="str">
            <v>Instalación De Tubería De Alcantarillado De Pvc De 400 Mm 16” De Superficie Interior Lisa Y Exterior Perfilada, Bajo Cualquier Condición De Humedad</v>
          </cell>
          <cell r="E4035" t="str">
            <v>ML</v>
          </cell>
          <cell r="F4035">
            <v>20276.150000000001</v>
          </cell>
          <cell r="G4035">
            <v>42685</v>
          </cell>
        </row>
        <row r="4036">
          <cell r="C4036">
            <v>7678</v>
          </cell>
          <cell r="D4036" t="str">
            <v>Instalación De Tubería De Alcantarillado De Pvc De 660 Mm 24”  De Superficie Interior Lisa Y Exterior Perfilada, Bajo Cualquier Condición De Humedad</v>
          </cell>
          <cell r="E4036" t="str">
            <v>ML</v>
          </cell>
          <cell r="F4036">
            <v>33478.339999999997</v>
          </cell>
          <cell r="G4036">
            <v>42685</v>
          </cell>
        </row>
        <row r="4037">
          <cell r="C4037">
            <v>7679</v>
          </cell>
          <cell r="D4037" t="str">
            <v>Soporte Para Cinta Demarcadora</v>
          </cell>
          <cell r="E4037" t="str">
            <v>UN</v>
          </cell>
          <cell r="F4037">
            <v>11907</v>
          </cell>
          <cell r="G4037">
            <v>42689</v>
          </cell>
        </row>
        <row r="4038">
          <cell r="C4038">
            <v>7680</v>
          </cell>
          <cell r="D4038" t="str">
            <v>Cinta Demarcadora, Sin Soporte</v>
          </cell>
          <cell r="E4038" t="str">
            <v>ML</v>
          </cell>
          <cell r="F4038">
            <v>483.63</v>
          </cell>
          <cell r="G4038">
            <v>42689</v>
          </cell>
        </row>
        <row r="4039">
          <cell r="C4039">
            <v>7681</v>
          </cell>
          <cell r="D4039" t="str">
            <v>Entibado Tipo 6. Continuo Metalico</v>
          </cell>
          <cell r="E4039" t="str">
            <v>M2</v>
          </cell>
          <cell r="F4039">
            <v>30900</v>
          </cell>
          <cell r="G4039">
            <v>42689</v>
          </cell>
        </row>
        <row r="4040">
          <cell r="C4040">
            <v>7682</v>
          </cell>
          <cell r="D4040" t="str">
            <v>Valla Movil Tipo 3. Valla Doble Cara</v>
          </cell>
          <cell r="E4040" t="str">
            <v>UN</v>
          </cell>
          <cell r="F4040">
            <v>160400</v>
          </cell>
          <cell r="G4040">
            <v>42689</v>
          </cell>
        </row>
        <row r="4041">
          <cell r="C4041">
            <v>7683</v>
          </cell>
          <cell r="D4041" t="str">
            <v>Empalme De Tuberias De Alcantarillado Desde 160 Mm (6") Hasta 300 Mm (12") A Pozo Existente En Mamposteria</v>
          </cell>
          <cell r="E4041" t="str">
            <v>UN</v>
          </cell>
          <cell r="F4041">
            <v>127004</v>
          </cell>
          <cell r="G4041">
            <v>42689</v>
          </cell>
        </row>
        <row r="4042">
          <cell r="C4042">
            <v>7684</v>
          </cell>
          <cell r="D4042" t="str">
            <v>Empalme De Tuberías Desde 350 Mm (14") Hasta 500 Mm (20") A Pozo Existente En Mampostería</v>
          </cell>
          <cell r="E4042" t="str">
            <v>UN</v>
          </cell>
          <cell r="F4042">
            <v>161958</v>
          </cell>
          <cell r="G4042">
            <v>42689</v>
          </cell>
        </row>
        <row r="4043">
          <cell r="C4043">
            <v>7685</v>
          </cell>
          <cell r="D4043" t="str">
            <v>Empalme De Tuberías Desde 600 Mm (24") Hasta 900 Mm (36") A Pozo Existenteen Mampostería</v>
          </cell>
          <cell r="E4043" t="str">
            <v>UN</v>
          </cell>
          <cell r="F4043">
            <v>163577.57999999999</v>
          </cell>
          <cell r="G4043">
            <v>42689</v>
          </cell>
        </row>
        <row r="4044">
          <cell r="C4044">
            <v>7687</v>
          </cell>
          <cell r="D4044" t="str">
            <v>Suministro Tubería De Alcantarillado De Pvc  De Superficie Interior Lisa Y Exterior Perfilada Rigidez 8Kn/M2 (S8) D= 200 Mm (8") (Incluye Manijas)</v>
          </cell>
          <cell r="E4044" t="str">
            <v>ML</v>
          </cell>
          <cell r="F4044">
            <v>48720</v>
          </cell>
          <cell r="G4044">
            <v>42699</v>
          </cell>
        </row>
        <row r="4045">
          <cell r="C4045">
            <v>7688</v>
          </cell>
          <cell r="D4045" t="str">
            <v>Suministro Tubería De Alcantarillado De Pvc  De Superficie Interior Lisa Y Exterior Perfilada Rigidez 8Kn/M2 (S8) D=250 Mm (10")</v>
          </cell>
          <cell r="E4045" t="str">
            <v>ML</v>
          </cell>
          <cell r="F4045">
            <v>75589</v>
          </cell>
          <cell r="G4045">
            <v>42699</v>
          </cell>
        </row>
        <row r="4046">
          <cell r="C4046">
            <v>7689</v>
          </cell>
          <cell r="D4046" t="str">
            <v>Suministro Tubería De Alcantarillado De Pvc  De Superficie Interior Lisa Y Exterior Perfilada Rigidez 8Kn/M2 (S8) D= 400 Mm (16")</v>
          </cell>
          <cell r="E4046" t="str">
            <v>ML</v>
          </cell>
          <cell r="F4046">
            <v>182813</v>
          </cell>
          <cell r="G4046">
            <v>42699</v>
          </cell>
        </row>
        <row r="4047">
          <cell r="C4047">
            <v>7690</v>
          </cell>
          <cell r="D4047" t="str">
            <v>Suministro Tubería De Alcantarillado De Pvc  De Superficie Interior Lisa Y Exterior Perfilada Rigidez 8Kn/M2 (S8) D= 450 Mm (18")</v>
          </cell>
          <cell r="E4047" t="str">
            <v>ML</v>
          </cell>
          <cell r="F4047">
            <v>254751</v>
          </cell>
          <cell r="G4047">
            <v>42699</v>
          </cell>
        </row>
        <row r="4048">
          <cell r="C4048">
            <v>7691</v>
          </cell>
          <cell r="D4048" t="str">
            <v>Suministro Tubería De Alcantarillado De Pvc  De Superficie Interior Lisa Y Exterior Perfilada Rigidez 8Kn/M2 (S8) D= 660 Mm (24")</v>
          </cell>
          <cell r="E4048" t="str">
            <v>ML</v>
          </cell>
          <cell r="F4048">
            <v>450849</v>
          </cell>
          <cell r="G4048">
            <v>42699</v>
          </cell>
        </row>
        <row r="4049">
          <cell r="C4049">
            <v>7692</v>
          </cell>
          <cell r="D4049" t="str">
            <v>Instalación De Domiciliaria De Alcantarillado Con Tubería De  Pvc  Y/O Pead  160 Mm (6”). Incluye Tee O Yee, Codo O Accesorio De Derivación, Tipo 1.  0 &lt; L &lt; 1,0 M.</v>
          </cell>
          <cell r="E4049" t="str">
            <v>UN</v>
          </cell>
          <cell r="F4049">
            <v>37303</v>
          </cell>
          <cell r="G4049">
            <v>42689</v>
          </cell>
        </row>
        <row r="4050">
          <cell r="C4050">
            <v>7693</v>
          </cell>
          <cell r="D4050" t="str">
            <v>Instalación De Domiciliaria De Alcantarillado Con Tubería De  Pvc  Y/O Pead  160 Mm (6”). Incluye Tee O Yee, Codo O Accesorio De Derivación, Tipo 2.  1 &lt; L&lt;  3,0 M.</v>
          </cell>
          <cell r="E4050" t="str">
            <v>UN</v>
          </cell>
          <cell r="F4050">
            <v>64904</v>
          </cell>
          <cell r="G4050">
            <v>42689</v>
          </cell>
        </row>
        <row r="4051">
          <cell r="C4051">
            <v>7694</v>
          </cell>
          <cell r="D4051" t="str">
            <v>Instalación De Domiciliaria De Alcantarillado Con Tubería De  Pvc  Y/O Pead  160 Mm (6”). Incluye Tee O Yee, Codo O Accesorio De Derivación, Tipo 3.  3 &lt; L &lt; 5,0 M.</v>
          </cell>
          <cell r="E4051" t="str">
            <v>UN</v>
          </cell>
          <cell r="F4051">
            <v>129808</v>
          </cell>
          <cell r="G4051">
            <v>42689</v>
          </cell>
        </row>
        <row r="4052">
          <cell r="C4052">
            <v>7695</v>
          </cell>
          <cell r="D4052" t="str">
            <v>Suministro De Tubería De Alcantarillado De Pvc De 160 Mm (6") De Superficie Interior Lisa Y Exterior Perfilada</v>
          </cell>
          <cell r="E4052" t="str">
            <v>ML</v>
          </cell>
          <cell r="F4052">
            <v>39556.65</v>
          </cell>
          <cell r="G4052">
            <v>42691</v>
          </cell>
        </row>
        <row r="4053">
          <cell r="C4053">
            <v>7696</v>
          </cell>
          <cell r="D4053" t="str">
            <v>Suministro De Codo 90° Campana X Campana Diámetro Nominal 160 Mm</v>
          </cell>
          <cell r="E4053" t="str">
            <v>UN</v>
          </cell>
          <cell r="F4053">
            <v>59745</v>
          </cell>
          <cell r="G4053">
            <v>42689</v>
          </cell>
        </row>
        <row r="4054">
          <cell r="C4054">
            <v>7697</v>
          </cell>
          <cell r="D4054" t="str">
            <v>Suministro Codo 45° Campana X Campana Diámetro Nominal 160 Mm</v>
          </cell>
          <cell r="E4054" t="str">
            <v>UN</v>
          </cell>
          <cell r="F4054">
            <v>31395</v>
          </cell>
          <cell r="G4054">
            <v>42689</v>
          </cell>
        </row>
        <row r="4055">
          <cell r="C4055">
            <v>7698</v>
          </cell>
          <cell r="D4055" t="str">
            <v>Suministro Yee Campana X Campana X Campana Diámetro Nominal 200 X 200 X 160 Mm</v>
          </cell>
          <cell r="E4055" t="str">
            <v>ML</v>
          </cell>
          <cell r="F4055">
            <v>125727</v>
          </cell>
          <cell r="G4055">
            <v>42689</v>
          </cell>
        </row>
        <row r="4056">
          <cell r="C4056">
            <v>7699</v>
          </cell>
          <cell r="D4056" t="str">
            <v>Cimentacion De Tuberia Con Material Granular  (Agregado Grueso)</v>
          </cell>
          <cell r="E4056" t="str">
            <v>M3</v>
          </cell>
          <cell r="F4056">
            <v>96369</v>
          </cell>
          <cell r="G4056">
            <v>42689</v>
          </cell>
        </row>
        <row r="4057">
          <cell r="C4057">
            <v>7701</v>
          </cell>
          <cell r="D4057" t="str">
            <v>Suministro De Codos De Polietileno 160 Mm X 90° D=6"</v>
          </cell>
          <cell r="E4057" t="str">
            <v>UN</v>
          </cell>
          <cell r="F4057">
            <v>76398.289999999994</v>
          </cell>
          <cell r="G4057">
            <v>42690</v>
          </cell>
        </row>
        <row r="4058">
          <cell r="C4058">
            <v>7703</v>
          </cell>
          <cell r="D4058" t="str">
            <v>Suministro De Tee De Polietileno 110Mm X 110Mm X 110Mm</v>
          </cell>
          <cell r="E4058" t="str">
            <v>UN</v>
          </cell>
          <cell r="F4058">
            <v>48385.68</v>
          </cell>
          <cell r="G4058">
            <v>42690</v>
          </cell>
        </row>
        <row r="4059">
          <cell r="C4059">
            <v>7705</v>
          </cell>
          <cell r="D4059" t="str">
            <v>Suministro De Tee De Polietileno 200Mm X 200Mm X 200Mm</v>
          </cell>
          <cell r="E4059" t="str">
            <v>UN</v>
          </cell>
          <cell r="F4059">
            <v>312293.98</v>
          </cell>
          <cell r="G4059">
            <v>42691</v>
          </cell>
        </row>
        <row r="4060">
          <cell r="C4060">
            <v>7707</v>
          </cell>
          <cell r="D4060" t="str">
            <v>Suministro De Silletas Para Acometidas De Polietileno De 110Mm X 20Mm Para Union Por Termofusion</v>
          </cell>
          <cell r="E4060" t="str">
            <v>UN</v>
          </cell>
          <cell r="F4060">
            <v>11021.97</v>
          </cell>
          <cell r="G4060">
            <v>42690</v>
          </cell>
        </row>
        <row r="4061">
          <cell r="C4061">
            <v>7709</v>
          </cell>
          <cell r="D4061" t="str">
            <v>Suministro De Silletas Para Acometidas De Polietileno De 160Mm X 20Mm Para Union Por Termofusion</v>
          </cell>
          <cell r="E4061" t="str">
            <v>UN</v>
          </cell>
          <cell r="F4061">
            <v>11021.97</v>
          </cell>
          <cell r="G4061">
            <v>42690</v>
          </cell>
        </row>
        <row r="4062">
          <cell r="C4062">
            <v>7711</v>
          </cell>
          <cell r="D4062" t="str">
            <v>Suministro De Silletas Para Acometidas De Polietileno De 200Mm X 20Mm Para Union Por Termofusion</v>
          </cell>
          <cell r="E4062" t="str">
            <v>UN</v>
          </cell>
          <cell r="F4062">
            <v>11021.97</v>
          </cell>
          <cell r="G4062">
            <v>42690</v>
          </cell>
        </row>
        <row r="4063">
          <cell r="C4063">
            <v>7713</v>
          </cell>
          <cell r="D4063" t="str">
            <v>Suministro De Silletas Para Acometidas De Polietileno De 250Mm X 20Mm Para Union Por Termofusion</v>
          </cell>
          <cell r="E4063" t="str">
            <v>UN</v>
          </cell>
          <cell r="F4063">
            <v>16957</v>
          </cell>
          <cell r="G4063">
            <v>42690</v>
          </cell>
        </row>
        <row r="4064">
          <cell r="C4064">
            <v>7715</v>
          </cell>
          <cell r="D4064" t="str">
            <v>Suministro De Adaptadores Tope Brida De Polietileno Sin Brida Pn 10 D=110Mm</v>
          </cell>
          <cell r="E4064" t="str">
            <v>UN</v>
          </cell>
          <cell r="F4064">
            <v>18430.02</v>
          </cell>
          <cell r="G4064">
            <v>42690</v>
          </cell>
        </row>
        <row r="4065">
          <cell r="C4065">
            <v>7717</v>
          </cell>
          <cell r="D4065" t="str">
            <v>Suministro De Adaptadores Tope Brida De Polietileno Sin Brida Pn 10 D=160Mm</v>
          </cell>
          <cell r="E4065" t="str">
            <v>UN</v>
          </cell>
          <cell r="F4065">
            <v>42737.47</v>
          </cell>
          <cell r="G4065">
            <v>42690</v>
          </cell>
        </row>
        <row r="4066">
          <cell r="C4066">
            <v>7719</v>
          </cell>
          <cell r="D4066" t="str">
            <v>Suministro De Adaptadores Tope Brida De Polietileno Sin Brida Pn 10 D=250Mm</v>
          </cell>
          <cell r="E4066" t="str">
            <v>UN</v>
          </cell>
          <cell r="F4066">
            <v>125994.15</v>
          </cell>
          <cell r="G4066">
            <v>42690</v>
          </cell>
        </row>
        <row r="4067">
          <cell r="C4067">
            <v>7720</v>
          </cell>
          <cell r="D4067" t="str">
            <v>Pozo De Inspección 1,80 M &lt; H &lt;= 3,00 M Para Tuberías De Diámetros Entre Los 450 Mm (18 Pulgadas) Y 700 Mm (27 Pulgadas), Diámetro Del Cilindro 1,50 M.</v>
          </cell>
          <cell r="E4067" t="str">
            <v>UN</v>
          </cell>
          <cell r="F4067">
            <v>4699061.2300000004</v>
          </cell>
          <cell r="G4067">
            <v>42699</v>
          </cell>
        </row>
        <row r="4068">
          <cell r="C4068">
            <v>7721</v>
          </cell>
          <cell r="D4068" t="str">
            <v>Suministro De Hidrante Tipo Trafico Norma Iso Pn 10, Incluye El Suministro E Instalación De Tornillería Y Empaquetadura Para El Montaje, D = 100 Mm  (4")</v>
          </cell>
          <cell r="E4068" t="str">
            <v>UN</v>
          </cell>
          <cell r="F4068">
            <v>2760800</v>
          </cell>
          <cell r="G4068">
            <v>42691</v>
          </cell>
        </row>
        <row r="4069">
          <cell r="C4069">
            <v>7722</v>
          </cell>
          <cell r="D4069" t="str">
            <v>Suministro De Hidrante Tipo Trafico Norma Iso Pn 10, Incluye El Suministro E Instalación De Tornillería Y Empaquetadura Para El Montaje, D = 150 Mm  (6")</v>
          </cell>
          <cell r="E4069" t="str">
            <v>UN</v>
          </cell>
          <cell r="F4069">
            <v>3770000</v>
          </cell>
          <cell r="G4069">
            <v>42691</v>
          </cell>
        </row>
        <row r="4070">
          <cell r="C4070">
            <v>7723</v>
          </cell>
          <cell r="D4070" t="str">
            <v>Suministro De Tuberías De Acueducto De Polietileno De Alta Densidad (Pead) De 160Mm Pn 10 Pe 100 D=6"</v>
          </cell>
          <cell r="E4070" t="str">
            <v>ML</v>
          </cell>
          <cell r="F4070">
            <v>46940.76</v>
          </cell>
          <cell r="G4070">
            <v>42802</v>
          </cell>
        </row>
        <row r="4071">
          <cell r="C4071">
            <v>7724</v>
          </cell>
          <cell r="D4071" t="str">
            <v>Instalación De  Acometidas Domiciliarias Tipo 10. En Zona Dura Sin Cruce De Vía (A Favor De La Red), Con 0,0 M &lt; L &lt; 7,0 M Y 16 Mm &lt; D &lt; 50 Mm. Con Silleta De Polietileno Para Acueducto. Incluye Excavación, Instalación De Tubería Y Accesorios, Cinta Refer</v>
          </cell>
          <cell r="E4071" t="str">
            <v>UN</v>
          </cell>
          <cell r="F4071">
            <v>102702</v>
          </cell>
          <cell r="G4071">
            <v>42691</v>
          </cell>
        </row>
        <row r="4072">
          <cell r="C4072">
            <v>7725</v>
          </cell>
          <cell r="D4072" t="str">
            <v>Camisa En Tuberia De Acero Al Carbon Para Cruce De Arroyo Con Tuberias De Polietileno De 160 Mm  6". Incluye Tubería De Acero.</v>
          </cell>
          <cell r="E4072" t="str">
            <v>ML</v>
          </cell>
          <cell r="F4072">
            <v>208965</v>
          </cell>
          <cell r="G4072">
            <v>42691</v>
          </cell>
        </row>
        <row r="4073">
          <cell r="C4073">
            <v>7726</v>
          </cell>
          <cell r="D4073" t="str">
            <v>Camisa En Tuberia De Acero Al Carbon Para Cruce De Arroyo Con Tuberias De Polietileno De 200 Mm   8". Incluye Tubería De Acero.</v>
          </cell>
          <cell r="E4073" t="str">
            <v>ML</v>
          </cell>
          <cell r="F4073">
            <v>272401</v>
          </cell>
          <cell r="G4073">
            <v>42691</v>
          </cell>
        </row>
        <row r="4074">
          <cell r="C4074">
            <v>7727</v>
          </cell>
          <cell r="D4074" t="str">
            <v>Instalación Tubo Operador Para Válvulas Entre 80 Mm Y 200 Mm Y Para Válvulas De Purga</v>
          </cell>
          <cell r="E4074" t="str">
            <v>UN</v>
          </cell>
          <cell r="F4074">
            <v>200983</v>
          </cell>
          <cell r="G4074">
            <v>42691</v>
          </cell>
        </row>
        <row r="4075">
          <cell r="C4075">
            <v>7728</v>
          </cell>
          <cell r="D4075" t="str">
            <v>Caja De Mampostería Para Tuberías Entre  250 Mm (10") Y  400 Mm (16").</v>
          </cell>
          <cell r="E4075" t="str">
            <v>UN</v>
          </cell>
          <cell r="F4075">
            <v>5694873</v>
          </cell>
          <cell r="G4075">
            <v>42691</v>
          </cell>
        </row>
        <row r="4076">
          <cell r="C4076">
            <v>7729</v>
          </cell>
          <cell r="D4076" t="str">
            <v>Suministro De Tuberías De Acueducto De Polietileno De Alta Densidad (Pead) De 200Mm Pn 10 Pe 100 D=8"</v>
          </cell>
          <cell r="E4076" t="str">
            <v>ML</v>
          </cell>
          <cell r="F4076">
            <v>56375.61</v>
          </cell>
          <cell r="G4076">
            <v>42691</v>
          </cell>
        </row>
        <row r="4077">
          <cell r="C4077">
            <v>7730</v>
          </cell>
          <cell r="D4077" t="str">
            <v>Instalación De Hidrante Tipo Trafico Norma Iso Pn 10, Incluye El Suministro E Instalación De Tornillería Y Empaquetadura Para El Montaje, D = 100 Mm  (4")</v>
          </cell>
          <cell r="E4077" t="str">
            <v>UN</v>
          </cell>
          <cell r="F4077">
            <v>738749</v>
          </cell>
          <cell r="G4077">
            <v>42691</v>
          </cell>
        </row>
        <row r="4078">
          <cell r="C4078">
            <v>7731</v>
          </cell>
          <cell r="D4078" t="str">
            <v>Suministro De Tuberías De Acueducto De Polietileno De Alta Densidad (Pead) De 250Mm Pn 10 Pe 100 D=10"</v>
          </cell>
          <cell r="E4078" t="str">
            <v>ML</v>
          </cell>
          <cell r="F4078">
            <v>90988.37</v>
          </cell>
          <cell r="G4078">
            <v>42691</v>
          </cell>
        </row>
        <row r="4079">
          <cell r="C4079">
            <v>7732</v>
          </cell>
          <cell r="D4079" t="str">
            <v>Instalación De Hidrante Tipo Trafico Norma Iso Pn 10, Incluye El Suministro E Instalación De Tornillería Y Empaquetadura Para El Montaje, D = 150 Mm  (6")</v>
          </cell>
          <cell r="E4079" t="str">
            <v>UN</v>
          </cell>
          <cell r="F4079">
            <v>865302</v>
          </cell>
          <cell r="G4079">
            <v>42691</v>
          </cell>
        </row>
        <row r="4080">
          <cell r="C4080">
            <v>7733</v>
          </cell>
          <cell r="D4080" t="str">
            <v>Empalmes A Red De Acueducto En Tubería  Pead De 110 Mm  (4")</v>
          </cell>
          <cell r="E4080" t="str">
            <v>UN</v>
          </cell>
          <cell r="F4080">
            <v>407148</v>
          </cell>
          <cell r="G4080">
            <v>42691</v>
          </cell>
        </row>
        <row r="4081">
          <cell r="C4081">
            <v>7734</v>
          </cell>
          <cell r="D4081" t="str">
            <v>Empalmes A Red De Acueducto En Tubería  Pead De 160 Mm  (6")</v>
          </cell>
          <cell r="E4081" t="str">
            <v>UN</v>
          </cell>
          <cell r="F4081">
            <v>461305</v>
          </cell>
          <cell r="G4081">
            <v>42691</v>
          </cell>
        </row>
        <row r="4082">
          <cell r="C4082">
            <v>7735</v>
          </cell>
          <cell r="D4082" t="str">
            <v>Empalmes A Red De Acueducto En Tubería  Pead De 200 Mm   ( 8")</v>
          </cell>
          <cell r="E4082" t="str">
            <v>UN</v>
          </cell>
          <cell r="F4082">
            <v>515128</v>
          </cell>
          <cell r="G4082">
            <v>42691</v>
          </cell>
        </row>
        <row r="4083">
          <cell r="C4083">
            <v>7736</v>
          </cell>
          <cell r="D4083" t="str">
            <v>Suministro De Tuberías De Acueducto De Polietileno Para Acometidas D=20 Mm Pn 10</v>
          </cell>
          <cell r="E4083" t="str">
            <v>ML</v>
          </cell>
          <cell r="F4083">
            <v>1216.8399999999999</v>
          </cell>
          <cell r="G4083">
            <v>42691</v>
          </cell>
        </row>
        <row r="4084">
          <cell r="C4084">
            <v>7737</v>
          </cell>
          <cell r="D4084" t="str">
            <v>Empalmes A Red De Acueducto En Tubería  Pead De 250 Mm   (10")</v>
          </cell>
          <cell r="E4084" t="str">
            <v>UN</v>
          </cell>
          <cell r="F4084">
            <v>571207</v>
          </cell>
          <cell r="G4084">
            <v>42691</v>
          </cell>
        </row>
        <row r="4085">
          <cell r="C4085">
            <v>7738</v>
          </cell>
          <cell r="D4085" t="str">
            <v>Suministro De Codos De Polietileno Pe 100 Pn 10 De 200 Mm X 90° D=8"</v>
          </cell>
          <cell r="E4085" t="str">
            <v>UN</v>
          </cell>
          <cell r="F4085">
            <v>172979.66</v>
          </cell>
          <cell r="G4085">
            <v>42691</v>
          </cell>
        </row>
        <row r="4086">
          <cell r="C4086">
            <v>7739</v>
          </cell>
          <cell r="D4086" t="str">
            <v>Suministro De Tees De Polietileno Pe 100 Pn 10 De 160Mm X 160Mm X 160Mm</v>
          </cell>
          <cell r="E4086" t="str">
            <v>UN</v>
          </cell>
          <cell r="F4086">
            <v>184475.14</v>
          </cell>
          <cell r="G4086">
            <v>42691</v>
          </cell>
        </row>
        <row r="4087">
          <cell r="C4087">
            <v>7740</v>
          </cell>
          <cell r="D4087" t="str">
            <v>Suministro De Adaptadores Tope Brida De Polietileno Sin Brida Pn 10 D=200Mm</v>
          </cell>
          <cell r="E4087" t="str">
            <v>UN</v>
          </cell>
          <cell r="F4087">
            <v>83661.570000000007</v>
          </cell>
          <cell r="G4087">
            <v>42691</v>
          </cell>
        </row>
        <row r="4088">
          <cell r="C4088">
            <v>7741</v>
          </cell>
          <cell r="D4088" t="str">
            <v>Suministro De Brida Metálica Para Adaptador Tope De Polietileno Norma Iso Pn 10 D=110Mm</v>
          </cell>
          <cell r="E4088" t="str">
            <v>UN</v>
          </cell>
          <cell r="F4088">
            <v>56476.14</v>
          </cell>
          <cell r="G4088">
            <v>42691</v>
          </cell>
        </row>
        <row r="4089">
          <cell r="C4089">
            <v>7742</v>
          </cell>
          <cell r="D4089" t="str">
            <v>Suministro De Brida Metálica Para Adaptador Tope De Polietileno Norma Iso Pn 10 D=160Mm</v>
          </cell>
          <cell r="E4089" t="str">
            <v>UN</v>
          </cell>
          <cell r="F4089">
            <v>74577.31</v>
          </cell>
          <cell r="G4089">
            <v>42691</v>
          </cell>
        </row>
        <row r="4090">
          <cell r="C4090">
            <v>7743</v>
          </cell>
          <cell r="D4090" t="str">
            <v>Suministro De Brida Metálica Para Adaptador Tope De Polietileno Norma Iso Pn 10 D=200Mm</v>
          </cell>
          <cell r="E4090" t="str">
            <v>UN</v>
          </cell>
          <cell r="F4090">
            <v>99502.3</v>
          </cell>
          <cell r="G4090">
            <v>42691</v>
          </cell>
        </row>
        <row r="4091">
          <cell r="C4091">
            <v>7744</v>
          </cell>
          <cell r="D4091" t="str">
            <v>Suministro De Válvula De Compuerta Brida X Brida Normaiso Pn 10 D = 150 Mm (6")</v>
          </cell>
          <cell r="E4091" t="str">
            <v>UN</v>
          </cell>
          <cell r="F4091">
            <v>1243520</v>
          </cell>
          <cell r="G4091">
            <v>42691</v>
          </cell>
        </row>
        <row r="4092">
          <cell r="C4092">
            <v>7745</v>
          </cell>
          <cell r="D4092" t="str">
            <v>Suministro De Brida Metálica Para Adaptador Tope De Polietileno Norma Iso Pn 10 D=250Mm</v>
          </cell>
          <cell r="E4092" t="str">
            <v>UN</v>
          </cell>
          <cell r="F4092">
            <v>175743.6</v>
          </cell>
          <cell r="G4092">
            <v>42691</v>
          </cell>
        </row>
        <row r="4093">
          <cell r="C4093">
            <v>7746</v>
          </cell>
          <cell r="D4093" t="str">
            <v>Suministro De Válvula De Compuerta Brida X Brida Normaiso Pn 10 D = 250 Mm (10")</v>
          </cell>
          <cell r="E4093" t="str">
            <v>UN</v>
          </cell>
          <cell r="F4093">
            <v>4060000</v>
          </cell>
          <cell r="G4093">
            <v>42691</v>
          </cell>
        </row>
        <row r="4094">
          <cell r="C4094">
            <v>7747</v>
          </cell>
          <cell r="D4094" t="str">
            <v>Suministro De Válvula De Compuerta Brida X Brida Normaiso Pn 10 D = 200 Mm (8")</v>
          </cell>
          <cell r="E4094" t="str">
            <v>UN</v>
          </cell>
          <cell r="F4094">
            <v>1852520</v>
          </cell>
          <cell r="G4094">
            <v>42691</v>
          </cell>
        </row>
        <row r="4095">
          <cell r="C4095">
            <v>7748</v>
          </cell>
          <cell r="D4095" t="str">
            <v>Empalmes A Red De Acueducto En Tubería  Pead De 160 Mm  (6")</v>
          </cell>
          <cell r="E4095" t="str">
            <v>UN</v>
          </cell>
          <cell r="F4095">
            <v>461305</v>
          </cell>
          <cell r="G4095">
            <v>42691</v>
          </cell>
        </row>
        <row r="4096">
          <cell r="C4096">
            <v>7749</v>
          </cell>
          <cell r="D4096" t="str">
            <v>Instalación De Tubería De Alcantarillado De Pvc De 300Mm 12” De Superficie Interior Lisa Y Exterior Perfilada,Bajo Cualquier Condición De Humedad</v>
          </cell>
          <cell r="E4096" t="str">
            <v>ML</v>
          </cell>
          <cell r="F4096">
            <v>15106.56</v>
          </cell>
          <cell r="G4096">
            <v>42697</v>
          </cell>
        </row>
        <row r="4097">
          <cell r="C4097">
            <v>7750</v>
          </cell>
          <cell r="D4097" t="str">
            <v>Empalme De Red Existente  A Tuberia Proyectada De 315 Mm De Pead D=12"</v>
          </cell>
          <cell r="E4097" t="str">
            <v>UN</v>
          </cell>
          <cell r="F4097">
            <v>621207</v>
          </cell>
          <cell r="G4097">
            <v>42697</v>
          </cell>
        </row>
        <row r="4098">
          <cell r="C4098">
            <v>7751</v>
          </cell>
          <cell r="D4098" t="str">
            <v>Instalación De Tubería De Alcantarillado De Pvc De 355Mm 14” De Superficie Interior Lisa Y Exterior Perfilada,Bajo Cualquier Condición De Humedad</v>
          </cell>
          <cell r="E4098" t="str">
            <v>ML</v>
          </cell>
          <cell r="F4098">
            <v>17555.099999999999</v>
          </cell>
          <cell r="G4098">
            <v>42697</v>
          </cell>
        </row>
        <row r="4099">
          <cell r="C4099">
            <v>7752</v>
          </cell>
          <cell r="D4099" t="str">
            <v>Instalación De Válvula De Compuerta Brida X Brida Norma Iso Pn 10, Incluye El Suministro E Instalación De Tornillería Grado 2 Y Empaquetadura Para El Montaje D = 400Mm (16")</v>
          </cell>
          <cell r="E4099" t="str">
            <v>UN</v>
          </cell>
          <cell r="F4099">
            <v>615142.91</v>
          </cell>
          <cell r="G4099">
            <v>42697</v>
          </cell>
        </row>
        <row r="4100">
          <cell r="C4100">
            <v>7753</v>
          </cell>
          <cell r="D4100" t="str">
            <v>Instalación De Tubería De Alcantarillado De Pvc De 500Mm 20” De Superficie Interior Lisa Y Exterior Perfilada,Bajo Cualquier Condición De Humedad</v>
          </cell>
          <cell r="E4100" t="str">
            <v>ML</v>
          </cell>
          <cell r="F4100">
            <v>25308.75</v>
          </cell>
          <cell r="G4100">
            <v>42697</v>
          </cell>
        </row>
        <row r="4101">
          <cell r="C4101">
            <v>7754</v>
          </cell>
          <cell r="D4101" t="str">
            <v>Instalación De Válvula De Compuerta Brida X Brida Norma Iso Pn 10, Incluye El Suministro E Instalación De Tornillería Grado 2 Y Empaquetadura Para El Montaje D = 300Mm (12")</v>
          </cell>
          <cell r="E4101" t="str">
            <v>UN</v>
          </cell>
          <cell r="F4101">
            <v>492450.61</v>
          </cell>
          <cell r="G4101">
            <v>42697</v>
          </cell>
        </row>
        <row r="4102">
          <cell r="C4102">
            <v>7756</v>
          </cell>
          <cell r="D4102" t="str">
            <v>Suministro Tubería De Alcantarillado De Pvc  De Superficie Interior Lisa Y Exterior Perfilada Rigidez 8Kn/M2 (S8) D=300 Mm (12”)</v>
          </cell>
          <cell r="E4102" t="str">
            <v>ML</v>
          </cell>
          <cell r="F4102">
            <v>112856.59</v>
          </cell>
          <cell r="G4102">
            <v>42697</v>
          </cell>
        </row>
        <row r="4103">
          <cell r="C4103">
            <v>7758</v>
          </cell>
          <cell r="D4103" t="str">
            <v>Suministro De Tubería De Alcantarillado De Pvc  De Superficie Interior Lisa Y Exterior Perfilada Rigidez 8Kn/M2 (S8) D=350 Mm (14")</v>
          </cell>
          <cell r="E4103" t="str">
            <v>ML</v>
          </cell>
          <cell r="F4103">
            <v>131626.54999999999</v>
          </cell>
          <cell r="G4103">
            <v>42699</v>
          </cell>
        </row>
        <row r="4104">
          <cell r="C4104">
            <v>7760</v>
          </cell>
          <cell r="D4104" t="str">
            <v>Suministro De Tubería De Alcantarillado De Pvc  De Superficie Interior Lisa Y Exterior Perfilada Rigidez 8Kn/M2 (S8) D=500 Mm (20”)</v>
          </cell>
          <cell r="E4104" t="str">
            <v>ML</v>
          </cell>
          <cell r="F4104">
            <v>308737.44</v>
          </cell>
          <cell r="G4104">
            <v>42697</v>
          </cell>
        </row>
        <row r="4105">
          <cell r="C4105">
            <v>7761</v>
          </cell>
          <cell r="D4105" t="str">
            <v>Suministro De Codos De Polietileno 110Mm X 45° (4") Pe 100 Pn 10 A Tope</v>
          </cell>
          <cell r="E4105" t="str">
            <v>UN</v>
          </cell>
          <cell r="F4105">
            <v>202468</v>
          </cell>
          <cell r="G4105">
            <v>42697</v>
          </cell>
        </row>
        <row r="4106">
          <cell r="C4106">
            <v>7762</v>
          </cell>
          <cell r="D4106" t="str">
            <v>Suministro De Codos De Polietileno 160Mm X 45° (6") Pe 100 Pn 10 A Tope</v>
          </cell>
          <cell r="E4106" t="str">
            <v>UN</v>
          </cell>
          <cell r="F4106">
            <v>371638</v>
          </cell>
          <cell r="G4106">
            <v>42697</v>
          </cell>
        </row>
        <row r="4107">
          <cell r="C4107">
            <v>7763</v>
          </cell>
          <cell r="D4107" t="str">
            <v>Suministro De Reduccion De Polietileno 160Mm X 110Mm  (6" X 4") Pe 100 Pn 10 A Tope</v>
          </cell>
          <cell r="E4107" t="str">
            <v>UN</v>
          </cell>
          <cell r="F4107">
            <v>335037</v>
          </cell>
          <cell r="G4107">
            <v>42697</v>
          </cell>
        </row>
        <row r="4108">
          <cell r="C4108">
            <v>7764</v>
          </cell>
          <cell r="D4108" t="str">
            <v>Suministro De Tapones De Polietileno Diametro 110Mm  (4") A Tope Pe 100 Pn 10</v>
          </cell>
          <cell r="E4108" t="str">
            <v>UN</v>
          </cell>
          <cell r="F4108">
            <v>228341</v>
          </cell>
          <cell r="G4108">
            <v>42697</v>
          </cell>
        </row>
        <row r="4109">
          <cell r="C4109">
            <v>7765</v>
          </cell>
          <cell r="D4109" t="str">
            <v>Suministro De Tapones De Polietileno Diametro 160Mm  (6")  A Tope Pe 100 Pn 10</v>
          </cell>
          <cell r="E4109" t="str">
            <v>UN</v>
          </cell>
          <cell r="F4109">
            <v>520324</v>
          </cell>
          <cell r="G4109">
            <v>42697</v>
          </cell>
        </row>
        <row r="4110">
          <cell r="C4110">
            <v>7766</v>
          </cell>
          <cell r="D4110" t="str">
            <v>Pozo De Inspeccion De 1,45 M &lt; H &lt;= 1,80 M, Incluida Losa Superior Y Tapa Para Tuberías De Diámetros Entre Los 450 Mm (18 Pulgadas) Y 750 Mm (30 Pulgadas), Diámetro Del Cilindro 1,50 M.</v>
          </cell>
          <cell r="E4110" t="str">
            <v>UN</v>
          </cell>
          <cell r="F4110">
            <v>3056910</v>
          </cell>
          <cell r="G4110">
            <v>42699</v>
          </cell>
        </row>
        <row r="4111">
          <cell r="C4111">
            <v>7767</v>
          </cell>
          <cell r="D4111" t="str">
            <v>Pozo De Inspeccion De 1,80 M &lt; H &lt;= 3,00 M, Incluida Losa Superior Y Tapa Para Tuberías De Diámetros Entre Los 450 Mm (18 Pulgadas) Y 750 Mm (30 Pulgadas), Diámetro Del Cilindro 1,50 M.</v>
          </cell>
          <cell r="E4111" t="str">
            <v>UN</v>
          </cell>
          <cell r="F4111">
            <v>4699061.2300000004</v>
          </cell>
          <cell r="G4111">
            <v>42699</v>
          </cell>
        </row>
        <row r="4112">
          <cell r="C4112">
            <v>7769</v>
          </cell>
          <cell r="D4112" t="str">
            <v>Suministro De Yee Campana X Campana X Campana Diámetro Nominal 250 X 250 X 160 Mm</v>
          </cell>
          <cell r="E4112" t="str">
            <v>UN</v>
          </cell>
          <cell r="F4112">
            <v>284591</v>
          </cell>
          <cell r="G4112">
            <v>42697</v>
          </cell>
        </row>
        <row r="4113">
          <cell r="C4113">
            <v>7770</v>
          </cell>
          <cell r="D4113" t="str">
            <v>Entibado Tipo 2. Discontinuo Mixto. Metálico Y Madera</v>
          </cell>
          <cell r="E4113" t="str">
            <v>M2</v>
          </cell>
          <cell r="F4113">
            <v>21075</v>
          </cell>
          <cell r="G4113">
            <v>42697</v>
          </cell>
        </row>
        <row r="4114">
          <cell r="C4114">
            <v>7771</v>
          </cell>
          <cell r="D4114" t="str">
            <v>Suministro De Tuberia De Hd De 300 Mm Pn 10 (12")</v>
          </cell>
          <cell r="E4114" t="str">
            <v>ML</v>
          </cell>
          <cell r="F4114">
            <v>251395.20000000001</v>
          </cell>
          <cell r="G4114">
            <v>42699</v>
          </cell>
        </row>
        <row r="4115">
          <cell r="C4115">
            <v>7772</v>
          </cell>
          <cell r="D4115" t="str">
            <v>Suministro De Tuberia De Hd De 400 Mm Pn 10 (16")</v>
          </cell>
          <cell r="E4115" t="str">
            <v>ML</v>
          </cell>
          <cell r="F4115">
            <v>342209.28000000003</v>
          </cell>
          <cell r="G4115">
            <v>42699</v>
          </cell>
        </row>
        <row r="4116">
          <cell r="C4116">
            <v>7773</v>
          </cell>
          <cell r="D4116" t="str">
            <v>Suministro De Válvula De Compuerta Brida X Brida Normaiso Pn 10 D = 300 Mm (12")</v>
          </cell>
          <cell r="E4116" t="str">
            <v>UN</v>
          </cell>
          <cell r="F4116">
            <v>4060000</v>
          </cell>
          <cell r="G4116">
            <v>42702</v>
          </cell>
        </row>
        <row r="4117">
          <cell r="C4117">
            <v>7774</v>
          </cell>
          <cell r="D4117" t="str">
            <v>Suministro De Válvula De Compuerta Brida X Brida Normaiso Pn 10 D = 400 Mm (16")</v>
          </cell>
          <cell r="E4117" t="str">
            <v>UN</v>
          </cell>
          <cell r="F4117">
            <v>11368000</v>
          </cell>
          <cell r="G4117">
            <v>42702</v>
          </cell>
        </row>
        <row r="4118">
          <cell r="C4118">
            <v>7775</v>
          </cell>
          <cell r="D4118" t="str">
            <v>Suministro De Union De Desmontaje De 300 Mm (12") Norma Iso Pn 10</v>
          </cell>
          <cell r="E4118" t="str">
            <v>UN</v>
          </cell>
          <cell r="F4118">
            <v>2000000</v>
          </cell>
          <cell r="G4118">
            <v>42702</v>
          </cell>
        </row>
        <row r="4119">
          <cell r="C4119">
            <v>7776</v>
          </cell>
          <cell r="D4119" t="str">
            <v>Suministro De Union De Desmontaje De 400 Mm (16") Norma Iso Pn 10</v>
          </cell>
          <cell r="E4119" t="str">
            <v>UN</v>
          </cell>
          <cell r="F4119">
            <v>2378000</v>
          </cell>
          <cell r="G4119">
            <v>42702</v>
          </cell>
        </row>
        <row r="4120">
          <cell r="C4120">
            <v>7777</v>
          </cell>
          <cell r="D4120" t="str">
            <v>Suministro De Brida Universal En Hd De 100 Mm (4") Norma Iso Pn 10</v>
          </cell>
          <cell r="E4120" t="str">
            <v>UN</v>
          </cell>
          <cell r="F4120">
            <v>98600</v>
          </cell>
          <cell r="G4120">
            <v>42702</v>
          </cell>
        </row>
        <row r="4121">
          <cell r="C4121">
            <v>7778</v>
          </cell>
          <cell r="D4121" t="str">
            <v>Suministro De Brida Universal En Hd De 150 Mm (6") Norma Iso Pn 10</v>
          </cell>
          <cell r="E4121" t="str">
            <v>UN</v>
          </cell>
          <cell r="F4121">
            <v>179800</v>
          </cell>
          <cell r="G4121">
            <v>42702</v>
          </cell>
        </row>
        <row r="4122">
          <cell r="C4122">
            <v>7779</v>
          </cell>
          <cell r="D4122" t="str">
            <v>Suministro De Brida Universal En Hd De 300 Mm (12") Norma Iso Pn 10</v>
          </cell>
          <cell r="E4122" t="str">
            <v>UN</v>
          </cell>
          <cell r="F4122">
            <v>609000</v>
          </cell>
          <cell r="G4122">
            <v>42702</v>
          </cell>
        </row>
        <row r="4123">
          <cell r="C4123">
            <v>7780</v>
          </cell>
          <cell r="D4123" t="str">
            <v>Suministro De Brida Universal En Hd De 400 Mm (16") Norma Iso Pn 10</v>
          </cell>
          <cell r="E4123" t="str">
            <v>UN</v>
          </cell>
          <cell r="F4123">
            <v>1090400</v>
          </cell>
          <cell r="G4123">
            <v>42702</v>
          </cell>
        </row>
        <row r="4124">
          <cell r="C4124">
            <v>7781</v>
          </cell>
          <cell r="D4124" t="str">
            <v>Suministro De Codo 90 ° Bxb En Hd De 300 Mm (12") Norma Iso Pn 16</v>
          </cell>
          <cell r="E4124" t="str">
            <v>UN</v>
          </cell>
          <cell r="F4124">
            <v>1900000</v>
          </cell>
          <cell r="G4124">
            <v>42702</v>
          </cell>
        </row>
        <row r="4125">
          <cell r="C4125">
            <v>7782</v>
          </cell>
          <cell r="D4125" t="str">
            <v>Suministro De Codo 90 ° Bxb En Hd De 400 Mm (16") Norma Iso Pn 16</v>
          </cell>
          <cell r="E4125" t="str">
            <v>UN</v>
          </cell>
          <cell r="F4125">
            <v>3438240</v>
          </cell>
          <cell r="G4125">
            <v>42702</v>
          </cell>
        </row>
        <row r="4126">
          <cell r="C4126">
            <v>7783</v>
          </cell>
          <cell r="D4126" t="str">
            <v>Suministro De Tee 300X 300X 300 Mm (12") En Hd. Norma Iso Pn 16</v>
          </cell>
          <cell r="E4126" t="str">
            <v>UN</v>
          </cell>
          <cell r="F4126">
            <v>2564760</v>
          </cell>
          <cell r="G4126">
            <v>42702</v>
          </cell>
        </row>
        <row r="4127">
          <cell r="C4127">
            <v>7784</v>
          </cell>
          <cell r="D4127" t="str">
            <v>Suministro De Tee 400X 400X 300 Mm (16") En Hd. Norma Iso Pn 16</v>
          </cell>
          <cell r="E4127" t="str">
            <v>UN</v>
          </cell>
          <cell r="F4127">
            <v>4024000</v>
          </cell>
          <cell r="G4127">
            <v>42702</v>
          </cell>
        </row>
        <row r="4128">
          <cell r="C4128">
            <v>7785</v>
          </cell>
          <cell r="D4128" t="str">
            <v>Suministro De Tapon Union Mecanica De 300 Mm Hd Pn 16</v>
          </cell>
          <cell r="E4128" t="str">
            <v>UN</v>
          </cell>
          <cell r="F4128">
            <v>837520</v>
          </cell>
          <cell r="G4128">
            <v>42702</v>
          </cell>
        </row>
        <row r="4129">
          <cell r="C4129">
            <v>7786</v>
          </cell>
          <cell r="D4129" t="str">
            <v>Instalacion De Tuberia De Hd De 300 Mm (12")</v>
          </cell>
          <cell r="E4129" t="str">
            <v>ML</v>
          </cell>
          <cell r="F4129">
            <v>9750</v>
          </cell>
          <cell r="G4129">
            <v>42699</v>
          </cell>
        </row>
        <row r="4130">
          <cell r="C4130">
            <v>7787</v>
          </cell>
          <cell r="D4130" t="str">
            <v>Instalacion De Tuberia De Hd De 400 Mm (16")</v>
          </cell>
          <cell r="E4130" t="str">
            <v>ML</v>
          </cell>
          <cell r="F4130">
            <v>13500</v>
          </cell>
          <cell r="G4130">
            <v>42699</v>
          </cell>
        </row>
        <row r="4131">
          <cell r="C4131">
            <v>7788</v>
          </cell>
          <cell r="D4131" t="str">
            <v>Suministro De Tee 400X 400X 400 Mm (16") En Hd. Norma Iso Pn 16</v>
          </cell>
          <cell r="E4131" t="str">
            <v>UN</v>
          </cell>
          <cell r="F4131">
            <v>4024000</v>
          </cell>
          <cell r="G4131">
            <v>42702</v>
          </cell>
        </row>
        <row r="4132">
          <cell r="C4132">
            <v>7789</v>
          </cell>
          <cell r="D4132" t="str">
            <v>P. B. O. Relleno En Material Seleccionado Y Compactado Para Anden Y Zona De Calzada Donde Se Requiera</v>
          </cell>
          <cell r="E4132" t="str">
            <v>M3</v>
          </cell>
          <cell r="F4132">
            <v>66853.679999999993</v>
          </cell>
          <cell r="G4132">
            <v>42740</v>
          </cell>
        </row>
        <row r="4133">
          <cell r="C4133">
            <v>7790</v>
          </cell>
          <cell r="D4133" t="str">
            <v>B. P. O. Acero De Refuerzo De 1/2" 60.000 Psi Legitimo Para Placas De Pavimento Irregulares Cuantia 8 Kg/M2</v>
          </cell>
          <cell r="E4133" t="str">
            <v>KG</v>
          </cell>
          <cell r="F4133">
            <v>3619.4</v>
          </cell>
          <cell r="G4133">
            <v>42740</v>
          </cell>
        </row>
        <row r="4134">
          <cell r="C4134">
            <v>7791</v>
          </cell>
          <cell r="D4134" t="str">
            <v>P. B. O. Demolicion De Cuneta Y Retiro De Material</v>
          </cell>
          <cell r="E4134" t="str">
            <v>M2</v>
          </cell>
          <cell r="F4134">
            <v>10218.32</v>
          </cell>
          <cell r="G4134">
            <v>42740</v>
          </cell>
        </row>
        <row r="4135">
          <cell r="C4135">
            <v>7792</v>
          </cell>
          <cell r="D4135" t="str">
            <v>P. B. O. Demolicion De Bordillo Y Retiro De Material</v>
          </cell>
          <cell r="E4135" t="str">
            <v>ML</v>
          </cell>
          <cell r="F4135">
            <v>5859.33</v>
          </cell>
          <cell r="G4135">
            <v>42740</v>
          </cell>
        </row>
        <row r="4136">
          <cell r="C4136">
            <v>7793</v>
          </cell>
          <cell r="D4136" t="str">
            <v>P. B. O. Bordillo En Concreto De 500 Psi A La Flexion Mezclado En Planta Y Transportado Al Sitio Especificado, Bordillo De 0,15 X 0,30 M., Incluye Acero De 3/8 Longitudinal Y Grapas De 3/8 A 0.50 Mt De 60,000 Psi Legitimo</v>
          </cell>
          <cell r="E4136" t="str">
            <v>ML</v>
          </cell>
          <cell r="F4136">
            <v>42065.47</v>
          </cell>
          <cell r="G4136">
            <v>42740</v>
          </cell>
        </row>
        <row r="4137">
          <cell r="C4137">
            <v>7794</v>
          </cell>
          <cell r="D4137" t="str">
            <v>P. B. O. Reconstruccion De Registros Alcantarillado 0.60M X 0.60M</v>
          </cell>
          <cell r="E4137" t="str">
            <v>UN</v>
          </cell>
          <cell r="F4137">
            <v>107368.09</v>
          </cell>
          <cell r="G4137">
            <v>42740</v>
          </cell>
        </row>
        <row r="4138">
          <cell r="C4138">
            <v>7795</v>
          </cell>
          <cell r="D4138" t="str">
            <v>P. B. O. Base En Suelo-Cemento Proporción 1:20 E=0.20 M. Para Pavimento Rigido</v>
          </cell>
          <cell r="E4138" t="str">
            <v>M2</v>
          </cell>
          <cell r="F4138">
            <v>32955.050000000003</v>
          </cell>
          <cell r="G4138">
            <v>42740</v>
          </cell>
        </row>
        <row r="4139">
          <cell r="C4139">
            <v>7796</v>
          </cell>
          <cell r="D4139" t="str">
            <v>P. B. O. Corte, Demolicion Y Retiro De Pavimento De Concreto Rigido Y/O Asfaltico</v>
          </cell>
          <cell r="E4139" t="str">
            <v>M2</v>
          </cell>
          <cell r="F4139">
            <v>16208.8</v>
          </cell>
          <cell r="G4139">
            <v>42740</v>
          </cell>
        </row>
        <row r="4140">
          <cell r="C4140">
            <v>7800</v>
          </cell>
          <cell r="D4140" t="str">
            <v>P. B. O.  Suministro E Instalacion Alarma</v>
          </cell>
          <cell r="E4140" t="str">
            <v>UN</v>
          </cell>
          <cell r="F4140">
            <v>31454.79</v>
          </cell>
          <cell r="G4140">
            <v>42740</v>
          </cell>
        </row>
        <row r="4141">
          <cell r="C4141">
            <v>7801</v>
          </cell>
          <cell r="D4141" t="str">
            <v>P. B. O. Anden En Concreto Premezclado Fc=3,000 Psi E=0.07 M. (Incluye Rampa Para Discapacitados)</v>
          </cell>
          <cell r="E4141" t="str">
            <v>M2</v>
          </cell>
          <cell r="F4141">
            <v>48026.25</v>
          </cell>
          <cell r="G4141">
            <v>42740</v>
          </cell>
        </row>
        <row r="4142">
          <cell r="C4142">
            <v>7802</v>
          </cell>
          <cell r="D4142" t="str">
            <v>P. B. O. Concreto Asfaltico Para Parcheo E=0,05 M Incluye Imprimacion</v>
          </cell>
          <cell r="E4142" t="str">
            <v>M3</v>
          </cell>
          <cell r="F4142">
            <v>677321.51</v>
          </cell>
          <cell r="G4142">
            <v>42740</v>
          </cell>
        </row>
        <row r="4143">
          <cell r="C4143">
            <v>7803</v>
          </cell>
          <cell r="D4143" t="str">
            <v>P. B. O. Concreto De Fc= 3.000 Psi,  Para Box-Coulvert, Pasos Peatonales Y Muros,Incluye 100 Kg/M3 De Acero Fy=60.000 Psi</v>
          </cell>
          <cell r="E4143" t="str">
            <v>M3</v>
          </cell>
          <cell r="F4143">
            <v>984919.6</v>
          </cell>
          <cell r="G4143">
            <v>42740</v>
          </cell>
        </row>
        <row r="4144">
          <cell r="C4144">
            <v>7804</v>
          </cell>
          <cell r="D4144" t="str">
            <v>P. B. O. Sobre Carpeta En Concreto Asfaltico E=0,05 M, Incluye Riego De Liga, Acabado Con Finisher Y Rodillos Vibratorio Y De Llantas</v>
          </cell>
          <cell r="E4144" t="str">
            <v>M3</v>
          </cell>
          <cell r="F4144">
            <v>687442.26</v>
          </cell>
          <cell r="G4144">
            <v>42740</v>
          </cell>
        </row>
        <row r="4145">
          <cell r="C4145">
            <v>7805</v>
          </cell>
          <cell r="D4145" t="str">
            <v>P. B. O. Construccion De Filtros- Geotextil Nt-1800-Triturado 0.40 X 0.60 M. Tuberia De 4" Pvc, Incluye Excavación Y Sellado En Arena Gruesa</v>
          </cell>
          <cell r="E4145" t="str">
            <v>ML</v>
          </cell>
          <cell r="F4145">
            <v>80217.7</v>
          </cell>
          <cell r="G4145">
            <v>42741</v>
          </cell>
        </row>
        <row r="4146">
          <cell r="C4146">
            <v>7806</v>
          </cell>
          <cell r="D4146" t="str">
            <v>P. B. O. Pavimento En Concreto De 500 Psi A La Flexion Mezclado En Planta Y Transportado Al Sitio Especificado De 0,15 Mt, Incluye Pasadores De 3/4 Liso A 0,30 M Y De 1/2 Corrugado A 1,00 M De Separacion, Canastilla De Soporte Para Dovelas, Junta En Silic</v>
          </cell>
          <cell r="E4146" t="str">
            <v>M2</v>
          </cell>
          <cell r="F4146">
            <v>105298.27</v>
          </cell>
          <cell r="G4146">
            <v>42740</v>
          </cell>
        </row>
        <row r="4147">
          <cell r="C4147">
            <v>7807</v>
          </cell>
          <cell r="D4147" t="str">
            <v>P. B. O. Excavacion Y Retiro De Material Comun, Incluye Nivelacion Y Replanteo (Topografia)</v>
          </cell>
          <cell r="E4147" t="str">
            <v>M3</v>
          </cell>
          <cell r="F4147">
            <v>21381.8</v>
          </cell>
          <cell r="G4147">
            <v>42740</v>
          </cell>
        </row>
        <row r="4148">
          <cell r="C4148">
            <v>7809</v>
          </cell>
          <cell r="D4148" t="str">
            <v>P. B. O. Relleno Compactado En Piedra Cimiento Para Fallos</v>
          </cell>
          <cell r="E4148" t="str">
            <v>M3</v>
          </cell>
          <cell r="F4148">
            <v>85193.08</v>
          </cell>
          <cell r="G4148">
            <v>42740</v>
          </cell>
        </row>
        <row r="4149">
          <cell r="C4149">
            <v>7811</v>
          </cell>
          <cell r="D4149" t="str">
            <v>P. B. O. Conexiones Domiciliarias De Alcantarillado En 6" Tuberia Novafort  Longitud Hasta 6 M., Incluye Excavación Y Relleno</v>
          </cell>
          <cell r="E4149" t="str">
            <v>UN</v>
          </cell>
          <cell r="F4149">
            <v>280105.34999999998</v>
          </cell>
          <cell r="G4149">
            <v>42740</v>
          </cell>
        </row>
        <row r="4150">
          <cell r="C4150">
            <v>7813</v>
          </cell>
          <cell r="D4150" t="str">
            <v>P. B. O. Suministro E Instalacion Y/O Reparacion De Domiciliarias De Acueducto</v>
          </cell>
          <cell r="E4150" t="str">
            <v>UN</v>
          </cell>
          <cell r="F4150">
            <v>32094.36</v>
          </cell>
          <cell r="G4150">
            <v>42740</v>
          </cell>
        </row>
        <row r="4151">
          <cell r="C4151">
            <v>7814</v>
          </cell>
          <cell r="D4151" t="str">
            <v>P. B. O. Publipostes En Vinilo Con Estructura En Hierro De 1,05 X 2,10, Instalados</v>
          </cell>
          <cell r="E4151" t="str">
            <v>UN</v>
          </cell>
          <cell r="F4151">
            <v>452971.1</v>
          </cell>
          <cell r="G4151">
            <v>42740</v>
          </cell>
        </row>
        <row r="4152">
          <cell r="C4152">
            <v>7820</v>
          </cell>
          <cell r="D4152" t="str">
            <v>P. B. O. Pasacalle De 1 Mt X 6 Mt, Instalados</v>
          </cell>
          <cell r="E4152" t="str">
            <v>UN</v>
          </cell>
          <cell r="F4152">
            <v>251023.31</v>
          </cell>
          <cell r="G4152">
            <v>42740</v>
          </cell>
        </row>
        <row r="4153">
          <cell r="C4153">
            <v>7821</v>
          </cell>
          <cell r="D4153" t="str">
            <v>P. B. O. Cuneta En Concreto Premezclado Fc=3,000 Psi E=0.07 M. (Incluye Rampa Para Discapacitados)</v>
          </cell>
          <cell r="E4153" t="str">
            <v>M2</v>
          </cell>
          <cell r="F4153">
            <v>44430.61</v>
          </cell>
          <cell r="G4153">
            <v>42740</v>
          </cell>
        </row>
        <row r="4154">
          <cell r="C4154">
            <v>7822</v>
          </cell>
          <cell r="D4154" t="str">
            <v>P. B. O. Reparacion De Fugas Agua Potable</v>
          </cell>
          <cell r="E4154" t="str">
            <v>UN</v>
          </cell>
          <cell r="F4154">
            <v>65549.710000000006</v>
          </cell>
          <cell r="G4154">
            <v>42740</v>
          </cell>
        </row>
        <row r="4155">
          <cell r="C4155">
            <v>7823</v>
          </cell>
          <cell r="D4155" t="str">
            <v>P. B. O. Base En Suelo-Cemento Proporción 1:20 E=0.20 M. Para Parcheo En Concreto Asfaltico</v>
          </cell>
          <cell r="E4155" t="str">
            <v>M2</v>
          </cell>
          <cell r="F4155">
            <v>32955.050000000003</v>
          </cell>
          <cell r="G4155">
            <v>42740</v>
          </cell>
        </row>
        <row r="4156">
          <cell r="C4156">
            <v>7825</v>
          </cell>
          <cell r="D4156" t="str">
            <v>Suministro E Instalacion De Tuberia En Hierro Galvanizado De 1 1/2"</v>
          </cell>
          <cell r="E4156" t="str">
            <v>ML</v>
          </cell>
          <cell r="F4156">
            <v>35205.269999999997</v>
          </cell>
          <cell r="G4156">
            <v>42745</v>
          </cell>
        </row>
        <row r="4157">
          <cell r="C4157">
            <v>7826</v>
          </cell>
          <cell r="D4157" t="str">
            <v>Suministro E Instalacion De Accesorio En Hierro Galvanizado De 1 1/2"</v>
          </cell>
          <cell r="E4157" t="str">
            <v>UN</v>
          </cell>
          <cell r="F4157">
            <v>8213.6</v>
          </cell>
          <cell r="G4157">
            <v>42746</v>
          </cell>
        </row>
        <row r="4158">
          <cell r="C4158">
            <v>7831</v>
          </cell>
          <cell r="D4158" t="str">
            <v>Suministro E Instalacion De Copa Excentrica De 2" X  3"</v>
          </cell>
          <cell r="E4158" t="str">
            <v>UN</v>
          </cell>
          <cell r="F4158">
            <v>90687.6</v>
          </cell>
          <cell r="G4158">
            <v>42745</v>
          </cell>
        </row>
        <row r="4159">
          <cell r="C4159">
            <v>7832</v>
          </cell>
          <cell r="D4159" t="str">
            <v>Suministro E Instalacion De Copa Concentrica De 2" X 3"</v>
          </cell>
          <cell r="E4159" t="str">
            <v>UN</v>
          </cell>
          <cell r="F4159">
            <v>70487.600000000006</v>
          </cell>
          <cell r="G4159">
            <v>42745</v>
          </cell>
        </row>
        <row r="4160">
          <cell r="C4160">
            <v>7837</v>
          </cell>
          <cell r="D4160" t="str">
            <v>Suministro E Instalacion De Tuberia Pvc P-Rde 21 De 4"</v>
          </cell>
          <cell r="E4160" t="str">
            <v>ML</v>
          </cell>
          <cell r="F4160">
            <v>80291.460000000006</v>
          </cell>
          <cell r="G4160">
            <v>42746</v>
          </cell>
        </row>
        <row r="4161">
          <cell r="C4161">
            <v>7838</v>
          </cell>
          <cell r="D4161" t="str">
            <v>Suministro E Instalacion De Tuberia Pvc P - Rde 21 De 3"</v>
          </cell>
          <cell r="E4161" t="str">
            <v>ML</v>
          </cell>
          <cell r="F4161">
            <v>50056</v>
          </cell>
          <cell r="G4161">
            <v>42746</v>
          </cell>
        </row>
        <row r="4162">
          <cell r="C4162">
            <v>7850</v>
          </cell>
          <cell r="D4162" t="str">
            <v>Suministro E Instalacion De Tuberia Cpvc De 3/4"</v>
          </cell>
          <cell r="E4162" t="str">
            <v>ML</v>
          </cell>
          <cell r="F4162">
            <v>16077.77</v>
          </cell>
          <cell r="G4162">
            <v>42746</v>
          </cell>
        </row>
        <row r="4163">
          <cell r="C4163">
            <v>7851</v>
          </cell>
          <cell r="D4163" t="str">
            <v>Suministro E Instalacion De Tuberia Cpvc De 1/2"</v>
          </cell>
          <cell r="E4163" t="str">
            <v>ML</v>
          </cell>
          <cell r="F4163">
            <v>10535.8</v>
          </cell>
          <cell r="G4163">
            <v>42746</v>
          </cell>
        </row>
        <row r="4164">
          <cell r="C4164">
            <v>7852</v>
          </cell>
          <cell r="D4164" t="str">
            <v>Suministro E Instalacion De Tuberia Pvc De 3"</v>
          </cell>
          <cell r="E4164" t="str">
            <v>ML</v>
          </cell>
          <cell r="F4164">
            <v>24080.799999999999</v>
          </cell>
          <cell r="G4164">
            <v>42746</v>
          </cell>
        </row>
        <row r="4165">
          <cell r="C4165">
            <v>7855</v>
          </cell>
          <cell r="D4165" t="str">
            <v>Suministro E Instalacion De Accesorio En Hierro Galvanizado De 3"</v>
          </cell>
          <cell r="E4165" t="str">
            <v>UN</v>
          </cell>
          <cell r="F4165">
            <v>8213.6</v>
          </cell>
          <cell r="G4165">
            <v>42746</v>
          </cell>
        </row>
        <row r="4166">
          <cell r="C4166">
            <v>7856</v>
          </cell>
          <cell r="D4166" t="str">
            <v>Suministro E Instalacion De Accesorio En Hierro Galvanizado De 4"</v>
          </cell>
          <cell r="E4166" t="str">
            <v>UN</v>
          </cell>
          <cell r="F4166">
            <v>8213.6</v>
          </cell>
          <cell r="G4166">
            <v>42746</v>
          </cell>
        </row>
        <row r="4167">
          <cell r="C4167">
            <v>7857</v>
          </cell>
          <cell r="D4167" t="str">
            <v>Suministro E Instalacion De Abrazadera De 1 1/2"</v>
          </cell>
          <cell r="E4167" t="str">
            <v>UN</v>
          </cell>
          <cell r="F4167">
            <v>5247.84</v>
          </cell>
          <cell r="G4167">
            <v>42746</v>
          </cell>
        </row>
        <row r="4168">
          <cell r="C4168">
            <v>7859</v>
          </cell>
          <cell r="D4168" t="str">
            <v>Abrazadera Doble Galvanizada De 4"</v>
          </cell>
          <cell r="E4168" t="str">
            <v>UN</v>
          </cell>
          <cell r="F4168">
            <v>5800</v>
          </cell>
          <cell r="G4168">
            <v>42746</v>
          </cell>
        </row>
        <row r="4169">
          <cell r="C4169">
            <v>7861</v>
          </cell>
          <cell r="D4169" t="str">
            <v>Suministro E Instalacion De Abrazadera De 4"</v>
          </cell>
          <cell r="E4169" t="str">
            <v>UN</v>
          </cell>
          <cell r="F4169">
            <v>5297.84</v>
          </cell>
          <cell r="G4169">
            <v>42746</v>
          </cell>
        </row>
        <row r="4170">
          <cell r="C4170">
            <v>7862</v>
          </cell>
          <cell r="D4170" t="str">
            <v>Suministro E Instalacion De Registro Paso Directo De 3/4"</v>
          </cell>
          <cell r="E4170" t="str">
            <v>UN</v>
          </cell>
          <cell r="F4170">
            <v>49978.8</v>
          </cell>
          <cell r="G4170">
            <v>42746</v>
          </cell>
        </row>
        <row r="4171">
          <cell r="C4171">
            <v>7865</v>
          </cell>
          <cell r="D4171" t="str">
            <v>Suministro E Instalacion De Registro Paso Directo De 4''</v>
          </cell>
          <cell r="E4171" t="str">
            <v>UN</v>
          </cell>
          <cell r="F4171">
            <v>1480419.59</v>
          </cell>
          <cell r="G4171">
            <v>42746</v>
          </cell>
        </row>
        <row r="4172">
          <cell r="C4172">
            <v>7867</v>
          </cell>
          <cell r="D4172" t="str">
            <v>Suministro E Instalación De Registro Paso Directo De 3''</v>
          </cell>
          <cell r="E4172" t="str">
            <v>UN</v>
          </cell>
          <cell r="F4172">
            <v>641364.4</v>
          </cell>
          <cell r="G4172">
            <v>42746</v>
          </cell>
        </row>
        <row r="4173">
          <cell r="C4173">
            <v>7870</v>
          </cell>
          <cell r="D4173" t="str">
            <v>Suministro E Instalación De Registro Paso Directo De 1 1/2''</v>
          </cell>
          <cell r="E4173" t="str">
            <v>UN</v>
          </cell>
          <cell r="F4173">
            <v>173585.6</v>
          </cell>
          <cell r="G4173">
            <v>42746</v>
          </cell>
        </row>
        <row r="4174">
          <cell r="C4174">
            <v>7871</v>
          </cell>
          <cell r="D4174" t="str">
            <v>Suministro E Instalación De  Registro Paso Directo De 1/2''</v>
          </cell>
          <cell r="E4174" t="str">
            <v>UN</v>
          </cell>
          <cell r="F4174">
            <v>56864.800000000003</v>
          </cell>
          <cell r="G4174">
            <v>42746</v>
          </cell>
        </row>
        <row r="4175">
          <cell r="C4175">
            <v>7875</v>
          </cell>
          <cell r="D4175" t="str">
            <v>Suministro E Instalacion De Cheque De 4"</v>
          </cell>
          <cell r="E4175" t="str">
            <v>UN</v>
          </cell>
          <cell r="F4175">
            <v>1023930.36</v>
          </cell>
          <cell r="G4175">
            <v>42746</v>
          </cell>
        </row>
        <row r="4176">
          <cell r="C4176">
            <v>7877</v>
          </cell>
          <cell r="D4176" t="str">
            <v>Suministro E Instalacion De Cheque De 3"</v>
          </cell>
          <cell r="E4176" t="str">
            <v>UN</v>
          </cell>
          <cell r="F4176">
            <v>604773.28</v>
          </cell>
          <cell r="G4176">
            <v>42746</v>
          </cell>
        </row>
        <row r="4177">
          <cell r="C4177">
            <v>7878</v>
          </cell>
          <cell r="D4177" t="str">
            <v>Suministro E Instalación De Valvula Maxivent  O Similar De 3"</v>
          </cell>
          <cell r="E4177" t="str">
            <v>UN</v>
          </cell>
          <cell r="F4177">
            <v>205989.44</v>
          </cell>
          <cell r="G4177">
            <v>42746</v>
          </cell>
        </row>
        <row r="4178">
          <cell r="C4178">
            <v>7880</v>
          </cell>
          <cell r="D4178" t="str">
            <v>Suministro E Instalación De Abrazaderas</v>
          </cell>
          <cell r="E4178" t="str">
            <v>UN</v>
          </cell>
          <cell r="F4178">
            <v>7393.88</v>
          </cell>
          <cell r="G4178">
            <v>42746</v>
          </cell>
        </row>
        <row r="4179">
          <cell r="C4179">
            <v>7881</v>
          </cell>
          <cell r="D4179" t="str">
            <v>Suministro E Instalación De Cheque Perforado De  1 1/2''</v>
          </cell>
          <cell r="E4179" t="str">
            <v>UN</v>
          </cell>
          <cell r="F4179">
            <v>197970.37</v>
          </cell>
          <cell r="G4179">
            <v>42746</v>
          </cell>
        </row>
        <row r="4180">
          <cell r="C4180">
            <v>7889</v>
          </cell>
          <cell r="D4180" t="str">
            <v>Suministro E Instalación De Junta De Expansion Borracha De 2''</v>
          </cell>
          <cell r="E4180" t="str">
            <v>UN</v>
          </cell>
          <cell r="F4180">
            <v>112071.7</v>
          </cell>
          <cell r="G4180">
            <v>42746</v>
          </cell>
        </row>
        <row r="4181">
          <cell r="C4181">
            <v>7890</v>
          </cell>
          <cell r="D4181" t="str">
            <v>Suministro E Instalación De Valvula De Pie Con Coladera De 3''</v>
          </cell>
          <cell r="E4181" t="str">
            <v>UN</v>
          </cell>
          <cell r="F4181">
            <v>194244.64</v>
          </cell>
          <cell r="G4181">
            <v>42746</v>
          </cell>
        </row>
        <row r="4182">
          <cell r="C4182">
            <v>7891</v>
          </cell>
          <cell r="D4182" t="str">
            <v>Suministro E Instalación De Bridas De 2''</v>
          </cell>
          <cell r="E4182" t="str">
            <v>UN</v>
          </cell>
          <cell r="F4182">
            <v>79531.16</v>
          </cell>
          <cell r="G4182">
            <v>42746</v>
          </cell>
        </row>
        <row r="4183">
          <cell r="C4183">
            <v>7892</v>
          </cell>
          <cell r="D4183" t="str">
            <v>Suministro E Instalación De Bridas De 4''</v>
          </cell>
          <cell r="E4183" t="str">
            <v>UN</v>
          </cell>
          <cell r="F4183">
            <v>225497.88</v>
          </cell>
          <cell r="G4183">
            <v>42746</v>
          </cell>
        </row>
        <row r="4184">
          <cell r="C4184">
            <v>7893</v>
          </cell>
          <cell r="D4184" t="str">
            <v>Suministro E Instalación De Manometros</v>
          </cell>
          <cell r="E4184" t="str">
            <v>UN</v>
          </cell>
          <cell r="F4184">
            <v>25923.38</v>
          </cell>
          <cell r="G4184">
            <v>42746</v>
          </cell>
        </row>
        <row r="4185">
          <cell r="C4185">
            <v>7894</v>
          </cell>
          <cell r="D4185" t="str">
            <v>Suministro E Instalación De  Registro Paso Directo De 1 1/4''</v>
          </cell>
          <cell r="E4185" t="str">
            <v>UN</v>
          </cell>
          <cell r="F4185">
            <v>127189.96</v>
          </cell>
          <cell r="G4185">
            <v>42746</v>
          </cell>
        </row>
        <row r="4186">
          <cell r="C4186">
            <v>7895</v>
          </cell>
          <cell r="D4186" t="str">
            <v>Suministro E Instalación De  Registro Paso Directo De 1 ''</v>
          </cell>
          <cell r="E4186" t="str">
            <v>UN</v>
          </cell>
          <cell r="F4186">
            <v>95203.97</v>
          </cell>
          <cell r="G4186">
            <v>42746</v>
          </cell>
        </row>
        <row r="4187">
          <cell r="C4187">
            <v>7896</v>
          </cell>
          <cell r="D4187" t="str">
            <v>Box Coulvert En Concreto Reforzado 3000Psi A=1,00 H=1,00  E=0,12M Incluye Acero De Refuerzo</v>
          </cell>
          <cell r="E4187" t="str">
            <v>ML</v>
          </cell>
          <cell r="F4187">
            <v>453488.94</v>
          </cell>
          <cell r="G4187">
            <v>42746</v>
          </cell>
        </row>
        <row r="4188">
          <cell r="C4188">
            <v>7910</v>
          </cell>
          <cell r="D4188" t="str">
            <v>Suministro E Instalación De Tubería Acero Negro Sch 40  De 1 1/4"</v>
          </cell>
          <cell r="E4188" t="str">
            <v>ML</v>
          </cell>
          <cell r="F4188">
            <v>26256.3</v>
          </cell>
          <cell r="G4188">
            <v>42746</v>
          </cell>
        </row>
        <row r="4189">
          <cell r="C4189">
            <v>7911</v>
          </cell>
          <cell r="D4189" t="str">
            <v>Suministro E Instalación De Tubería Acero Negro Sch 40  -  1"</v>
          </cell>
          <cell r="E4189" t="str">
            <v>ML</v>
          </cell>
          <cell r="F4189">
            <v>21343.4</v>
          </cell>
          <cell r="G4189">
            <v>42746</v>
          </cell>
        </row>
        <row r="4190">
          <cell r="C4190">
            <v>7914</v>
          </cell>
          <cell r="D4190" t="str">
            <v>Caja De Inspección 0,6 * 0,6</v>
          </cell>
          <cell r="E4190" t="str">
            <v>UN</v>
          </cell>
          <cell r="F4190">
            <v>299992.09999999998</v>
          </cell>
          <cell r="G4190">
            <v>42746</v>
          </cell>
        </row>
        <row r="4191">
          <cell r="C4191">
            <v>7915</v>
          </cell>
          <cell r="D4191" t="str">
            <v>Suministro E Instalación De Sistema De Presión De Agua Potable</v>
          </cell>
          <cell r="E4191" t="str">
            <v>UN</v>
          </cell>
          <cell r="F4191">
            <v>549727.81000000006</v>
          </cell>
          <cell r="G4191">
            <v>42746</v>
          </cell>
        </row>
        <row r="4192">
          <cell r="C4192">
            <v>7916</v>
          </cell>
          <cell r="D4192" t="str">
            <v>Suministro E Instalación De Equipo Red Contra Incendio</v>
          </cell>
          <cell r="E4192" t="str">
            <v>UN</v>
          </cell>
          <cell r="F4192">
            <v>716755.59</v>
          </cell>
          <cell r="G4192">
            <v>42746</v>
          </cell>
        </row>
        <row r="4193">
          <cell r="C4193">
            <v>7917</v>
          </cell>
          <cell r="D4193" t="str">
            <v>Suministro E Instalación De Accesorio Acero Negro Sch 40  De  1"</v>
          </cell>
          <cell r="E4193" t="str">
            <v>UN</v>
          </cell>
          <cell r="F4193">
            <v>11208.48</v>
          </cell>
          <cell r="G4193">
            <v>42747</v>
          </cell>
        </row>
        <row r="4194">
          <cell r="C4194">
            <v>7918</v>
          </cell>
          <cell r="D4194" t="str">
            <v>Suministro E Instalación De Strap  2"  De 1 1/4"</v>
          </cell>
          <cell r="E4194" t="str">
            <v>UN</v>
          </cell>
          <cell r="F4194">
            <v>12813.54</v>
          </cell>
          <cell r="G4194">
            <v>42747</v>
          </cell>
        </row>
        <row r="4195">
          <cell r="C4195">
            <v>7919</v>
          </cell>
          <cell r="D4195" t="str">
            <v>Suministro E Instalación De Strap  2" De 1"</v>
          </cell>
          <cell r="E4195" t="str">
            <v>UN</v>
          </cell>
          <cell r="F4195">
            <v>12210.57</v>
          </cell>
          <cell r="G4195">
            <v>42747</v>
          </cell>
        </row>
        <row r="4196">
          <cell r="C4196">
            <v>7920</v>
          </cell>
          <cell r="D4196" t="str">
            <v>Suministro E Instalación De Strap  1 1/4" De 1"</v>
          </cell>
          <cell r="E4196" t="str">
            <v>UN</v>
          </cell>
          <cell r="F4196">
            <v>10705.06</v>
          </cell>
          <cell r="G4196">
            <v>42747</v>
          </cell>
        </row>
        <row r="4197">
          <cell r="C4197">
            <v>7921</v>
          </cell>
          <cell r="D4197" t="str">
            <v>Suministro E Instalación De Gabinete Tipo Iii</v>
          </cell>
          <cell r="E4197" t="str">
            <v>UN</v>
          </cell>
          <cell r="F4197">
            <v>1321789.6000000001</v>
          </cell>
          <cell r="G4197">
            <v>42747</v>
          </cell>
        </row>
        <row r="4198">
          <cell r="C4198">
            <v>7922</v>
          </cell>
          <cell r="D4198" t="str">
            <v>Suministro E Instalación De Cheque Siamesa De 4"</v>
          </cell>
          <cell r="E4198" t="str">
            <v>UN</v>
          </cell>
          <cell r="F4198">
            <v>1023930.36</v>
          </cell>
          <cell r="G4198">
            <v>42747</v>
          </cell>
        </row>
        <row r="4199">
          <cell r="C4199">
            <v>7923</v>
          </cell>
          <cell r="D4199" t="str">
            <v>Suministro E Instalación De Cheque De 2"</v>
          </cell>
          <cell r="E4199" t="str">
            <v>UN</v>
          </cell>
          <cell r="F4199">
            <v>263691.02</v>
          </cell>
          <cell r="G4199">
            <v>42747</v>
          </cell>
        </row>
        <row r="4200">
          <cell r="C4200">
            <v>7924</v>
          </cell>
          <cell r="D4200" t="str">
            <v>Suministro E Instalacion De Valvula Con Sensor De Flujo De 2"</v>
          </cell>
          <cell r="E4200" t="str">
            <v>UN</v>
          </cell>
          <cell r="F4200">
            <v>426471.61</v>
          </cell>
          <cell r="G4200">
            <v>42747</v>
          </cell>
        </row>
        <row r="4201">
          <cell r="C4201">
            <v>7925</v>
          </cell>
          <cell r="D4201" t="str">
            <v>Suministro E Instalación De Vávlvula Mariposa De 2"</v>
          </cell>
          <cell r="E4201" t="str">
            <v>UN</v>
          </cell>
          <cell r="F4201">
            <v>521288.83</v>
          </cell>
          <cell r="G4201">
            <v>42747</v>
          </cell>
        </row>
        <row r="4202">
          <cell r="C4202">
            <v>7926</v>
          </cell>
          <cell r="D4202" t="str">
            <v>Suministro E Instalación De Tuberia Acero De 6"</v>
          </cell>
          <cell r="E4202" t="str">
            <v>UN</v>
          </cell>
          <cell r="F4202">
            <v>301926.55</v>
          </cell>
          <cell r="G4202">
            <v>42747</v>
          </cell>
        </row>
        <row r="4203">
          <cell r="C4203">
            <v>7928</v>
          </cell>
          <cell r="D4203" t="str">
            <v>Suministro E Instalación De Tubería Polietileno De Alta Densidad Rde-17 - 6"</v>
          </cell>
          <cell r="E4203" t="str">
            <v>ML</v>
          </cell>
          <cell r="F4203">
            <v>150708.29</v>
          </cell>
          <cell r="G4203">
            <v>42747</v>
          </cell>
        </row>
        <row r="4204">
          <cell r="C4204">
            <v>7931</v>
          </cell>
          <cell r="D4204" t="str">
            <v>Suministro E Instalación De Accesorio Polietileno De Alta Densidad De 6"</v>
          </cell>
          <cell r="E4204" t="str">
            <v>UN</v>
          </cell>
          <cell r="F4204">
            <v>142977.68</v>
          </cell>
          <cell r="G4204">
            <v>42747</v>
          </cell>
        </row>
        <row r="4205">
          <cell r="C4205">
            <v>7932</v>
          </cell>
          <cell r="D4205" t="str">
            <v>Colocacion De Malla Electrosoldada U-84</v>
          </cell>
          <cell r="E4205" t="str">
            <v>KG</v>
          </cell>
          <cell r="F4205">
            <v>4995.1899999999996</v>
          </cell>
          <cell r="G4205">
            <v>42747</v>
          </cell>
        </row>
        <row r="4206">
          <cell r="C4206">
            <v>7934</v>
          </cell>
          <cell r="D4206" t="str">
            <v>Suministro E Instalación De Tubería Polietileno De Alta Densidad Rde-17 - 4"</v>
          </cell>
          <cell r="E4206" t="str">
            <v>ML</v>
          </cell>
          <cell r="F4206">
            <v>80526.06</v>
          </cell>
          <cell r="G4206">
            <v>42747</v>
          </cell>
        </row>
        <row r="4207">
          <cell r="C4207">
            <v>7937</v>
          </cell>
          <cell r="D4207" t="str">
            <v>Suministro E Instalación Deaccesorio Polietileno De Alta Densidad - 4"</v>
          </cell>
          <cell r="E4207" t="str">
            <v>UN</v>
          </cell>
          <cell r="F4207">
            <v>51318.68</v>
          </cell>
          <cell r="G4207">
            <v>42747</v>
          </cell>
        </row>
        <row r="4208">
          <cell r="C4208">
            <v>7938</v>
          </cell>
          <cell r="D4208" t="str">
            <v>Pintura Muros Norte Pintura Viniltex Acriltex Pintuco Color Pantone 3546C Rojo, O Similar , 3 Manos</v>
          </cell>
          <cell r="E4208" t="str">
            <v>M2</v>
          </cell>
          <cell r="F4208">
            <v>6222.73</v>
          </cell>
          <cell r="G4208">
            <v>42747</v>
          </cell>
        </row>
        <row r="4209">
          <cell r="C4209">
            <v>7940</v>
          </cell>
          <cell r="D4209" t="str">
            <v>Suministro E Instalación De Tubería Polietileno De Alta Densidad Rde-17  De 2  1/2"</v>
          </cell>
          <cell r="E4209" t="str">
            <v>ML</v>
          </cell>
          <cell r="F4209">
            <v>46643.4</v>
          </cell>
          <cell r="G4209">
            <v>42747</v>
          </cell>
        </row>
        <row r="4210">
          <cell r="C4210">
            <v>7942</v>
          </cell>
          <cell r="D4210" t="str">
            <v>Placa De Contrapiso 3000 Psi  E = 0.15 Metros</v>
          </cell>
          <cell r="E4210" t="str">
            <v>M2</v>
          </cell>
          <cell r="F4210">
            <v>80323.929999999993</v>
          </cell>
          <cell r="G4210">
            <v>42747</v>
          </cell>
        </row>
        <row r="4211">
          <cell r="C4211">
            <v>7943</v>
          </cell>
          <cell r="D4211" t="str">
            <v>Suministro E Instalación De Accesorio Polietileno De Alta Densidad  - 2  1/2"</v>
          </cell>
          <cell r="E4211" t="str">
            <v>UN</v>
          </cell>
          <cell r="F4211">
            <v>30295.759999999998</v>
          </cell>
          <cell r="G4211">
            <v>42747</v>
          </cell>
        </row>
        <row r="4212">
          <cell r="C4212">
            <v>7945</v>
          </cell>
          <cell r="D4212" t="str">
            <v>Suministro E Instalación De Tubería Acero Negro Sch 40  De 2  1/2"</v>
          </cell>
          <cell r="E4212" t="str">
            <v>ML</v>
          </cell>
          <cell r="F4212">
            <v>57853.18</v>
          </cell>
          <cell r="G4212">
            <v>42747</v>
          </cell>
        </row>
        <row r="4213">
          <cell r="C4213">
            <v>7949</v>
          </cell>
          <cell r="D4213" t="str">
            <v>Suministro E Instalación De Accesorio Acero Negro Sch 40  De 2  1/2"</v>
          </cell>
          <cell r="E4213" t="str">
            <v>UN</v>
          </cell>
          <cell r="F4213">
            <v>27590.6</v>
          </cell>
          <cell r="G4213">
            <v>42747</v>
          </cell>
        </row>
        <row r="4214">
          <cell r="C4214">
            <v>7951</v>
          </cell>
          <cell r="D4214" t="str">
            <v>Suministro E Instalación De Tubería Acero Negro Sch 40  - 2"</v>
          </cell>
          <cell r="E4214" t="str">
            <v>ML</v>
          </cell>
          <cell r="F4214">
            <v>38899.839999999997</v>
          </cell>
          <cell r="G4214">
            <v>42747</v>
          </cell>
        </row>
        <row r="4215">
          <cell r="C4215">
            <v>7954</v>
          </cell>
          <cell r="D4215" t="str">
            <v>Suministro E Instalación De Accesorio Acero Negro Sch 40  De 2"</v>
          </cell>
          <cell r="E4215" t="str">
            <v>UN</v>
          </cell>
          <cell r="F4215">
            <v>20371.68</v>
          </cell>
          <cell r="G4215">
            <v>42747</v>
          </cell>
        </row>
        <row r="4216">
          <cell r="C4216">
            <v>7956</v>
          </cell>
          <cell r="D4216" t="str">
            <v>Suministro E Instalacion De P-01- Puerta  Doble Abatible  - Marco En Aluminio Anonizado Natural Y Hojas  Con Estructura En Aluminio 4 X 1 3/4" Perfiles Horizontales En Aluminio 1 1/2 X 3/4 Natural</v>
          </cell>
          <cell r="E4216" t="str">
            <v>M2</v>
          </cell>
          <cell r="F4216">
            <v>387377.75</v>
          </cell>
          <cell r="G4216">
            <v>42747</v>
          </cell>
        </row>
        <row r="4217">
          <cell r="C4217">
            <v>7958</v>
          </cell>
          <cell r="D4217" t="str">
            <v>Suministro E Instalacion De P-02 - Puerta Batiente Maciza  En Aluminio  - Acabado Anonizado Natural.</v>
          </cell>
          <cell r="E4217" t="str">
            <v>M2</v>
          </cell>
          <cell r="F4217">
            <v>487877.75</v>
          </cell>
          <cell r="G4217">
            <v>42747</v>
          </cell>
        </row>
        <row r="4218">
          <cell r="C4218">
            <v>7960</v>
          </cell>
          <cell r="D4218" t="str">
            <v>Suministro E Instalacion De P-04 Puerta Doble Con Rejilla Acordeon -  Aluminio Acabado Anonizado Natural</v>
          </cell>
          <cell r="E4218" t="str">
            <v>M2</v>
          </cell>
          <cell r="F4218">
            <v>511877.75</v>
          </cell>
          <cell r="G4218">
            <v>42747</v>
          </cell>
        </row>
        <row r="4219">
          <cell r="C4219">
            <v>7962</v>
          </cell>
          <cell r="D4219" t="str">
            <v>Suministro E Instalacion De P-05 Y P-09- Puerta Batiente Vidrio Laminado 10Mm 5+5 Incoloro +Adhesivo Traslucido  -  Perfileria En Aluminio Anonizado Natural. Manijas En Acero Inoxidable.</v>
          </cell>
          <cell r="E4219" t="str">
            <v>M2</v>
          </cell>
          <cell r="F4219">
            <v>576877.75</v>
          </cell>
          <cell r="G4219">
            <v>42747</v>
          </cell>
        </row>
        <row r="4220">
          <cell r="C4220">
            <v>7964</v>
          </cell>
          <cell r="D4220" t="str">
            <v>Suministro E Instalacion De P-06 - P-13 - Puerta Doble O Batiente Con Rejilla En Aluminio-   Acabado Anonizado Natural.</v>
          </cell>
          <cell r="E4220" t="str">
            <v>M2</v>
          </cell>
          <cell r="F4220">
            <v>504877.75</v>
          </cell>
          <cell r="G4220">
            <v>42747</v>
          </cell>
        </row>
        <row r="4221">
          <cell r="C4221">
            <v>7966</v>
          </cell>
          <cell r="D4221" t="str">
            <v>Suministro E Instalacion De P-7-  Puerta Doble 3 Cuerpos -  Marco En Aluminio Anonizado Natural Y Hojas  Con Estructura En Aluminio 4 X 1 3/4" Perfiles Horizontales En Aluminio 1 1/2 X 3/4 Color Negro</v>
          </cell>
          <cell r="E4221" t="str">
            <v>M2</v>
          </cell>
          <cell r="F4221">
            <v>453877.75</v>
          </cell>
          <cell r="G4221">
            <v>42747</v>
          </cell>
        </row>
        <row r="4222">
          <cell r="C4222">
            <v>7968</v>
          </cell>
          <cell r="D4222" t="str">
            <v>Suministro E Instalacion De P-08 -   Puerta Doble Con Rejilla En Aluminio-   Acabado Anonizado Natural. Dimensiones Según Cuadro De Puertas - Dimensiones 1,60 X 2,20</v>
          </cell>
          <cell r="E4222" t="str">
            <v>M2</v>
          </cell>
          <cell r="F4222">
            <v>663077.75</v>
          </cell>
          <cell r="G4222">
            <v>42747</v>
          </cell>
        </row>
        <row r="4223">
          <cell r="C4223">
            <v>7971</v>
          </cell>
          <cell r="D4223" t="str">
            <v>Suministro E Instalacion De Fachada Vidriada V26-V27 - Fachada Estructura Aluminio Anodizado Natural + Vidrio Láminado Incoloro 3+3</v>
          </cell>
          <cell r="E4223" t="str">
            <v>M2</v>
          </cell>
          <cell r="F4223">
            <v>320000</v>
          </cell>
          <cell r="G4223">
            <v>42747</v>
          </cell>
        </row>
        <row r="4224">
          <cell r="C4224">
            <v>7974</v>
          </cell>
          <cell r="D4224" t="str">
            <v>Suministro E Instalacion De Rejilla Ventilación Rejilla Ventilación En Aluminio Anonizado Natural</v>
          </cell>
          <cell r="E4224" t="str">
            <v>M2</v>
          </cell>
          <cell r="F4224">
            <v>285000</v>
          </cell>
          <cell r="G4224">
            <v>42747</v>
          </cell>
        </row>
        <row r="4225">
          <cell r="C4225">
            <v>7975</v>
          </cell>
          <cell r="D4225" t="str">
            <v>Suministro E Instalacion Deventana V13 -Ventanería Fija Piso Techo En Aluminio Anodizado Color Negro + Vidrio Laminado Incoloro 3+3</v>
          </cell>
          <cell r="E4225" t="str">
            <v>M2</v>
          </cell>
          <cell r="F4225">
            <v>239150.06</v>
          </cell>
          <cell r="G4225">
            <v>42747</v>
          </cell>
        </row>
        <row r="4226">
          <cell r="C4226">
            <v>7976</v>
          </cell>
          <cell r="D4226" t="str">
            <v>Suministro E Instalacion De Ventana V1 -Ventanería En Aluminio Anonizado Natural + Vidrio Incoloro 3+3 De 6Mm + 2 Hojas Correderas + Rejillaperfiles Horizontales Tubulares 1 1/2 X 3/4.</v>
          </cell>
          <cell r="E4226" t="str">
            <v>M2</v>
          </cell>
          <cell r="F4226">
            <v>264600</v>
          </cell>
          <cell r="G4226">
            <v>42747</v>
          </cell>
        </row>
        <row r="4227">
          <cell r="C4227">
            <v>7978</v>
          </cell>
          <cell r="D4227" t="str">
            <v>Suministro E Instalacion De Ventana V2 Y V5 -Ventanería Fija Piso Techo En Aluminio Anonizado Natural + Vidrio Laminado Incoloro 3+3 + Pelicula Adhesiva Traslusida H=1,80M</v>
          </cell>
          <cell r="E4227" t="str">
            <v>M2</v>
          </cell>
          <cell r="F4227">
            <v>253760</v>
          </cell>
          <cell r="G4227">
            <v>42747</v>
          </cell>
        </row>
        <row r="4228">
          <cell r="C4228">
            <v>7979</v>
          </cell>
          <cell r="D4228" t="str">
            <v>Suministro E Instalacion De Ventana V6- V7- V9- V10- V11- V12 - V14 Y V15 -Ventanería Fija Piso Techo En Aluminio Anonizado Natural + Vidrio Laminado Incoloro 5+5</v>
          </cell>
          <cell r="E4228" t="str">
            <v>M2</v>
          </cell>
          <cell r="F4228">
            <v>244000</v>
          </cell>
          <cell r="G4228">
            <v>42747</v>
          </cell>
        </row>
        <row r="4229">
          <cell r="C4229">
            <v>7980</v>
          </cell>
          <cell r="D4229" t="str">
            <v>Suministro E Instalacion De Ventana V3 - V4 Y V8 -Ventanería Fija Piso Techo En Aluminio Anonizado Natural + Vidrio Laminado Incoloro 3+3</v>
          </cell>
          <cell r="E4229" t="str">
            <v>M2</v>
          </cell>
          <cell r="F4229">
            <v>244000</v>
          </cell>
          <cell r="G4229">
            <v>42747</v>
          </cell>
        </row>
        <row r="4230">
          <cell r="C4230">
            <v>7982</v>
          </cell>
          <cell r="D4230" t="str">
            <v>Suministro E Instalación De Tuberia Acero De 2"</v>
          </cell>
          <cell r="E4230" t="str">
            <v>ML</v>
          </cell>
          <cell r="F4230">
            <v>72299.75</v>
          </cell>
          <cell r="G4230">
            <v>42747</v>
          </cell>
        </row>
        <row r="4231">
          <cell r="C4231">
            <v>7985</v>
          </cell>
          <cell r="D4231" t="str">
            <v>Suministro E Instalación De Accesorios Acero  De 6"</v>
          </cell>
          <cell r="E4231" t="str">
            <v>UN</v>
          </cell>
          <cell r="F4231">
            <v>196888.4</v>
          </cell>
          <cell r="G4231">
            <v>42747</v>
          </cell>
        </row>
        <row r="4232">
          <cell r="C4232">
            <v>7989</v>
          </cell>
          <cell r="D4232" t="str">
            <v>Suministro E Instalación De Accesorios Acero  De 4"</v>
          </cell>
          <cell r="E4232" t="str">
            <v>UN</v>
          </cell>
          <cell r="F4232">
            <v>57654.400000000001</v>
          </cell>
          <cell r="G4232">
            <v>42747</v>
          </cell>
        </row>
        <row r="4233">
          <cell r="C4233">
            <v>7992</v>
          </cell>
          <cell r="D4233" t="str">
            <v>Suministro E Instalación De Accesorios Acero De 2"</v>
          </cell>
          <cell r="E4233" t="str">
            <v>UN</v>
          </cell>
          <cell r="F4233">
            <v>16612.5</v>
          </cell>
          <cell r="G4233">
            <v>42747</v>
          </cell>
        </row>
        <row r="4234">
          <cell r="C4234">
            <v>7995</v>
          </cell>
          <cell r="D4234" t="str">
            <v>Suministro E Instalación De Soporte Sencillo De 6"</v>
          </cell>
          <cell r="E4234" t="str">
            <v>UN</v>
          </cell>
          <cell r="F4234">
            <v>13443.6</v>
          </cell>
          <cell r="G4234">
            <v>42747</v>
          </cell>
        </row>
        <row r="4235">
          <cell r="C4235">
            <v>7996</v>
          </cell>
          <cell r="D4235" t="str">
            <v>Suministro E Instalación De Cheques Amortiguados De 6"</v>
          </cell>
          <cell r="E4235" t="str">
            <v>UN</v>
          </cell>
          <cell r="F4235">
            <v>1186507.28</v>
          </cell>
          <cell r="G4235">
            <v>42747</v>
          </cell>
        </row>
        <row r="4236">
          <cell r="C4236">
            <v>7997</v>
          </cell>
          <cell r="D4236" t="str">
            <v>Suministro E Instalación De Soporte Sencillo  De 4"</v>
          </cell>
          <cell r="E4236" t="str">
            <v>UN</v>
          </cell>
          <cell r="F4236">
            <v>25383.200000000001</v>
          </cell>
          <cell r="G4236">
            <v>42747</v>
          </cell>
        </row>
        <row r="4237">
          <cell r="C4237">
            <v>7998</v>
          </cell>
          <cell r="D4237" t="str">
            <v>Suministro E Instalación De Cheques D= 2"</v>
          </cell>
          <cell r="E4237" t="str">
            <v>UN</v>
          </cell>
          <cell r="F4237">
            <v>264852.02</v>
          </cell>
          <cell r="G4237">
            <v>42747</v>
          </cell>
        </row>
        <row r="4238">
          <cell r="C4238">
            <v>7999</v>
          </cell>
          <cell r="D4238" t="str">
            <v>Suministro E Instalación De Soporte Sencillo De 2"</v>
          </cell>
          <cell r="E4238" t="str">
            <v>UN</v>
          </cell>
          <cell r="F4238">
            <v>6213.68</v>
          </cell>
          <cell r="G4238">
            <v>42747</v>
          </cell>
        </row>
        <row r="4239">
          <cell r="C4239">
            <v>8002</v>
          </cell>
          <cell r="D4239" t="str">
            <v>Suministro E Instalación De Cabezal De Prueba 4" X 2 1/2" X 2,1/2"</v>
          </cell>
          <cell r="E4239" t="str">
            <v>UN</v>
          </cell>
          <cell r="F4239">
            <v>3641552.77</v>
          </cell>
          <cell r="G4239">
            <v>42747</v>
          </cell>
        </row>
        <row r="4240">
          <cell r="C4240">
            <v>8003</v>
          </cell>
          <cell r="D4240" t="str">
            <v>Desinfección Según Especificaciones</v>
          </cell>
          <cell r="E4240" t="str">
            <v>GL</v>
          </cell>
          <cell r="F4240">
            <v>420123.99</v>
          </cell>
          <cell r="G4240">
            <v>42747</v>
          </cell>
        </row>
        <row r="4241">
          <cell r="C4241">
            <v>8004</v>
          </cell>
          <cell r="D4241" t="str">
            <v>Suministro E Instalación De Bridas De 2"</v>
          </cell>
          <cell r="E4241" t="str">
            <v>UN</v>
          </cell>
          <cell r="F4241">
            <v>79531.08</v>
          </cell>
          <cell r="G4241">
            <v>42747</v>
          </cell>
        </row>
        <row r="4242">
          <cell r="C4242">
            <v>8005</v>
          </cell>
          <cell r="D4242" t="str">
            <v>Lavado Según Especificaciones</v>
          </cell>
          <cell r="E4242" t="str">
            <v>GL</v>
          </cell>
          <cell r="F4242">
            <v>326939.95</v>
          </cell>
          <cell r="G4242">
            <v>42747</v>
          </cell>
        </row>
        <row r="4243">
          <cell r="C4243">
            <v>8007</v>
          </cell>
          <cell r="D4243" t="str">
            <v>Suministro E Instalación De Sistema De Presión De Agua Potable  Para Una Presión De 31 - 51 Psi – 22 Mts Con Un Caudal De 324 Gpm – 20.4 Ls, Compuesto Por Tres (3) Electrobombas Al 30 % Cada Una De 2 Hp. + (1)  Tanque Hidroacumulador De 500 Litros Tipo Ve</v>
          </cell>
          <cell r="E4243" t="str">
            <v>UN</v>
          </cell>
          <cell r="F4243">
            <v>11832000</v>
          </cell>
          <cell r="G4243">
            <v>42747</v>
          </cell>
        </row>
        <row r="4244">
          <cell r="C4244">
            <v>8008</v>
          </cell>
          <cell r="D4244" t="str">
            <v>Suministro E Instalación De Valvula Mariposa  De 6"</v>
          </cell>
          <cell r="E4244" t="str">
            <v>UN</v>
          </cell>
          <cell r="F4244">
            <v>1294201.1200000001</v>
          </cell>
          <cell r="G4244">
            <v>42747</v>
          </cell>
        </row>
        <row r="4245">
          <cell r="C4245">
            <v>8010</v>
          </cell>
          <cell r="D4245" t="str">
            <v>Suministro E Instalación De Equipo Red Contra Incendio Listado Y Aprobado Ul/Fm Bomba Turbina Vertical 500 Gpm A 123 Psi - Eje De Succión Estándar De 3.04 Mts. 75 Hp</v>
          </cell>
          <cell r="E4245" t="str">
            <v>UN</v>
          </cell>
          <cell r="F4245">
            <v>98024176</v>
          </cell>
          <cell r="G4245">
            <v>42747</v>
          </cell>
        </row>
        <row r="4246">
          <cell r="C4246">
            <v>8012</v>
          </cell>
          <cell r="D4246" t="str">
            <v>Relleno Materia Asmt Tipo Ii 3 O 4 Compactado Al 90%</v>
          </cell>
          <cell r="E4246" t="str">
            <v>M3</v>
          </cell>
          <cell r="F4246">
            <v>76737.06</v>
          </cell>
          <cell r="G4246">
            <v>42747</v>
          </cell>
        </row>
        <row r="4247">
          <cell r="C4247">
            <v>8014</v>
          </cell>
          <cell r="D4247" t="str">
            <v>Suministro E Instalación De Valvula Mariposa  De 4"</v>
          </cell>
          <cell r="E4247" t="str">
            <v>UN</v>
          </cell>
          <cell r="F4247">
            <v>921217.12</v>
          </cell>
          <cell r="G4247">
            <v>42747</v>
          </cell>
        </row>
        <row r="4248">
          <cell r="C4248">
            <v>8016</v>
          </cell>
          <cell r="D4248" t="str">
            <v>Suministro E Instalacion De Banco De Suplentes Móvil: Techo En Policarbonato Macizo De 6 Mm ,(Garantía De 15 Años En La Cubierta) Estructura De 1.20 X 6.1 Tubería Redonda De 2" Y 2 1/2", Estructura De Sillas Móvil , Tubería Cuadrada De 40 X 40 Y Tubería R</v>
          </cell>
          <cell r="E4248" t="str">
            <v>UN</v>
          </cell>
          <cell r="F4248">
            <v>22968000</v>
          </cell>
          <cell r="G4248">
            <v>42747</v>
          </cell>
        </row>
        <row r="4249">
          <cell r="C4249">
            <v>8019</v>
          </cell>
          <cell r="D4249" t="str">
            <v>Suministro E Instalacion De Banco De Árbitros Móvil: Techo En Policarbonato Macizo De 6 Mm ,(Garantía De 15 Años En La Cubierta) Estructura De 1.20 X 2.1 Tubería Redonda De 2" Y 2 1/2", Estructura De Sillas Móvil , Tubería Cuadrada De 40 X 40 Y Tubería Re</v>
          </cell>
          <cell r="E4249" t="str">
            <v>UN</v>
          </cell>
          <cell r="F4249">
            <v>7888000</v>
          </cell>
          <cell r="G4249">
            <v>42747</v>
          </cell>
        </row>
        <row r="4250">
          <cell r="C4250">
            <v>8020</v>
          </cell>
          <cell r="D4250" t="str">
            <v>Suministro E Instalación De Registro De Paso Directo De 2"</v>
          </cell>
          <cell r="E4250" t="str">
            <v>UN</v>
          </cell>
          <cell r="F4250">
            <v>269139.59999999998</v>
          </cell>
          <cell r="G4250">
            <v>42747</v>
          </cell>
        </row>
        <row r="4251">
          <cell r="C4251">
            <v>8024</v>
          </cell>
          <cell r="D4251" t="str">
            <v>Enchape Tipo Institucional Alfa Código 225000771 O Similar, Formato 20.3 X 30.5 Cm</v>
          </cell>
          <cell r="E4251" t="str">
            <v>M2</v>
          </cell>
          <cell r="F4251">
            <v>53916.24</v>
          </cell>
          <cell r="G4251">
            <v>42747</v>
          </cell>
        </row>
        <row r="4252">
          <cell r="C4252">
            <v>8025</v>
          </cell>
          <cell r="D4252" t="str">
            <v>Suministro E Instalacion De Capa Elástica O “Shockpad”</v>
          </cell>
          <cell r="E4252" t="str">
            <v>M2</v>
          </cell>
          <cell r="F4252">
            <v>48042.07</v>
          </cell>
          <cell r="G4252">
            <v>42747</v>
          </cell>
        </row>
        <row r="4253">
          <cell r="C4253">
            <v>8026</v>
          </cell>
          <cell r="D4253" t="str">
            <v>Enchape Tipo Tropical Alfa, Formato 20.3 X 30.5 Cm</v>
          </cell>
          <cell r="E4253" t="str">
            <v>M2</v>
          </cell>
          <cell r="F4253">
            <v>52444.62</v>
          </cell>
          <cell r="G4253">
            <v>42747</v>
          </cell>
        </row>
        <row r="4254">
          <cell r="C4254">
            <v>8028</v>
          </cell>
          <cell r="D4254" t="str">
            <v>Suministro E Instalacion De Porterías Y Mallas De 7,32 X 2.44 Mts</v>
          </cell>
          <cell r="E4254" t="str">
            <v>UN</v>
          </cell>
          <cell r="F4254">
            <v>2349964.73</v>
          </cell>
          <cell r="G4254">
            <v>42747</v>
          </cell>
        </row>
        <row r="4255">
          <cell r="C4255">
            <v>8030</v>
          </cell>
          <cell r="D4255" t="str">
            <v>Suministro E Instalacion De Tablero Marcador De 120 X 200 Cm, 9 Digitos De 40 Cm + Botonera 3 Mandos Con Cable + Sirena + Control Inalámbrico + Protección En Acrilico Para Intemperie + Software Sistema Android Transmisión Por Bluetooth, Tipo Ofimax O Simi</v>
          </cell>
          <cell r="E4255" t="str">
            <v>UN</v>
          </cell>
          <cell r="F4255">
            <v>3309575.19</v>
          </cell>
          <cell r="G4255">
            <v>42747</v>
          </cell>
        </row>
        <row r="4256">
          <cell r="C4256">
            <v>8032</v>
          </cell>
          <cell r="D4256" t="str">
            <v>Suministro E Instalación De Tuberia Acero  De 4"</v>
          </cell>
          <cell r="E4256" t="str">
            <v>ML</v>
          </cell>
          <cell r="F4256">
            <v>108989.94</v>
          </cell>
          <cell r="G4256">
            <v>42748</v>
          </cell>
        </row>
        <row r="4257">
          <cell r="C4257">
            <v>8033</v>
          </cell>
          <cell r="D4257" t="str">
            <v>Registro En Concreto. 60X60 Cm En Zona Verde</v>
          </cell>
          <cell r="E4257" t="str">
            <v>UN</v>
          </cell>
          <cell r="F4257">
            <v>352707.77</v>
          </cell>
          <cell r="G4257">
            <v>42752</v>
          </cell>
        </row>
        <row r="4258">
          <cell r="C4258">
            <v>8035</v>
          </cell>
          <cell r="D4258" t="str">
            <v>Pavimento Asfaltico Mdc - 25</v>
          </cell>
          <cell r="E4258" t="str">
            <v>M3</v>
          </cell>
          <cell r="F4258">
            <v>691813.58</v>
          </cell>
          <cell r="G4258">
            <v>42752</v>
          </cell>
        </row>
        <row r="4259">
          <cell r="C4259">
            <v>8039</v>
          </cell>
          <cell r="D4259" t="str">
            <v>Suministro E Instalacion Lampara De Alumbrado Publico At-Aluled-70W</v>
          </cell>
          <cell r="E4259" t="str">
            <v>UN</v>
          </cell>
          <cell r="F4259">
            <v>3050631.56</v>
          </cell>
          <cell r="G4259">
            <v>42752</v>
          </cell>
        </row>
        <row r="4260">
          <cell r="C4260">
            <v>8040</v>
          </cell>
          <cell r="D4260" t="str">
            <v>Suministro E Instalacion Lampara De Alumbrado Publico At-Aluled-40W</v>
          </cell>
          <cell r="E4260" t="str">
            <v>UN</v>
          </cell>
          <cell r="F4260">
            <v>2145846.2400000002</v>
          </cell>
          <cell r="G4260">
            <v>42752</v>
          </cell>
        </row>
        <row r="4261">
          <cell r="C4261">
            <v>8042</v>
          </cell>
          <cell r="D4261" t="str">
            <v>Construccion Registro Con Tapa De 0.40 X 0.40 X 0.40 Metros En Mamposteria</v>
          </cell>
          <cell r="E4261" t="str">
            <v>UN</v>
          </cell>
          <cell r="F4261">
            <v>561204.12</v>
          </cell>
          <cell r="G4261">
            <v>42752</v>
          </cell>
        </row>
        <row r="4262">
          <cell r="C4262">
            <v>8043</v>
          </cell>
          <cell r="D4262" t="str">
            <v>Suministro E Instalacion De Puesta A Tierra En Poste Hormigon De 9 M</v>
          </cell>
          <cell r="E4262" t="str">
            <v>UN</v>
          </cell>
          <cell r="F4262">
            <v>356531.95</v>
          </cell>
          <cell r="G4262">
            <v>42753</v>
          </cell>
        </row>
        <row r="4263">
          <cell r="C4263">
            <v>8045</v>
          </cell>
          <cell r="D4263" t="str">
            <v>Construccion Canalizacion C/ Un Tubo De 1 1/2" Diametro Enlecho De Arena.</v>
          </cell>
          <cell r="E4263" t="str">
            <v>ML</v>
          </cell>
          <cell r="F4263">
            <v>36358.99</v>
          </cell>
          <cell r="G4263">
            <v>42753</v>
          </cell>
        </row>
        <row r="4264">
          <cell r="C4264">
            <v>8046</v>
          </cell>
          <cell r="D4264" t="str">
            <v>Construccion De Gaviones, Incluye Canasta Metalica En Alambre De Hierro Galvanizada Calibre 13.5 Mm, Forrada En Pvc, Ojo De 0.10 X 0.10 Metros, Rellena De Roca De Cantera Entre 0.10 Y 0.30 Metros</v>
          </cell>
          <cell r="E4264" t="str">
            <v>M2</v>
          </cell>
          <cell r="F4264">
            <v>223008.75</v>
          </cell>
          <cell r="G4264">
            <v>42753</v>
          </cell>
        </row>
        <row r="4265">
          <cell r="C4265">
            <v>8048</v>
          </cell>
          <cell r="D4265" t="str">
            <v>Suministro E Instalacion De Acometida 2 #6 + #6 + #8T Cu Thhw</v>
          </cell>
          <cell r="E4265" t="str">
            <v>ML</v>
          </cell>
          <cell r="F4265">
            <v>28654.85</v>
          </cell>
          <cell r="G4265">
            <v>42753</v>
          </cell>
        </row>
        <row r="4266">
          <cell r="C4266">
            <v>8049</v>
          </cell>
          <cell r="D4266" t="str">
            <v>Suministro De Valvula Ventosa D= 4" (100Mm) Antifraude</v>
          </cell>
          <cell r="E4266" t="str">
            <v>UN</v>
          </cell>
          <cell r="F4266">
            <v>1455370</v>
          </cell>
          <cell r="G4266">
            <v>42762</v>
          </cell>
        </row>
        <row r="4267">
          <cell r="C4267">
            <v>8050</v>
          </cell>
          <cell r="D4267" t="str">
            <v>Suministro Ventosa D=4" (100Mm) Triple Accion Brida Iso</v>
          </cell>
          <cell r="E4267" t="str">
            <v>UN</v>
          </cell>
          <cell r="F4267">
            <v>1338750</v>
          </cell>
          <cell r="G4267">
            <v>42762</v>
          </cell>
        </row>
        <row r="4268">
          <cell r="C4268">
            <v>8051</v>
          </cell>
          <cell r="D4268" t="str">
            <v>Suministro Ventosa D=3" (75 Mm) Triple Accion Brida Iso</v>
          </cell>
          <cell r="E4268" t="str">
            <v>UN</v>
          </cell>
          <cell r="F4268">
            <v>846090</v>
          </cell>
          <cell r="G4268">
            <v>42762</v>
          </cell>
        </row>
        <row r="4269">
          <cell r="C4269">
            <v>8052</v>
          </cell>
          <cell r="D4269" t="str">
            <v>Suministro De Reduccion De 4" X 3" Brida Iso</v>
          </cell>
          <cell r="E4269" t="str">
            <v>UN</v>
          </cell>
          <cell r="F4269">
            <v>211820</v>
          </cell>
          <cell r="G4269">
            <v>42762</v>
          </cell>
        </row>
        <row r="4270">
          <cell r="C4270">
            <v>8053</v>
          </cell>
          <cell r="D4270" t="str">
            <v>Suministro De Adaptador Brida Universal De 12" R1</v>
          </cell>
          <cell r="E4270" t="str">
            <v>UN</v>
          </cell>
          <cell r="F4270">
            <v>616636.57999999996</v>
          </cell>
          <cell r="G4270">
            <v>42762</v>
          </cell>
        </row>
        <row r="4271">
          <cell r="C4271">
            <v>8054</v>
          </cell>
          <cell r="D4271" t="str">
            <v>Suministro De Ventosa De 2" Triple Accion Brida Iso</v>
          </cell>
          <cell r="E4271" t="str">
            <v>UN</v>
          </cell>
          <cell r="F4271">
            <v>691390</v>
          </cell>
          <cell r="G4271">
            <v>42762</v>
          </cell>
        </row>
        <row r="4272">
          <cell r="C4272">
            <v>8055</v>
          </cell>
          <cell r="D4272" t="str">
            <v>Suministro De Portaflanche Pead De 315Mm (12") Pn16 Rde11</v>
          </cell>
          <cell r="E4272" t="str">
            <v>UN</v>
          </cell>
          <cell r="F4272">
            <v>724931.34</v>
          </cell>
          <cell r="G4272">
            <v>42762</v>
          </cell>
        </row>
        <row r="4273">
          <cell r="C4273">
            <v>8056</v>
          </cell>
          <cell r="D4273" t="str">
            <v>Suministro De Brida Loca Metalica De 315 Mm (12") Hd Iso</v>
          </cell>
          <cell r="E4273" t="str">
            <v>UN</v>
          </cell>
          <cell r="F4273">
            <v>507827.74</v>
          </cell>
          <cell r="G4273">
            <v>42762</v>
          </cell>
        </row>
        <row r="4274">
          <cell r="C4274">
            <v>8057</v>
          </cell>
          <cell r="D4274" t="str">
            <v>Suministro De Codo Pead De 315Mm (12") X 45° Pn16 Rde 11</v>
          </cell>
          <cell r="E4274" t="str">
            <v>UN</v>
          </cell>
          <cell r="F4274">
            <v>1785978.18</v>
          </cell>
          <cell r="G4274">
            <v>42762</v>
          </cell>
        </row>
        <row r="4275">
          <cell r="C4275">
            <v>8058</v>
          </cell>
          <cell r="D4275" t="str">
            <v>Suministro  De Tuberias De Acueducto De Polietileno De Alta Densidad (Pead) De 315Mm (12") Pn 16 Rde 11</v>
          </cell>
          <cell r="E4275" t="str">
            <v>ML</v>
          </cell>
          <cell r="F4275">
            <v>343550.62</v>
          </cell>
          <cell r="G4275">
            <v>42762</v>
          </cell>
        </row>
        <row r="4276">
          <cell r="C4276">
            <v>8059</v>
          </cell>
          <cell r="D4276" t="str">
            <v>Instalacion De Tuberias Pead 315Mm (12") Pn 16 Rde 11</v>
          </cell>
          <cell r="E4276" t="str">
            <v>ML</v>
          </cell>
          <cell r="F4276">
            <v>14685.75</v>
          </cell>
          <cell r="G4276">
            <v>42762</v>
          </cell>
        </row>
        <row r="4277">
          <cell r="C4277">
            <v>8062</v>
          </cell>
          <cell r="D4277" t="str">
            <v>Suministro E Instalacion De Grama Sintetica Para Canchas</v>
          </cell>
          <cell r="E4277" t="str">
            <v>M2</v>
          </cell>
          <cell r="F4277">
            <v>106800</v>
          </cell>
          <cell r="G4277">
            <v>42765</v>
          </cell>
        </row>
        <row r="4278">
          <cell r="C4278">
            <v>8064</v>
          </cell>
          <cell r="D4278" t="str">
            <v>Suministro De Tubería En Polietileno De Alta Densidad Pead 400 Mm Pn 10 Pe 100</v>
          </cell>
          <cell r="E4278" t="str">
            <v>ML</v>
          </cell>
          <cell r="F4278">
            <v>480600</v>
          </cell>
          <cell r="G4278">
            <v>42772</v>
          </cell>
        </row>
        <row r="4279">
          <cell r="C4279">
            <v>8067</v>
          </cell>
          <cell r="D4279" t="str">
            <v>Suministro  E  Instalación  De  Tubería  De  Alcantarillado Novafort O Similar D = 27" - 685 Mm</v>
          </cell>
          <cell r="E4279" t="str">
            <v>ML</v>
          </cell>
          <cell r="F4279">
            <v>634807.24</v>
          </cell>
          <cell r="G4279">
            <v>42772</v>
          </cell>
        </row>
        <row r="4280">
          <cell r="C4280">
            <v>8072</v>
          </cell>
          <cell r="D4280" t="str">
            <v>Suministro De Reducción Polietileno 200Mm X 160Mm (8") X (6") Pe 100 Pn 10 A Tope</v>
          </cell>
          <cell r="E4280" t="str">
            <v>UN</v>
          </cell>
          <cell r="F4280">
            <v>208150</v>
          </cell>
          <cell r="G4280">
            <v>42772</v>
          </cell>
        </row>
        <row r="4281">
          <cell r="C4281">
            <v>8073</v>
          </cell>
          <cell r="D4281" t="str">
            <v>Suministro De Reducción Polietileno 160Mm X 90Mm (6") X (3") Pe 100 Pn 10 A Tope</v>
          </cell>
          <cell r="E4281" t="str">
            <v>UN</v>
          </cell>
          <cell r="F4281">
            <v>48466</v>
          </cell>
          <cell r="G4281">
            <v>42772</v>
          </cell>
        </row>
        <row r="4282">
          <cell r="C4282">
            <v>8077</v>
          </cell>
          <cell r="D4282" t="str">
            <v>Suministro  E  Instalación  De  Tubería  De  Alcantarillado Novafort O Similar D = 30" - 760 Mm</v>
          </cell>
          <cell r="E4282" t="str">
            <v>ML</v>
          </cell>
          <cell r="F4282">
            <v>801549.34</v>
          </cell>
          <cell r="G4282">
            <v>42772</v>
          </cell>
        </row>
        <row r="4283">
          <cell r="C4283">
            <v>8078</v>
          </cell>
          <cell r="D4283" t="str">
            <v>Suministro De Reducción Polietileno 110Mm X 90Mm (4") X (3") Pe 100 Pn 10 A Tope</v>
          </cell>
          <cell r="E4283" t="str">
            <v>UN</v>
          </cell>
          <cell r="F4283">
            <v>37984</v>
          </cell>
          <cell r="G4283">
            <v>42772</v>
          </cell>
        </row>
        <row r="4284">
          <cell r="C4284">
            <v>8080</v>
          </cell>
          <cell r="D4284" t="str">
            <v>Suministro De Tapón De Polietileno 90 Mm (4") Pe 100 Pn 10</v>
          </cell>
          <cell r="E4284" t="str">
            <v>UN</v>
          </cell>
          <cell r="F4284">
            <v>19542</v>
          </cell>
          <cell r="G4284">
            <v>42773</v>
          </cell>
        </row>
        <row r="4285">
          <cell r="C4285">
            <v>8082</v>
          </cell>
          <cell r="D4285" t="str">
            <v>Suministro De Silleta De Polietileno 90Mm X 20Mm (4") X (1") Para Union Por Termofusion</v>
          </cell>
          <cell r="E4285" t="str">
            <v>UN</v>
          </cell>
          <cell r="F4285">
            <v>11498</v>
          </cell>
          <cell r="G4285">
            <v>42775</v>
          </cell>
        </row>
        <row r="4286">
          <cell r="C4286">
            <v>8084</v>
          </cell>
          <cell r="D4286" t="str">
            <v>Suministro De Silleta De Polietileno 200Mm X 20Mm (8") X (1") Para Union Por Termofusion</v>
          </cell>
          <cell r="E4286" t="str">
            <v>UN</v>
          </cell>
          <cell r="F4286">
            <v>11498</v>
          </cell>
          <cell r="G4286">
            <v>42775</v>
          </cell>
        </row>
        <row r="4287">
          <cell r="C4287">
            <v>8086</v>
          </cell>
          <cell r="D4287" t="str">
            <v>Suministro De Adaptadores Tope Brida De Polietileno Diámetro 90Mm (4") Sin Brida Pn 10</v>
          </cell>
          <cell r="E4287" t="str">
            <v>UN</v>
          </cell>
          <cell r="F4287">
            <v>40586</v>
          </cell>
          <cell r="G4287">
            <v>42775</v>
          </cell>
        </row>
        <row r="4288">
          <cell r="C4288">
            <v>8090</v>
          </cell>
          <cell r="D4288" t="str">
            <v>Suministro De Adaptadores Tope Brida De Polietileno Diámetro 315Mm (12") Sin Brida Pn 10</v>
          </cell>
          <cell r="E4288" t="str">
            <v>UN</v>
          </cell>
          <cell r="F4288">
            <v>518523</v>
          </cell>
          <cell r="G4288">
            <v>42775</v>
          </cell>
        </row>
        <row r="4289">
          <cell r="C4289">
            <v>8091</v>
          </cell>
          <cell r="D4289" t="str">
            <v>Adaptadores Tope Brida De Polietileno Diámetro 250Mm (10") Sin Brida Pn 10</v>
          </cell>
          <cell r="E4289" t="str">
            <v>UN</v>
          </cell>
          <cell r="F4289">
            <v>256193</v>
          </cell>
          <cell r="G4289">
            <v>42775</v>
          </cell>
        </row>
        <row r="4290">
          <cell r="C4290">
            <v>8092</v>
          </cell>
          <cell r="D4290" t="str">
            <v>Adaptadores Tope Brida De Polietileno Diámetro 200Mm (8") Sin Brida Pn 10</v>
          </cell>
          <cell r="E4290" t="str">
            <v>UN</v>
          </cell>
          <cell r="F4290">
            <v>126082</v>
          </cell>
          <cell r="G4290">
            <v>42775</v>
          </cell>
        </row>
        <row r="4291">
          <cell r="C4291">
            <v>8097</v>
          </cell>
          <cell r="D4291" t="str">
            <v>Suministro De Brida Metálica Para Adaptador Tope De Polietileno Diámetro 315Mm (12") Norma Iso Pn 10</v>
          </cell>
          <cell r="E4291" t="str">
            <v>UN</v>
          </cell>
          <cell r="F4291">
            <v>507828</v>
          </cell>
          <cell r="G4291">
            <v>42775</v>
          </cell>
        </row>
        <row r="4292">
          <cell r="C4292">
            <v>8098</v>
          </cell>
          <cell r="D4292" t="str">
            <v>Suministro De Brida Metálica Para Adaptador Tope De Polietileno Diámetro 90 Mm (4") Norma Iso Pn 10</v>
          </cell>
          <cell r="E4292" t="str">
            <v>UN</v>
          </cell>
          <cell r="F4292">
            <v>62041</v>
          </cell>
          <cell r="G4292">
            <v>42775</v>
          </cell>
        </row>
        <row r="4293">
          <cell r="C4293">
            <v>8099</v>
          </cell>
          <cell r="D4293" t="str">
            <v>Suministro De Brida Metálica Para Adaptador Tope De Polietileno Diámetro 200 Mm (8") Norma Iso Pn 10</v>
          </cell>
          <cell r="E4293" t="str">
            <v>UN</v>
          </cell>
          <cell r="F4293">
            <v>136491</v>
          </cell>
          <cell r="G4293">
            <v>42775</v>
          </cell>
        </row>
        <row r="4294">
          <cell r="C4294">
            <v>8100</v>
          </cell>
          <cell r="D4294" t="str">
            <v>Suministro De Brida Metálica Para Adaptador Tope De Polietileno Diámetro 250 Mm (10") Norma Iso Pn 10</v>
          </cell>
          <cell r="E4294" t="str">
            <v>UN</v>
          </cell>
          <cell r="F4294">
            <v>241074</v>
          </cell>
          <cell r="G4294">
            <v>42775</v>
          </cell>
        </row>
        <row r="4295">
          <cell r="C4295">
            <v>8103</v>
          </cell>
          <cell r="D4295" t="str">
            <v>Suministro De Codo De Polietileno 200 Mm X 90° (8") Pe 100 Pn 10 A Tope</v>
          </cell>
          <cell r="E4295" t="str">
            <v>UN</v>
          </cell>
          <cell r="F4295">
            <v>308942</v>
          </cell>
          <cell r="G4295">
            <v>42775</v>
          </cell>
        </row>
        <row r="4296">
          <cell r="C4296">
            <v>8104</v>
          </cell>
          <cell r="D4296" t="str">
            <v>Suministro De Codo De Polietileno 90 Mm X 90° (4") Pe 100 Pn 10 A Tope</v>
          </cell>
          <cell r="E4296" t="str">
            <v>UN</v>
          </cell>
          <cell r="F4296">
            <v>35025</v>
          </cell>
          <cell r="G4296">
            <v>42775</v>
          </cell>
        </row>
        <row r="4297">
          <cell r="C4297">
            <v>8107</v>
          </cell>
          <cell r="D4297" t="str">
            <v>Suministro De Tee De Polietileno 90Mm (4") Pe 100 Pn 10 A Tope</v>
          </cell>
          <cell r="E4297" t="str">
            <v>UN</v>
          </cell>
          <cell r="F4297">
            <v>62141</v>
          </cell>
          <cell r="G4297">
            <v>42775</v>
          </cell>
        </row>
        <row r="4298">
          <cell r="C4298">
            <v>8108</v>
          </cell>
          <cell r="D4298" t="str">
            <v>Suministro De Tee De Polietileno 200Mm (8") Pe 100 Pn 10 A Tope</v>
          </cell>
          <cell r="E4298" t="str">
            <v>UN</v>
          </cell>
          <cell r="F4298">
            <v>276217</v>
          </cell>
          <cell r="G4298">
            <v>42775</v>
          </cell>
        </row>
        <row r="4299">
          <cell r="C4299">
            <v>8110</v>
          </cell>
          <cell r="D4299" t="str">
            <v>Suministro De Hidrante Tres Salidas D= 150Mm (6") Tipo Trafico Norma Awwa C-502, Extremo Garra De Tigre.</v>
          </cell>
          <cell r="E4299" t="str">
            <v>UN</v>
          </cell>
          <cell r="F4299">
            <v>3962700</v>
          </cell>
          <cell r="G4299">
            <v>42775</v>
          </cell>
        </row>
        <row r="4300">
          <cell r="C4300">
            <v>8113</v>
          </cell>
          <cell r="D4300" t="str">
            <v>Instalación De Válvula De Compuerta D= 3" Brida X Brida Norma Iso Pn 10, Incluye El Suministro E Instalación De Tornillería Grado 2 Y Empaquetadura Para El Montaje</v>
          </cell>
          <cell r="E4300" t="str">
            <v>UN</v>
          </cell>
          <cell r="F4300">
            <v>537880</v>
          </cell>
          <cell r="G4300">
            <v>42775</v>
          </cell>
        </row>
        <row r="4301">
          <cell r="C4301">
            <v>8114</v>
          </cell>
          <cell r="D4301" t="str">
            <v>Instalación De Válvula De Compuerta D=200Mm (8") Brida X Brida Norma Iso Pn 10, Incluye El Suministro E Instalación De Tornillería Grado 2 Y Empaquetadura Para El Montaje</v>
          </cell>
          <cell r="E4301" t="str">
            <v>UN</v>
          </cell>
          <cell r="F4301">
            <v>1900430</v>
          </cell>
          <cell r="G4301">
            <v>42775</v>
          </cell>
        </row>
        <row r="4302">
          <cell r="C4302">
            <v>8117</v>
          </cell>
          <cell r="D4302" t="str">
            <v>Suministro De Codo De Hd 90Mm (3")</v>
          </cell>
          <cell r="E4302" t="str">
            <v>UN</v>
          </cell>
          <cell r="F4302">
            <v>216580</v>
          </cell>
          <cell r="G4302">
            <v>42775</v>
          </cell>
        </row>
        <row r="4303">
          <cell r="C4303">
            <v>8118</v>
          </cell>
          <cell r="D4303" t="str">
            <v>Suministro De Codo De Hd 110Mm (4")</v>
          </cell>
          <cell r="E4303" t="str">
            <v>UN</v>
          </cell>
          <cell r="F4303">
            <v>271320</v>
          </cell>
          <cell r="G4303">
            <v>42775</v>
          </cell>
        </row>
        <row r="4304">
          <cell r="C4304">
            <v>8124</v>
          </cell>
          <cell r="D4304" t="str">
            <v>Suministro De Union De Hd 90 Mm (3")</v>
          </cell>
          <cell r="E4304" t="str">
            <v>UN</v>
          </cell>
          <cell r="F4304">
            <v>80920</v>
          </cell>
          <cell r="G4304">
            <v>42775</v>
          </cell>
        </row>
        <row r="4305">
          <cell r="C4305">
            <v>8125</v>
          </cell>
          <cell r="D4305" t="str">
            <v>Suministro De Union De Hd 110Mm (4")</v>
          </cell>
          <cell r="E4305" t="str">
            <v>UN</v>
          </cell>
          <cell r="F4305">
            <v>97580</v>
          </cell>
          <cell r="G4305">
            <v>42775</v>
          </cell>
        </row>
        <row r="4306">
          <cell r="C4306">
            <v>8126</v>
          </cell>
          <cell r="D4306" t="str">
            <v>Suministro De Union De Hd 150Mm (6")</v>
          </cell>
          <cell r="E4306" t="str">
            <v>UN</v>
          </cell>
          <cell r="F4306">
            <v>159460</v>
          </cell>
          <cell r="G4306">
            <v>42775</v>
          </cell>
        </row>
        <row r="4307">
          <cell r="C4307">
            <v>8127</v>
          </cell>
          <cell r="D4307" t="str">
            <v>Suministro De Union De Hd 200Mm (8")</v>
          </cell>
          <cell r="E4307" t="str">
            <v>UN</v>
          </cell>
          <cell r="F4307">
            <v>243950</v>
          </cell>
          <cell r="G4307">
            <v>42775</v>
          </cell>
        </row>
        <row r="4308">
          <cell r="C4308">
            <v>8128</v>
          </cell>
          <cell r="D4308" t="str">
            <v>Suministro De Union De Hd 300Mm (12")</v>
          </cell>
          <cell r="E4308" t="str">
            <v>UN</v>
          </cell>
          <cell r="F4308">
            <v>521220</v>
          </cell>
          <cell r="G4308">
            <v>42775</v>
          </cell>
        </row>
        <row r="4309">
          <cell r="C4309">
            <v>8129</v>
          </cell>
          <cell r="D4309" t="str">
            <v>Instalacion De Tuberia De Polietileno De Alta Densidad (Pead) 400Mm D=18", Y Accesorios Para Acueducto</v>
          </cell>
          <cell r="E4309" t="str">
            <v>ML</v>
          </cell>
          <cell r="F4309">
            <v>20803.8</v>
          </cell>
          <cell r="G4309">
            <v>42775</v>
          </cell>
        </row>
        <row r="4310">
          <cell r="C4310">
            <v>8130</v>
          </cell>
          <cell r="D4310" t="str">
            <v>Losa De Concreto Mr 45 (Suministro, Formaletado, Colocacion Y Acabado. No Incluye Acero. Curado, Juntas)</v>
          </cell>
          <cell r="E4310" t="str">
            <v>M3</v>
          </cell>
          <cell r="F4310">
            <v>610082.09</v>
          </cell>
          <cell r="G4310">
            <v>42787</v>
          </cell>
        </row>
        <row r="4311">
          <cell r="C4311">
            <v>8138</v>
          </cell>
          <cell r="D4311" t="str">
            <v>Carcamos De 60 Cms Con 1.5 =&lt; M =&lt; 2 Mts En Concreto De 3000, Acero De 1/2"</v>
          </cell>
          <cell r="E4311" t="str">
            <v>ML</v>
          </cell>
          <cell r="F4311">
            <v>475365.03</v>
          </cell>
          <cell r="G4311">
            <v>42789</v>
          </cell>
        </row>
        <row r="4312">
          <cell r="C4312">
            <v>8139</v>
          </cell>
          <cell r="D4312" t="str">
            <v>Suministro E Instalacion Rejillas De Hd De 100 X 60 Cms</v>
          </cell>
          <cell r="E4312" t="str">
            <v>ML</v>
          </cell>
          <cell r="F4312">
            <v>282093.75</v>
          </cell>
          <cell r="G4312">
            <v>42789</v>
          </cell>
        </row>
        <row r="4313">
          <cell r="C4313">
            <v>8140</v>
          </cell>
          <cell r="D4313" t="str">
            <v>Suministro E Instalacion De Tuberia De Novaloc De 39" O Similar, Incluye Union</v>
          </cell>
          <cell r="E4313" t="str">
            <v>ML</v>
          </cell>
          <cell r="F4313">
            <v>1646471</v>
          </cell>
          <cell r="G4313">
            <v>42789</v>
          </cell>
        </row>
        <row r="4314">
          <cell r="C4314">
            <v>8141</v>
          </cell>
          <cell r="D4314" t="str">
            <v>Suministro E Instalacion De Tuberia Novaloc De 42" O Similar, Incluye Union</v>
          </cell>
          <cell r="E4314" t="str">
            <v>ML</v>
          </cell>
          <cell r="F4314">
            <v>1875730</v>
          </cell>
          <cell r="G4314">
            <v>42789</v>
          </cell>
        </row>
        <row r="4315">
          <cell r="C4315">
            <v>8142</v>
          </cell>
          <cell r="D4315" t="str">
            <v>Suministro E Instalacion De Tuberia Novaloc De 45" O Similar, Incluye Union</v>
          </cell>
          <cell r="E4315" t="str">
            <v>ML</v>
          </cell>
          <cell r="F4315">
            <v>1957331</v>
          </cell>
          <cell r="G4315">
            <v>42789</v>
          </cell>
        </row>
        <row r="4316">
          <cell r="C4316">
            <v>8143</v>
          </cell>
          <cell r="D4316" t="str">
            <v>Suministro E Instalacion De Tuberia Novaloc De 48" O Similar, Incluye Union</v>
          </cell>
          <cell r="E4316" t="str">
            <v>ML</v>
          </cell>
          <cell r="F4316">
            <v>2531500</v>
          </cell>
          <cell r="G4316">
            <v>42789</v>
          </cell>
        </row>
        <row r="4317">
          <cell r="C4317">
            <v>8144</v>
          </cell>
          <cell r="D4317" t="str">
            <v>Suministro E Instalacion De Tuberia Novaloc De 51" O Similar, Incluye Union</v>
          </cell>
          <cell r="E4317" t="str">
            <v>ML</v>
          </cell>
          <cell r="F4317">
            <v>2938131</v>
          </cell>
          <cell r="G4317">
            <v>42789</v>
          </cell>
        </row>
        <row r="4318">
          <cell r="C4318">
            <v>8145</v>
          </cell>
          <cell r="D4318" t="str">
            <v>Suministro E Instalacion De Tuberia Novaloc De 54" O Similar, Incluye Union</v>
          </cell>
          <cell r="E4318" t="str">
            <v>ML</v>
          </cell>
          <cell r="F4318">
            <v>2650134</v>
          </cell>
          <cell r="G4318">
            <v>42789</v>
          </cell>
        </row>
        <row r="4319">
          <cell r="C4319">
            <v>8146</v>
          </cell>
          <cell r="D4319" t="str">
            <v>Suministro E Instalacion De Tuberia De Alcantarillado  Novafort O Similar De D=14" - 355Mm</v>
          </cell>
          <cell r="E4319" t="str">
            <v>ML</v>
          </cell>
          <cell r="F4319">
            <v>142474.5</v>
          </cell>
          <cell r="G4319">
            <v>42789</v>
          </cell>
        </row>
        <row r="4320">
          <cell r="C4320">
            <v>8150</v>
          </cell>
          <cell r="D4320" t="str">
            <v xml:space="preserve">Suministro E Instalacion De Adoquin Peatonal En Losetas Prefabricadas En Tonos Grises, Tactil Alerta Y Tactil Guia De 0.9 X 0.30 X 0.06 Metros, Con Borde De Confinamiento A Ambos Lados De 0.15 X 0.30 Metros En Concreto De3000 Psi Reforzado Con 2 Varillas </v>
          </cell>
          <cell r="E4320" t="str">
            <v>M2</v>
          </cell>
          <cell r="F4320">
            <v>126168.91</v>
          </cell>
          <cell r="G4320">
            <v>42789</v>
          </cell>
        </row>
        <row r="4321">
          <cell r="C4321">
            <v>8151</v>
          </cell>
          <cell r="D4321" t="str">
            <v>Rampa Peatonal De Concreto Con Adoquin Peatonal En Losetas Tactil De Alerta Prefabricadas En Tonos Grises.(Incluye Excavacion, Retiro De Material, Y Base En Material Seleccionado)</v>
          </cell>
          <cell r="E4321" t="str">
            <v>M2</v>
          </cell>
          <cell r="F4321">
            <v>196846.7</v>
          </cell>
          <cell r="G4321">
            <v>42789</v>
          </cell>
        </row>
        <row r="4322">
          <cell r="C4322">
            <v>8152</v>
          </cell>
          <cell r="D4322" t="str">
            <v>Suministro Liner Para Tuberias De Dn 1400-1600-1700 Con Velocidades De Flujo Entre 8 Y 12 M/S. No Incluye El Suministro Del Tubo.</v>
          </cell>
          <cell r="E4322" t="str">
            <v>ML</v>
          </cell>
          <cell r="F4322">
            <v>1212185</v>
          </cell>
          <cell r="G4322">
            <v>42797</v>
          </cell>
        </row>
        <row r="4323">
          <cell r="C4323">
            <v>8153</v>
          </cell>
          <cell r="D4323" t="str">
            <v>Sumidero Secciones Variables, En Concreto 4000 Psi, No Incluye El Acero</v>
          </cell>
          <cell r="E4323" t="str">
            <v>M3</v>
          </cell>
          <cell r="F4323">
            <v>1017205</v>
          </cell>
          <cell r="G4323">
            <v>42797</v>
          </cell>
        </row>
        <row r="4324">
          <cell r="C4324">
            <v>8154</v>
          </cell>
          <cell r="D4324" t="str">
            <v>Suministo E Instalacion De Rejillas Colectoras Metálicas En Acero Según Diseño, Incluye Marco Y Contra Marco, Tráfico Pesado.</v>
          </cell>
          <cell r="E4324" t="str">
            <v>M2</v>
          </cell>
          <cell r="F4324">
            <v>2097557</v>
          </cell>
          <cell r="G4324">
            <v>42797</v>
          </cell>
        </row>
        <row r="4325">
          <cell r="C4325">
            <v>8155</v>
          </cell>
          <cell r="D4325" t="str">
            <v>Conexion Cond Acsr(Al)477(559.5)-Acsr(Al)477(559.5)</v>
          </cell>
          <cell r="E4325" t="str">
            <v>UN</v>
          </cell>
          <cell r="F4325">
            <v>1389439.18</v>
          </cell>
          <cell r="G4325">
            <v>42797</v>
          </cell>
        </row>
        <row r="4326">
          <cell r="C4326">
            <v>8156</v>
          </cell>
          <cell r="D4326" t="str">
            <v>Conexion Amovible Completa P/ Acsr 477 (Aaac 559.5)Mcm</v>
          </cell>
          <cell r="E4326" t="str">
            <v>UN</v>
          </cell>
          <cell r="F4326">
            <v>408264.51</v>
          </cell>
          <cell r="G4326">
            <v>42797</v>
          </cell>
        </row>
        <row r="4327">
          <cell r="C4327">
            <v>8157</v>
          </cell>
          <cell r="D4327" t="str">
            <v>Aislador Comp Tipo Poste 34,5 Kv(1)</v>
          </cell>
          <cell r="E4327" t="str">
            <v>UN</v>
          </cell>
          <cell r="F4327">
            <v>99973.440000000002</v>
          </cell>
          <cell r="G4327">
            <v>42797</v>
          </cell>
        </row>
        <row r="4328">
          <cell r="C4328">
            <v>8158</v>
          </cell>
          <cell r="D4328" t="str">
            <v>Desm. Descargador De Sobretension Autovalvulas 13.2 Kv-Sn</v>
          </cell>
          <cell r="E4328" t="str">
            <v>UN</v>
          </cell>
          <cell r="F4328">
            <v>55540.800000000003</v>
          </cell>
          <cell r="G4328">
            <v>42797</v>
          </cell>
        </row>
        <row r="4329">
          <cell r="C4329">
            <v>8159</v>
          </cell>
          <cell r="D4329" t="str">
            <v>Desmontaje Trafo 3F Convencional Int 75 Kva 13,2 Kv</v>
          </cell>
          <cell r="E4329" t="str">
            <v>UN</v>
          </cell>
          <cell r="F4329">
            <v>288812.15999999997</v>
          </cell>
          <cell r="G4329">
            <v>42797</v>
          </cell>
        </row>
        <row r="4330">
          <cell r="C4330">
            <v>8160</v>
          </cell>
          <cell r="D4330" t="str">
            <v>Instalacion De Acometida Subterranea 2X4/0+4/0 Cu</v>
          </cell>
          <cell r="E4330" t="str">
            <v>ML</v>
          </cell>
          <cell r="F4330">
            <v>205345.5</v>
          </cell>
          <cell r="G4330">
            <v>42797</v>
          </cell>
        </row>
        <row r="4331">
          <cell r="C4331">
            <v>8161</v>
          </cell>
          <cell r="D4331" t="str">
            <v>Instalacion De Acometida 2X6+6 Awg Polietileno Xlpe 90 Cu</v>
          </cell>
          <cell r="E4331" t="str">
            <v>ML</v>
          </cell>
          <cell r="F4331">
            <v>34355.71</v>
          </cell>
          <cell r="G4331">
            <v>42797</v>
          </cell>
        </row>
        <row r="4332">
          <cell r="C4332">
            <v>8162</v>
          </cell>
          <cell r="D4332" t="str">
            <v>Suministro E Instalacion De Transformador Monofasico De 55 Kva, Incluye Elementos De Proteccion, Accesorios Para Poste, Retie, Retilap Y Tramite Ante El Operador De Red.</v>
          </cell>
          <cell r="E4332" t="str">
            <v>UN</v>
          </cell>
          <cell r="F4332">
            <v>8995154.4700000007</v>
          </cell>
          <cell r="G4332">
            <v>42797</v>
          </cell>
        </row>
        <row r="4333">
          <cell r="C4333">
            <v>8163</v>
          </cell>
          <cell r="D4333" t="str">
            <v>Suministro Tubería De Alcantarillado De Pvc  De Superficie Interior Lisa Y Exterior Perfilada/Corrugada 27"</v>
          </cell>
          <cell r="E4333" t="str">
            <v>ML</v>
          </cell>
          <cell r="F4333">
            <v>492219</v>
          </cell>
          <cell r="G4333">
            <v>42800</v>
          </cell>
        </row>
        <row r="4334">
          <cell r="C4334">
            <v>8164</v>
          </cell>
          <cell r="D4334" t="str">
            <v>Suministro Tubería De Alcantarillado De Pvc  De Superficie Interior Lisa Y Exterior Perfilada/Corrugada 36"</v>
          </cell>
          <cell r="E4334" t="str">
            <v>ML</v>
          </cell>
          <cell r="F4334">
            <v>1068115</v>
          </cell>
          <cell r="G4334">
            <v>42800</v>
          </cell>
        </row>
        <row r="4335">
          <cell r="C4335">
            <v>8165</v>
          </cell>
          <cell r="D4335" t="str">
            <v>Suministro Tubería De Alcantarillado De Pvc  De Superficie Interior Lisa Y Exterior Perfilada/Corrugada 39"</v>
          </cell>
          <cell r="E4335" t="str">
            <v>ML</v>
          </cell>
          <cell r="F4335">
            <v>1592995</v>
          </cell>
          <cell r="G4335">
            <v>42800</v>
          </cell>
        </row>
        <row r="4336">
          <cell r="C4336">
            <v>8166</v>
          </cell>
          <cell r="D4336" t="str">
            <v>Suministro Tubería De Alcantarillado De Pvc  De Superficie Interior Lisa Y Exterior Perfilada/Corrugada 42"</v>
          </cell>
          <cell r="E4336" t="str">
            <v>ML</v>
          </cell>
          <cell r="F4336">
            <v>1821531</v>
          </cell>
          <cell r="G4336">
            <v>42800</v>
          </cell>
        </row>
        <row r="4337">
          <cell r="C4337">
            <v>8167</v>
          </cell>
          <cell r="D4337" t="str">
            <v>Instalación Tubería De Alcantarillado De Pvc  De Superficie Interior Lisa Y Exterior Perfilada/Corrugada 27"</v>
          </cell>
          <cell r="E4337" t="str">
            <v>ML</v>
          </cell>
          <cell r="F4337">
            <v>46958.7</v>
          </cell>
          <cell r="G4337">
            <v>42800</v>
          </cell>
        </row>
        <row r="4338">
          <cell r="C4338">
            <v>8168</v>
          </cell>
          <cell r="D4338" t="str">
            <v>Instalación Tubería De Alcantarillado De Pvc  De Superficie Interior Lisa Y Exterior Perfilada/Corrugada 36"</v>
          </cell>
          <cell r="E4338" t="str">
            <v>ML</v>
          </cell>
          <cell r="F4338">
            <v>54002.51</v>
          </cell>
          <cell r="G4338">
            <v>42800</v>
          </cell>
        </row>
        <row r="4339">
          <cell r="C4339">
            <v>8169</v>
          </cell>
          <cell r="D4339" t="str">
            <v>Instalación Tubería De Alcantarillado De Pvc  De Superficie Interior Lisa Y Exterior Perfilada/Corrugada 39"</v>
          </cell>
          <cell r="E4339" t="str">
            <v>ML</v>
          </cell>
          <cell r="F4339">
            <v>64803.01</v>
          </cell>
          <cell r="G4339">
            <v>42800</v>
          </cell>
        </row>
        <row r="4340">
          <cell r="C4340">
            <v>8170</v>
          </cell>
          <cell r="D4340" t="str">
            <v>Instalación Tubería De Alcantarillado De Pvc  De Superficie Interior Lisa Y Exterior Perfilada/Corrugada 42"</v>
          </cell>
          <cell r="E4340" t="str">
            <v>ML</v>
          </cell>
          <cell r="F4340">
            <v>71283.31</v>
          </cell>
          <cell r="G4340">
            <v>42800</v>
          </cell>
        </row>
        <row r="4341">
          <cell r="C4341">
            <v>8171</v>
          </cell>
          <cell r="D4341" t="str">
            <v xml:space="preserve">Relleno Con Material Seleccionado Del Sitio Para El Encauzamiento (Incluye Cargue, Traslados Al Y Desde El  Sitio De Acopio, Extendida, Humectación Y Compactado Al 95% Del Proctor Modificado), Desde La Cota De Batea Hasta Parte Inferior Del Suelo Cemento </v>
          </cell>
          <cell r="E4341" t="str">
            <v>M3</v>
          </cell>
          <cell r="F4341">
            <v>82445.87</v>
          </cell>
          <cell r="G4341">
            <v>42800</v>
          </cell>
        </row>
        <row r="4342">
          <cell r="C4342">
            <v>8172</v>
          </cell>
          <cell r="D4342" t="str">
            <v>Sin Detalle</v>
          </cell>
          <cell r="E4342" t="str">
            <v>UN</v>
          </cell>
          <cell r="F4342">
            <v>0</v>
          </cell>
          <cell r="G4342">
            <v>42822</v>
          </cell>
        </row>
        <row r="4343">
          <cell r="C4343">
            <v>8174</v>
          </cell>
          <cell r="D4343" t="str">
            <v>Publicaciones Y Valla Informativa En Lámina Galvanizada De 2.00 X 2.00 Metros,  Incluye Instalacion Y Montaje</v>
          </cell>
          <cell r="E4343" t="str">
            <v>UN</v>
          </cell>
          <cell r="F4343">
            <v>770730</v>
          </cell>
          <cell r="G4343">
            <v>42852</v>
          </cell>
        </row>
        <row r="4344">
          <cell r="C4344">
            <v>8176</v>
          </cell>
          <cell r="D4344" t="str">
            <v>Limpieza General</v>
          </cell>
          <cell r="E4344" t="str">
            <v>M2</v>
          </cell>
          <cell r="F4344">
            <v>2123.5</v>
          </cell>
          <cell r="G4344">
            <v>42853</v>
          </cell>
        </row>
        <row r="4345">
          <cell r="C4345">
            <v>8177</v>
          </cell>
          <cell r="D4345" t="str">
            <v>Desmonte De Tanque De Almacenamiento De Agua</v>
          </cell>
          <cell r="E4345" t="str">
            <v>UN</v>
          </cell>
          <cell r="F4345">
            <v>31256.25</v>
          </cell>
          <cell r="G4345">
            <v>42853</v>
          </cell>
        </row>
        <row r="4346">
          <cell r="C4346">
            <v>8178</v>
          </cell>
          <cell r="D4346" t="str">
            <v>Lavado De Ventanería Incluye Celosías De Fachada</v>
          </cell>
          <cell r="E4346" t="str">
            <v>M2</v>
          </cell>
          <cell r="F4346">
            <v>3860.58</v>
          </cell>
          <cell r="G4346">
            <v>42853</v>
          </cell>
        </row>
        <row r="4347">
          <cell r="C4347">
            <v>8179</v>
          </cell>
          <cell r="D4347" t="str">
            <v>Lavado De Pisos</v>
          </cell>
          <cell r="E4347" t="str">
            <v>M2</v>
          </cell>
          <cell r="F4347">
            <v>3629.5</v>
          </cell>
          <cell r="G4347">
            <v>42853</v>
          </cell>
        </row>
        <row r="4348">
          <cell r="C4348">
            <v>8180</v>
          </cell>
          <cell r="D4348" t="str">
            <v>Lavado De Baños Y Cocina Con Acido</v>
          </cell>
          <cell r="E4348" t="str">
            <v>M2</v>
          </cell>
          <cell r="F4348">
            <v>4847.63</v>
          </cell>
          <cell r="G4348">
            <v>42853</v>
          </cell>
        </row>
        <row r="4349">
          <cell r="C4349">
            <v>8181</v>
          </cell>
          <cell r="D4349" t="str">
            <v>Pintura De Vigas Metalica Estructura Cubierta</v>
          </cell>
          <cell r="E4349" t="str">
            <v>ML</v>
          </cell>
          <cell r="F4349">
            <v>19832</v>
          </cell>
          <cell r="G4349">
            <v>42853</v>
          </cell>
        </row>
        <row r="4350">
          <cell r="C4350">
            <v>8182</v>
          </cell>
          <cell r="D4350" t="str">
            <v>Suministro E Instalacion De Barandas Metalicas, Según Diseño Existente</v>
          </cell>
          <cell r="E4350" t="str">
            <v>ML</v>
          </cell>
          <cell r="F4350">
            <v>111806</v>
          </cell>
          <cell r="G4350">
            <v>42853</v>
          </cell>
        </row>
        <row r="4351">
          <cell r="C4351">
            <v>8183</v>
          </cell>
          <cell r="D4351" t="str">
            <v>Mantenimiento De Puerta Corrediza Metalica Area De Comedor</v>
          </cell>
          <cell r="E4351" t="str">
            <v>M2</v>
          </cell>
          <cell r="F4351">
            <v>29942</v>
          </cell>
          <cell r="G4351">
            <v>42853</v>
          </cell>
        </row>
        <row r="4352">
          <cell r="C4352">
            <v>8184</v>
          </cell>
          <cell r="D4352" t="str">
            <v>Suministro E Instalacion De Persianas En Fachada</v>
          </cell>
          <cell r="E4352" t="str">
            <v>M2</v>
          </cell>
          <cell r="F4352">
            <v>111856</v>
          </cell>
          <cell r="G4352">
            <v>42853</v>
          </cell>
        </row>
        <row r="4353">
          <cell r="C4353">
            <v>8185</v>
          </cell>
          <cell r="D4353" t="str">
            <v>Revision Y Arreglo De Cubierta En Canaleta 90</v>
          </cell>
          <cell r="E4353" t="str">
            <v>M2</v>
          </cell>
          <cell r="F4353">
            <v>26415</v>
          </cell>
          <cell r="G4353">
            <v>42853</v>
          </cell>
        </row>
        <row r="4354">
          <cell r="C4354">
            <v>8186</v>
          </cell>
          <cell r="D4354" t="str">
            <v>Pintura De Canaletas 90 Color Blanco</v>
          </cell>
          <cell r="E4354" t="str">
            <v>M2</v>
          </cell>
          <cell r="F4354">
            <v>15042</v>
          </cell>
          <cell r="G4354">
            <v>42853</v>
          </cell>
        </row>
        <row r="4355">
          <cell r="C4355">
            <v>8187</v>
          </cell>
          <cell r="D4355" t="str">
            <v>Reparacion De Cielo Raso Existente</v>
          </cell>
          <cell r="E4355" t="str">
            <v>M2</v>
          </cell>
          <cell r="F4355">
            <v>43403</v>
          </cell>
          <cell r="G4355">
            <v>42853</v>
          </cell>
        </row>
        <row r="4356">
          <cell r="C4356">
            <v>8188</v>
          </cell>
          <cell r="D4356" t="str">
            <v>Revision Y Arreglo De Puntos Hidraulicos Existentes, Incluye Cambio Detubo En Mal Estado O Escape, Cheques, Llaves De Paso Y Cualquier Otroelemento Para Su Puesta En Funcionamiento</v>
          </cell>
          <cell r="E4356" t="str">
            <v>UN</v>
          </cell>
          <cell r="F4356">
            <v>71250</v>
          </cell>
          <cell r="G4356">
            <v>42853</v>
          </cell>
        </row>
        <row r="4357">
          <cell r="C4357">
            <v>8189</v>
          </cell>
          <cell r="D4357" t="str">
            <v>Suministro E Instalacion De Aire Acondicionado De 9.000 Btu, Incluye La Instalacion Hidraulica Y Punto Electrico Quedando En Perfecto Funcionamiento En Area De Oficina</v>
          </cell>
          <cell r="E4357" t="str">
            <v>UN</v>
          </cell>
          <cell r="F4357">
            <v>1774500</v>
          </cell>
          <cell r="G4357">
            <v>42853</v>
          </cell>
        </row>
        <row r="4358">
          <cell r="C4358">
            <v>8190</v>
          </cell>
          <cell r="D4358" t="str">
            <v>Revision De Tablero De Distribucion, Incluye Cambio De Breakers Y Cualquier Otro Elemento Necesario Que Garantize El Correcto Funcionamiento</v>
          </cell>
          <cell r="E4358" t="str">
            <v>UN</v>
          </cell>
          <cell r="F4358">
            <v>473250</v>
          </cell>
          <cell r="G4358">
            <v>42853</v>
          </cell>
        </row>
        <row r="4359">
          <cell r="C4359">
            <v>8191</v>
          </cell>
          <cell r="D4359" t="str">
            <v>Mantenimiento Y Cambio De Griferias Sanitaria-Lavamanos</v>
          </cell>
          <cell r="E4359" t="str">
            <v>UN</v>
          </cell>
          <cell r="F4359">
            <v>41550</v>
          </cell>
          <cell r="G4359">
            <v>42853</v>
          </cell>
        </row>
        <row r="4360">
          <cell r="C4360">
            <v>8192</v>
          </cell>
          <cell r="D4360" t="str">
            <v>Sin Detalle</v>
          </cell>
          <cell r="E4360" t="str">
            <v>M2</v>
          </cell>
          <cell r="F4360">
            <v>0</v>
          </cell>
          <cell r="G4360">
            <v>42857</v>
          </cell>
        </row>
        <row r="4361">
          <cell r="C4361">
            <v>8194</v>
          </cell>
          <cell r="D4361" t="str">
            <v>Conformación De Terraplen Compactado Con Material Seleccionado Inv 220-13</v>
          </cell>
          <cell r="E4361" t="str">
            <v>M3</v>
          </cell>
          <cell r="F4361">
            <v>76262.13</v>
          </cell>
          <cell r="G4361">
            <v>42865</v>
          </cell>
        </row>
        <row r="4362">
          <cell r="C4362">
            <v>8195</v>
          </cell>
          <cell r="D4362" t="str">
            <v>Revision Y Arreglo De Puntos Sanitarios Existentes, Incluye Cambio Detubo En Mal Estado O Escape, Cheques, Llaves De Paso Y Cualquier Otroelemento Para Su Puesta En Funcionamiento</v>
          </cell>
          <cell r="E4362" t="str">
            <v>UN</v>
          </cell>
          <cell r="F4362">
            <v>76250</v>
          </cell>
          <cell r="G4362">
            <v>42857</v>
          </cell>
        </row>
        <row r="4363">
          <cell r="C4363">
            <v>8196</v>
          </cell>
          <cell r="D4363" t="str">
            <v>Concreto De 4000 Psi</v>
          </cell>
          <cell r="E4363" t="str">
            <v>M3</v>
          </cell>
          <cell r="F4363">
            <v>333228.31</v>
          </cell>
          <cell r="G4363">
            <v>42857</v>
          </cell>
        </row>
        <row r="4364">
          <cell r="C4364">
            <v>8197</v>
          </cell>
          <cell r="D4364" t="str">
            <v>Placa De Contrapiso 4000 Psi E=0,15 Metros</v>
          </cell>
          <cell r="E4364" t="str">
            <v>M2</v>
          </cell>
          <cell r="F4364">
            <v>87010.11</v>
          </cell>
          <cell r="G4364">
            <v>42857</v>
          </cell>
        </row>
        <row r="4365">
          <cell r="C4365">
            <v>8199</v>
          </cell>
          <cell r="D4365" t="str">
            <v>Paisajismo General Zona Verde: Incluye Excavacion, Retiro Y Desecho (1Mx1Mx,4M=,4M3X1M2), Suministro Y Colocacion De Tierra Abonada (1Mx1Mx,4M=,4M3X1M2), Suministro Y Siembra De Asparagus Desinflorus Densidad 6 X M2, Arachis Pintoi Densidad 11 X M2, Alpin</v>
          </cell>
          <cell r="E4365" t="str">
            <v>M2</v>
          </cell>
          <cell r="F4365">
            <v>99030.14</v>
          </cell>
          <cell r="G4365">
            <v>42865</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s>
    <sheetDataSet>
      <sheetData sheetId="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uración Latinco"/>
      <sheetName val="Consumos"/>
      <sheetName val="Reembolsos CM"/>
      <sheetName val="RESUMEN"/>
      <sheetName val="articulos"/>
      <sheetName val="aplicaciones"/>
      <sheetName val="informe"/>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s>
    <sheetDataSet>
      <sheetData sheetId="0"/>
      <sheetData sheetId="1"/>
      <sheetData sheetId="2"/>
      <sheetData sheetId="3"/>
      <sheetData sheetId="4">
        <row r="2">
          <cell r="A2" t="str">
            <v>00001001</v>
          </cell>
          <cell r="B2" t="str">
            <v>COMBUSTIBLE ACPM - TEBAIDA</v>
          </cell>
          <cell r="C2" t="str">
            <v>GLS</v>
          </cell>
          <cell r="D2" t="str">
            <v>ACPM</v>
          </cell>
          <cell r="E2" t="str">
            <v>RS</v>
          </cell>
        </row>
        <row r="3">
          <cell r="A3" t="str">
            <v>00001002</v>
          </cell>
          <cell r="B3" t="str">
            <v>COMBUSTIBLE GASOLINA CORRIENTE - TEBAIDA</v>
          </cell>
          <cell r="C3" t="str">
            <v>GLS</v>
          </cell>
          <cell r="D3" t="str">
            <v>GASOLINA</v>
          </cell>
          <cell r="E3" t="str">
            <v>RS</v>
          </cell>
        </row>
        <row r="4">
          <cell r="A4" t="str">
            <v>00001003</v>
          </cell>
          <cell r="B4" t="str">
            <v>PRESTAMO PARA GASTOS OPERADOR</v>
          </cell>
          <cell r="C4" t="str">
            <v>UND</v>
          </cell>
          <cell r="D4" t="str">
            <v>RS</v>
          </cell>
          <cell r="E4" t="str">
            <v>RS</v>
          </cell>
        </row>
        <row r="5">
          <cell r="A5" t="str">
            <v>00001004</v>
          </cell>
          <cell r="B5" t="str">
            <v>COMBUSTIBLE ACPM - RIOBAMBA</v>
          </cell>
          <cell r="C5" t="str">
            <v>GLS</v>
          </cell>
          <cell r="D5" t="str">
            <v>ACPM</v>
          </cell>
          <cell r="E5" t="str">
            <v>RS</v>
          </cell>
        </row>
        <row r="6">
          <cell r="A6" t="str">
            <v>00001005</v>
          </cell>
          <cell r="B6" t="str">
            <v>ACEITE MOTOR 15W40</v>
          </cell>
          <cell r="C6" t="str">
            <v>GLS</v>
          </cell>
          <cell r="D6" t="str">
            <v>ACEITE MOTOR</v>
          </cell>
          <cell r="E6" t="str">
            <v>RS</v>
          </cell>
        </row>
        <row r="7">
          <cell r="A7" t="str">
            <v>00001006</v>
          </cell>
          <cell r="B7" t="str">
            <v>ACEITE HIDRAULICO RANDO 68</v>
          </cell>
          <cell r="C7" t="str">
            <v>GLS</v>
          </cell>
          <cell r="D7" t="str">
            <v>ACEITE HIDR</v>
          </cell>
          <cell r="E7" t="str">
            <v>RS</v>
          </cell>
        </row>
        <row r="8">
          <cell r="A8" t="str">
            <v>00001007</v>
          </cell>
          <cell r="B8" t="str">
            <v>ACEITE TRANSMISION 80W90</v>
          </cell>
          <cell r="C8" t="str">
            <v>GLS</v>
          </cell>
          <cell r="D8" t="str">
            <v>ACEITE TRANS</v>
          </cell>
          <cell r="E8" t="str">
            <v>RS</v>
          </cell>
        </row>
        <row r="9">
          <cell r="A9" t="str">
            <v>00001008</v>
          </cell>
          <cell r="B9" t="str">
            <v>ACEITE TERMICO THERM 603</v>
          </cell>
          <cell r="C9" t="str">
            <v>GLS</v>
          </cell>
          <cell r="D9" t="str">
            <v>ACEITE TERM</v>
          </cell>
          <cell r="E9" t="str">
            <v>RS</v>
          </cell>
        </row>
        <row r="10">
          <cell r="A10" t="str">
            <v>00001009</v>
          </cell>
          <cell r="B10" t="str">
            <v>GRASA EP2</v>
          </cell>
          <cell r="C10" t="str">
            <v>LIB</v>
          </cell>
          <cell r="D10" t="str">
            <v>GRASA</v>
          </cell>
          <cell r="E10" t="str">
            <v>GRASA</v>
          </cell>
        </row>
        <row r="11">
          <cell r="A11" t="str">
            <v>00001010</v>
          </cell>
          <cell r="B11" t="str">
            <v>TAPA TANQUE COMBUSTIBLE</v>
          </cell>
          <cell r="C11" t="str">
            <v>UND</v>
          </cell>
          <cell r="D11" t="str">
            <v>RS</v>
          </cell>
          <cell r="E11" t="str">
            <v>RS</v>
          </cell>
        </row>
        <row r="12">
          <cell r="A12" t="str">
            <v>00001011</v>
          </cell>
          <cell r="B12" t="str">
            <v>SOLDADA A BAJANTE DE DE SILENCIADOR</v>
          </cell>
          <cell r="C12" t="str">
            <v>UND</v>
          </cell>
          <cell r="D12" t="str">
            <v>RS</v>
          </cell>
          <cell r="E12" t="str">
            <v>RS</v>
          </cell>
        </row>
        <row r="13">
          <cell r="A13" t="str">
            <v>00001012</v>
          </cell>
          <cell r="B13" t="str">
            <v>CARBON MINERAL</v>
          </cell>
          <cell r="C13" t="str">
            <v>SAC</v>
          </cell>
          <cell r="D13" t="str">
            <v>RS</v>
          </cell>
          <cell r="E13" t="str">
            <v>RS</v>
          </cell>
        </row>
        <row r="14">
          <cell r="A14" t="str">
            <v>00001013</v>
          </cell>
          <cell r="B14" t="str">
            <v>TUBO EN COBRE DE 1/4"</v>
          </cell>
          <cell r="C14" t="str">
            <v>MTS</v>
          </cell>
          <cell r="D14" t="str">
            <v>RS</v>
          </cell>
          <cell r="E14" t="str">
            <v>RS</v>
          </cell>
        </row>
        <row r="15">
          <cell r="A15" t="str">
            <v>00001014</v>
          </cell>
          <cell r="B15" t="str">
            <v>REPUESTOS VARIOS PARA EQUIPO</v>
          </cell>
          <cell r="C15" t="str">
            <v>UND</v>
          </cell>
          <cell r="D15" t="str">
            <v>RS</v>
          </cell>
          <cell r="E15" t="str">
            <v>RS</v>
          </cell>
        </row>
        <row r="16">
          <cell r="A16" t="str">
            <v>00001015</v>
          </cell>
          <cell r="B16" t="str">
            <v>TRASLADO DE OPERADOR A SITIO DE TRABAJO</v>
          </cell>
          <cell r="C16" t="str">
            <v>UND</v>
          </cell>
          <cell r="D16" t="str">
            <v>RS</v>
          </cell>
          <cell r="E16" t="str">
            <v>RS</v>
          </cell>
        </row>
        <row r="17">
          <cell r="A17" t="str">
            <v>00001016</v>
          </cell>
          <cell r="B17" t="str">
            <v>ACEITE MOBIL HD20W50</v>
          </cell>
          <cell r="C17" t="str">
            <v>GLS</v>
          </cell>
          <cell r="D17" t="str">
            <v>ACEITE MOTOR</v>
          </cell>
          <cell r="E17" t="str">
            <v>RS</v>
          </cell>
        </row>
        <row r="18">
          <cell r="A18" t="str">
            <v>00001017</v>
          </cell>
          <cell r="B18" t="str">
            <v>FILTRO ACEITE ML-1001</v>
          </cell>
          <cell r="C18" t="str">
            <v>UND</v>
          </cell>
          <cell r="D18" t="str">
            <v>RS</v>
          </cell>
          <cell r="E18" t="str">
            <v>RS</v>
          </cell>
        </row>
        <row r="19">
          <cell r="A19" t="str">
            <v>00001018</v>
          </cell>
          <cell r="B19" t="str">
            <v>FILTRO AIRE F-156</v>
          </cell>
          <cell r="C19" t="str">
            <v>UND</v>
          </cell>
          <cell r="D19" t="str">
            <v>RS</v>
          </cell>
          <cell r="E19" t="str">
            <v>RS</v>
          </cell>
        </row>
        <row r="20">
          <cell r="A20" t="str">
            <v>00001019</v>
          </cell>
          <cell r="B20" t="str">
            <v>FILTRO GASOLINA</v>
          </cell>
          <cell r="C20" t="str">
            <v>UND</v>
          </cell>
          <cell r="D20" t="str">
            <v>RS</v>
          </cell>
          <cell r="E20" t="str">
            <v>RS</v>
          </cell>
        </row>
        <row r="21">
          <cell r="A21" t="str">
            <v>00001020</v>
          </cell>
          <cell r="B21" t="str">
            <v>BOQUILLA</v>
          </cell>
          <cell r="C21" t="str">
            <v>UND</v>
          </cell>
          <cell r="D21" t="str">
            <v>RS</v>
          </cell>
          <cell r="E21" t="str">
            <v>RS</v>
          </cell>
        </row>
        <row r="22">
          <cell r="A22" t="str">
            <v>00001021</v>
          </cell>
          <cell r="B22" t="str">
            <v>SILICONA ULTRAGREY</v>
          </cell>
          <cell r="C22" t="str">
            <v>UND</v>
          </cell>
          <cell r="D22" t="str">
            <v>RS</v>
          </cell>
          <cell r="E22" t="str">
            <v>RS</v>
          </cell>
        </row>
        <row r="23">
          <cell r="A23" t="str">
            <v>00001022</v>
          </cell>
          <cell r="B23" t="str">
            <v>PRENSA Y DISCO DE CLOUTCH PARA NKR</v>
          </cell>
          <cell r="C23" t="str">
            <v>UND</v>
          </cell>
          <cell r="D23" t="str">
            <v>RS</v>
          </cell>
          <cell r="E23" t="str">
            <v>RS</v>
          </cell>
        </row>
        <row r="24">
          <cell r="A24" t="str">
            <v>00001023</v>
          </cell>
          <cell r="B24" t="str">
            <v>TELA PARA BOBINA</v>
          </cell>
          <cell r="C24" t="str">
            <v>MTS</v>
          </cell>
          <cell r="D24" t="str">
            <v>RS</v>
          </cell>
          <cell r="E24" t="str">
            <v>RS</v>
          </cell>
        </row>
        <row r="25">
          <cell r="A25" t="str">
            <v>00001024</v>
          </cell>
          <cell r="B25" t="str">
            <v>CINTA AISLANTE SUPER SCOTCH 33</v>
          </cell>
          <cell r="C25" t="str">
            <v>UND</v>
          </cell>
          <cell r="D25" t="str">
            <v>RS</v>
          </cell>
          <cell r="E25" t="str">
            <v>RS</v>
          </cell>
        </row>
        <row r="26">
          <cell r="A26" t="str">
            <v>00001025</v>
          </cell>
          <cell r="B26" t="str">
            <v>CINTA AISLANTE AUTOFUNDENTE SCOTCH 23</v>
          </cell>
          <cell r="C26" t="str">
            <v>UND</v>
          </cell>
          <cell r="D26" t="str">
            <v>RS</v>
          </cell>
          <cell r="E26" t="str">
            <v>RS</v>
          </cell>
        </row>
        <row r="27">
          <cell r="A27" t="str">
            <v>00001026</v>
          </cell>
          <cell r="B27" t="str">
            <v>TERMINAL PRENSILLA DE 150 AMP</v>
          </cell>
          <cell r="C27" t="str">
            <v>UND</v>
          </cell>
          <cell r="D27" t="str">
            <v>RS</v>
          </cell>
          <cell r="E27" t="str">
            <v>RS</v>
          </cell>
        </row>
        <row r="28">
          <cell r="A28" t="str">
            <v>00001027</v>
          </cell>
          <cell r="B28" t="str">
            <v>TRASLADO PERSONAL EN COMPRA DE REPUESTOS</v>
          </cell>
          <cell r="C28" t="str">
            <v>UND</v>
          </cell>
          <cell r="D28" t="str">
            <v>RS</v>
          </cell>
          <cell r="E28" t="str">
            <v>RS</v>
          </cell>
        </row>
        <row r="29">
          <cell r="A29" t="str">
            <v>00001028</v>
          </cell>
          <cell r="B29" t="str">
            <v>RETENEDOR 47995</v>
          </cell>
          <cell r="C29" t="str">
            <v>UND</v>
          </cell>
          <cell r="D29" t="str">
            <v>RS</v>
          </cell>
          <cell r="E29" t="str">
            <v>RS</v>
          </cell>
        </row>
        <row r="30">
          <cell r="A30" t="str">
            <v>00001029</v>
          </cell>
          <cell r="B30" t="str">
            <v>BALINERA EMBRAGUE PARA NKR</v>
          </cell>
          <cell r="C30" t="str">
            <v>UND</v>
          </cell>
          <cell r="D30" t="str">
            <v>RS</v>
          </cell>
          <cell r="E30" t="str">
            <v>RS</v>
          </cell>
        </row>
        <row r="31">
          <cell r="A31" t="str">
            <v>00001030</v>
          </cell>
          <cell r="B31" t="str">
            <v>ENVIO PARTES O REPUESTOS ADE EQUIPOS A OBRA Ó MEDE</v>
          </cell>
          <cell r="C31" t="str">
            <v>UND</v>
          </cell>
          <cell r="D31" t="str">
            <v>RS</v>
          </cell>
          <cell r="E31" t="str">
            <v>RS</v>
          </cell>
        </row>
        <row r="32">
          <cell r="A32" t="str">
            <v>00001031</v>
          </cell>
          <cell r="B32" t="str">
            <v>PAGO DE PEAJE EN TRASLADO DE EQUIPO</v>
          </cell>
          <cell r="C32" t="str">
            <v>UND</v>
          </cell>
          <cell r="D32" t="str">
            <v>RS</v>
          </cell>
          <cell r="E32" t="str">
            <v>RS</v>
          </cell>
        </row>
        <row r="33">
          <cell r="A33" t="str">
            <v>00001032</v>
          </cell>
          <cell r="B33" t="str">
            <v>LAVADA VEHICULO</v>
          </cell>
          <cell r="C33" t="str">
            <v>UND</v>
          </cell>
          <cell r="D33" t="str">
            <v>RS</v>
          </cell>
          <cell r="E33" t="str">
            <v>RS</v>
          </cell>
        </row>
        <row r="34">
          <cell r="A34" t="str">
            <v>00001033</v>
          </cell>
          <cell r="B34" t="str">
            <v>BORNE PARA BATERIA TIPO CARRETERO</v>
          </cell>
          <cell r="C34" t="str">
            <v>UND</v>
          </cell>
          <cell r="D34" t="str">
            <v>RS</v>
          </cell>
          <cell r="E34" t="str">
            <v>RS</v>
          </cell>
        </row>
        <row r="35">
          <cell r="A35" t="str">
            <v>00001034</v>
          </cell>
          <cell r="B35" t="str">
            <v>CABLE PARA BATERIA</v>
          </cell>
          <cell r="C35" t="str">
            <v>MTS</v>
          </cell>
          <cell r="D35" t="str">
            <v>RS</v>
          </cell>
          <cell r="E35" t="str">
            <v>RS</v>
          </cell>
        </row>
        <row r="36">
          <cell r="A36" t="str">
            <v>00001035</v>
          </cell>
          <cell r="B36" t="str">
            <v>BOMBILLO HALOGENO 12 VOLTIOS</v>
          </cell>
          <cell r="C36" t="str">
            <v>UND</v>
          </cell>
          <cell r="D36" t="str">
            <v>RS</v>
          </cell>
          <cell r="E36" t="str">
            <v>RS</v>
          </cell>
        </row>
        <row r="37">
          <cell r="A37" t="str">
            <v>00001036</v>
          </cell>
          <cell r="B37" t="str">
            <v>FILTRO ACEITE AD-142</v>
          </cell>
          <cell r="C37" t="str">
            <v>UND</v>
          </cell>
          <cell r="D37" t="str">
            <v>RS</v>
          </cell>
          <cell r="E37" t="str">
            <v>RS</v>
          </cell>
        </row>
        <row r="38">
          <cell r="A38" t="str">
            <v>00001037</v>
          </cell>
          <cell r="B38" t="str">
            <v>FILTRO HIDRAULICO HCA-5070</v>
          </cell>
          <cell r="C38" t="str">
            <v>UND</v>
          </cell>
          <cell r="D38" t="str">
            <v>RS</v>
          </cell>
          <cell r="E38" t="str">
            <v>RS</v>
          </cell>
        </row>
        <row r="39">
          <cell r="A39" t="str">
            <v>00001038</v>
          </cell>
          <cell r="B39" t="str">
            <v>FILTRO COMBUSTIBLE ML-2055</v>
          </cell>
          <cell r="C39" t="str">
            <v>UND</v>
          </cell>
          <cell r="D39" t="str">
            <v>RS</v>
          </cell>
          <cell r="E39" t="str">
            <v>RS</v>
          </cell>
        </row>
        <row r="40">
          <cell r="A40" t="str">
            <v>00001039</v>
          </cell>
          <cell r="B40" t="str">
            <v>TEE POLIETILENO DE 2"</v>
          </cell>
          <cell r="C40" t="str">
            <v>UND</v>
          </cell>
          <cell r="D40" t="str">
            <v>RS</v>
          </cell>
          <cell r="E40" t="str">
            <v>RS</v>
          </cell>
        </row>
        <row r="41">
          <cell r="A41" t="str">
            <v>00001040</v>
          </cell>
          <cell r="B41" t="str">
            <v>PRISIONERO DE 3/8" X 3/4"</v>
          </cell>
          <cell r="C41" t="str">
            <v>UND</v>
          </cell>
          <cell r="D41" t="str">
            <v>RS</v>
          </cell>
          <cell r="E41" t="str">
            <v>RS</v>
          </cell>
        </row>
        <row r="42">
          <cell r="A42" t="str">
            <v>00001041</v>
          </cell>
          <cell r="B42" t="str">
            <v>POLEA EN HIERRO TIPO B 2 CANALES</v>
          </cell>
          <cell r="C42" t="str">
            <v>UND</v>
          </cell>
          <cell r="D42" t="str">
            <v>RS</v>
          </cell>
          <cell r="E42" t="str">
            <v>RS</v>
          </cell>
        </row>
        <row r="43">
          <cell r="A43" t="str">
            <v>00001042</v>
          </cell>
          <cell r="B43" t="str">
            <v>RODAMIENTO BONDER PARA BOMBA DE AGUA</v>
          </cell>
          <cell r="C43" t="str">
            <v>UND</v>
          </cell>
          <cell r="D43" t="str">
            <v>RS</v>
          </cell>
          <cell r="E43" t="str">
            <v>RS</v>
          </cell>
        </row>
        <row r="44">
          <cell r="A44" t="str">
            <v>00001043</v>
          </cell>
          <cell r="B44" t="str">
            <v>MONTADA DE LLANTA RIN 15</v>
          </cell>
          <cell r="C44" t="str">
            <v>UND</v>
          </cell>
          <cell r="D44" t="str">
            <v>RS</v>
          </cell>
          <cell r="E44" t="str">
            <v>RS</v>
          </cell>
        </row>
        <row r="45">
          <cell r="A45" t="str">
            <v>00001044</v>
          </cell>
          <cell r="B45" t="str">
            <v>MONTADA DE LLANTA RIN 25</v>
          </cell>
          <cell r="C45" t="str">
            <v>UND</v>
          </cell>
          <cell r="D45" t="str">
            <v>RS</v>
          </cell>
          <cell r="E45" t="str">
            <v>RS</v>
          </cell>
        </row>
        <row r="46">
          <cell r="A46" t="str">
            <v>00001045</v>
          </cell>
          <cell r="B46" t="str">
            <v>REPARACION BORNES DE BATERIAS</v>
          </cell>
          <cell r="C46" t="str">
            <v>UND</v>
          </cell>
          <cell r="D46" t="str">
            <v>RS</v>
          </cell>
          <cell r="E46" t="str">
            <v>RS</v>
          </cell>
        </row>
        <row r="47">
          <cell r="A47" t="str">
            <v>00001046</v>
          </cell>
          <cell r="B47" t="str">
            <v>CHAPETA FLEXCO DE 2"</v>
          </cell>
          <cell r="C47" t="str">
            <v>UND</v>
          </cell>
          <cell r="D47" t="str">
            <v>RS</v>
          </cell>
          <cell r="E47" t="str">
            <v>RS</v>
          </cell>
        </row>
        <row r="48">
          <cell r="A48" t="str">
            <v>00001047</v>
          </cell>
          <cell r="B48" t="str">
            <v>GRASERA DE 1/4"</v>
          </cell>
          <cell r="C48" t="str">
            <v>UND</v>
          </cell>
          <cell r="D48" t="str">
            <v>RS</v>
          </cell>
          <cell r="E48" t="str">
            <v>RS</v>
          </cell>
        </row>
        <row r="49">
          <cell r="A49" t="str">
            <v>00001048</v>
          </cell>
          <cell r="B49" t="str">
            <v>TORNILLO HEXAGONAL DE 3/8" X 1-1/2"</v>
          </cell>
          <cell r="C49" t="str">
            <v>UND</v>
          </cell>
          <cell r="D49" t="str">
            <v>RS</v>
          </cell>
          <cell r="E49" t="str">
            <v>RS</v>
          </cell>
        </row>
        <row r="50">
          <cell r="A50" t="str">
            <v>00001049</v>
          </cell>
          <cell r="B50" t="str">
            <v>TORNILLO HEXAGONAL DE 7/8" X 3-1/2"</v>
          </cell>
          <cell r="C50" t="str">
            <v>UND</v>
          </cell>
          <cell r="D50" t="str">
            <v>RS</v>
          </cell>
          <cell r="E50" t="str">
            <v>RS</v>
          </cell>
        </row>
        <row r="51">
          <cell r="A51" t="str">
            <v>00001050</v>
          </cell>
          <cell r="B51" t="str">
            <v>TORNILLO HEXAGONAL DE 3/4" X 3-1/2"</v>
          </cell>
          <cell r="C51" t="str">
            <v>UND</v>
          </cell>
          <cell r="D51" t="str">
            <v>RS</v>
          </cell>
          <cell r="E51" t="str">
            <v>RS</v>
          </cell>
        </row>
        <row r="52">
          <cell r="A52" t="str">
            <v>00001051</v>
          </cell>
          <cell r="B52" t="str">
            <v>TORNILLO HEXAGONAL DE 7/16" X 1-1/2"</v>
          </cell>
          <cell r="C52" t="str">
            <v>UND</v>
          </cell>
          <cell r="D52" t="str">
            <v>RS</v>
          </cell>
          <cell r="E52" t="str">
            <v>RS</v>
          </cell>
        </row>
        <row r="53">
          <cell r="A53" t="str">
            <v>00001052</v>
          </cell>
          <cell r="B53" t="str">
            <v>PUNTAS PARA RECICLADORA Y FRESADORA</v>
          </cell>
          <cell r="C53" t="str">
            <v>UND</v>
          </cell>
          <cell r="D53" t="str">
            <v>RS</v>
          </cell>
          <cell r="E53" t="str">
            <v>RS</v>
          </cell>
        </row>
        <row r="54">
          <cell r="A54" t="str">
            <v>00001053</v>
          </cell>
          <cell r="B54" t="str">
            <v>CONTADOR DE TEMPERATURA CT65 48X48</v>
          </cell>
          <cell r="C54" t="str">
            <v>UND</v>
          </cell>
          <cell r="D54" t="str">
            <v>RS</v>
          </cell>
          <cell r="E54" t="str">
            <v>RS</v>
          </cell>
        </row>
        <row r="55">
          <cell r="A55" t="str">
            <v>00001054</v>
          </cell>
          <cell r="B55" t="str">
            <v>SENSOR INDUCTIVO 12-24 VOL DC 3HP</v>
          </cell>
          <cell r="C55" t="str">
            <v>UND</v>
          </cell>
          <cell r="D55" t="str">
            <v>RS</v>
          </cell>
          <cell r="E55" t="str">
            <v>RS</v>
          </cell>
        </row>
        <row r="56">
          <cell r="A56" t="str">
            <v>00001055</v>
          </cell>
          <cell r="B56" t="str">
            <v>CONTROL TEMPERATURA MC 24-38</v>
          </cell>
          <cell r="C56" t="str">
            <v>UND</v>
          </cell>
          <cell r="D56" t="str">
            <v>RS</v>
          </cell>
          <cell r="E56" t="str">
            <v>RS</v>
          </cell>
        </row>
        <row r="57">
          <cell r="A57" t="str">
            <v>00001056</v>
          </cell>
          <cell r="B57" t="str">
            <v>TERMOCUPLA</v>
          </cell>
          <cell r="C57" t="str">
            <v>UND</v>
          </cell>
          <cell r="D57" t="str">
            <v>RS</v>
          </cell>
          <cell r="E57" t="str">
            <v>RS</v>
          </cell>
        </row>
        <row r="58">
          <cell r="A58" t="str">
            <v>00001057</v>
          </cell>
          <cell r="B58" t="str">
            <v>PONCHO IMPERMEABLE</v>
          </cell>
          <cell r="C58" t="str">
            <v>UND</v>
          </cell>
          <cell r="D58" t="str">
            <v>RS</v>
          </cell>
          <cell r="E58" t="str">
            <v>RS</v>
          </cell>
        </row>
        <row r="59">
          <cell r="A59" t="str">
            <v>00001058</v>
          </cell>
          <cell r="B59" t="str">
            <v>TALONARIO SALIDAS DE ALMACEN</v>
          </cell>
          <cell r="C59" t="str">
            <v>UND</v>
          </cell>
          <cell r="D59" t="str">
            <v>RS</v>
          </cell>
          <cell r="E59" t="str">
            <v>RS</v>
          </cell>
        </row>
        <row r="60">
          <cell r="A60" t="str">
            <v>00001059</v>
          </cell>
          <cell r="B60" t="str">
            <v>TALONARIO DESPACHO DE COMBUSTIBLE</v>
          </cell>
          <cell r="C60" t="str">
            <v>UND</v>
          </cell>
          <cell r="D60" t="str">
            <v>RS</v>
          </cell>
          <cell r="E60" t="str">
            <v>RS</v>
          </cell>
        </row>
        <row r="61">
          <cell r="A61" t="str">
            <v>00001060</v>
          </cell>
          <cell r="B61" t="str">
            <v>TALONARIO REMISIONES</v>
          </cell>
          <cell r="C61" t="str">
            <v>UND</v>
          </cell>
          <cell r="D61" t="str">
            <v>RS</v>
          </cell>
          <cell r="E61" t="str">
            <v>RS</v>
          </cell>
        </row>
        <row r="62">
          <cell r="A62" t="str">
            <v>00001061</v>
          </cell>
          <cell r="B62" t="str">
            <v>PERNO HILTI 1/2" X 2-3/4"</v>
          </cell>
          <cell r="C62" t="str">
            <v>UND</v>
          </cell>
          <cell r="D62" t="str">
            <v>RS</v>
          </cell>
          <cell r="E62" t="str">
            <v>RS</v>
          </cell>
        </row>
        <row r="63">
          <cell r="A63" t="str">
            <v>00001062</v>
          </cell>
          <cell r="B63" t="str">
            <v>BANDA TRANSPORTADORA DE 3 LONAS X 20"</v>
          </cell>
          <cell r="C63" t="str">
            <v>MTS</v>
          </cell>
          <cell r="D63" t="str">
            <v>RS</v>
          </cell>
          <cell r="E63" t="str">
            <v>RS</v>
          </cell>
        </row>
        <row r="64">
          <cell r="A64" t="str">
            <v>00001063</v>
          </cell>
          <cell r="B64" t="str">
            <v>PEGANTE TIP LOP TARRO X 1 KGR</v>
          </cell>
          <cell r="C64" t="str">
            <v>UND</v>
          </cell>
          <cell r="D64" t="str">
            <v>RS</v>
          </cell>
          <cell r="E64" t="str">
            <v>RS</v>
          </cell>
        </row>
        <row r="65">
          <cell r="A65" t="str">
            <v>00001064</v>
          </cell>
          <cell r="B65" t="str">
            <v>CABLE VEHICULAR Nº 18</v>
          </cell>
          <cell r="C65" t="str">
            <v>MTS</v>
          </cell>
          <cell r="D65" t="str">
            <v>RS</v>
          </cell>
          <cell r="E65" t="str">
            <v>RS</v>
          </cell>
        </row>
        <row r="66">
          <cell r="A66" t="str">
            <v>00001065</v>
          </cell>
          <cell r="B66" t="str">
            <v>CONTACTOR TELEMECANIQUE LC1D09</v>
          </cell>
          <cell r="C66" t="str">
            <v>UND</v>
          </cell>
          <cell r="D66" t="str">
            <v>RS</v>
          </cell>
          <cell r="E66" t="str">
            <v>RS</v>
          </cell>
        </row>
        <row r="67">
          <cell r="A67" t="str">
            <v>00001066</v>
          </cell>
          <cell r="B67" t="str">
            <v>DISYUNTOR GV2M14 DE 6 A 10 AMP</v>
          </cell>
          <cell r="C67" t="str">
            <v>UND</v>
          </cell>
          <cell r="D67" t="str">
            <v>RS</v>
          </cell>
          <cell r="E67" t="str">
            <v>RS</v>
          </cell>
        </row>
        <row r="68">
          <cell r="A68" t="str">
            <v>00001068</v>
          </cell>
          <cell r="B68" t="str">
            <v>PINTURA ALTA TEMPERATURA POR GALON</v>
          </cell>
          <cell r="C68" t="str">
            <v>GLS</v>
          </cell>
          <cell r="D68" t="str">
            <v>RS</v>
          </cell>
          <cell r="E68" t="str">
            <v>RS</v>
          </cell>
        </row>
        <row r="69">
          <cell r="A69" t="str">
            <v>00001067</v>
          </cell>
          <cell r="B69" t="str">
            <v>NEUMATICO RIN 25</v>
          </cell>
          <cell r="C69" t="str">
            <v>UND</v>
          </cell>
          <cell r="D69" t="str">
            <v>RS</v>
          </cell>
          <cell r="E69" t="str">
            <v>RS</v>
          </cell>
        </row>
        <row r="70">
          <cell r="A70" t="str">
            <v>00001069</v>
          </cell>
          <cell r="B70" t="str">
            <v>SOLDADURA FAST WALD 150</v>
          </cell>
          <cell r="C70" t="str">
            <v>UND</v>
          </cell>
          <cell r="D70" t="str">
            <v>RS</v>
          </cell>
          <cell r="E70" t="str">
            <v>RS</v>
          </cell>
        </row>
        <row r="71">
          <cell r="A71" t="str">
            <v>00001070</v>
          </cell>
          <cell r="B71" t="str">
            <v>SOLDADURA FAST WALD 90</v>
          </cell>
          <cell r="C71" t="str">
            <v>UND</v>
          </cell>
          <cell r="D71" t="str">
            <v>RS</v>
          </cell>
          <cell r="E71" t="str">
            <v>RS</v>
          </cell>
        </row>
        <row r="72">
          <cell r="A72" t="str">
            <v>00001071</v>
          </cell>
          <cell r="B72" t="str">
            <v>MOLDE SENCILLO 1/0 DE 5/8"</v>
          </cell>
          <cell r="C72" t="str">
            <v>UND</v>
          </cell>
          <cell r="D72" t="str">
            <v>RS</v>
          </cell>
          <cell r="E72" t="str">
            <v>RS</v>
          </cell>
        </row>
        <row r="73">
          <cell r="A73" t="str">
            <v>00001072</v>
          </cell>
          <cell r="B73" t="str">
            <v>MOLDE EN T 1/0 DE 5/8"</v>
          </cell>
          <cell r="C73" t="str">
            <v>UND</v>
          </cell>
          <cell r="D73" t="str">
            <v>RS</v>
          </cell>
          <cell r="E73" t="str">
            <v>RS</v>
          </cell>
        </row>
        <row r="74">
          <cell r="A74" t="str">
            <v>00001073</v>
          </cell>
          <cell r="B74" t="str">
            <v>MOLDE GRAFITO  1/0</v>
          </cell>
          <cell r="C74" t="str">
            <v>UND</v>
          </cell>
          <cell r="D74" t="str">
            <v>RS</v>
          </cell>
          <cell r="E74" t="str">
            <v>RS</v>
          </cell>
        </row>
        <row r="75">
          <cell r="A75" t="str">
            <v>00001074</v>
          </cell>
          <cell r="B75" t="str">
            <v>FILTRO AIRE PRIMARIO 1327165 (LAF4501)</v>
          </cell>
          <cell r="C75" t="str">
            <v>UND</v>
          </cell>
          <cell r="D75" t="str">
            <v>RS</v>
          </cell>
          <cell r="E75" t="str">
            <v>RS</v>
          </cell>
        </row>
        <row r="76">
          <cell r="A76" t="str">
            <v>00001075</v>
          </cell>
          <cell r="B76" t="str">
            <v>FILTRO AIRE SECUNDARIO 1327166 (LAF4503)</v>
          </cell>
          <cell r="C76" t="str">
            <v>UND</v>
          </cell>
          <cell r="D76" t="str">
            <v>RS</v>
          </cell>
          <cell r="E76" t="str">
            <v>RS</v>
          </cell>
        </row>
        <row r="77">
          <cell r="A77" t="str">
            <v>00001076</v>
          </cell>
          <cell r="B77" t="str">
            <v>FILTRO COMBUSTIBLE 1R0770 (LFF-8038)</v>
          </cell>
          <cell r="C77" t="str">
            <v>UND</v>
          </cell>
          <cell r="D77" t="str">
            <v>RS</v>
          </cell>
          <cell r="E77" t="str">
            <v>RS</v>
          </cell>
        </row>
        <row r="78">
          <cell r="A78" t="str">
            <v>00001077</v>
          </cell>
          <cell r="B78" t="str">
            <v>FILTRO ACEITE LFP3191(1R0739 )(P553191)(554004)</v>
          </cell>
          <cell r="C78" t="str">
            <v>UND</v>
          </cell>
          <cell r="D78" t="str">
            <v>RS</v>
          </cell>
          <cell r="E78" t="str">
            <v>RS</v>
          </cell>
        </row>
        <row r="79">
          <cell r="A79" t="str">
            <v>00001078</v>
          </cell>
          <cell r="B79" t="str">
            <v>FILTRO AIRE PRIAMRIO LAF4505(6I2505)</v>
          </cell>
          <cell r="C79" t="str">
            <v>UND</v>
          </cell>
          <cell r="D79" t="str">
            <v>RS</v>
          </cell>
          <cell r="E79" t="str">
            <v>RS</v>
          </cell>
        </row>
        <row r="80">
          <cell r="A80" t="str">
            <v>00001079</v>
          </cell>
          <cell r="B80" t="str">
            <v>FILTRO AIRE SECUNDARIO LAF-4506</v>
          </cell>
          <cell r="C80" t="str">
            <v>UND</v>
          </cell>
          <cell r="D80" t="str">
            <v>RS</v>
          </cell>
          <cell r="E80" t="str">
            <v>RS</v>
          </cell>
        </row>
        <row r="81">
          <cell r="A81" t="str">
            <v>00001080</v>
          </cell>
          <cell r="B81" t="str">
            <v>FILTRO COMBUSTBLE 1R0749(P551311)</v>
          </cell>
          <cell r="C81" t="str">
            <v>UND</v>
          </cell>
          <cell r="D81" t="str">
            <v>RS</v>
          </cell>
          <cell r="E81" t="str">
            <v>RS</v>
          </cell>
        </row>
        <row r="82">
          <cell r="A82" t="str">
            <v>00001081</v>
          </cell>
          <cell r="B82" t="str">
            <v>FILTRO ACEITE 1R0716(LFP4005)</v>
          </cell>
          <cell r="C82" t="str">
            <v>UND</v>
          </cell>
          <cell r="D82" t="str">
            <v>RS</v>
          </cell>
          <cell r="E82" t="str">
            <v>RS</v>
          </cell>
        </row>
        <row r="83">
          <cell r="A83" t="str">
            <v>00001082</v>
          </cell>
          <cell r="B83" t="str">
            <v>FILTRO ACEITE LFF678</v>
          </cell>
          <cell r="C83" t="str">
            <v>UND</v>
          </cell>
          <cell r="D83" t="str">
            <v>RS</v>
          </cell>
          <cell r="E83" t="str">
            <v>RS</v>
          </cell>
        </row>
        <row r="84">
          <cell r="A84" t="str">
            <v>00001083</v>
          </cell>
          <cell r="B84" t="str">
            <v>FILTRO ACEITE LFP346</v>
          </cell>
          <cell r="C84" t="str">
            <v>UND</v>
          </cell>
          <cell r="D84" t="str">
            <v>RS</v>
          </cell>
          <cell r="E84" t="str">
            <v>RS</v>
          </cell>
        </row>
        <row r="85">
          <cell r="A85" t="str">
            <v>00001084</v>
          </cell>
          <cell r="B85" t="str">
            <v>FILTRO AIRE PRIMARIO LAF-5022(AF252629)</v>
          </cell>
          <cell r="C85" t="str">
            <v>UND</v>
          </cell>
          <cell r="D85" t="str">
            <v>RS</v>
          </cell>
          <cell r="E85" t="str">
            <v>RS</v>
          </cell>
        </row>
        <row r="86">
          <cell r="A86" t="str">
            <v>00001085</v>
          </cell>
          <cell r="B86" t="str">
            <v>FILTRO COMBUSTIBLE FF1212(LFF8020)(BF1212)</v>
          </cell>
          <cell r="C86" t="str">
            <v>UND</v>
          </cell>
          <cell r="D86" t="str">
            <v>RS</v>
          </cell>
          <cell r="E86" t="str">
            <v>RS</v>
          </cell>
        </row>
        <row r="87">
          <cell r="A87" t="str">
            <v>00001086</v>
          </cell>
          <cell r="B87" t="str">
            <v>FILTRO ACEITE PH6714(1376)</v>
          </cell>
          <cell r="C87" t="str">
            <v>UND</v>
          </cell>
          <cell r="D87" t="str">
            <v>RS</v>
          </cell>
          <cell r="E87" t="str">
            <v>RS</v>
          </cell>
        </row>
        <row r="88">
          <cell r="A88" t="str">
            <v>00001087</v>
          </cell>
          <cell r="B88" t="str">
            <v>FILTRO AIRE PRIMARIO LAF-3884(VF1236)</v>
          </cell>
          <cell r="C88" t="str">
            <v>UND</v>
          </cell>
          <cell r="D88" t="str">
            <v>RS</v>
          </cell>
          <cell r="E88" t="str">
            <v>RS</v>
          </cell>
        </row>
        <row r="89">
          <cell r="A89" t="str">
            <v>00001090</v>
          </cell>
          <cell r="B89" t="str">
            <v>FILTRO AIRE AP9834(AZ3281)</v>
          </cell>
          <cell r="C89" t="str">
            <v>UN</v>
          </cell>
          <cell r="D89" t="str">
            <v>RS</v>
          </cell>
          <cell r="E89" t="str">
            <v>RS</v>
          </cell>
        </row>
        <row r="90">
          <cell r="A90" t="str">
            <v>00001089</v>
          </cell>
          <cell r="B90" t="str">
            <v>FILTRO AIRE PRIMARIO P532473(6I0273)</v>
          </cell>
          <cell r="C90" t="str">
            <v>UND</v>
          </cell>
          <cell r="D90" t="str">
            <v>RS</v>
          </cell>
          <cell r="E90" t="str">
            <v>RS</v>
          </cell>
        </row>
        <row r="91">
          <cell r="A91" t="str">
            <v>00001091</v>
          </cell>
          <cell r="B91" t="str">
            <v>FILTRO COMBUSTIBLE LF296(P556245)</v>
          </cell>
          <cell r="C91" t="str">
            <v>UND</v>
          </cell>
          <cell r="D91" t="str">
            <v>RS</v>
          </cell>
          <cell r="E91" t="str">
            <v>RS</v>
          </cell>
        </row>
        <row r="92">
          <cell r="A92" t="str">
            <v>00001092</v>
          </cell>
          <cell r="B92" t="str">
            <v>FILTRO AIRE PRIMARIO LAF4544(1356206)</v>
          </cell>
          <cell r="C92" t="str">
            <v>UND</v>
          </cell>
          <cell r="D92" t="str">
            <v>RS</v>
          </cell>
          <cell r="E92" t="str">
            <v>RS</v>
          </cell>
        </row>
        <row r="93">
          <cell r="A93" t="str">
            <v>00001093</v>
          </cell>
          <cell r="B93" t="str">
            <v>FILTRO AIRE SECUNDARIO LAF4545(1356206)</v>
          </cell>
          <cell r="C93" t="str">
            <v>UND</v>
          </cell>
          <cell r="D93" t="str">
            <v>RS</v>
          </cell>
          <cell r="E93" t="str">
            <v>RS</v>
          </cell>
        </row>
        <row r="94">
          <cell r="A94" t="str">
            <v>00001094</v>
          </cell>
          <cell r="B94" t="str">
            <v>FILTRO COMBUSTIBBLE LFF4783</v>
          </cell>
          <cell r="C94" t="str">
            <v>UND</v>
          </cell>
          <cell r="D94" t="str">
            <v>RS</v>
          </cell>
          <cell r="E94" t="str">
            <v>RS</v>
          </cell>
        </row>
        <row r="95">
          <cell r="A95" t="str">
            <v>00001095</v>
          </cell>
          <cell r="B95" t="str">
            <v>FILTRO ACEITE LFP-2285(P550367)</v>
          </cell>
          <cell r="C95" t="str">
            <v>UND</v>
          </cell>
          <cell r="D95" t="str">
            <v>RS</v>
          </cell>
          <cell r="E95" t="str">
            <v>RS</v>
          </cell>
        </row>
        <row r="96">
          <cell r="A96" t="str">
            <v>00001096</v>
          </cell>
          <cell r="B96" t="str">
            <v>FILTRO ACEITE LFP-670(A116C)</v>
          </cell>
          <cell r="C96" t="str">
            <v>UND</v>
          </cell>
          <cell r="D96" t="str">
            <v>RS</v>
          </cell>
          <cell r="E96" t="str">
            <v>RS</v>
          </cell>
        </row>
        <row r="97">
          <cell r="A97" t="str">
            <v>00001097</v>
          </cell>
          <cell r="B97" t="str">
            <v>FILTRO COMBUSTIBLE LFP928F(A97C)</v>
          </cell>
          <cell r="C97" t="str">
            <v>UND</v>
          </cell>
          <cell r="D97" t="str">
            <v>RS</v>
          </cell>
          <cell r="E97" t="str">
            <v>RS</v>
          </cell>
        </row>
        <row r="98">
          <cell r="A98" t="str">
            <v>00001099</v>
          </cell>
          <cell r="B98" t="str">
            <v>FILTRO AGUA LFW4074 (P552074)</v>
          </cell>
          <cell r="C98" t="str">
            <v>UND</v>
          </cell>
          <cell r="D98" t="str">
            <v>RS</v>
          </cell>
          <cell r="E98" t="str">
            <v>RS</v>
          </cell>
        </row>
        <row r="99">
          <cell r="A99" t="str">
            <v>00001088</v>
          </cell>
          <cell r="B99" t="str">
            <v>FILTRO AIRE SECUNDARIO LAF-4274(6I0274)(P551315)</v>
          </cell>
          <cell r="C99" t="str">
            <v>UND</v>
          </cell>
          <cell r="D99" t="str">
            <v>RS</v>
          </cell>
          <cell r="E99" t="str">
            <v>RS</v>
          </cell>
        </row>
        <row r="100">
          <cell r="A100" t="str">
            <v>00001098</v>
          </cell>
          <cell r="B100" t="str">
            <v>FILTRO COMBUSTIBBLE LFP936F(A96C)</v>
          </cell>
          <cell r="C100" t="str">
            <v>UND</v>
          </cell>
          <cell r="D100" t="str">
            <v>RS</v>
          </cell>
          <cell r="E100" t="str">
            <v>RS</v>
          </cell>
        </row>
        <row r="101">
          <cell r="A101" t="str">
            <v>00001100</v>
          </cell>
          <cell r="B101" t="str">
            <v>FILTRO COMBUSTIBLE 1R0762</v>
          </cell>
          <cell r="C101" t="str">
            <v>UND</v>
          </cell>
          <cell r="D101" t="str">
            <v>RS</v>
          </cell>
          <cell r="E101" t="str">
            <v>RS</v>
          </cell>
        </row>
        <row r="102">
          <cell r="A102" t="str">
            <v>00001102</v>
          </cell>
          <cell r="B102" t="str">
            <v>FILTRO AIRE LAF234(P181045)</v>
          </cell>
          <cell r="C102" t="str">
            <v>UND</v>
          </cell>
          <cell r="D102" t="str">
            <v>RS</v>
          </cell>
          <cell r="E102" t="str">
            <v>RS</v>
          </cell>
        </row>
        <row r="103">
          <cell r="A103" t="str">
            <v>00001103</v>
          </cell>
          <cell r="B103" t="str">
            <v>SOLDADURA 600 X 5/32"</v>
          </cell>
          <cell r="C103" t="str">
            <v>KGS</v>
          </cell>
          <cell r="D103" t="str">
            <v>RS</v>
          </cell>
          <cell r="E103" t="str">
            <v>RS</v>
          </cell>
        </row>
        <row r="104">
          <cell r="A104" t="str">
            <v>00001104</v>
          </cell>
          <cell r="B104" t="str">
            <v>MANGUERA PARA EQUIPO DE OXICORTE</v>
          </cell>
          <cell r="C104" t="str">
            <v>MTS</v>
          </cell>
          <cell r="D104" t="str">
            <v>RS</v>
          </cell>
          <cell r="E104" t="str">
            <v>RS</v>
          </cell>
        </row>
        <row r="105">
          <cell r="A105" t="str">
            <v>00001105</v>
          </cell>
          <cell r="B105" t="str">
            <v>CEPILLO DE ACERO</v>
          </cell>
          <cell r="C105" t="str">
            <v>UND</v>
          </cell>
          <cell r="D105" t="str">
            <v>RS</v>
          </cell>
          <cell r="E105" t="str">
            <v>RS</v>
          </cell>
        </row>
        <row r="106">
          <cell r="A106" t="str">
            <v>00001106</v>
          </cell>
          <cell r="B106" t="str">
            <v>SOLDADURA GRINOX 680 X 1/8"</v>
          </cell>
          <cell r="C106" t="str">
            <v>KGS</v>
          </cell>
          <cell r="D106" t="str">
            <v>RS</v>
          </cell>
          <cell r="E106" t="str">
            <v>RS</v>
          </cell>
        </row>
        <row r="107">
          <cell r="A107" t="str">
            <v>00001107</v>
          </cell>
          <cell r="B107" t="str">
            <v>BOQUILLA Nº 5 Y 6 GRADO 60</v>
          </cell>
          <cell r="C107" t="str">
            <v>UND</v>
          </cell>
          <cell r="D107" t="str">
            <v>RS</v>
          </cell>
          <cell r="E107" t="str">
            <v>RS</v>
          </cell>
        </row>
        <row r="108">
          <cell r="A108" t="str">
            <v>00001108</v>
          </cell>
          <cell r="B108" t="str">
            <v>FAROLA  DE HALOGENO</v>
          </cell>
          <cell r="C108" t="str">
            <v>UND</v>
          </cell>
          <cell r="D108" t="str">
            <v>RS</v>
          </cell>
          <cell r="E108" t="str">
            <v>RS</v>
          </cell>
        </row>
        <row r="109">
          <cell r="A109" t="str">
            <v>00001109</v>
          </cell>
          <cell r="B109" t="str">
            <v>LLAVE PARA FILTROS</v>
          </cell>
          <cell r="C109" t="str">
            <v>UND</v>
          </cell>
          <cell r="D109" t="str">
            <v>RS</v>
          </cell>
          <cell r="E109" t="str">
            <v>RS</v>
          </cell>
        </row>
        <row r="110">
          <cell r="A110" t="str">
            <v>00001110</v>
          </cell>
          <cell r="B110" t="str">
            <v>CORREA C-64</v>
          </cell>
          <cell r="C110" t="str">
            <v>UND</v>
          </cell>
          <cell r="D110" t="str">
            <v>RS</v>
          </cell>
          <cell r="E110" t="str">
            <v>RS</v>
          </cell>
        </row>
        <row r="111">
          <cell r="A111" t="str">
            <v>00001101</v>
          </cell>
          <cell r="B111" t="str">
            <v>FILTRO AIRE AS820(AF822)</v>
          </cell>
          <cell r="C111" t="str">
            <v>UND</v>
          </cell>
          <cell r="D111" t="str">
            <v>RS</v>
          </cell>
          <cell r="E111" t="str">
            <v>RS</v>
          </cell>
        </row>
        <row r="112">
          <cell r="A112" t="str">
            <v>00001111</v>
          </cell>
          <cell r="B112" t="str">
            <v>RETENEDOR 30X42X6</v>
          </cell>
          <cell r="C112" t="str">
            <v>UND</v>
          </cell>
          <cell r="D112" t="str">
            <v>RS</v>
          </cell>
          <cell r="E112" t="str">
            <v>RS</v>
          </cell>
        </row>
        <row r="113">
          <cell r="A113" t="str">
            <v>00001112</v>
          </cell>
          <cell r="B113" t="str">
            <v>CARCAZA 512 BIPARTIDA</v>
          </cell>
          <cell r="C113" t="str">
            <v>UND</v>
          </cell>
          <cell r="D113" t="str">
            <v>RS</v>
          </cell>
          <cell r="E113" t="str">
            <v>RS</v>
          </cell>
        </row>
        <row r="114">
          <cell r="A114" t="str">
            <v>00001113</v>
          </cell>
          <cell r="B114" t="str">
            <v>RODILLO 222512</v>
          </cell>
          <cell r="C114" t="str">
            <v>UND</v>
          </cell>
          <cell r="D114" t="str">
            <v>RS</v>
          </cell>
          <cell r="E114" t="str">
            <v>RS</v>
          </cell>
        </row>
        <row r="115">
          <cell r="A115" t="str">
            <v>00001114</v>
          </cell>
          <cell r="B115" t="str">
            <v>MANGUITO DE 2" PARA CARCAZA BIPARTIDA</v>
          </cell>
          <cell r="C115" t="str">
            <v>UND</v>
          </cell>
          <cell r="D115" t="str">
            <v>RS</v>
          </cell>
          <cell r="E115" t="str">
            <v>RS</v>
          </cell>
        </row>
        <row r="116">
          <cell r="A116" t="str">
            <v>00001115</v>
          </cell>
          <cell r="B116" t="str">
            <v>ORING 3K0360</v>
          </cell>
          <cell r="C116" t="str">
            <v>UND</v>
          </cell>
          <cell r="D116" t="str">
            <v>RS</v>
          </cell>
          <cell r="E116" t="str">
            <v>RS</v>
          </cell>
        </row>
        <row r="117">
          <cell r="A117" t="str">
            <v>00001116</v>
          </cell>
          <cell r="B117" t="str">
            <v>ORING 4K2039</v>
          </cell>
          <cell r="C117" t="str">
            <v>UND</v>
          </cell>
          <cell r="D117" t="str">
            <v>RS</v>
          </cell>
          <cell r="E117" t="str">
            <v>RS</v>
          </cell>
        </row>
        <row r="118">
          <cell r="A118" t="str">
            <v>00001117</v>
          </cell>
          <cell r="B118" t="str">
            <v>ORING 6M5062</v>
          </cell>
          <cell r="C118" t="str">
            <v>UND</v>
          </cell>
          <cell r="D118" t="str">
            <v>RS</v>
          </cell>
          <cell r="E118" t="str">
            <v>RS</v>
          </cell>
        </row>
        <row r="119">
          <cell r="A119" t="str">
            <v>00001118</v>
          </cell>
          <cell r="B119" t="str">
            <v>ORING 7J0204</v>
          </cell>
          <cell r="C119" t="str">
            <v>UND</v>
          </cell>
          <cell r="D119" t="str">
            <v>RS</v>
          </cell>
          <cell r="E119" t="str">
            <v>RS</v>
          </cell>
        </row>
        <row r="120">
          <cell r="A120" t="str">
            <v>00001119</v>
          </cell>
          <cell r="B120" t="str">
            <v>DIENTE 9W2452</v>
          </cell>
          <cell r="C120" t="str">
            <v>UND</v>
          </cell>
          <cell r="D120" t="str">
            <v>RS</v>
          </cell>
          <cell r="E120" t="str">
            <v>RS</v>
          </cell>
        </row>
        <row r="121">
          <cell r="A121" t="str">
            <v>00001120</v>
          </cell>
          <cell r="B121" t="str">
            <v>BASE ESQUINERO</v>
          </cell>
          <cell r="C121" t="str">
            <v>UND</v>
          </cell>
          <cell r="D121" t="str">
            <v>RS</v>
          </cell>
          <cell r="E121" t="str">
            <v>RS</v>
          </cell>
        </row>
        <row r="122">
          <cell r="A122" t="str">
            <v>00001121</v>
          </cell>
          <cell r="B122" t="str">
            <v>PINES Y RETENEDORES PARA DIENTE</v>
          </cell>
          <cell r="C122" t="str">
            <v>UND</v>
          </cell>
          <cell r="D122" t="str">
            <v>RS</v>
          </cell>
          <cell r="E122" t="str">
            <v>RS</v>
          </cell>
        </row>
        <row r="123">
          <cell r="A123" t="str">
            <v>00001122</v>
          </cell>
          <cell r="B123" t="str">
            <v>TORNITUERCA CONICA DE 1"</v>
          </cell>
          <cell r="C123" t="str">
            <v>UND</v>
          </cell>
          <cell r="D123" t="str">
            <v>RS</v>
          </cell>
          <cell r="E123" t="str">
            <v>RS</v>
          </cell>
        </row>
        <row r="124">
          <cell r="A124" t="str">
            <v>00001123</v>
          </cell>
          <cell r="B124" t="str">
            <v>CODO 15/16" R-12 CON CAPSULA</v>
          </cell>
          <cell r="C124" t="str">
            <v>UND</v>
          </cell>
          <cell r="D124" t="str">
            <v>RS</v>
          </cell>
          <cell r="E124" t="str">
            <v>RS</v>
          </cell>
        </row>
        <row r="125">
          <cell r="A125" t="str">
            <v>00001124</v>
          </cell>
          <cell r="B125" t="str">
            <v>CARCAZA 511</v>
          </cell>
          <cell r="C125" t="str">
            <v>UND</v>
          </cell>
          <cell r="D125" t="str">
            <v>RS</v>
          </cell>
          <cell r="E125" t="str">
            <v>RS</v>
          </cell>
        </row>
        <row r="126">
          <cell r="A126" t="str">
            <v>00001125</v>
          </cell>
          <cell r="B126" t="str">
            <v>RODILLO UC DE 2"</v>
          </cell>
          <cell r="C126" t="str">
            <v>UND</v>
          </cell>
          <cell r="D126" t="str">
            <v>RS</v>
          </cell>
          <cell r="E126" t="str">
            <v>RS</v>
          </cell>
        </row>
        <row r="127">
          <cell r="A127" t="str">
            <v>00001126</v>
          </cell>
          <cell r="B127" t="str">
            <v>CORREA B-68</v>
          </cell>
          <cell r="C127" t="str">
            <v>UND</v>
          </cell>
          <cell r="D127" t="str">
            <v>RS</v>
          </cell>
          <cell r="E127" t="str">
            <v>RS</v>
          </cell>
        </row>
        <row r="128">
          <cell r="A128" t="str">
            <v>00001127</v>
          </cell>
          <cell r="B128" t="str">
            <v>MANGUERA R-12 DE 1" CON ACOPLES</v>
          </cell>
          <cell r="C128" t="str">
            <v>UND</v>
          </cell>
          <cell r="D128" t="str">
            <v>RS</v>
          </cell>
          <cell r="E128" t="str">
            <v>RS</v>
          </cell>
        </row>
        <row r="129">
          <cell r="A129" t="str">
            <v>00001128</v>
          </cell>
          <cell r="B129" t="str">
            <v>PUNTERA CAT 6I8310</v>
          </cell>
          <cell r="C129" t="str">
            <v>UND</v>
          </cell>
          <cell r="D129" t="str">
            <v>RS</v>
          </cell>
          <cell r="E129" t="str">
            <v>RS</v>
          </cell>
        </row>
        <row r="130">
          <cell r="A130" t="str">
            <v>00001129</v>
          </cell>
          <cell r="B130" t="str">
            <v>GRASA POR BALDE DE 35 LIBRAS</v>
          </cell>
          <cell r="C130" t="str">
            <v>LIBS</v>
          </cell>
          <cell r="D130" t="str">
            <v>GRASA</v>
          </cell>
          <cell r="E130" t="str">
            <v>GRASA</v>
          </cell>
        </row>
        <row r="131">
          <cell r="A131" t="str">
            <v>00001130</v>
          </cell>
          <cell r="B131" t="str">
            <v>TORNITUERCA 11/8 X 4" R.O. GRADO 8</v>
          </cell>
          <cell r="C131" t="str">
            <v>UND</v>
          </cell>
          <cell r="D131" t="str">
            <v>RS</v>
          </cell>
          <cell r="E131" t="str">
            <v>RS</v>
          </cell>
        </row>
        <row r="132">
          <cell r="A132" t="str">
            <v>00001131</v>
          </cell>
          <cell r="B132" t="str">
            <v>FILTRO ACEITE A116C</v>
          </cell>
          <cell r="C132" t="str">
            <v>UND</v>
          </cell>
          <cell r="D132" t="str">
            <v>RS</v>
          </cell>
          <cell r="E132" t="str">
            <v>RS</v>
          </cell>
        </row>
        <row r="133">
          <cell r="A133" t="str">
            <v>00001132</v>
          </cell>
          <cell r="B133" t="str">
            <v>ORING 7I6601</v>
          </cell>
          <cell r="C133" t="str">
            <v>UND</v>
          </cell>
          <cell r="D133" t="str">
            <v>RS</v>
          </cell>
          <cell r="E133" t="str">
            <v>RS</v>
          </cell>
        </row>
        <row r="134">
          <cell r="A134" t="str">
            <v>00001133</v>
          </cell>
          <cell r="B134" t="str">
            <v>PINTURA ANTICOROSIVA COLOR GRIS POR CUÑETE</v>
          </cell>
          <cell r="C134" t="str">
            <v>UND</v>
          </cell>
          <cell r="D134" t="str">
            <v>RS</v>
          </cell>
          <cell r="E134" t="str">
            <v>RS</v>
          </cell>
        </row>
        <row r="135">
          <cell r="A135" t="str">
            <v>00001134</v>
          </cell>
          <cell r="B135" t="str">
            <v>ALICATE AISLADO Nº 8</v>
          </cell>
          <cell r="C135" t="str">
            <v>UND</v>
          </cell>
          <cell r="D135" t="str">
            <v>RS</v>
          </cell>
          <cell r="E135" t="str">
            <v>RS</v>
          </cell>
        </row>
        <row r="136">
          <cell r="A136" t="str">
            <v>00001135</v>
          </cell>
          <cell r="B136" t="str">
            <v>GRASERA MANUAL DE 2 LIBRAS</v>
          </cell>
          <cell r="C136" t="str">
            <v>UND</v>
          </cell>
          <cell r="D136" t="str">
            <v>RS</v>
          </cell>
          <cell r="E136" t="str">
            <v>RS</v>
          </cell>
        </row>
        <row r="137">
          <cell r="A137" t="str">
            <v>00001136</v>
          </cell>
          <cell r="B137" t="str">
            <v>TEFLON INDUSTRIAL DE 3/4"</v>
          </cell>
          <cell r="C137" t="str">
            <v>UND</v>
          </cell>
          <cell r="D137" t="str">
            <v>RS</v>
          </cell>
          <cell r="E137" t="str">
            <v>RS</v>
          </cell>
        </row>
        <row r="138">
          <cell r="A138" t="str">
            <v>00001137</v>
          </cell>
          <cell r="B138" t="str">
            <v>PINTURA ESMALTE NARANJADO POR GALON</v>
          </cell>
          <cell r="C138" t="str">
            <v>GLS</v>
          </cell>
          <cell r="D138" t="str">
            <v>RS</v>
          </cell>
          <cell r="E138" t="str">
            <v>RS</v>
          </cell>
        </row>
        <row r="139">
          <cell r="A139" t="str">
            <v>00001138</v>
          </cell>
          <cell r="B139" t="str">
            <v>FABRICACION DE MANGUERA SEGUN MUESTRA</v>
          </cell>
          <cell r="C139" t="str">
            <v>UND</v>
          </cell>
          <cell r="D139" t="str">
            <v>RS</v>
          </cell>
          <cell r="E139" t="str">
            <v>RS</v>
          </cell>
        </row>
        <row r="140">
          <cell r="A140" t="str">
            <v>00001139</v>
          </cell>
          <cell r="B140" t="str">
            <v>SONDIADA, SOLDADA Y REPARACION DE RADIADOR</v>
          </cell>
          <cell r="C140" t="str">
            <v>UND</v>
          </cell>
          <cell r="D140" t="str">
            <v>RS</v>
          </cell>
          <cell r="E140" t="str">
            <v>RS</v>
          </cell>
        </row>
        <row r="141">
          <cell r="A141" t="str">
            <v>00001140</v>
          </cell>
          <cell r="B141" t="str">
            <v>FILTRO AIRE PRIAMRIO DA6237(4N0015)</v>
          </cell>
          <cell r="C141" t="str">
            <v>UND</v>
          </cell>
          <cell r="D141" t="str">
            <v>RS</v>
          </cell>
          <cell r="E141" t="str">
            <v>RS</v>
          </cell>
        </row>
        <row r="142">
          <cell r="A142" t="str">
            <v>00001141</v>
          </cell>
          <cell r="B142" t="str">
            <v>FILTRO AIRE SECUNDARIO LAF4503</v>
          </cell>
          <cell r="C142" t="str">
            <v>UND</v>
          </cell>
          <cell r="D142" t="str">
            <v>RS</v>
          </cell>
          <cell r="E142" t="str">
            <v>RS</v>
          </cell>
        </row>
        <row r="143">
          <cell r="A143" t="str">
            <v>00001142</v>
          </cell>
          <cell r="B143" t="str">
            <v>FILTRO AIRE SECUNDARIO LAF4501</v>
          </cell>
          <cell r="C143" t="str">
            <v>UND</v>
          </cell>
          <cell r="D143" t="str">
            <v>RS</v>
          </cell>
          <cell r="E143" t="str">
            <v>RS</v>
          </cell>
        </row>
        <row r="144">
          <cell r="A144" t="str">
            <v>00001143</v>
          </cell>
          <cell r="B144" t="str">
            <v>TUBO DE 12"  X 1.60 METROS</v>
          </cell>
          <cell r="C144" t="str">
            <v>UND</v>
          </cell>
          <cell r="D144" t="str">
            <v>RS</v>
          </cell>
          <cell r="E144" t="str">
            <v>RS</v>
          </cell>
        </row>
        <row r="145">
          <cell r="A145" t="str">
            <v>00001144</v>
          </cell>
          <cell r="B145" t="str">
            <v>OXIGENO PIPETA POR 6.5 M3</v>
          </cell>
          <cell r="C145" t="str">
            <v>UND</v>
          </cell>
          <cell r="D145" t="str">
            <v>RS</v>
          </cell>
          <cell r="E145" t="str">
            <v>RS</v>
          </cell>
        </row>
        <row r="146">
          <cell r="A146" t="str">
            <v>00001145</v>
          </cell>
          <cell r="B146" t="str">
            <v>ACETILENO PIPETA POR 5.5 KGS</v>
          </cell>
          <cell r="C146" t="str">
            <v>UND</v>
          </cell>
          <cell r="D146" t="str">
            <v>RS</v>
          </cell>
          <cell r="E146" t="str">
            <v>RS</v>
          </cell>
        </row>
        <row r="147">
          <cell r="A147" t="str">
            <v>00001146</v>
          </cell>
          <cell r="B147" t="str">
            <v>LAMINA HR DE 1/4"X4X8</v>
          </cell>
          <cell r="C147" t="str">
            <v>UND</v>
          </cell>
          <cell r="D147" t="str">
            <v>RS</v>
          </cell>
          <cell r="E147" t="str">
            <v>RS</v>
          </cell>
        </row>
        <row r="148">
          <cell r="A148" t="str">
            <v>00001147</v>
          </cell>
          <cell r="B148" t="str">
            <v>LAMINA HR DE 3/16"X4X8</v>
          </cell>
          <cell r="C148" t="str">
            <v>UND</v>
          </cell>
          <cell r="D148" t="str">
            <v>RS</v>
          </cell>
          <cell r="E148" t="str">
            <v>RS</v>
          </cell>
        </row>
        <row r="149">
          <cell r="A149" t="str">
            <v>00001148</v>
          </cell>
          <cell r="B149" t="str">
            <v>CANAL EN U DE 6" X METROS</v>
          </cell>
          <cell r="C149" t="str">
            <v>MTS</v>
          </cell>
          <cell r="D149" t="str">
            <v>RS</v>
          </cell>
          <cell r="E149" t="str">
            <v>RS</v>
          </cell>
        </row>
        <row r="150">
          <cell r="A150" t="str">
            <v>00001149</v>
          </cell>
          <cell r="B150" t="str">
            <v>SOLDADURA 7018 X 1/8"</v>
          </cell>
          <cell r="C150" t="str">
            <v>KGS</v>
          </cell>
          <cell r="D150" t="str">
            <v>RS</v>
          </cell>
          <cell r="E150" t="str">
            <v>RS</v>
          </cell>
        </row>
        <row r="151">
          <cell r="A151" t="str">
            <v>00001150</v>
          </cell>
          <cell r="B151" t="str">
            <v>DISCO PARA CORTE DE 7-1/2"</v>
          </cell>
          <cell r="C151" t="str">
            <v>UND</v>
          </cell>
          <cell r="D151" t="str">
            <v>RS</v>
          </cell>
          <cell r="E151" t="str">
            <v>RS</v>
          </cell>
        </row>
        <row r="152">
          <cell r="A152" t="str">
            <v>00001151</v>
          </cell>
          <cell r="B152" t="str">
            <v>DISCO PARA PULIR DE 7-1/2"</v>
          </cell>
          <cell r="C152" t="str">
            <v>UND</v>
          </cell>
          <cell r="D152" t="str">
            <v>RS</v>
          </cell>
          <cell r="E152" t="str">
            <v>RS</v>
          </cell>
        </row>
        <row r="153">
          <cell r="A153" t="str">
            <v>00001152</v>
          </cell>
          <cell r="B153" t="str">
            <v>CAMBIO DE SELLO MECANICO, ESCOBILLAS Y BALINERAS</v>
          </cell>
          <cell r="C153" t="str">
            <v>UND</v>
          </cell>
          <cell r="D153" t="str">
            <v>RS</v>
          </cell>
          <cell r="E153" t="str">
            <v>RS</v>
          </cell>
        </row>
        <row r="154">
          <cell r="A154" t="str">
            <v>00001153</v>
          </cell>
          <cell r="B154" t="str">
            <v>RETENEDOR 85X65X12</v>
          </cell>
          <cell r="C154" t="str">
            <v>UND</v>
          </cell>
          <cell r="D154" t="str">
            <v>RS</v>
          </cell>
          <cell r="E154" t="str">
            <v>RS</v>
          </cell>
        </row>
        <row r="155">
          <cell r="A155" t="str">
            <v>00001154</v>
          </cell>
          <cell r="B155" t="str">
            <v>RETENEDOR 115X140X16</v>
          </cell>
          <cell r="C155" t="str">
            <v>UND</v>
          </cell>
          <cell r="D155" t="str">
            <v>RS</v>
          </cell>
          <cell r="E155" t="str">
            <v>RS</v>
          </cell>
        </row>
        <row r="156">
          <cell r="A156" t="str">
            <v>00001155</v>
          </cell>
          <cell r="B156" t="str">
            <v>CHUMACERA SKF DE 1-1/2"</v>
          </cell>
          <cell r="C156" t="str">
            <v>UND</v>
          </cell>
          <cell r="D156" t="str">
            <v>RS</v>
          </cell>
          <cell r="E156" t="str">
            <v>RS</v>
          </cell>
        </row>
        <row r="157">
          <cell r="A157" t="str">
            <v>00001156</v>
          </cell>
          <cell r="B157" t="str">
            <v>UNIONES PARA CADENA PASO 100 SENCILLO</v>
          </cell>
          <cell r="C157" t="str">
            <v>UND</v>
          </cell>
          <cell r="D157" t="str">
            <v>RS</v>
          </cell>
          <cell r="E157" t="str">
            <v>RS</v>
          </cell>
        </row>
        <row r="158">
          <cell r="A158" t="str">
            <v>00001157</v>
          </cell>
          <cell r="B158" t="str">
            <v>ENGRASADORA MANUAL DE 1 LIBRA</v>
          </cell>
          <cell r="C158" t="str">
            <v>UND</v>
          </cell>
          <cell r="D158" t="str">
            <v>RS</v>
          </cell>
          <cell r="E158" t="str">
            <v>RS</v>
          </cell>
        </row>
        <row r="159">
          <cell r="A159" t="str">
            <v>00001158</v>
          </cell>
          <cell r="B159" t="str">
            <v>BROCA PARA CONCRETO DE 3/4"</v>
          </cell>
          <cell r="C159" t="str">
            <v>UND</v>
          </cell>
          <cell r="D159" t="str">
            <v>RS</v>
          </cell>
          <cell r="E159" t="str">
            <v>RS</v>
          </cell>
        </row>
        <row r="160">
          <cell r="A160" t="str">
            <v>00001159</v>
          </cell>
          <cell r="B160" t="str">
            <v>VALVULA CORTINA DE 1/2"</v>
          </cell>
          <cell r="C160" t="str">
            <v>UND</v>
          </cell>
          <cell r="D160" t="str">
            <v>RS</v>
          </cell>
          <cell r="E160" t="str">
            <v>RS</v>
          </cell>
        </row>
        <row r="161">
          <cell r="A161" t="str">
            <v>00001160</v>
          </cell>
          <cell r="B161" t="str">
            <v>VALVULA BOLA DE 1/2"</v>
          </cell>
          <cell r="C161" t="str">
            <v>UND</v>
          </cell>
          <cell r="D161" t="str">
            <v>RS</v>
          </cell>
          <cell r="E161" t="str">
            <v>RS</v>
          </cell>
        </row>
        <row r="162">
          <cell r="A162" t="str">
            <v>00001161</v>
          </cell>
          <cell r="B162" t="str">
            <v>NIPLE GALVANIZADO DE 1/2" X 10 CTS</v>
          </cell>
          <cell r="C162" t="str">
            <v>UND</v>
          </cell>
          <cell r="D162" t="str">
            <v>RS</v>
          </cell>
          <cell r="E162" t="str">
            <v>RS</v>
          </cell>
        </row>
        <row r="163">
          <cell r="A163" t="str">
            <v>00001162</v>
          </cell>
          <cell r="B163" t="str">
            <v>NIPLE GALVANIZADO DE 1/2" X 5 CTS</v>
          </cell>
          <cell r="C163" t="str">
            <v>UND</v>
          </cell>
          <cell r="D163" t="str">
            <v>RS</v>
          </cell>
          <cell r="E163" t="str">
            <v>RS</v>
          </cell>
        </row>
        <row r="164">
          <cell r="A164" t="str">
            <v>00001163</v>
          </cell>
          <cell r="B164" t="str">
            <v>NIPLE GALVANIZADO DE 1/2" X 2 METROS</v>
          </cell>
          <cell r="C164" t="str">
            <v>UND</v>
          </cell>
          <cell r="D164" t="str">
            <v>RS</v>
          </cell>
          <cell r="E164" t="str">
            <v>RS</v>
          </cell>
        </row>
        <row r="165">
          <cell r="A165" t="str">
            <v>00001164</v>
          </cell>
          <cell r="B165" t="str">
            <v>UNIVERSAL DE 1/2"</v>
          </cell>
          <cell r="C165" t="str">
            <v>UND</v>
          </cell>
          <cell r="D165" t="str">
            <v>RS</v>
          </cell>
          <cell r="E165" t="str">
            <v>RS</v>
          </cell>
        </row>
        <row r="166">
          <cell r="A166" t="str">
            <v>00001165</v>
          </cell>
          <cell r="B166" t="str">
            <v>TEE GALVANIZADO DE 1/2"</v>
          </cell>
          <cell r="C166" t="str">
            <v>UND</v>
          </cell>
          <cell r="D166" t="str">
            <v>RS</v>
          </cell>
          <cell r="E166" t="str">
            <v>RS</v>
          </cell>
        </row>
        <row r="167">
          <cell r="A167" t="str">
            <v>00001166</v>
          </cell>
          <cell r="B167" t="str">
            <v>FILTRO COMBUSTIBBLE LF5823-B</v>
          </cell>
          <cell r="C167" t="str">
            <v>UND</v>
          </cell>
          <cell r="D167" t="str">
            <v>RS</v>
          </cell>
          <cell r="E167" t="str">
            <v>RS</v>
          </cell>
        </row>
        <row r="168">
          <cell r="A168" t="str">
            <v>00001167</v>
          </cell>
          <cell r="B168" t="str">
            <v>FILTRO ACEITE B99</v>
          </cell>
          <cell r="C168" t="str">
            <v>UND</v>
          </cell>
          <cell r="D168" t="str">
            <v>RS</v>
          </cell>
          <cell r="E168" t="str">
            <v>RS</v>
          </cell>
        </row>
        <row r="169">
          <cell r="A169" t="str">
            <v>00001168</v>
          </cell>
          <cell r="B169" t="str">
            <v>RELOJ DE TEMPERATURA 1W0697</v>
          </cell>
          <cell r="C169" t="str">
            <v>UND</v>
          </cell>
          <cell r="D169" t="str">
            <v>RS</v>
          </cell>
          <cell r="E169" t="str">
            <v>RS</v>
          </cell>
        </row>
        <row r="170">
          <cell r="A170" t="str">
            <v>00001169</v>
          </cell>
          <cell r="B170" t="str">
            <v>PLIEGO DE LIJA Nº 320</v>
          </cell>
          <cell r="C170" t="str">
            <v>UND</v>
          </cell>
          <cell r="D170" t="str">
            <v>RS</v>
          </cell>
          <cell r="E170" t="str">
            <v>RS</v>
          </cell>
        </row>
        <row r="171">
          <cell r="A171" t="str">
            <v>00001170</v>
          </cell>
          <cell r="B171" t="str">
            <v>THINER</v>
          </cell>
          <cell r="C171" t="str">
            <v>GLS</v>
          </cell>
          <cell r="D171" t="str">
            <v>RS</v>
          </cell>
          <cell r="E171" t="str">
            <v>RS</v>
          </cell>
        </row>
        <row r="172">
          <cell r="A172" t="str">
            <v>00001171</v>
          </cell>
          <cell r="B172" t="str">
            <v>RODILLO DE 10" X 4"</v>
          </cell>
          <cell r="C172" t="str">
            <v>UND</v>
          </cell>
          <cell r="D172" t="str">
            <v>RS</v>
          </cell>
          <cell r="E172" t="str">
            <v>RS</v>
          </cell>
        </row>
        <row r="173">
          <cell r="A173" t="str">
            <v>00001172</v>
          </cell>
          <cell r="B173" t="str">
            <v>RODILLO DE 21" X 4"</v>
          </cell>
          <cell r="C173" t="str">
            <v>UND</v>
          </cell>
          <cell r="D173" t="str">
            <v>RS</v>
          </cell>
          <cell r="E173" t="str">
            <v>RS</v>
          </cell>
        </row>
        <row r="174">
          <cell r="A174" t="str">
            <v>00001173</v>
          </cell>
          <cell r="B174" t="str">
            <v>TRANSPORTE DE REPUESTOS</v>
          </cell>
          <cell r="C174" t="str">
            <v>UN</v>
          </cell>
          <cell r="D174" t="str">
            <v>RS</v>
          </cell>
          <cell r="E174" t="str">
            <v>RS</v>
          </cell>
        </row>
        <row r="175">
          <cell r="A175" t="str">
            <v>00001174</v>
          </cell>
          <cell r="B175" t="str">
            <v>TENSOR DE 1/2"</v>
          </cell>
          <cell r="C175" t="str">
            <v>UND</v>
          </cell>
          <cell r="D175" t="str">
            <v>RS</v>
          </cell>
          <cell r="E175" t="str">
            <v>RS</v>
          </cell>
        </row>
        <row r="176">
          <cell r="A176" t="str">
            <v>00001175</v>
          </cell>
          <cell r="B176" t="str">
            <v>TERMINALES DE 225 AMP</v>
          </cell>
          <cell r="C176" t="str">
            <v>UND</v>
          </cell>
          <cell r="D176" t="str">
            <v>RS</v>
          </cell>
          <cell r="E176" t="str">
            <v>RS</v>
          </cell>
        </row>
        <row r="177">
          <cell r="A177" t="str">
            <v>00001176</v>
          </cell>
          <cell r="B177" t="str">
            <v>TERMINAL DE COBRE DE 150 AMP</v>
          </cell>
          <cell r="C177" t="str">
            <v>UND</v>
          </cell>
          <cell r="D177" t="str">
            <v>RS</v>
          </cell>
          <cell r="E177" t="str">
            <v>RS</v>
          </cell>
        </row>
        <row r="178">
          <cell r="A178" t="str">
            <v>00001177</v>
          </cell>
          <cell r="B178" t="str">
            <v>TERMINAL DE OJO PARA CABLE Nº 4</v>
          </cell>
          <cell r="C178" t="str">
            <v>UND</v>
          </cell>
          <cell r="D178" t="str">
            <v>RS</v>
          </cell>
          <cell r="E178" t="str">
            <v>RS</v>
          </cell>
        </row>
        <row r="179">
          <cell r="A179" t="str">
            <v>00001178</v>
          </cell>
          <cell r="B179" t="str">
            <v>TORNILLO HEXAGONAL DE 5/16" X 1/2"</v>
          </cell>
          <cell r="C179" t="str">
            <v>UND</v>
          </cell>
          <cell r="D179" t="str">
            <v>RS</v>
          </cell>
          <cell r="E179" t="str">
            <v>RS</v>
          </cell>
        </row>
        <row r="180">
          <cell r="A180" t="str">
            <v>00001179</v>
          </cell>
          <cell r="B180" t="str">
            <v>PRISIONERO DE 3/8"</v>
          </cell>
          <cell r="C180" t="str">
            <v>UND</v>
          </cell>
          <cell r="D180" t="str">
            <v>RS</v>
          </cell>
          <cell r="E180" t="str">
            <v>RS</v>
          </cell>
        </row>
        <row r="181">
          <cell r="A181" t="str">
            <v>00001180</v>
          </cell>
          <cell r="B181" t="str">
            <v>FILTRO ACEITE A1</v>
          </cell>
          <cell r="C181" t="str">
            <v>UND</v>
          </cell>
          <cell r="D181" t="str">
            <v>RS</v>
          </cell>
          <cell r="E181" t="str">
            <v>RS</v>
          </cell>
        </row>
        <row r="182">
          <cell r="A182" t="str">
            <v>00001181</v>
          </cell>
          <cell r="B182" t="str">
            <v>HOSPEDAJE A PERSONAL EN REAPRACION DE EQUIPO</v>
          </cell>
          <cell r="C182" t="str">
            <v>UND</v>
          </cell>
          <cell r="D182" t="str">
            <v>RS</v>
          </cell>
          <cell r="E182" t="str">
            <v>RS</v>
          </cell>
        </row>
        <row r="183">
          <cell r="A183" t="str">
            <v>00001182</v>
          </cell>
          <cell r="B183" t="str">
            <v>TRASLADO INTERNO DE EQUIPO</v>
          </cell>
          <cell r="C183" t="str">
            <v>UN</v>
          </cell>
          <cell r="D183" t="str">
            <v>RS</v>
          </cell>
          <cell r="E183" t="str">
            <v>RS</v>
          </cell>
        </row>
        <row r="184">
          <cell r="A184" t="str">
            <v>00001183</v>
          </cell>
          <cell r="B184" t="str">
            <v>EMBOBINADO BOMBA DE AGUA</v>
          </cell>
          <cell r="C184" t="str">
            <v>UND</v>
          </cell>
          <cell r="D184" t="str">
            <v>RS</v>
          </cell>
          <cell r="E184" t="str">
            <v>RS</v>
          </cell>
        </row>
        <row r="185">
          <cell r="A185" t="str">
            <v>00001184</v>
          </cell>
          <cell r="B185" t="str">
            <v>REPARACIONES VARIAS</v>
          </cell>
          <cell r="C185" t="str">
            <v>UND</v>
          </cell>
          <cell r="D185" t="str">
            <v>RS</v>
          </cell>
          <cell r="E185" t="str">
            <v>RS</v>
          </cell>
        </row>
        <row r="186">
          <cell r="A186" t="str">
            <v>00001185</v>
          </cell>
          <cell r="B186" t="str">
            <v>REGULADOR DE GAS</v>
          </cell>
          <cell r="C186" t="str">
            <v>UND</v>
          </cell>
          <cell r="D186" t="str">
            <v>RS</v>
          </cell>
          <cell r="E186" t="str">
            <v>RS</v>
          </cell>
        </row>
        <row r="187">
          <cell r="A187" t="str">
            <v>00001186</v>
          </cell>
          <cell r="B187" t="str">
            <v>RODILLO 6205</v>
          </cell>
          <cell r="C187" t="str">
            <v>UND</v>
          </cell>
          <cell r="D187" t="str">
            <v>RS</v>
          </cell>
          <cell r="E187" t="str">
            <v>RS</v>
          </cell>
        </row>
        <row r="188">
          <cell r="A188" t="str">
            <v>00001187</v>
          </cell>
          <cell r="B188" t="str">
            <v>RETENEDOR 27X43X9</v>
          </cell>
          <cell r="C188" t="str">
            <v>UND</v>
          </cell>
          <cell r="D188" t="str">
            <v>RS</v>
          </cell>
          <cell r="E188" t="str">
            <v>RS</v>
          </cell>
        </row>
        <row r="189">
          <cell r="A189" t="str">
            <v>00001188</v>
          </cell>
          <cell r="B189" t="str">
            <v>TUBO SILENCIADOR</v>
          </cell>
          <cell r="C189" t="str">
            <v>UND</v>
          </cell>
          <cell r="D189" t="str">
            <v>RS</v>
          </cell>
          <cell r="E189" t="str">
            <v>RS</v>
          </cell>
        </row>
        <row r="190">
          <cell r="A190" t="str">
            <v>00001189</v>
          </cell>
          <cell r="B190" t="str">
            <v>RACOR PARA MEDIDOR DE GAS</v>
          </cell>
          <cell r="C190" t="str">
            <v>UND</v>
          </cell>
          <cell r="D190" t="str">
            <v>RS</v>
          </cell>
          <cell r="E190" t="str">
            <v>RS</v>
          </cell>
        </row>
        <row r="191">
          <cell r="A191" t="str">
            <v>00001190</v>
          </cell>
          <cell r="B191" t="str">
            <v>EMPAQUE ARAÑA</v>
          </cell>
          <cell r="C191" t="str">
            <v>UND</v>
          </cell>
          <cell r="D191" t="str">
            <v>RS</v>
          </cell>
          <cell r="E191" t="str">
            <v>RS</v>
          </cell>
        </row>
        <row r="192">
          <cell r="A192" t="str">
            <v>00001191</v>
          </cell>
          <cell r="B192" t="str">
            <v>REPARACION CILENCIADOR DE VEHICULO</v>
          </cell>
          <cell r="C192" t="str">
            <v>UND</v>
          </cell>
          <cell r="D192" t="str">
            <v>RS</v>
          </cell>
          <cell r="E192" t="str">
            <v>RS</v>
          </cell>
        </row>
        <row r="193">
          <cell r="A193" t="str">
            <v>00001192</v>
          </cell>
          <cell r="B193" t="str">
            <v>NEUMATICO RIN 15</v>
          </cell>
          <cell r="C193" t="str">
            <v>UND</v>
          </cell>
          <cell r="D193" t="str">
            <v>RS</v>
          </cell>
          <cell r="E193" t="str">
            <v>RS</v>
          </cell>
        </row>
        <row r="194">
          <cell r="A194" t="str">
            <v>00001193</v>
          </cell>
          <cell r="B194" t="str">
            <v>ESTOPA</v>
          </cell>
          <cell r="C194" t="str">
            <v>UND</v>
          </cell>
          <cell r="D194" t="str">
            <v>RS</v>
          </cell>
          <cell r="E194" t="str">
            <v>RS</v>
          </cell>
        </row>
        <row r="195">
          <cell r="A195" t="str">
            <v>00001194</v>
          </cell>
          <cell r="B195" t="str">
            <v>TAPON</v>
          </cell>
          <cell r="C195" t="str">
            <v>UND</v>
          </cell>
          <cell r="D195" t="str">
            <v>RS</v>
          </cell>
          <cell r="E195" t="str">
            <v>RS</v>
          </cell>
        </row>
        <row r="196">
          <cell r="A196" t="str">
            <v>00001195</v>
          </cell>
          <cell r="B196" t="str">
            <v>PERFIL</v>
          </cell>
          <cell r="C196" t="str">
            <v>UND</v>
          </cell>
          <cell r="D196" t="str">
            <v>RS</v>
          </cell>
          <cell r="E196" t="str">
            <v>RS</v>
          </cell>
        </row>
        <row r="197">
          <cell r="A197" t="str">
            <v>00001196</v>
          </cell>
          <cell r="B197" t="str">
            <v>RECARGADA DE BATERIA</v>
          </cell>
          <cell r="C197" t="str">
            <v>UND</v>
          </cell>
          <cell r="D197" t="str">
            <v>RS</v>
          </cell>
          <cell r="E197" t="str">
            <v>RS</v>
          </cell>
        </row>
        <row r="198">
          <cell r="A198" t="str">
            <v>00001197</v>
          </cell>
          <cell r="B198" t="str">
            <v>TETAZOS DE LAMINAS</v>
          </cell>
          <cell r="C198" t="str">
            <v>UND</v>
          </cell>
          <cell r="D198" t="str">
            <v>RS</v>
          </cell>
          <cell r="E198" t="str">
            <v>RS</v>
          </cell>
        </row>
        <row r="199">
          <cell r="A199" t="str">
            <v>00001198</v>
          </cell>
          <cell r="B199" t="str">
            <v>PAGO DE ESCOLTA EN TRASLADO DE EQUIPO</v>
          </cell>
          <cell r="C199" t="str">
            <v>UND</v>
          </cell>
          <cell r="D199" t="str">
            <v>RS</v>
          </cell>
          <cell r="E199" t="str">
            <v>RS</v>
          </cell>
        </row>
        <row r="200">
          <cell r="A200" t="str">
            <v>00001199</v>
          </cell>
          <cell r="B200" t="str">
            <v>PAGO DE PARQUEADERO VEHICULO</v>
          </cell>
          <cell r="C200" t="str">
            <v>UND</v>
          </cell>
          <cell r="D200" t="str">
            <v>RS</v>
          </cell>
          <cell r="E200" t="str">
            <v>RS</v>
          </cell>
        </row>
        <row r="201">
          <cell r="A201" t="str">
            <v>00001200</v>
          </cell>
          <cell r="B201" t="str">
            <v>TRASLADO DE EQUIPO A SITIO PARA REPRACION</v>
          </cell>
          <cell r="C201" t="str">
            <v>UND</v>
          </cell>
          <cell r="D201" t="str">
            <v>RS</v>
          </cell>
          <cell r="E201" t="str">
            <v>RS</v>
          </cell>
        </row>
        <row r="202">
          <cell r="A202" t="str">
            <v>00001201</v>
          </cell>
          <cell r="B202" t="str">
            <v>TUBO EN COBRE CON RACORES DE 5/16"</v>
          </cell>
          <cell r="C202" t="str">
            <v>UND</v>
          </cell>
          <cell r="D202" t="str">
            <v>RS</v>
          </cell>
          <cell r="E202" t="str">
            <v>RS</v>
          </cell>
        </row>
        <row r="203">
          <cell r="A203" t="str">
            <v>00001202</v>
          </cell>
          <cell r="B203" t="str">
            <v>GRASERA Nº 11</v>
          </cell>
          <cell r="C203" t="str">
            <v>UND</v>
          </cell>
          <cell r="D203" t="str">
            <v>RS</v>
          </cell>
          <cell r="E203" t="str">
            <v>RS</v>
          </cell>
        </row>
        <row r="204">
          <cell r="A204" t="str">
            <v>00001203</v>
          </cell>
          <cell r="B204" t="str">
            <v>ARANDELAS DE 3/4" PLANAS</v>
          </cell>
          <cell r="C204" t="str">
            <v>UND</v>
          </cell>
          <cell r="D204" t="str">
            <v>RS</v>
          </cell>
          <cell r="E204" t="str">
            <v>RS</v>
          </cell>
        </row>
        <row r="205">
          <cell r="A205" t="str">
            <v>00001204</v>
          </cell>
          <cell r="B205" t="str">
            <v>GUASAS DE 3/4"</v>
          </cell>
          <cell r="C205" t="str">
            <v>UND</v>
          </cell>
          <cell r="D205" t="str">
            <v>RS</v>
          </cell>
          <cell r="E205" t="str">
            <v>RS</v>
          </cell>
        </row>
        <row r="206">
          <cell r="A206" t="str">
            <v>00001205</v>
          </cell>
          <cell r="B206" t="str">
            <v>TUERCA DE SEGURIDA DE 3/4"</v>
          </cell>
          <cell r="C206" t="str">
            <v>UND</v>
          </cell>
          <cell r="D206" t="str">
            <v>RS</v>
          </cell>
          <cell r="E206" t="str">
            <v>RS</v>
          </cell>
        </row>
        <row r="207">
          <cell r="A207" t="str">
            <v>00001206</v>
          </cell>
          <cell r="B207" t="str">
            <v>BOQUILLA PARA GRASERA</v>
          </cell>
          <cell r="C207" t="str">
            <v>UND</v>
          </cell>
          <cell r="D207" t="str">
            <v>RS</v>
          </cell>
          <cell r="E207" t="str">
            <v>RS</v>
          </cell>
        </row>
        <row r="208">
          <cell r="A208" t="str">
            <v>00001207</v>
          </cell>
          <cell r="B208" t="str">
            <v>BROCA PARA LAMINA DE 7/16"</v>
          </cell>
          <cell r="C208" t="str">
            <v>UND</v>
          </cell>
          <cell r="D208" t="str">
            <v>RS</v>
          </cell>
          <cell r="E208" t="str">
            <v>RS</v>
          </cell>
        </row>
        <row r="209">
          <cell r="A209" t="str">
            <v>00001208</v>
          </cell>
          <cell r="B209" t="str">
            <v>BROCA PARA LAMINA DE 3/4"</v>
          </cell>
          <cell r="C209" t="str">
            <v>UND</v>
          </cell>
          <cell r="D209" t="str">
            <v>RS</v>
          </cell>
          <cell r="E209" t="str">
            <v>RS</v>
          </cell>
        </row>
        <row r="210">
          <cell r="A210" t="str">
            <v>00001209</v>
          </cell>
          <cell r="B210" t="str">
            <v>CORREA B-66</v>
          </cell>
          <cell r="C210" t="str">
            <v>UND</v>
          </cell>
          <cell r="D210" t="str">
            <v>RS</v>
          </cell>
          <cell r="E210" t="str">
            <v>RS</v>
          </cell>
        </row>
        <row r="211">
          <cell r="A211" t="str">
            <v>00001210</v>
          </cell>
          <cell r="B211" t="str">
            <v>CORREA A-57</v>
          </cell>
          <cell r="C211" t="str">
            <v>UND</v>
          </cell>
          <cell r="D211" t="str">
            <v>RS</v>
          </cell>
          <cell r="E211" t="str">
            <v>RS</v>
          </cell>
        </row>
        <row r="212">
          <cell r="A212" t="str">
            <v>00001211</v>
          </cell>
          <cell r="B212" t="str">
            <v>GRASERA RECTA DE 1/2"</v>
          </cell>
          <cell r="C212" t="str">
            <v>UND</v>
          </cell>
          <cell r="D212" t="str">
            <v>RS</v>
          </cell>
          <cell r="E212" t="str">
            <v>RS</v>
          </cell>
        </row>
        <row r="213">
          <cell r="A213" t="str">
            <v>00001212</v>
          </cell>
          <cell r="B213" t="str">
            <v>MASILLA RALLY</v>
          </cell>
          <cell r="C213" t="str">
            <v>UND</v>
          </cell>
          <cell r="D213" t="str">
            <v>RS</v>
          </cell>
          <cell r="E213" t="str">
            <v>RS</v>
          </cell>
        </row>
        <row r="214">
          <cell r="A214" t="str">
            <v>00001213</v>
          </cell>
          <cell r="B214" t="str">
            <v>TORNILLO HEXAGONAL DE 5/16" X 2-1/2"</v>
          </cell>
          <cell r="C214" t="str">
            <v>UND</v>
          </cell>
          <cell r="D214" t="str">
            <v>RS</v>
          </cell>
          <cell r="E214" t="str">
            <v>RS</v>
          </cell>
        </row>
        <row r="215">
          <cell r="A215" t="str">
            <v>00001214</v>
          </cell>
          <cell r="B215" t="str">
            <v>ACOPLE REX OMEGA</v>
          </cell>
          <cell r="C215" t="str">
            <v>UND</v>
          </cell>
          <cell r="D215" t="str">
            <v>RS</v>
          </cell>
          <cell r="E215" t="str">
            <v>RS</v>
          </cell>
        </row>
        <row r="216">
          <cell r="A216" t="str">
            <v>00001215</v>
          </cell>
          <cell r="B216" t="str">
            <v>PERROS DE 1/2"</v>
          </cell>
          <cell r="C216" t="str">
            <v>UND</v>
          </cell>
          <cell r="D216" t="str">
            <v>RS</v>
          </cell>
          <cell r="E216" t="str">
            <v>RS</v>
          </cell>
        </row>
        <row r="217">
          <cell r="A217" t="str">
            <v>00001232</v>
          </cell>
          <cell r="B217" t="str">
            <v>BASES ATORNILLADAS C3H306</v>
          </cell>
          <cell r="C217" t="str">
            <v>UND</v>
          </cell>
          <cell r="D217" t="str">
            <v>RS</v>
          </cell>
          <cell r="E217" t="str">
            <v>RS</v>
          </cell>
        </row>
        <row r="218">
          <cell r="A218" t="str">
            <v>00001233</v>
          </cell>
          <cell r="B218" t="str">
            <v>BASES CUADRADAS PARA SOLDAR</v>
          </cell>
          <cell r="C218" t="str">
            <v>UND</v>
          </cell>
          <cell r="D218" t="str">
            <v>RS</v>
          </cell>
          <cell r="E218" t="str">
            <v>RS</v>
          </cell>
        </row>
        <row r="219">
          <cell r="A219" t="str">
            <v>00001216</v>
          </cell>
          <cell r="B219" t="str">
            <v>CHUMACERA CP205KU</v>
          </cell>
          <cell r="C219" t="str">
            <v>UND</v>
          </cell>
          <cell r="D219" t="str">
            <v>RS</v>
          </cell>
          <cell r="E219" t="str">
            <v>RS</v>
          </cell>
        </row>
        <row r="220">
          <cell r="A220" t="str">
            <v>00001217</v>
          </cell>
          <cell r="B220" t="str">
            <v>POLEA EN ALUMINIO DE 3"</v>
          </cell>
          <cell r="C220" t="str">
            <v>UND</v>
          </cell>
          <cell r="D220" t="str">
            <v>RS</v>
          </cell>
          <cell r="E220" t="str">
            <v>RS</v>
          </cell>
        </row>
        <row r="221">
          <cell r="A221" t="str">
            <v>00001218</v>
          </cell>
          <cell r="B221" t="str">
            <v>LAMINA ANTIDESGASTE DE 1/2" X 1.20 X 2.44</v>
          </cell>
          <cell r="C221" t="str">
            <v>UND</v>
          </cell>
          <cell r="D221" t="str">
            <v>RS</v>
          </cell>
          <cell r="E221" t="str">
            <v>RS</v>
          </cell>
        </row>
        <row r="222">
          <cell r="A222" t="str">
            <v>00001219</v>
          </cell>
          <cell r="B222" t="str">
            <v>TUBO CUADRADO DE 6" X 4 METROS</v>
          </cell>
          <cell r="C222" t="str">
            <v>UND</v>
          </cell>
          <cell r="D222" t="str">
            <v>RS</v>
          </cell>
          <cell r="E222" t="str">
            <v>RS</v>
          </cell>
        </row>
        <row r="223">
          <cell r="A223" t="str">
            <v>00001220</v>
          </cell>
          <cell r="B223" t="str">
            <v>CABLE ENCAUCHETADO 3X12</v>
          </cell>
          <cell r="C223" t="str">
            <v>MTS</v>
          </cell>
          <cell r="D223" t="str">
            <v>RS</v>
          </cell>
          <cell r="E223" t="str">
            <v>RS</v>
          </cell>
        </row>
        <row r="224">
          <cell r="A224" t="str">
            <v>00001221</v>
          </cell>
          <cell r="B224" t="str">
            <v>TEMPORIZADOR</v>
          </cell>
          <cell r="C224" t="str">
            <v>UND</v>
          </cell>
          <cell r="D224" t="str">
            <v>RS</v>
          </cell>
          <cell r="E224" t="str">
            <v>RS</v>
          </cell>
        </row>
        <row r="225">
          <cell r="A225" t="str">
            <v>00001222</v>
          </cell>
          <cell r="B225" t="str">
            <v>TALONARIO INFORME DIARIO DE MAQUINARIA</v>
          </cell>
          <cell r="C225" t="str">
            <v>UND</v>
          </cell>
          <cell r="D225" t="str">
            <v>RS</v>
          </cell>
          <cell r="E225" t="str">
            <v>RS</v>
          </cell>
        </row>
        <row r="226">
          <cell r="A226" t="str">
            <v>00001223</v>
          </cell>
          <cell r="B226" t="str">
            <v>LAMINA HR DE 3/8"X1X2</v>
          </cell>
          <cell r="C226" t="str">
            <v>UND</v>
          </cell>
          <cell r="D226" t="str">
            <v>RS</v>
          </cell>
          <cell r="E226" t="str">
            <v>RS</v>
          </cell>
        </row>
        <row r="227">
          <cell r="A227" t="str">
            <v>00001224</v>
          </cell>
          <cell r="B227" t="str">
            <v>COMBUSTIBLE GASOLINA CORRIENTE - HERRADURA</v>
          </cell>
          <cell r="C227" t="str">
            <v>GLS</v>
          </cell>
          <cell r="D227" t="str">
            <v>GASOLINA</v>
          </cell>
          <cell r="E227" t="str">
            <v>RS</v>
          </cell>
        </row>
        <row r="228">
          <cell r="A228" t="str">
            <v>00001225</v>
          </cell>
          <cell r="B228" t="str">
            <v>COMBUSTIBLE ACPM - HERRADURA</v>
          </cell>
          <cell r="C228" t="str">
            <v>GLS</v>
          </cell>
          <cell r="D228" t="str">
            <v>ACPM</v>
          </cell>
          <cell r="E228" t="str">
            <v>RS</v>
          </cell>
        </row>
        <row r="229">
          <cell r="A229" t="str">
            <v>00001226</v>
          </cell>
          <cell r="B229" t="str">
            <v>ACEITE 2 TIEMPOS POR 1/4 GALON</v>
          </cell>
          <cell r="C229" t="str">
            <v>UND</v>
          </cell>
          <cell r="D229" t="str">
            <v>ACEITE MOTOR</v>
          </cell>
          <cell r="E229" t="str">
            <v>RS</v>
          </cell>
        </row>
        <row r="230">
          <cell r="A230" t="str">
            <v>00001227</v>
          </cell>
          <cell r="B230" t="str">
            <v>AGUA PARA BATERIA</v>
          </cell>
          <cell r="C230" t="str">
            <v>UND</v>
          </cell>
          <cell r="D230" t="str">
            <v>RS</v>
          </cell>
          <cell r="E230" t="str">
            <v>RS</v>
          </cell>
        </row>
        <row r="231">
          <cell r="A231" t="str">
            <v>00001228</v>
          </cell>
          <cell r="B231" t="str">
            <v>ASFALTO 60-70</v>
          </cell>
          <cell r="C231" t="str">
            <v>KGS</v>
          </cell>
          <cell r="D231" t="str">
            <v>RS</v>
          </cell>
          <cell r="E231" t="str">
            <v>RS</v>
          </cell>
        </row>
        <row r="232">
          <cell r="A232" t="str">
            <v>00001230</v>
          </cell>
          <cell r="B232" t="str">
            <v>REFRIGERANTE POR 1/4 DE GALON</v>
          </cell>
          <cell r="C232" t="str">
            <v>UND</v>
          </cell>
          <cell r="D232" t="str">
            <v>RS</v>
          </cell>
          <cell r="E232" t="str">
            <v>RS</v>
          </cell>
        </row>
        <row r="233">
          <cell r="A233" t="str">
            <v>00001231</v>
          </cell>
          <cell r="B233" t="str">
            <v>FILTRO COMBUSTIBLE BF7673</v>
          </cell>
          <cell r="C233" t="str">
            <v>UND</v>
          </cell>
          <cell r="D233" t="str">
            <v>RS</v>
          </cell>
          <cell r="E233" t="str">
            <v>RS</v>
          </cell>
        </row>
        <row r="234">
          <cell r="A234" t="str">
            <v>00001235</v>
          </cell>
          <cell r="B234" t="str">
            <v>FILTRO COMBUSTIBLE BF7674</v>
          </cell>
          <cell r="C234" t="str">
            <v>UND</v>
          </cell>
          <cell r="D234" t="str">
            <v>RS</v>
          </cell>
          <cell r="E234" t="str">
            <v>RS</v>
          </cell>
        </row>
        <row r="235">
          <cell r="A235" t="str">
            <v>00001236</v>
          </cell>
          <cell r="B235" t="str">
            <v>FILTRO ACEITE A1212</v>
          </cell>
          <cell r="C235" t="str">
            <v>UND</v>
          </cell>
          <cell r="D235" t="str">
            <v>RS</v>
          </cell>
          <cell r="E235" t="str">
            <v>RS</v>
          </cell>
        </row>
        <row r="236">
          <cell r="A236" t="str">
            <v>00001237</v>
          </cell>
          <cell r="B236" t="str">
            <v>FILTRO ACEITE A588</v>
          </cell>
          <cell r="C236" t="str">
            <v>UND</v>
          </cell>
          <cell r="D236" t="str">
            <v>RS</v>
          </cell>
          <cell r="E236" t="str">
            <v>RS</v>
          </cell>
        </row>
        <row r="237">
          <cell r="A237" t="str">
            <v>00001238</v>
          </cell>
          <cell r="B237" t="str">
            <v>FLASHER ELECTRICO</v>
          </cell>
          <cell r="C237" t="str">
            <v>UND</v>
          </cell>
          <cell r="D237" t="str">
            <v>RS</v>
          </cell>
          <cell r="E237" t="str">
            <v>RS</v>
          </cell>
        </row>
        <row r="238">
          <cell r="A238" t="str">
            <v>00001239</v>
          </cell>
          <cell r="B238" t="str">
            <v>TAPONES GALVANIZADOS</v>
          </cell>
          <cell r="C238" t="str">
            <v>UND</v>
          </cell>
          <cell r="D238" t="str">
            <v>RS</v>
          </cell>
          <cell r="E238" t="str">
            <v>RS</v>
          </cell>
        </row>
        <row r="239">
          <cell r="A239" t="str">
            <v>00001240</v>
          </cell>
          <cell r="B239" t="str">
            <v>SERVICIO DE COMEDOR A OPERADOR O ENCARGADO</v>
          </cell>
          <cell r="C239" t="str">
            <v>UND</v>
          </cell>
          <cell r="D239" t="str">
            <v>RS</v>
          </cell>
          <cell r="E239" t="str">
            <v>RS</v>
          </cell>
        </row>
        <row r="240">
          <cell r="A240" t="str">
            <v>00001241</v>
          </cell>
          <cell r="B240" t="str">
            <v>MONTADA DE LLANTA RIN 24</v>
          </cell>
          <cell r="C240" t="str">
            <v>UND</v>
          </cell>
          <cell r="D240" t="str">
            <v>RS</v>
          </cell>
          <cell r="E240" t="str">
            <v>RS</v>
          </cell>
        </row>
        <row r="241">
          <cell r="A241" t="str">
            <v>00001242</v>
          </cell>
          <cell r="B241" t="str">
            <v>ALQUILER SERVICIO DE ENERGIA PARA REPARACION DE EQ</v>
          </cell>
          <cell r="C241" t="str">
            <v>UND</v>
          </cell>
          <cell r="D241" t="str">
            <v>RS</v>
          </cell>
          <cell r="E241" t="str">
            <v>RS</v>
          </cell>
        </row>
        <row r="242">
          <cell r="A242" t="str">
            <v>00001243</v>
          </cell>
          <cell r="B242" t="str">
            <v>SOLDADURA DE BRONCE</v>
          </cell>
          <cell r="C242" t="str">
            <v>UND</v>
          </cell>
          <cell r="D242" t="str">
            <v>RS</v>
          </cell>
          <cell r="E242" t="str">
            <v>RS</v>
          </cell>
        </row>
        <row r="243">
          <cell r="A243" t="str">
            <v>00001244</v>
          </cell>
          <cell r="B243" t="str">
            <v>CUCHILLAS PARA MOTONIVELADORA DE 13 HUECOS</v>
          </cell>
          <cell r="C243" t="str">
            <v>UND</v>
          </cell>
          <cell r="D243" t="str">
            <v>RS</v>
          </cell>
          <cell r="E243" t="str">
            <v>RS</v>
          </cell>
        </row>
        <row r="244">
          <cell r="A244" t="str">
            <v>00001245</v>
          </cell>
          <cell r="B244" t="str">
            <v>TORNILLOS PARA CUCHILLA DE MOTONIVELADORA  13 HUEC</v>
          </cell>
          <cell r="C244" t="str">
            <v>UND</v>
          </cell>
          <cell r="D244" t="str">
            <v>RS</v>
          </cell>
          <cell r="E244" t="str">
            <v>RS</v>
          </cell>
        </row>
        <row r="245">
          <cell r="A245" t="str">
            <v>00001246</v>
          </cell>
          <cell r="B245" t="str">
            <v>ESCARIFICADORES 2D5572</v>
          </cell>
          <cell r="C245" t="str">
            <v>UND</v>
          </cell>
          <cell r="D245" t="str">
            <v>RS</v>
          </cell>
          <cell r="E245" t="str">
            <v>RS</v>
          </cell>
        </row>
        <row r="246">
          <cell r="A246" t="str">
            <v>00001247</v>
          </cell>
          <cell r="B246" t="str">
            <v>BASES ESCARIFICADORES 9F5124</v>
          </cell>
          <cell r="C246" t="str">
            <v>UND</v>
          </cell>
          <cell r="D246" t="str">
            <v>RS</v>
          </cell>
          <cell r="E246" t="str">
            <v>RS</v>
          </cell>
        </row>
        <row r="247">
          <cell r="A247" t="str">
            <v>00001248</v>
          </cell>
          <cell r="B247" t="str">
            <v>FILTRO COMBUSTIBLE A23</v>
          </cell>
          <cell r="C247" t="str">
            <v>UND</v>
          </cell>
          <cell r="D247" t="str">
            <v>RS</v>
          </cell>
          <cell r="E247" t="str">
            <v>RS</v>
          </cell>
        </row>
        <row r="248">
          <cell r="A248" t="str">
            <v>00001249</v>
          </cell>
          <cell r="B248" t="str">
            <v>SILTESOLDA</v>
          </cell>
          <cell r="C248" t="str">
            <v>UND</v>
          </cell>
          <cell r="D248" t="str">
            <v>RS</v>
          </cell>
          <cell r="E248" t="str">
            <v>RS</v>
          </cell>
        </row>
        <row r="249">
          <cell r="A249" t="str">
            <v>00001250</v>
          </cell>
          <cell r="B249" t="str">
            <v>FILTRO COMBUSTIBLE A51(LFF3521)</v>
          </cell>
          <cell r="C249" t="str">
            <v>UND</v>
          </cell>
          <cell r="D249" t="str">
            <v>RS</v>
          </cell>
          <cell r="E249" t="str">
            <v>RS</v>
          </cell>
        </row>
        <row r="250">
          <cell r="A250" t="str">
            <v>00001251</v>
          </cell>
          <cell r="B250" t="str">
            <v>CODO GALVANIZADO DE 4"</v>
          </cell>
          <cell r="C250" t="str">
            <v>UND</v>
          </cell>
          <cell r="D250" t="str">
            <v>RS</v>
          </cell>
          <cell r="E250" t="str">
            <v>RS</v>
          </cell>
        </row>
        <row r="251">
          <cell r="A251" t="str">
            <v>00001252</v>
          </cell>
          <cell r="B251" t="str">
            <v>ACEITE MOTOR 15W50</v>
          </cell>
          <cell r="C251" t="str">
            <v>GLS</v>
          </cell>
          <cell r="D251" t="str">
            <v>ACEITE MOTOR</v>
          </cell>
          <cell r="E251" t="str">
            <v>RS</v>
          </cell>
        </row>
        <row r="252">
          <cell r="A252" t="str">
            <v>00001253</v>
          </cell>
          <cell r="B252" t="str">
            <v>FILTRO ACEITE</v>
          </cell>
          <cell r="C252" t="str">
            <v>UND</v>
          </cell>
          <cell r="D252" t="str">
            <v>RS</v>
          </cell>
          <cell r="E252" t="str">
            <v>RS</v>
          </cell>
        </row>
        <row r="253">
          <cell r="A253" t="str">
            <v>00001254</v>
          </cell>
          <cell r="B253" t="str">
            <v>FILTRO AIRE</v>
          </cell>
          <cell r="C253" t="str">
            <v>UND</v>
          </cell>
          <cell r="D253" t="str">
            <v>RS</v>
          </cell>
          <cell r="E253" t="str">
            <v>RS</v>
          </cell>
        </row>
        <row r="254">
          <cell r="A254" t="str">
            <v>00001255</v>
          </cell>
          <cell r="B254" t="str">
            <v>ENGRASADA DE EQUIPO</v>
          </cell>
          <cell r="C254" t="str">
            <v>UND</v>
          </cell>
          <cell r="D254" t="str">
            <v>RS</v>
          </cell>
          <cell r="E254" t="str">
            <v>RS</v>
          </cell>
        </row>
        <row r="255">
          <cell r="A255" t="str">
            <v>00001256</v>
          </cell>
          <cell r="B255" t="str">
            <v>ADAPTADOR</v>
          </cell>
          <cell r="C255" t="str">
            <v>UND</v>
          </cell>
          <cell r="D255" t="str">
            <v>RS</v>
          </cell>
          <cell r="E255" t="str">
            <v>RS</v>
          </cell>
        </row>
        <row r="256">
          <cell r="A256" t="str">
            <v>00001257</v>
          </cell>
          <cell r="B256" t="str">
            <v>TORNILLO 10X40 P150 CT</v>
          </cell>
          <cell r="C256" t="str">
            <v>UND</v>
          </cell>
          <cell r="D256" t="str">
            <v>RS</v>
          </cell>
          <cell r="E256" t="str">
            <v>RS</v>
          </cell>
        </row>
        <row r="257">
          <cell r="A257" t="str">
            <v>00001258</v>
          </cell>
          <cell r="B257" t="str">
            <v>TORNILLO 10X45 P150 CT</v>
          </cell>
          <cell r="C257" t="str">
            <v>UND</v>
          </cell>
          <cell r="D257" t="str">
            <v>RS</v>
          </cell>
          <cell r="E257" t="str">
            <v>RS</v>
          </cell>
        </row>
        <row r="258">
          <cell r="A258" t="str">
            <v>00001259</v>
          </cell>
          <cell r="B258" t="str">
            <v>TORNILLO HEXAGONAL DE 7/8" X 4-1/2"</v>
          </cell>
          <cell r="C258" t="str">
            <v>UND</v>
          </cell>
          <cell r="D258" t="str">
            <v>RS</v>
          </cell>
          <cell r="E258" t="str">
            <v>RS</v>
          </cell>
        </row>
        <row r="259">
          <cell r="A259" t="str">
            <v>00001260</v>
          </cell>
          <cell r="B259" t="str">
            <v>BARRA DE PLOMO</v>
          </cell>
          <cell r="C259" t="str">
            <v>UND</v>
          </cell>
          <cell r="D259" t="str">
            <v>RS</v>
          </cell>
          <cell r="E259" t="str">
            <v>RS</v>
          </cell>
        </row>
        <row r="260">
          <cell r="A260" t="str">
            <v>00001261</v>
          </cell>
          <cell r="B260" t="str">
            <v>RETENEDOR 34X62X10</v>
          </cell>
          <cell r="C260" t="str">
            <v>UND</v>
          </cell>
          <cell r="D260" t="str">
            <v>RS</v>
          </cell>
          <cell r="E260" t="str">
            <v>RS</v>
          </cell>
        </row>
        <row r="261">
          <cell r="A261" t="str">
            <v>00001262</v>
          </cell>
          <cell r="B261" t="str">
            <v>RETENEDOR 35X47X7</v>
          </cell>
          <cell r="C261" t="str">
            <v>UND</v>
          </cell>
          <cell r="D261" t="str">
            <v>RS</v>
          </cell>
          <cell r="E261" t="str">
            <v>RS</v>
          </cell>
        </row>
        <row r="262">
          <cell r="A262" t="str">
            <v>00001263</v>
          </cell>
          <cell r="B262" t="str">
            <v>CORREA VENTILADOR DE RADIADOR 13A0915</v>
          </cell>
          <cell r="C262" t="str">
            <v>UND</v>
          </cell>
          <cell r="D262" t="str">
            <v>RS</v>
          </cell>
          <cell r="E262" t="str">
            <v>RS</v>
          </cell>
        </row>
        <row r="263">
          <cell r="A263" t="str">
            <v>00001264</v>
          </cell>
          <cell r="B263" t="str">
            <v>SERVICIO CURVADO Y ENRROLADA DE LAMINA</v>
          </cell>
          <cell r="C263" t="str">
            <v>UND</v>
          </cell>
          <cell r="D263" t="str">
            <v>RS</v>
          </cell>
          <cell r="E263" t="str">
            <v>RS</v>
          </cell>
        </row>
        <row r="264">
          <cell r="A264" t="str">
            <v>00001265</v>
          </cell>
          <cell r="B264" t="str">
            <v>REPARACION DE ARRANQUE</v>
          </cell>
          <cell r="C264" t="str">
            <v>UND</v>
          </cell>
          <cell r="D264" t="str">
            <v>RS</v>
          </cell>
          <cell r="E264" t="str">
            <v>RS</v>
          </cell>
        </row>
        <row r="265">
          <cell r="A265" t="str">
            <v>00001266</v>
          </cell>
          <cell r="B265" t="str">
            <v>INDUSIDO</v>
          </cell>
          <cell r="C265" t="str">
            <v>UND</v>
          </cell>
          <cell r="D265" t="str">
            <v>RS</v>
          </cell>
          <cell r="E265" t="str">
            <v>RS</v>
          </cell>
        </row>
        <row r="266">
          <cell r="A266" t="str">
            <v>00001267</v>
          </cell>
          <cell r="B266" t="str">
            <v>JUEGO DE ESCOBILLAS</v>
          </cell>
          <cell r="C266" t="str">
            <v>UND</v>
          </cell>
          <cell r="D266" t="str">
            <v>RS</v>
          </cell>
          <cell r="E266" t="str">
            <v>RS</v>
          </cell>
        </row>
        <row r="267">
          <cell r="A267" t="str">
            <v>00001268</v>
          </cell>
          <cell r="B267" t="str">
            <v>BUJES PARA INDUCIDO</v>
          </cell>
          <cell r="C267" t="str">
            <v>UND</v>
          </cell>
          <cell r="D267" t="str">
            <v>RS</v>
          </cell>
          <cell r="E267" t="str">
            <v>RS</v>
          </cell>
        </row>
        <row r="268">
          <cell r="A268" t="str">
            <v>00001269</v>
          </cell>
          <cell r="B268" t="str">
            <v>SOKETE</v>
          </cell>
          <cell r="C268" t="str">
            <v>UND</v>
          </cell>
          <cell r="D268" t="str">
            <v>RS</v>
          </cell>
          <cell r="E268" t="str">
            <v>RS</v>
          </cell>
        </row>
        <row r="269">
          <cell r="A269" t="str">
            <v>00001270</v>
          </cell>
          <cell r="B269" t="str">
            <v>VENTA LLANTA DE SEGUNDA Y MONTADA DE LLANTA</v>
          </cell>
          <cell r="C269" t="str">
            <v>UND</v>
          </cell>
          <cell r="D269" t="str">
            <v>RS</v>
          </cell>
          <cell r="E269" t="str">
            <v>RS</v>
          </cell>
        </row>
        <row r="270">
          <cell r="A270" t="str">
            <v>00001271</v>
          </cell>
          <cell r="B270" t="str">
            <v>BAJADA DE MUELLE</v>
          </cell>
          <cell r="C270" t="str">
            <v>UND</v>
          </cell>
          <cell r="D270" t="str">
            <v>RS</v>
          </cell>
          <cell r="E270" t="str">
            <v>RS</v>
          </cell>
        </row>
        <row r="271">
          <cell r="A271" t="str">
            <v>00001272</v>
          </cell>
          <cell r="B271" t="str">
            <v>COMBUSTIBLE ACPM - ESTACIONES  VARIAS</v>
          </cell>
          <cell r="C271" t="str">
            <v>GLS</v>
          </cell>
          <cell r="D271" t="str">
            <v>ACPM</v>
          </cell>
          <cell r="E271" t="str">
            <v>RS</v>
          </cell>
        </row>
        <row r="272">
          <cell r="A272" t="str">
            <v>00001273</v>
          </cell>
          <cell r="B272" t="str">
            <v>REPARACION ELECTRICA DE EQUIPO</v>
          </cell>
          <cell r="C272" t="str">
            <v>UND</v>
          </cell>
          <cell r="D272" t="str">
            <v>RS</v>
          </cell>
          <cell r="E272" t="str">
            <v>RS</v>
          </cell>
        </row>
        <row r="273">
          <cell r="A273" t="str">
            <v>00001274</v>
          </cell>
          <cell r="B273" t="str">
            <v>RETENEDOR 19X35X7</v>
          </cell>
          <cell r="C273" t="str">
            <v>UND</v>
          </cell>
          <cell r="D273" t="str">
            <v>RS</v>
          </cell>
          <cell r="E273" t="str">
            <v>RS</v>
          </cell>
        </row>
        <row r="274">
          <cell r="A274" t="str">
            <v>00001275</v>
          </cell>
          <cell r="B274" t="str">
            <v>VENTA Y CAMBIO DE ACEITES</v>
          </cell>
          <cell r="C274" t="str">
            <v>UND</v>
          </cell>
          <cell r="D274" t="str">
            <v>RS</v>
          </cell>
          <cell r="E274" t="str">
            <v>RS</v>
          </cell>
        </row>
        <row r="275">
          <cell r="A275" t="str">
            <v>00001276</v>
          </cell>
          <cell r="B275" t="str">
            <v>LLANTA DE SEGUNDA 1100X20</v>
          </cell>
          <cell r="C275" t="str">
            <v>UND</v>
          </cell>
          <cell r="D275" t="str">
            <v>RS</v>
          </cell>
          <cell r="E275" t="str">
            <v>RS</v>
          </cell>
        </row>
        <row r="276">
          <cell r="A276" t="str">
            <v>00001277</v>
          </cell>
          <cell r="B276" t="str">
            <v>MONTADA DE LLANTA RIN 20</v>
          </cell>
          <cell r="C276" t="str">
            <v>UND</v>
          </cell>
          <cell r="D276" t="str">
            <v>RS</v>
          </cell>
          <cell r="E276" t="str">
            <v>RS</v>
          </cell>
        </row>
        <row r="277">
          <cell r="A277" t="str">
            <v>00001278</v>
          </cell>
          <cell r="B277" t="str">
            <v>PROTECTOR NEUMATICO DE SEGUNDA 1100X20</v>
          </cell>
          <cell r="C277" t="str">
            <v>UND</v>
          </cell>
          <cell r="D277" t="str">
            <v>RS</v>
          </cell>
          <cell r="E277" t="str">
            <v>RS</v>
          </cell>
        </row>
        <row r="278">
          <cell r="A278" t="str">
            <v>00001279</v>
          </cell>
          <cell r="B278" t="str">
            <v>ZAPATO EN MONTADA DE LLANTA</v>
          </cell>
          <cell r="C278" t="str">
            <v>UND</v>
          </cell>
          <cell r="D278" t="str">
            <v>RS</v>
          </cell>
          <cell r="E278" t="str">
            <v>RS</v>
          </cell>
        </row>
        <row r="279">
          <cell r="A279" t="str">
            <v>00001280</v>
          </cell>
          <cell r="B279" t="str">
            <v>FILTRO COMBUSTIBLE A4053</v>
          </cell>
          <cell r="C279" t="str">
            <v>UND</v>
          </cell>
          <cell r="D279" t="str">
            <v>RS</v>
          </cell>
          <cell r="E279" t="str">
            <v>RS</v>
          </cell>
        </row>
        <row r="280">
          <cell r="A280" t="str">
            <v>00001281</v>
          </cell>
          <cell r="B280" t="str">
            <v>FILTRO AIRE AP2712</v>
          </cell>
          <cell r="C280" t="str">
            <v>UND</v>
          </cell>
          <cell r="D280" t="str">
            <v>RS</v>
          </cell>
          <cell r="E280" t="str">
            <v>RS</v>
          </cell>
        </row>
        <row r="281">
          <cell r="A281" t="str">
            <v>00001282</v>
          </cell>
          <cell r="B281" t="str">
            <v>FILTRO COMBUSTIBLE</v>
          </cell>
          <cell r="C281" t="str">
            <v>UND</v>
          </cell>
          <cell r="D281" t="str">
            <v>RS</v>
          </cell>
          <cell r="E281" t="str">
            <v>RS</v>
          </cell>
        </row>
        <row r="282">
          <cell r="A282" t="str">
            <v>00001283</v>
          </cell>
          <cell r="B282" t="str">
            <v>FLANCHE ACOPLE</v>
          </cell>
          <cell r="C282" t="str">
            <v>UND</v>
          </cell>
          <cell r="D282" t="str">
            <v>RS</v>
          </cell>
          <cell r="E282" t="str">
            <v>RS</v>
          </cell>
        </row>
        <row r="283">
          <cell r="A283" t="str">
            <v>00001284</v>
          </cell>
          <cell r="B283" t="str">
            <v>CRUCETA</v>
          </cell>
          <cell r="C283" t="str">
            <v>UND</v>
          </cell>
          <cell r="D283" t="str">
            <v>RS</v>
          </cell>
          <cell r="E283" t="str">
            <v>RS</v>
          </cell>
        </row>
        <row r="284">
          <cell r="A284" t="str">
            <v>00001285</v>
          </cell>
          <cell r="B284" t="str">
            <v>TORNILLO HEXAGONAL DE 3/8" X 1-1/4"</v>
          </cell>
          <cell r="C284" t="str">
            <v>UND</v>
          </cell>
          <cell r="D284" t="str">
            <v>RS</v>
          </cell>
          <cell r="E284" t="str">
            <v>RS</v>
          </cell>
        </row>
        <row r="285">
          <cell r="A285" t="str">
            <v>00001286</v>
          </cell>
          <cell r="B285" t="str">
            <v>ORING</v>
          </cell>
          <cell r="C285" t="str">
            <v>UND</v>
          </cell>
          <cell r="D285" t="str">
            <v>RS</v>
          </cell>
          <cell r="E285" t="str">
            <v>RS</v>
          </cell>
        </row>
        <row r="286">
          <cell r="A286" t="str">
            <v>00001287</v>
          </cell>
          <cell r="B286" t="str">
            <v>TORNILLO HEXAGONAL DE 1/2" X 3"</v>
          </cell>
          <cell r="C286" t="str">
            <v>UND</v>
          </cell>
          <cell r="D286" t="str">
            <v>RS</v>
          </cell>
          <cell r="E286" t="str">
            <v>RS</v>
          </cell>
        </row>
        <row r="287">
          <cell r="A287" t="str">
            <v>00001288</v>
          </cell>
          <cell r="B287" t="str">
            <v>TORNILLO 12X40 P150 CT</v>
          </cell>
          <cell r="C287" t="str">
            <v>UND</v>
          </cell>
          <cell r="D287" t="str">
            <v>RS</v>
          </cell>
          <cell r="E287" t="str">
            <v>RS</v>
          </cell>
        </row>
        <row r="288">
          <cell r="A288" t="str">
            <v>00001289</v>
          </cell>
          <cell r="B288" t="str">
            <v>REPARACION DE FRENOS A EQUIPO</v>
          </cell>
          <cell r="C288" t="str">
            <v>UND</v>
          </cell>
          <cell r="D288" t="str">
            <v>RS</v>
          </cell>
          <cell r="E288" t="str">
            <v>RS</v>
          </cell>
        </row>
        <row r="289">
          <cell r="A289" t="str">
            <v>00001290</v>
          </cell>
          <cell r="B289" t="str">
            <v>REPARACION SISTEMA ELECTRICO DE EQUIPO</v>
          </cell>
          <cell r="C289" t="str">
            <v>UND</v>
          </cell>
          <cell r="D289" t="str">
            <v>RS</v>
          </cell>
          <cell r="E289" t="str">
            <v>RS</v>
          </cell>
        </row>
        <row r="290">
          <cell r="A290" t="str">
            <v>00001291</v>
          </cell>
          <cell r="B290" t="str">
            <v>TORNILLO HEXAGONAL DE 1/2" X 7"</v>
          </cell>
          <cell r="C290" t="str">
            <v>UND</v>
          </cell>
          <cell r="D290" t="str">
            <v>RS</v>
          </cell>
          <cell r="E290" t="str">
            <v>RS</v>
          </cell>
        </row>
        <row r="291">
          <cell r="A291" t="str">
            <v>00001292</v>
          </cell>
          <cell r="B291" t="str">
            <v>BOMBILLO DE HALOGENO DIRECCIONAL</v>
          </cell>
          <cell r="C291" t="str">
            <v>UND</v>
          </cell>
          <cell r="D291" t="str">
            <v>RS</v>
          </cell>
          <cell r="E291" t="str">
            <v>RS</v>
          </cell>
        </row>
        <row r="292">
          <cell r="A292" t="str">
            <v>00001293</v>
          </cell>
          <cell r="B292" t="str">
            <v>FUSIBLES</v>
          </cell>
          <cell r="C292" t="str">
            <v>UND</v>
          </cell>
          <cell r="D292" t="str">
            <v>RS</v>
          </cell>
          <cell r="E292" t="str">
            <v>RS</v>
          </cell>
        </row>
        <row r="293">
          <cell r="A293" t="str">
            <v>00001294</v>
          </cell>
          <cell r="B293" t="str">
            <v>REMACHADA DE BANDAS A 1X PARA HILLUX</v>
          </cell>
          <cell r="C293" t="str">
            <v>UND</v>
          </cell>
          <cell r="D293" t="str">
            <v>RS</v>
          </cell>
          <cell r="E293" t="str">
            <v>RS</v>
          </cell>
        </row>
        <row r="294">
          <cell r="A294" t="str">
            <v>00001295</v>
          </cell>
          <cell r="B294" t="str">
            <v>LIQUIDO DE FRENO POR PINTAS</v>
          </cell>
          <cell r="C294" t="str">
            <v>UND</v>
          </cell>
          <cell r="D294" t="str">
            <v>RS</v>
          </cell>
          <cell r="E294" t="str">
            <v>RS</v>
          </cell>
        </row>
        <row r="295">
          <cell r="A295" t="str">
            <v>00001296</v>
          </cell>
          <cell r="B295" t="str">
            <v>CHUPAS</v>
          </cell>
          <cell r="C295" t="str">
            <v>UND</v>
          </cell>
          <cell r="D295" t="str">
            <v>RS</v>
          </cell>
          <cell r="E295" t="str">
            <v>RS</v>
          </cell>
        </row>
        <row r="296">
          <cell r="A296" t="str">
            <v>00001297</v>
          </cell>
          <cell r="B296" t="str">
            <v>NEUMATICO RIN 20</v>
          </cell>
          <cell r="C296" t="str">
            <v>UND</v>
          </cell>
          <cell r="D296" t="str">
            <v>RS</v>
          </cell>
          <cell r="E296" t="str">
            <v>RS</v>
          </cell>
        </row>
        <row r="297">
          <cell r="A297" t="str">
            <v>00001298</v>
          </cell>
          <cell r="B297" t="str">
            <v>GRASERAS SURTIDAS</v>
          </cell>
          <cell r="C297" t="str">
            <v>UND</v>
          </cell>
          <cell r="D297" t="str">
            <v>RS</v>
          </cell>
          <cell r="E297" t="str">
            <v>RS</v>
          </cell>
        </row>
        <row r="298">
          <cell r="A298" t="str">
            <v>00001299</v>
          </cell>
          <cell r="B298" t="str">
            <v>TORNILLO HEXAGONAL DE 3/8" X 1"</v>
          </cell>
          <cell r="C298" t="str">
            <v>UND</v>
          </cell>
          <cell r="D298" t="str">
            <v>RS</v>
          </cell>
          <cell r="E298" t="str">
            <v>RS</v>
          </cell>
        </row>
        <row r="299">
          <cell r="A299" t="str">
            <v>00001300</v>
          </cell>
          <cell r="B299" t="str">
            <v>CORREA SEGUN MUESTRA</v>
          </cell>
          <cell r="C299" t="str">
            <v>UND</v>
          </cell>
          <cell r="D299" t="str">
            <v>RS</v>
          </cell>
          <cell r="E299" t="str">
            <v>RS</v>
          </cell>
        </row>
        <row r="300">
          <cell r="A300" t="str">
            <v>00001301</v>
          </cell>
          <cell r="B300" t="str">
            <v>TORNILLO HEXAGONAL DE 3/8" X 2"</v>
          </cell>
          <cell r="C300" t="str">
            <v>UND</v>
          </cell>
          <cell r="D300" t="str">
            <v>RS</v>
          </cell>
          <cell r="E300" t="str">
            <v>RS</v>
          </cell>
        </row>
        <row r="301">
          <cell r="A301" t="str">
            <v>00001302</v>
          </cell>
          <cell r="B301" t="str">
            <v>CODO GALVANIZADO DE 1" X 90º</v>
          </cell>
          <cell r="C301" t="str">
            <v>UND</v>
          </cell>
          <cell r="D301" t="str">
            <v>RS</v>
          </cell>
          <cell r="E301" t="str">
            <v>RS</v>
          </cell>
        </row>
        <row r="302">
          <cell r="A302" t="str">
            <v>00001303</v>
          </cell>
          <cell r="B302" t="str">
            <v>NIPLE GALVANIZADO DE 1" X 10 CTS</v>
          </cell>
          <cell r="C302" t="str">
            <v>UND</v>
          </cell>
          <cell r="D302" t="str">
            <v>RS</v>
          </cell>
          <cell r="E302" t="str">
            <v>RS</v>
          </cell>
        </row>
        <row r="303">
          <cell r="A303" t="str">
            <v>00001304</v>
          </cell>
          <cell r="B303" t="str">
            <v>NIPLE GALVANIZADO DE 2" X 20 CTS</v>
          </cell>
          <cell r="C303" t="str">
            <v>UND</v>
          </cell>
          <cell r="D303" t="str">
            <v>RS</v>
          </cell>
          <cell r="E303" t="str">
            <v>RS</v>
          </cell>
        </row>
        <row r="304">
          <cell r="A304" t="str">
            <v>00001305</v>
          </cell>
          <cell r="B304" t="str">
            <v>TORNILLO HEXAGONAL DE 1/2" X 1-1/2"</v>
          </cell>
          <cell r="C304" t="str">
            <v>UND</v>
          </cell>
          <cell r="D304" t="str">
            <v>RS</v>
          </cell>
          <cell r="E304" t="str">
            <v>RS</v>
          </cell>
        </row>
        <row r="305">
          <cell r="A305" t="str">
            <v>00001306</v>
          </cell>
          <cell r="B305" t="str">
            <v>CUÑERO DE 5/8"</v>
          </cell>
          <cell r="C305" t="str">
            <v>UND</v>
          </cell>
          <cell r="D305" t="str">
            <v>RS</v>
          </cell>
          <cell r="E305" t="str">
            <v>RS</v>
          </cell>
        </row>
        <row r="306">
          <cell r="A306" t="str">
            <v>00001307</v>
          </cell>
          <cell r="B306" t="str">
            <v>REMACHADA DE BANDAS A 2X PARA VOLQUETA SENCILLA</v>
          </cell>
          <cell r="C306" t="str">
            <v>UND</v>
          </cell>
          <cell r="D306" t="str">
            <v>RS</v>
          </cell>
          <cell r="E306" t="str">
            <v>RS</v>
          </cell>
        </row>
        <row r="307">
          <cell r="A307" t="str">
            <v>00001308</v>
          </cell>
          <cell r="B307" t="str">
            <v>TORNILLO GUIA DE 1/2" X 12"</v>
          </cell>
          <cell r="C307" t="str">
            <v>UND</v>
          </cell>
          <cell r="D307" t="str">
            <v>RS</v>
          </cell>
          <cell r="E307" t="str">
            <v>RS</v>
          </cell>
        </row>
        <row r="308">
          <cell r="A308" t="str">
            <v>00001309</v>
          </cell>
          <cell r="B308" t="str">
            <v>TRABARROSCA LOCTITE</v>
          </cell>
          <cell r="C308" t="str">
            <v>UND</v>
          </cell>
          <cell r="D308" t="str">
            <v>RS</v>
          </cell>
          <cell r="E308" t="str">
            <v>RS</v>
          </cell>
        </row>
        <row r="309">
          <cell r="A309" t="str">
            <v>00001310</v>
          </cell>
          <cell r="B309" t="str">
            <v>PASADOR DE PUNTA</v>
          </cell>
          <cell r="C309" t="str">
            <v>UND</v>
          </cell>
          <cell r="D309" t="str">
            <v>RS</v>
          </cell>
          <cell r="E309" t="str">
            <v>RS</v>
          </cell>
        </row>
        <row r="310">
          <cell r="A310" t="str">
            <v>00001311</v>
          </cell>
          <cell r="B310" t="str">
            <v>RODAJAS DE 2" EN CAUCHO</v>
          </cell>
          <cell r="C310" t="str">
            <v>UND</v>
          </cell>
          <cell r="D310" t="str">
            <v>RS</v>
          </cell>
          <cell r="E310" t="str">
            <v>RS</v>
          </cell>
        </row>
        <row r="311">
          <cell r="A311" t="str">
            <v>00001312</v>
          </cell>
          <cell r="B311" t="str">
            <v>RODILLO 47686</v>
          </cell>
          <cell r="C311" t="str">
            <v>UND</v>
          </cell>
          <cell r="D311" t="str">
            <v>RS</v>
          </cell>
          <cell r="E311" t="str">
            <v>RS</v>
          </cell>
        </row>
        <row r="312">
          <cell r="A312" t="str">
            <v>00001313</v>
          </cell>
          <cell r="B312" t="str">
            <v>CUNA 47620 PARA RODILLO 47686</v>
          </cell>
          <cell r="C312" t="str">
            <v>UND</v>
          </cell>
          <cell r="D312" t="str">
            <v>RS</v>
          </cell>
          <cell r="E312" t="str">
            <v>RS</v>
          </cell>
        </row>
        <row r="313">
          <cell r="A313" t="str">
            <v>00001314</v>
          </cell>
          <cell r="B313" t="str">
            <v>RETENEDOR 6458455</v>
          </cell>
          <cell r="C313" t="str">
            <v>UND</v>
          </cell>
          <cell r="D313" t="str">
            <v>RS</v>
          </cell>
          <cell r="E313" t="str">
            <v>RS</v>
          </cell>
        </row>
        <row r="314">
          <cell r="A314" t="str">
            <v>00001315</v>
          </cell>
          <cell r="B314" t="str">
            <v>TORNILLO SILLIN DE 1" X 9"</v>
          </cell>
          <cell r="C314" t="str">
            <v>UND</v>
          </cell>
          <cell r="D314" t="str">
            <v>RS</v>
          </cell>
          <cell r="E314" t="str">
            <v>RS</v>
          </cell>
        </row>
        <row r="315">
          <cell r="A315" t="str">
            <v>00001316</v>
          </cell>
          <cell r="B315" t="str">
            <v>EMPAQUE PARA EJE</v>
          </cell>
          <cell r="C315" t="str">
            <v>UND</v>
          </cell>
          <cell r="D315" t="str">
            <v>RS</v>
          </cell>
          <cell r="E315" t="str">
            <v>RS</v>
          </cell>
        </row>
        <row r="316">
          <cell r="A316" t="str">
            <v>00001317</v>
          </cell>
          <cell r="B316" t="str">
            <v>HOJA DE RESORTE 34771-RH</v>
          </cell>
          <cell r="C316" t="str">
            <v>UND</v>
          </cell>
          <cell r="D316" t="str">
            <v>RS</v>
          </cell>
          <cell r="E316" t="str">
            <v>RS</v>
          </cell>
        </row>
        <row r="317">
          <cell r="A317" t="str">
            <v>00001318</v>
          </cell>
          <cell r="B317" t="str">
            <v>HOJA DE RESORTE 22561-1</v>
          </cell>
          <cell r="C317" t="str">
            <v>UND</v>
          </cell>
          <cell r="D317" t="str">
            <v>RS</v>
          </cell>
          <cell r="E317" t="str">
            <v>RS</v>
          </cell>
        </row>
        <row r="318">
          <cell r="A318" t="str">
            <v>00001319</v>
          </cell>
          <cell r="B318" t="str">
            <v>HOJA DE RESORTE 22561-2</v>
          </cell>
          <cell r="C318" t="str">
            <v>UND</v>
          </cell>
          <cell r="D318" t="str">
            <v>RS</v>
          </cell>
          <cell r="E318" t="str">
            <v>RS</v>
          </cell>
        </row>
        <row r="319">
          <cell r="A319" t="str">
            <v>00001320</v>
          </cell>
          <cell r="B319" t="str">
            <v>TORNILLO HEXAGONAL DE 5/8" X 2-1/2"</v>
          </cell>
          <cell r="C319" t="str">
            <v>UND</v>
          </cell>
          <cell r="D319" t="str">
            <v>RS</v>
          </cell>
          <cell r="E319" t="str">
            <v>RS</v>
          </cell>
        </row>
        <row r="320">
          <cell r="A320" t="str">
            <v>00001321</v>
          </cell>
          <cell r="B320" t="str">
            <v>EJE MUERTO</v>
          </cell>
          <cell r="C320" t="str">
            <v>UND</v>
          </cell>
          <cell r="D320" t="str">
            <v>RS</v>
          </cell>
          <cell r="E320" t="str">
            <v>RS</v>
          </cell>
        </row>
        <row r="321">
          <cell r="A321" t="str">
            <v>00001322</v>
          </cell>
          <cell r="B321" t="str">
            <v>TORNILLO HEXAGONAL DE 5/8" X 9"</v>
          </cell>
          <cell r="C321" t="str">
            <v>UND</v>
          </cell>
          <cell r="D321" t="str">
            <v>RS</v>
          </cell>
          <cell r="E321" t="str">
            <v>RS</v>
          </cell>
        </row>
        <row r="322">
          <cell r="A322" t="str">
            <v>00001323</v>
          </cell>
          <cell r="B322" t="str">
            <v>JUEGO DE PASTILLAS DE FRENO PARA CAMIONETA HILLUX</v>
          </cell>
          <cell r="C322" t="str">
            <v>UND</v>
          </cell>
          <cell r="D322" t="str">
            <v>RS</v>
          </cell>
          <cell r="E322" t="str">
            <v>RS</v>
          </cell>
        </row>
        <row r="323">
          <cell r="A323" t="str">
            <v>00001324</v>
          </cell>
          <cell r="B323" t="str">
            <v>VALVULA DE EXCAPE 115-2367</v>
          </cell>
          <cell r="C323" t="str">
            <v>UND</v>
          </cell>
          <cell r="D323" t="str">
            <v>RS</v>
          </cell>
          <cell r="E323" t="str">
            <v>RS</v>
          </cell>
        </row>
        <row r="324">
          <cell r="A324" t="str">
            <v>00001325</v>
          </cell>
          <cell r="B324" t="str">
            <v>VALVULA DE ADMISION 115-2368</v>
          </cell>
          <cell r="C324" t="str">
            <v>UND</v>
          </cell>
          <cell r="D324" t="str">
            <v>RS</v>
          </cell>
          <cell r="E324" t="str">
            <v>RS</v>
          </cell>
        </row>
        <row r="325">
          <cell r="A325" t="str">
            <v>00001326</v>
          </cell>
          <cell r="B325" t="str">
            <v>GASKET HEAD 6I3066</v>
          </cell>
          <cell r="C325" t="str">
            <v>UND</v>
          </cell>
          <cell r="D325" t="str">
            <v>RS</v>
          </cell>
          <cell r="E325" t="str">
            <v>RS</v>
          </cell>
        </row>
        <row r="326">
          <cell r="A326" t="str">
            <v>00001327</v>
          </cell>
          <cell r="B326" t="str">
            <v>SELLO 3S5496</v>
          </cell>
          <cell r="C326" t="str">
            <v>UND</v>
          </cell>
          <cell r="D326" t="str">
            <v>RS</v>
          </cell>
          <cell r="E326" t="str">
            <v>RS</v>
          </cell>
        </row>
        <row r="327">
          <cell r="A327" t="str">
            <v>00001328</v>
          </cell>
          <cell r="B327" t="str">
            <v>SELLO 3E6772</v>
          </cell>
          <cell r="C327" t="str">
            <v>UND</v>
          </cell>
          <cell r="D327" t="str">
            <v>RS</v>
          </cell>
          <cell r="E327" t="str">
            <v>RS</v>
          </cell>
        </row>
        <row r="328">
          <cell r="A328" t="str">
            <v>00001329</v>
          </cell>
          <cell r="B328" t="str">
            <v>LOCK 2A4429</v>
          </cell>
          <cell r="C328" t="str">
            <v>UND</v>
          </cell>
          <cell r="D328" t="str">
            <v>RS</v>
          </cell>
          <cell r="E328" t="str">
            <v>RS</v>
          </cell>
        </row>
        <row r="329">
          <cell r="A329" t="str">
            <v>00001330</v>
          </cell>
          <cell r="B329" t="str">
            <v>INSERT 4N5893</v>
          </cell>
          <cell r="C329" t="str">
            <v>UND</v>
          </cell>
          <cell r="D329" t="str">
            <v>RS</v>
          </cell>
          <cell r="E329" t="str">
            <v>RS</v>
          </cell>
        </row>
        <row r="330">
          <cell r="A330" t="str">
            <v>00001331</v>
          </cell>
          <cell r="B330" t="str">
            <v>INSERT 1W5283</v>
          </cell>
          <cell r="C330" t="str">
            <v>UND</v>
          </cell>
          <cell r="D330" t="str">
            <v>RS</v>
          </cell>
          <cell r="E330" t="str">
            <v>RS</v>
          </cell>
        </row>
        <row r="331">
          <cell r="A331" t="str">
            <v>00001332</v>
          </cell>
          <cell r="B331" t="str">
            <v>GASKET 7M7273</v>
          </cell>
          <cell r="C331" t="str">
            <v>UND</v>
          </cell>
          <cell r="D331" t="str">
            <v>RS</v>
          </cell>
          <cell r="E331" t="str">
            <v>RS</v>
          </cell>
        </row>
        <row r="332">
          <cell r="A332" t="str">
            <v>00001333</v>
          </cell>
          <cell r="B332" t="str">
            <v>TEMPORIZADOR DIGITAL 8 PINES 0.01 SEG-9</v>
          </cell>
          <cell r="C332" t="str">
            <v>UND</v>
          </cell>
          <cell r="D332" t="str">
            <v>RS</v>
          </cell>
          <cell r="E332" t="str">
            <v>RS</v>
          </cell>
        </row>
        <row r="333">
          <cell r="A333" t="str">
            <v>00001334</v>
          </cell>
          <cell r="B333" t="str">
            <v>CONTROL DE TEMPERATURA DIGITAL AUTONICS</v>
          </cell>
          <cell r="C333" t="str">
            <v>UND</v>
          </cell>
          <cell r="D333" t="str">
            <v>RS</v>
          </cell>
          <cell r="E333" t="str">
            <v>RS</v>
          </cell>
        </row>
        <row r="334">
          <cell r="A334" t="str">
            <v>00001335</v>
          </cell>
          <cell r="B334" t="str">
            <v>INDICADOR DE TEMPERATURA DIG IZONA TIPO</v>
          </cell>
          <cell r="C334" t="str">
            <v>UND</v>
          </cell>
          <cell r="D334" t="str">
            <v>RS</v>
          </cell>
          <cell r="E334" t="str">
            <v>RS</v>
          </cell>
        </row>
        <row r="335">
          <cell r="A335" t="str">
            <v>00001336</v>
          </cell>
          <cell r="B335" t="str">
            <v>INSUMOS REQUERIDOS EN INSTALACION ELEMENTOS</v>
          </cell>
          <cell r="C335" t="str">
            <v>UND</v>
          </cell>
          <cell r="D335" t="str">
            <v>RS</v>
          </cell>
          <cell r="E335" t="str">
            <v>RS</v>
          </cell>
        </row>
        <row r="336">
          <cell r="A336" t="str">
            <v>00001337</v>
          </cell>
          <cell r="B336" t="str">
            <v>COSTO MANO DE OBRA INSTALACION ELEMENTOS ELECTRICO</v>
          </cell>
          <cell r="C336" t="str">
            <v>UND</v>
          </cell>
          <cell r="D336" t="str">
            <v>RS</v>
          </cell>
          <cell r="E336" t="str">
            <v>RS</v>
          </cell>
        </row>
        <row r="337">
          <cell r="A337" t="str">
            <v>00001338</v>
          </cell>
          <cell r="B337" t="str">
            <v>RETENEDOR 16X35X7</v>
          </cell>
          <cell r="C337" t="str">
            <v>UND</v>
          </cell>
          <cell r="D337" t="str">
            <v>RS</v>
          </cell>
          <cell r="E337" t="str">
            <v>RS</v>
          </cell>
        </row>
        <row r="338">
          <cell r="A338" t="str">
            <v>00001339</v>
          </cell>
          <cell r="B338" t="str">
            <v>RETENEDOR 40576</v>
          </cell>
          <cell r="C338" t="str">
            <v>UND</v>
          </cell>
          <cell r="D338" t="str">
            <v>RS</v>
          </cell>
          <cell r="E338" t="str">
            <v>RS</v>
          </cell>
        </row>
        <row r="339">
          <cell r="A339" t="str">
            <v>00001340</v>
          </cell>
          <cell r="B339" t="str">
            <v>LLANTA 1200 X 20</v>
          </cell>
          <cell r="C339" t="str">
            <v>UND</v>
          </cell>
          <cell r="D339" t="str">
            <v>RS</v>
          </cell>
          <cell r="E339" t="str">
            <v>RS</v>
          </cell>
        </row>
        <row r="340">
          <cell r="A340" t="str">
            <v>00001341</v>
          </cell>
          <cell r="B340" t="str">
            <v>NEUMATICO 1100 X 20</v>
          </cell>
          <cell r="C340" t="str">
            <v>UND</v>
          </cell>
          <cell r="D340" t="str">
            <v>RS</v>
          </cell>
          <cell r="E340" t="str">
            <v>RS</v>
          </cell>
        </row>
        <row r="341">
          <cell r="A341" t="str">
            <v>00001342</v>
          </cell>
          <cell r="B341" t="str">
            <v>PROTECTOR 1100 X 20</v>
          </cell>
          <cell r="C341" t="str">
            <v>UND</v>
          </cell>
          <cell r="D341" t="str">
            <v>RS</v>
          </cell>
          <cell r="E341" t="str">
            <v>RS</v>
          </cell>
        </row>
        <row r="342">
          <cell r="A342" t="str">
            <v>00001343</v>
          </cell>
          <cell r="B342" t="str">
            <v>LLANTA 1300 X 24</v>
          </cell>
          <cell r="C342" t="str">
            <v>UND</v>
          </cell>
          <cell r="D342" t="str">
            <v>RS</v>
          </cell>
          <cell r="E342" t="str">
            <v>RS</v>
          </cell>
        </row>
        <row r="343">
          <cell r="A343" t="str">
            <v>00001344</v>
          </cell>
          <cell r="B343" t="str">
            <v>NEUMATICO 1300 X 24</v>
          </cell>
          <cell r="C343" t="str">
            <v>UND</v>
          </cell>
          <cell r="D343" t="str">
            <v>RS</v>
          </cell>
          <cell r="E343" t="str">
            <v>RS</v>
          </cell>
        </row>
        <row r="344">
          <cell r="A344" t="str">
            <v>00001345</v>
          </cell>
          <cell r="B344" t="str">
            <v>PROTECTOR 1300 X 24</v>
          </cell>
          <cell r="C344" t="str">
            <v>UND</v>
          </cell>
          <cell r="D344" t="str">
            <v>RS</v>
          </cell>
          <cell r="E344" t="str">
            <v>RS</v>
          </cell>
        </row>
        <row r="345">
          <cell r="A345" t="str">
            <v>00001346</v>
          </cell>
          <cell r="B345" t="str">
            <v>LLANTA 20.5 X 25</v>
          </cell>
          <cell r="C345" t="str">
            <v>UND</v>
          </cell>
          <cell r="D345" t="str">
            <v>RS</v>
          </cell>
          <cell r="E345" t="str">
            <v>RS</v>
          </cell>
        </row>
        <row r="346">
          <cell r="A346" t="str">
            <v>00001347</v>
          </cell>
          <cell r="B346" t="str">
            <v>NEUMATICO 20.5X 25</v>
          </cell>
          <cell r="C346" t="str">
            <v>UND</v>
          </cell>
          <cell r="D346" t="str">
            <v>RS</v>
          </cell>
          <cell r="E346" t="str">
            <v>RS</v>
          </cell>
        </row>
        <row r="347">
          <cell r="A347" t="str">
            <v>00001348</v>
          </cell>
          <cell r="B347" t="str">
            <v>PROTECTOR 20.5X 25</v>
          </cell>
          <cell r="C347" t="str">
            <v>UND</v>
          </cell>
          <cell r="D347" t="str">
            <v>RS</v>
          </cell>
          <cell r="E347" t="str">
            <v>RS</v>
          </cell>
        </row>
        <row r="348">
          <cell r="A348" t="str">
            <v>00001349</v>
          </cell>
          <cell r="B348" t="str">
            <v>EMPAQUETADURA DE CILINDRO KOMATZU</v>
          </cell>
          <cell r="C348" t="str">
            <v>UND</v>
          </cell>
          <cell r="D348" t="str">
            <v>RS</v>
          </cell>
          <cell r="E348" t="str">
            <v>RS</v>
          </cell>
        </row>
        <row r="349">
          <cell r="A349" t="str">
            <v>00001350</v>
          </cell>
          <cell r="B349" t="str">
            <v>LAMINA HR DE 3/8"X1.20X2</v>
          </cell>
          <cell r="C349" t="str">
            <v>UND</v>
          </cell>
          <cell r="D349" t="str">
            <v>RS</v>
          </cell>
          <cell r="E349" t="str">
            <v>RS</v>
          </cell>
        </row>
        <row r="350">
          <cell r="A350" t="str">
            <v>00001351</v>
          </cell>
          <cell r="B350" t="str">
            <v>ANGULO DE 1"X1/8"X3MTS</v>
          </cell>
          <cell r="C350" t="str">
            <v>UND</v>
          </cell>
          <cell r="D350" t="str">
            <v>RS</v>
          </cell>
          <cell r="E350" t="str">
            <v>RS</v>
          </cell>
        </row>
        <row r="351">
          <cell r="A351" t="str">
            <v>00001352</v>
          </cell>
          <cell r="B351" t="str">
            <v>ANGULO DE 1"X1/8"X6MTS</v>
          </cell>
          <cell r="C351" t="str">
            <v>UND</v>
          </cell>
          <cell r="D351" t="str">
            <v>RS</v>
          </cell>
          <cell r="E351" t="str">
            <v>RS</v>
          </cell>
        </row>
        <row r="352">
          <cell r="A352" t="str">
            <v>00001353</v>
          </cell>
          <cell r="B352" t="str">
            <v>LAMINA HR DE 1/2"X4X8</v>
          </cell>
          <cell r="C352" t="str">
            <v>UND</v>
          </cell>
          <cell r="D352" t="str">
            <v>RS</v>
          </cell>
          <cell r="E352" t="str">
            <v>RS</v>
          </cell>
        </row>
        <row r="353">
          <cell r="A353" t="str">
            <v>00001354</v>
          </cell>
          <cell r="B353" t="str">
            <v>ANGULO DE 4"X1/2"X3MTS</v>
          </cell>
          <cell r="C353" t="str">
            <v>UND</v>
          </cell>
          <cell r="D353" t="str">
            <v>RS</v>
          </cell>
          <cell r="E353" t="str">
            <v>RS</v>
          </cell>
        </row>
        <row r="354">
          <cell r="A354" t="str">
            <v>00001355</v>
          </cell>
          <cell r="B354" t="str">
            <v>TORNILLO HEXAGONAL DE 3/4" X 3"</v>
          </cell>
          <cell r="C354" t="str">
            <v>UND</v>
          </cell>
          <cell r="D354" t="str">
            <v>RS</v>
          </cell>
          <cell r="E354" t="str">
            <v>RS</v>
          </cell>
        </row>
        <row r="355">
          <cell r="A355" t="str">
            <v>00001356</v>
          </cell>
          <cell r="B355" t="str">
            <v>TORNILLO HEXAGONAL DE 7/16" X 2-1/2"</v>
          </cell>
          <cell r="C355" t="str">
            <v>UND</v>
          </cell>
          <cell r="D355" t="str">
            <v>RS</v>
          </cell>
          <cell r="E355" t="str">
            <v>RS</v>
          </cell>
        </row>
        <row r="356">
          <cell r="A356" t="str">
            <v>00001357</v>
          </cell>
          <cell r="B356" t="str">
            <v>CHAPOLAS DE 3/8"</v>
          </cell>
          <cell r="C356">
            <v>0</v>
          </cell>
          <cell r="D356" t="str">
            <v>RS</v>
          </cell>
          <cell r="E356" t="str">
            <v>RS</v>
          </cell>
        </row>
        <row r="357">
          <cell r="A357" t="str">
            <v>00001358</v>
          </cell>
          <cell r="B357" t="str">
            <v>REPARACION DE TURBO</v>
          </cell>
          <cell r="C357" t="str">
            <v>UND</v>
          </cell>
          <cell r="D357" t="str">
            <v>RS</v>
          </cell>
          <cell r="E357" t="str">
            <v>RS</v>
          </cell>
        </row>
        <row r="358">
          <cell r="A358" t="str">
            <v>00001359</v>
          </cell>
          <cell r="B358" t="str">
            <v>REPARACION BOMBA DE INYECCION</v>
          </cell>
          <cell r="C358" t="str">
            <v>UND</v>
          </cell>
          <cell r="D358" t="str">
            <v>RS</v>
          </cell>
          <cell r="E358" t="str">
            <v>RS</v>
          </cell>
        </row>
        <row r="359">
          <cell r="A359" t="str">
            <v>00001360</v>
          </cell>
          <cell r="B359" t="str">
            <v>REPARACION MOTOR ELECTRICO ORD TRA Nº4</v>
          </cell>
          <cell r="C359" t="str">
            <v>UND</v>
          </cell>
          <cell r="D359" t="str">
            <v>RS</v>
          </cell>
          <cell r="E359" t="str">
            <v>RS</v>
          </cell>
        </row>
        <row r="360">
          <cell r="A360" t="str">
            <v>00001361</v>
          </cell>
          <cell r="B360" t="str">
            <v>REPARACION DE CULATA  ORD TRA Nº5</v>
          </cell>
          <cell r="C360" t="str">
            <v>UND</v>
          </cell>
          <cell r="D360" t="str">
            <v>RS</v>
          </cell>
          <cell r="E360" t="str">
            <v>RS</v>
          </cell>
        </row>
        <row r="361">
          <cell r="A361" t="str">
            <v>00001362</v>
          </cell>
          <cell r="B361" t="str">
            <v>MARQUILLA DE BLOQUE</v>
          </cell>
          <cell r="C361" t="str">
            <v>UND</v>
          </cell>
          <cell r="D361" t="str">
            <v>RS</v>
          </cell>
          <cell r="E361" t="str">
            <v>RS</v>
          </cell>
        </row>
        <row r="362">
          <cell r="A362" t="str">
            <v>00001363</v>
          </cell>
          <cell r="B362" t="str">
            <v>CONECTOR CABLE</v>
          </cell>
          <cell r="C362" t="str">
            <v>UND</v>
          </cell>
          <cell r="D362" t="str">
            <v>RS</v>
          </cell>
          <cell r="E362" t="str">
            <v>RS</v>
          </cell>
        </row>
        <row r="363">
          <cell r="A363" t="str">
            <v>00001364</v>
          </cell>
          <cell r="B363" t="str">
            <v>CINTA DE EMBOBINADO</v>
          </cell>
          <cell r="C363" t="str">
            <v>MTS</v>
          </cell>
          <cell r="D363" t="str">
            <v>RS</v>
          </cell>
          <cell r="E363" t="str">
            <v>RS</v>
          </cell>
        </row>
        <row r="364">
          <cell r="A364" t="str">
            <v>00001365</v>
          </cell>
          <cell r="B364" t="str">
            <v>BALANZA ELECTRONICA DE 20 KGS</v>
          </cell>
          <cell r="C364" t="str">
            <v>UND</v>
          </cell>
          <cell r="D364" t="str">
            <v>RS</v>
          </cell>
          <cell r="E364" t="str">
            <v>RS</v>
          </cell>
        </row>
        <row r="365">
          <cell r="A365" t="str">
            <v>00001366</v>
          </cell>
          <cell r="B365" t="str">
            <v>LAMPARA 2X48</v>
          </cell>
          <cell r="C365" t="str">
            <v>UND</v>
          </cell>
          <cell r="D365" t="str">
            <v>RS</v>
          </cell>
          <cell r="E365" t="str">
            <v>RS</v>
          </cell>
        </row>
        <row r="366">
          <cell r="A366" t="str">
            <v>00001367</v>
          </cell>
          <cell r="B366" t="str">
            <v>CAPACITORES PARA LAMPARAS 2X48</v>
          </cell>
          <cell r="C366" t="str">
            <v>UND</v>
          </cell>
          <cell r="D366" t="str">
            <v>RS</v>
          </cell>
          <cell r="E366" t="str">
            <v>RS</v>
          </cell>
        </row>
        <row r="367">
          <cell r="A367" t="str">
            <v>00001368</v>
          </cell>
          <cell r="B367" t="str">
            <v>CAJA METALICA 20X15X10</v>
          </cell>
          <cell r="C367" t="str">
            <v>UND</v>
          </cell>
          <cell r="D367" t="str">
            <v>RS</v>
          </cell>
          <cell r="E367" t="str">
            <v>RS</v>
          </cell>
        </row>
        <row r="368">
          <cell r="A368" t="str">
            <v>00001369</v>
          </cell>
          <cell r="B368" t="str">
            <v>BOMBILLO DE SODIO 400W</v>
          </cell>
          <cell r="C368" t="str">
            <v>UND</v>
          </cell>
          <cell r="D368" t="str">
            <v>RS</v>
          </cell>
          <cell r="E368" t="str">
            <v>RS</v>
          </cell>
        </row>
        <row r="369">
          <cell r="A369" t="str">
            <v>00001370</v>
          </cell>
          <cell r="B369" t="str">
            <v>BOMBILLO DE SODIO 100/200W</v>
          </cell>
          <cell r="C369" t="str">
            <v>UND</v>
          </cell>
          <cell r="D369" t="str">
            <v>RS</v>
          </cell>
          <cell r="E369" t="str">
            <v>RS</v>
          </cell>
        </row>
        <row r="370">
          <cell r="A370" t="str">
            <v>00001371</v>
          </cell>
          <cell r="B370" t="str">
            <v>CABLE ENCAUCHETADO 2X12</v>
          </cell>
          <cell r="C370" t="str">
            <v>MTS</v>
          </cell>
          <cell r="D370" t="str">
            <v>RS</v>
          </cell>
          <cell r="E370" t="str">
            <v>RS</v>
          </cell>
        </row>
        <row r="371">
          <cell r="A371" t="str">
            <v>00001372</v>
          </cell>
          <cell r="B371" t="str">
            <v>CAJA DE 2 CIRCUITOS</v>
          </cell>
          <cell r="C371" t="str">
            <v>UND</v>
          </cell>
          <cell r="D371" t="str">
            <v>RS</v>
          </cell>
          <cell r="E371" t="str">
            <v>RS</v>
          </cell>
        </row>
        <row r="372">
          <cell r="A372" t="str">
            <v>00001373</v>
          </cell>
          <cell r="B372" t="str">
            <v>BREAKER DE 30 AMPERIOS</v>
          </cell>
          <cell r="C372" t="str">
            <v>UND</v>
          </cell>
          <cell r="D372" t="str">
            <v>RS</v>
          </cell>
          <cell r="E372" t="str">
            <v>RS</v>
          </cell>
        </row>
        <row r="373">
          <cell r="A373" t="str">
            <v>00001374</v>
          </cell>
          <cell r="B373" t="str">
            <v>CABLE RIGIDO Nº 14</v>
          </cell>
          <cell r="C373" t="str">
            <v>MTS</v>
          </cell>
          <cell r="D373" t="str">
            <v>RS</v>
          </cell>
          <cell r="E373" t="str">
            <v>RS</v>
          </cell>
        </row>
        <row r="374">
          <cell r="A374" t="str">
            <v>00001375</v>
          </cell>
          <cell r="B374" t="str">
            <v>FILTRO ACEITE LF9001</v>
          </cell>
          <cell r="C374" t="str">
            <v>UND</v>
          </cell>
          <cell r="D374" t="str">
            <v>RS</v>
          </cell>
          <cell r="E374" t="str">
            <v>RS</v>
          </cell>
        </row>
        <row r="375">
          <cell r="A375" t="str">
            <v>00001376</v>
          </cell>
          <cell r="B375" t="str">
            <v>FILTRO COMBUSTIBLE FS19624(P550467)</v>
          </cell>
          <cell r="C375" t="str">
            <v>UND</v>
          </cell>
          <cell r="D375" t="str">
            <v>RS</v>
          </cell>
          <cell r="E375" t="str">
            <v>RS</v>
          </cell>
        </row>
        <row r="376">
          <cell r="A376" t="str">
            <v>00001377</v>
          </cell>
          <cell r="B376" t="str">
            <v>FILTRO AIRE PRIMARIO 3551814C1</v>
          </cell>
          <cell r="C376" t="str">
            <v>UND</v>
          </cell>
          <cell r="D376" t="str">
            <v>RS</v>
          </cell>
          <cell r="E376" t="str">
            <v>RS</v>
          </cell>
        </row>
        <row r="377">
          <cell r="A377" t="str">
            <v>00001378</v>
          </cell>
          <cell r="B377" t="str">
            <v>FILTRO AIRE SECUNDARIO 3551815C1</v>
          </cell>
          <cell r="C377" t="str">
            <v>UND</v>
          </cell>
          <cell r="D377" t="str">
            <v>RS</v>
          </cell>
          <cell r="E377" t="str">
            <v>RS</v>
          </cell>
        </row>
        <row r="378">
          <cell r="A378" t="str">
            <v>00001379</v>
          </cell>
          <cell r="B378" t="str">
            <v>FILTRO AIRE ACONDICIONADO 2506656C1</v>
          </cell>
          <cell r="C378" t="str">
            <v>UND</v>
          </cell>
          <cell r="D378" t="str">
            <v>RS</v>
          </cell>
          <cell r="E378" t="str">
            <v>RS</v>
          </cell>
        </row>
        <row r="379">
          <cell r="A379" t="str">
            <v>00001380</v>
          </cell>
          <cell r="B379" t="str">
            <v>FILTRO AGUA WF2073</v>
          </cell>
          <cell r="C379" t="str">
            <v>UND</v>
          </cell>
          <cell r="D379" t="str">
            <v>RS</v>
          </cell>
          <cell r="E379" t="str">
            <v>RS</v>
          </cell>
        </row>
        <row r="380">
          <cell r="A380" t="str">
            <v>00001381</v>
          </cell>
          <cell r="B380" t="str">
            <v>FILTRO ACEITE TRANSMISION 3280V8394 (PH253)</v>
          </cell>
          <cell r="C380" t="str">
            <v>UND</v>
          </cell>
          <cell r="D380" t="str">
            <v>RS</v>
          </cell>
          <cell r="E380" t="str">
            <v>RS</v>
          </cell>
        </row>
        <row r="381">
          <cell r="A381" t="str">
            <v>00001382</v>
          </cell>
          <cell r="B381" t="str">
            <v>FILTRO ACEITE LF667 (P554004)</v>
          </cell>
          <cell r="C381" t="str">
            <v>UND</v>
          </cell>
          <cell r="D381" t="str">
            <v>RS</v>
          </cell>
          <cell r="E381" t="str">
            <v>RS</v>
          </cell>
        </row>
        <row r="382">
          <cell r="A382" t="str">
            <v>00001383</v>
          </cell>
          <cell r="B382" t="str">
            <v>FILTRO AGUA WF2074</v>
          </cell>
          <cell r="C382" t="str">
            <v>UND</v>
          </cell>
          <cell r="D382" t="str">
            <v>RS</v>
          </cell>
          <cell r="E382" t="str">
            <v>RS</v>
          </cell>
        </row>
        <row r="383">
          <cell r="A383" t="str">
            <v>00001384</v>
          </cell>
          <cell r="B383" t="str">
            <v>FILTRO AIRE PRIMARIO LAF25111(6I2499)</v>
          </cell>
          <cell r="C383" t="str">
            <v>UND</v>
          </cell>
          <cell r="D383" t="str">
            <v>RS</v>
          </cell>
          <cell r="E383" t="str">
            <v>RS</v>
          </cell>
        </row>
        <row r="384">
          <cell r="A384" t="str">
            <v>00001385</v>
          </cell>
          <cell r="B384" t="str">
            <v>FILTRO AIRE SECUNDARIO LAF25112(6I2500)</v>
          </cell>
          <cell r="C384" t="str">
            <v>UND</v>
          </cell>
          <cell r="D384" t="str">
            <v>RS</v>
          </cell>
          <cell r="E384" t="str">
            <v>RS</v>
          </cell>
        </row>
        <row r="385">
          <cell r="A385" t="str">
            <v>00001386</v>
          </cell>
          <cell r="B385" t="str">
            <v>MOTOR DE ACELERACION 4W5123</v>
          </cell>
          <cell r="C385" t="str">
            <v>UND</v>
          </cell>
          <cell r="D385" t="str">
            <v>RS</v>
          </cell>
          <cell r="E385" t="str">
            <v>RS</v>
          </cell>
        </row>
        <row r="386">
          <cell r="A386" t="str">
            <v>00001387</v>
          </cell>
          <cell r="B386" t="str">
            <v>FILTRO AIRE PRIMARIO AP4650(DA2191)</v>
          </cell>
          <cell r="C386" t="str">
            <v>UND</v>
          </cell>
          <cell r="D386" t="str">
            <v>RS</v>
          </cell>
          <cell r="E386" t="str">
            <v>RS</v>
          </cell>
        </row>
        <row r="387">
          <cell r="A387" t="str">
            <v>00001388</v>
          </cell>
          <cell r="B387" t="str">
            <v>LAMINA ANTIDESGASTE DE 1/2"X1X2</v>
          </cell>
          <cell r="C387" t="str">
            <v>UND</v>
          </cell>
          <cell r="D387" t="str">
            <v>RS</v>
          </cell>
          <cell r="E387" t="str">
            <v>RS</v>
          </cell>
        </row>
        <row r="388">
          <cell r="A388" t="str">
            <v>00001389</v>
          </cell>
          <cell r="B388" t="str">
            <v>BASES MEDIA LUNA PARA RECICLADORA</v>
          </cell>
          <cell r="C388" t="str">
            <v>UND</v>
          </cell>
          <cell r="D388" t="str">
            <v>RS</v>
          </cell>
          <cell r="E388" t="str">
            <v>RS</v>
          </cell>
        </row>
        <row r="389">
          <cell r="A389" t="str">
            <v>00001390</v>
          </cell>
          <cell r="B389" t="str">
            <v>SELENOIDE</v>
          </cell>
          <cell r="C389" t="str">
            <v>UND</v>
          </cell>
          <cell r="D389" t="str">
            <v>RS</v>
          </cell>
          <cell r="E389" t="str">
            <v>RS</v>
          </cell>
        </row>
        <row r="390">
          <cell r="A390" t="str">
            <v>00001391</v>
          </cell>
          <cell r="B390" t="str">
            <v>JUEGO DE LLAVES MIXTAS EN MILIMETROS</v>
          </cell>
          <cell r="C390" t="str">
            <v>UND</v>
          </cell>
          <cell r="D390" t="str">
            <v>RS</v>
          </cell>
          <cell r="E390" t="str">
            <v>RS</v>
          </cell>
        </row>
        <row r="391">
          <cell r="A391" t="str">
            <v>00001392</v>
          </cell>
          <cell r="B391" t="str">
            <v>ENGRASADORA NEUMATICA</v>
          </cell>
          <cell r="C391" t="str">
            <v>UND</v>
          </cell>
          <cell r="D391" t="str">
            <v>RS</v>
          </cell>
          <cell r="E391" t="str">
            <v>RS</v>
          </cell>
        </row>
        <row r="392">
          <cell r="A392" t="str">
            <v>00001393</v>
          </cell>
          <cell r="B392" t="str">
            <v>FILTRO HIDRAULICO 0706301210</v>
          </cell>
          <cell r="C392" t="str">
            <v>UND</v>
          </cell>
          <cell r="D392" t="str">
            <v>RS</v>
          </cell>
          <cell r="E392" t="str">
            <v>RS</v>
          </cell>
        </row>
        <row r="393">
          <cell r="A393" t="str">
            <v>00001394</v>
          </cell>
          <cell r="B393" t="str">
            <v>FILTRO AIRE PRIMARIO 6001816730</v>
          </cell>
          <cell r="C393" t="str">
            <v>UND</v>
          </cell>
          <cell r="D393" t="str">
            <v>RS</v>
          </cell>
          <cell r="E393" t="str">
            <v>RS</v>
          </cell>
        </row>
        <row r="394">
          <cell r="A394" t="str">
            <v>00001395</v>
          </cell>
          <cell r="B394" t="str">
            <v>FILTRO COMBUSTIBLE 6003119121</v>
          </cell>
          <cell r="C394" t="str">
            <v>UND</v>
          </cell>
          <cell r="D394" t="str">
            <v>RS</v>
          </cell>
          <cell r="E394" t="str">
            <v>RS</v>
          </cell>
        </row>
        <row r="395">
          <cell r="A395" t="str">
            <v>00001396</v>
          </cell>
          <cell r="B395" t="str">
            <v>BASE FILTRO SEPARADOR DE AGUA 6003119732</v>
          </cell>
          <cell r="C395" t="str">
            <v>UND</v>
          </cell>
          <cell r="D395" t="str">
            <v>RS</v>
          </cell>
          <cell r="E395" t="str">
            <v>RS</v>
          </cell>
        </row>
        <row r="396">
          <cell r="A396" t="str">
            <v>00001397</v>
          </cell>
          <cell r="B396" t="str">
            <v>FILTRO COMBUSTIBLE 6732716112</v>
          </cell>
          <cell r="C396" t="str">
            <v>UND</v>
          </cell>
          <cell r="D396" t="str">
            <v>RS</v>
          </cell>
          <cell r="E396" t="str">
            <v>RS</v>
          </cell>
        </row>
        <row r="397">
          <cell r="A397" t="str">
            <v>00001398</v>
          </cell>
          <cell r="B397" t="str">
            <v>FILTRO ACEITE 6735515143</v>
          </cell>
          <cell r="C397" t="str">
            <v>UND</v>
          </cell>
          <cell r="D397" t="str">
            <v>RS</v>
          </cell>
          <cell r="E397" t="str">
            <v>RS</v>
          </cell>
        </row>
        <row r="398">
          <cell r="A398" t="str">
            <v>00001399</v>
          </cell>
          <cell r="B398" t="str">
            <v>FILTRO COMBUSTIBLE LF3531 9M2341)</v>
          </cell>
          <cell r="C398" t="str">
            <v>UND</v>
          </cell>
          <cell r="D398" t="str">
            <v>RS</v>
          </cell>
          <cell r="E398" t="str">
            <v>RS</v>
          </cell>
        </row>
        <row r="399">
          <cell r="A399" t="str">
            <v>00001400</v>
          </cell>
          <cell r="B399" t="str">
            <v>FILTRO AIRE PRIMARIO LAF1768</v>
          </cell>
          <cell r="C399" t="str">
            <v>UND</v>
          </cell>
          <cell r="D399" t="str">
            <v>RS</v>
          </cell>
          <cell r="E399" t="str">
            <v>RS</v>
          </cell>
        </row>
        <row r="400">
          <cell r="A400" t="str">
            <v>00001401</v>
          </cell>
          <cell r="B400" t="str">
            <v>FILTRO AIRE PRIMARIO LAF8392</v>
          </cell>
          <cell r="C400" t="str">
            <v>UND</v>
          </cell>
          <cell r="D400" t="str">
            <v>RS</v>
          </cell>
          <cell r="E400" t="str">
            <v>RS</v>
          </cell>
        </row>
        <row r="401">
          <cell r="A401" t="str">
            <v>00001402</v>
          </cell>
          <cell r="B401" t="str">
            <v>FILTRO COMBUSTIBLE LFF3417</v>
          </cell>
          <cell r="C401" t="str">
            <v>UND</v>
          </cell>
          <cell r="D401" t="str">
            <v>RS</v>
          </cell>
          <cell r="E401" t="str">
            <v>RS</v>
          </cell>
        </row>
        <row r="402">
          <cell r="A402" t="str">
            <v>00001403</v>
          </cell>
          <cell r="B402" t="str">
            <v>FILTRO AIRE PRIMARIO DA2840(LAF4499)</v>
          </cell>
          <cell r="C402" t="str">
            <v>UND</v>
          </cell>
          <cell r="D402" t="str">
            <v>RS</v>
          </cell>
          <cell r="E402" t="str">
            <v>RS</v>
          </cell>
        </row>
        <row r="403">
          <cell r="A403" t="str">
            <v>00001404</v>
          </cell>
          <cell r="B403" t="str">
            <v>FILTRO AIRE SECUNDARIO DA2640(LAF4500)</v>
          </cell>
          <cell r="C403" t="str">
            <v>UND</v>
          </cell>
          <cell r="D403" t="str">
            <v>RS</v>
          </cell>
          <cell r="E403" t="str">
            <v>RS</v>
          </cell>
        </row>
        <row r="404">
          <cell r="A404" t="str">
            <v>00001405</v>
          </cell>
          <cell r="B404" t="str">
            <v>FILTRO ACEITE HIDRAULICO BT8850 (LFH4910)</v>
          </cell>
          <cell r="C404" t="str">
            <v>UND</v>
          </cell>
          <cell r="D404" t="str">
            <v>RS</v>
          </cell>
          <cell r="E404" t="str">
            <v>RS</v>
          </cell>
        </row>
        <row r="405">
          <cell r="A405" t="str">
            <v>00001406</v>
          </cell>
          <cell r="B405" t="str">
            <v>FILTRO ACEITE HIDRAULICO BT8840(LFH4959)</v>
          </cell>
          <cell r="C405" t="str">
            <v>UND</v>
          </cell>
          <cell r="D405" t="str">
            <v>RS</v>
          </cell>
          <cell r="E405" t="str">
            <v>RS</v>
          </cell>
        </row>
        <row r="406">
          <cell r="A406" t="str">
            <v>00001407</v>
          </cell>
          <cell r="B406" t="str">
            <v>FILTRO ACEITE HIDRAULICO BT76(LFP3191)</v>
          </cell>
          <cell r="C406" t="str">
            <v>UND</v>
          </cell>
          <cell r="D406" t="str">
            <v>RS</v>
          </cell>
          <cell r="E406" t="str">
            <v>RS</v>
          </cell>
        </row>
        <row r="407">
          <cell r="A407" t="str">
            <v>00001408</v>
          </cell>
          <cell r="B407" t="str">
            <v>FILTRO COMBUSTIBLE BF970(LFP440F)</v>
          </cell>
          <cell r="C407" t="str">
            <v>UND</v>
          </cell>
          <cell r="D407" t="str">
            <v>RS</v>
          </cell>
          <cell r="E407" t="str">
            <v>RS</v>
          </cell>
        </row>
        <row r="408">
          <cell r="A408" t="str">
            <v>00001409</v>
          </cell>
          <cell r="B408" t="str">
            <v>TALONARIO DESPACHO DE MATERIALES</v>
          </cell>
          <cell r="C408" t="str">
            <v>UND</v>
          </cell>
          <cell r="D408" t="str">
            <v>RS</v>
          </cell>
          <cell r="E408" t="str">
            <v>RS</v>
          </cell>
        </row>
        <row r="409">
          <cell r="A409" t="str">
            <v>00001410</v>
          </cell>
          <cell r="B409" t="str">
            <v>BANDA TRANSPORTADORA DE 3 LONAS X 22"</v>
          </cell>
          <cell r="C409" t="str">
            <v>MTS</v>
          </cell>
          <cell r="D409" t="str">
            <v>RS</v>
          </cell>
          <cell r="E409" t="str">
            <v>RS</v>
          </cell>
        </row>
        <row r="410">
          <cell r="A410" t="str">
            <v>00001411</v>
          </cell>
          <cell r="B410" t="str">
            <v>FILTRO COMBUSTIBLE LFF3524(LFP5010)</v>
          </cell>
          <cell r="C410" t="str">
            <v>UND</v>
          </cell>
          <cell r="D410" t="str">
            <v>RS</v>
          </cell>
          <cell r="E410" t="str">
            <v>RS</v>
          </cell>
        </row>
        <row r="411">
          <cell r="A411" t="str">
            <v>00001412</v>
          </cell>
          <cell r="B411" t="str">
            <v>FILTRO HIDRAULICO PT453(LH8544)</v>
          </cell>
          <cell r="C411" t="str">
            <v>UND</v>
          </cell>
          <cell r="D411" t="str">
            <v>RS</v>
          </cell>
          <cell r="E411" t="str">
            <v>RS</v>
          </cell>
        </row>
        <row r="412">
          <cell r="A412" t="str">
            <v>00001413</v>
          </cell>
          <cell r="B412" t="str">
            <v>RADIO PORTATIL KEMWOOD</v>
          </cell>
          <cell r="C412" t="str">
            <v>UND</v>
          </cell>
          <cell r="D412" t="str">
            <v>RS</v>
          </cell>
          <cell r="E412" t="str">
            <v>RS</v>
          </cell>
        </row>
        <row r="413">
          <cell r="A413" t="str">
            <v>00001414</v>
          </cell>
          <cell r="B413" t="str">
            <v>RADIO BASE KEMWOOD</v>
          </cell>
          <cell r="C413" t="str">
            <v>UND</v>
          </cell>
          <cell r="D413" t="str">
            <v>RS</v>
          </cell>
          <cell r="E413" t="str">
            <v>RS</v>
          </cell>
        </row>
        <row r="414">
          <cell r="A414" t="str">
            <v>00001415</v>
          </cell>
          <cell r="B414" t="str">
            <v>PILA PARA RADIO PORTATIL KEMWOOD TK2202</v>
          </cell>
          <cell r="C414" t="str">
            <v>UND</v>
          </cell>
          <cell r="D414" t="str">
            <v>RS</v>
          </cell>
          <cell r="E414" t="str">
            <v>RS</v>
          </cell>
        </row>
        <row r="415">
          <cell r="A415" t="str">
            <v>00001416</v>
          </cell>
          <cell r="B415" t="str">
            <v>CARGADOR PARA RADIO PORTATIL KEMWOOD</v>
          </cell>
          <cell r="C415" t="str">
            <v>UND</v>
          </cell>
          <cell r="D415" t="str">
            <v>RS</v>
          </cell>
          <cell r="E415" t="str">
            <v>RS</v>
          </cell>
        </row>
        <row r="416">
          <cell r="A416" t="str">
            <v>00001417</v>
          </cell>
          <cell r="B416" t="str">
            <v>ANTENA PARA RADIO VEHICULAR</v>
          </cell>
          <cell r="C416" t="str">
            <v>UND</v>
          </cell>
          <cell r="D416" t="str">
            <v>RS</v>
          </cell>
          <cell r="E416" t="str">
            <v>RS</v>
          </cell>
        </row>
        <row r="417">
          <cell r="A417" t="str">
            <v>00001418</v>
          </cell>
          <cell r="B417" t="str">
            <v>TORNILLO HEXAGONAL DE 1" X 3"</v>
          </cell>
          <cell r="C417" t="str">
            <v>UND</v>
          </cell>
          <cell r="D417" t="str">
            <v>RS</v>
          </cell>
          <cell r="E417" t="str">
            <v>RS</v>
          </cell>
        </row>
        <row r="418">
          <cell r="A418" t="str">
            <v>00001419</v>
          </cell>
          <cell r="B418" t="str">
            <v>RETENEDOR 101585</v>
          </cell>
          <cell r="C418" t="str">
            <v>UND</v>
          </cell>
          <cell r="D418" t="str">
            <v>RS</v>
          </cell>
          <cell r="E418" t="str">
            <v>RS</v>
          </cell>
        </row>
        <row r="419">
          <cell r="A419" t="str">
            <v>00001420</v>
          </cell>
          <cell r="B419" t="str">
            <v>RETENEDOR 103839</v>
          </cell>
          <cell r="C419" t="str">
            <v>UND</v>
          </cell>
          <cell r="D419" t="str">
            <v>RS</v>
          </cell>
          <cell r="E419" t="str">
            <v>RS</v>
          </cell>
        </row>
        <row r="420">
          <cell r="A420" t="str">
            <v>00001421</v>
          </cell>
          <cell r="B420" t="str">
            <v>TORNILLO HEXAGONAL DE 3/16" X 1-1/2"</v>
          </cell>
          <cell r="C420" t="str">
            <v>UND</v>
          </cell>
          <cell r="D420" t="str">
            <v>RS</v>
          </cell>
          <cell r="E420" t="str">
            <v>RS</v>
          </cell>
        </row>
        <row r="421">
          <cell r="A421" t="str">
            <v>00001422</v>
          </cell>
          <cell r="B421" t="str">
            <v>TORNILLO HEXAGONAL DE 3/16" X 2"</v>
          </cell>
          <cell r="C421" t="str">
            <v>UND</v>
          </cell>
          <cell r="D421" t="str">
            <v>RS</v>
          </cell>
          <cell r="E421" t="str">
            <v>RS</v>
          </cell>
        </row>
        <row r="422">
          <cell r="A422" t="str">
            <v>00001423</v>
          </cell>
          <cell r="B422" t="str">
            <v>PINTURA AMARILLO CATERPILLAR</v>
          </cell>
          <cell r="C422" t="str">
            <v>GLS</v>
          </cell>
          <cell r="D422" t="str">
            <v>RS</v>
          </cell>
          <cell r="E422" t="str">
            <v>RS</v>
          </cell>
        </row>
        <row r="423">
          <cell r="A423" t="str">
            <v>00001424</v>
          </cell>
          <cell r="B423" t="str">
            <v>SOLDADURA 7018 X 5/32"</v>
          </cell>
          <cell r="C423" t="str">
            <v>KGS</v>
          </cell>
          <cell r="D423" t="str">
            <v>RS</v>
          </cell>
          <cell r="E423" t="str">
            <v>RS</v>
          </cell>
        </row>
        <row r="424">
          <cell r="A424" t="str">
            <v>00001425</v>
          </cell>
          <cell r="B424" t="str">
            <v>TORNILLO HEXAGONAL DE 1" X 6"</v>
          </cell>
          <cell r="C424" t="str">
            <v>UND</v>
          </cell>
          <cell r="D424" t="str">
            <v>RS</v>
          </cell>
          <cell r="E424" t="str">
            <v>RS</v>
          </cell>
        </row>
        <row r="425">
          <cell r="A425" t="str">
            <v>00001426</v>
          </cell>
          <cell r="B425" t="str">
            <v>BREACKER TRIPOLAR DE 50 AMPERIOS</v>
          </cell>
          <cell r="C425" t="str">
            <v>UND</v>
          </cell>
          <cell r="D425" t="str">
            <v>RS</v>
          </cell>
          <cell r="E425" t="str">
            <v>RS</v>
          </cell>
        </row>
        <row r="426">
          <cell r="A426" t="str">
            <v>00001427</v>
          </cell>
          <cell r="B426" t="str">
            <v>FILTRO ACEITE LFP3845</v>
          </cell>
          <cell r="C426" t="str">
            <v>UND</v>
          </cell>
          <cell r="D426" t="str">
            <v>RS</v>
          </cell>
          <cell r="E426" t="str">
            <v>RS</v>
          </cell>
        </row>
        <row r="427">
          <cell r="A427" t="str">
            <v>00001428</v>
          </cell>
          <cell r="B427" t="str">
            <v>FILTRO COMBUSTIBLE 1R0751(P551315)</v>
          </cell>
          <cell r="C427" t="str">
            <v>UND</v>
          </cell>
          <cell r="D427" t="str">
            <v>RS</v>
          </cell>
          <cell r="E427" t="str">
            <v>RS</v>
          </cell>
        </row>
        <row r="428">
          <cell r="A428" t="str">
            <v>00001429</v>
          </cell>
          <cell r="B428" t="str">
            <v>SOLDADURA 6011 X 5/32"</v>
          </cell>
          <cell r="C428" t="str">
            <v>KGS</v>
          </cell>
          <cell r="D428" t="str">
            <v>RS</v>
          </cell>
          <cell r="E428" t="str">
            <v>RS</v>
          </cell>
        </row>
        <row r="429">
          <cell r="A429" t="str">
            <v>00001430</v>
          </cell>
          <cell r="B429" t="str">
            <v>SENSOR PRESION DE ACEITE MOTOR 1209442</v>
          </cell>
          <cell r="C429" t="str">
            <v>UND</v>
          </cell>
          <cell r="D429" t="str">
            <v>RS</v>
          </cell>
          <cell r="E429" t="str">
            <v>RS</v>
          </cell>
        </row>
        <row r="430">
          <cell r="A430" t="str">
            <v>00001431</v>
          </cell>
          <cell r="B430" t="str">
            <v>MANGUERA SUCCION DE 2" X 6 METROS</v>
          </cell>
          <cell r="C430" t="str">
            <v>UND</v>
          </cell>
          <cell r="D430" t="str">
            <v>RS</v>
          </cell>
          <cell r="E430" t="str">
            <v>RS</v>
          </cell>
        </row>
        <row r="431">
          <cell r="A431" t="str">
            <v>00001432</v>
          </cell>
          <cell r="B431" t="str">
            <v>BOMBILLO HALOGENO 24 VOLTIOS H3</v>
          </cell>
          <cell r="C431" t="str">
            <v>UND</v>
          </cell>
          <cell r="D431" t="str">
            <v>RS</v>
          </cell>
          <cell r="E431" t="str">
            <v>RS</v>
          </cell>
        </row>
        <row r="432">
          <cell r="A432" t="str">
            <v>00001433</v>
          </cell>
          <cell r="B432" t="str">
            <v>FILTRO AIRE SECUNDARIO 6001816740</v>
          </cell>
          <cell r="C432" t="str">
            <v>UND</v>
          </cell>
          <cell r="D432" t="str">
            <v>RS</v>
          </cell>
          <cell r="E432" t="str">
            <v>RS</v>
          </cell>
        </row>
        <row r="433">
          <cell r="A433" t="str">
            <v>00001434</v>
          </cell>
          <cell r="B433" t="str">
            <v>LLANTA RIN 15 X 700 COMPLETA CON NEUMATICO Y PROTE</v>
          </cell>
          <cell r="C433" t="str">
            <v>UND</v>
          </cell>
          <cell r="D433" t="str">
            <v>RS</v>
          </cell>
          <cell r="E433" t="str">
            <v>RS</v>
          </cell>
        </row>
        <row r="434">
          <cell r="A434" t="str">
            <v>00001435</v>
          </cell>
          <cell r="B434" t="str">
            <v>MALLA CRIBA HUECO DE 3" CALIBRE 1/2" 2.08X1.25</v>
          </cell>
          <cell r="C434" t="str">
            <v>UND</v>
          </cell>
          <cell r="D434" t="str">
            <v>RS</v>
          </cell>
          <cell r="E434" t="str">
            <v>RS</v>
          </cell>
        </row>
        <row r="435">
          <cell r="A435" t="str">
            <v>00001436</v>
          </cell>
          <cell r="B435" t="str">
            <v>MALLA CRIBA HUECO DE 3/8 CALIBRE 3/16" 2.08X1.25</v>
          </cell>
          <cell r="C435" t="str">
            <v>UND</v>
          </cell>
          <cell r="D435" t="str">
            <v>RS</v>
          </cell>
          <cell r="E435" t="str">
            <v>RS</v>
          </cell>
        </row>
        <row r="436">
          <cell r="A436" t="str">
            <v>00001437</v>
          </cell>
          <cell r="B436" t="str">
            <v>MALLA CRIBA HUECO DE 5/16 CALIBRE 4MM 2.08X1.</v>
          </cell>
          <cell r="C436" t="str">
            <v>UND</v>
          </cell>
          <cell r="D436" t="str">
            <v>RS</v>
          </cell>
          <cell r="E436" t="str">
            <v>RS</v>
          </cell>
        </row>
        <row r="437">
          <cell r="A437" t="str">
            <v>00001438</v>
          </cell>
          <cell r="B437" t="str">
            <v>KIT FILTROS 2041764 VIBRO COMPACTADOR NEUMATICO</v>
          </cell>
          <cell r="C437" t="str">
            <v>UND</v>
          </cell>
          <cell r="D437" t="str">
            <v>RS</v>
          </cell>
          <cell r="E437" t="str">
            <v>RS</v>
          </cell>
        </row>
        <row r="438">
          <cell r="A438" t="str">
            <v>00001439</v>
          </cell>
          <cell r="B438" t="str">
            <v>KIT FILTROS 2020489 VIBRO COMPACTADOR DE RODILLO</v>
          </cell>
          <cell r="C438" t="str">
            <v>UND</v>
          </cell>
          <cell r="D438" t="str">
            <v>RS</v>
          </cell>
          <cell r="E438" t="str">
            <v>RS</v>
          </cell>
        </row>
        <row r="439">
          <cell r="A439" t="str">
            <v>00001440</v>
          </cell>
          <cell r="B439" t="str">
            <v>MARTILLO OTRL 1040-20-626</v>
          </cell>
          <cell r="C439" t="str">
            <v>UND</v>
          </cell>
          <cell r="D439" t="str">
            <v>RS</v>
          </cell>
          <cell r="E439" t="str">
            <v>RS</v>
          </cell>
        </row>
        <row r="440">
          <cell r="A440" t="str">
            <v>00001441</v>
          </cell>
          <cell r="B440" t="str">
            <v>BARRA ROMPEDORA OTRL 1040-20-553</v>
          </cell>
          <cell r="C440" t="str">
            <v>UND</v>
          </cell>
          <cell r="D440" t="str">
            <v>RS</v>
          </cell>
          <cell r="E440" t="str">
            <v>RS</v>
          </cell>
        </row>
        <row r="441">
          <cell r="A441" t="str">
            <v>00001442</v>
          </cell>
          <cell r="B441" t="str">
            <v>BARRA ROMPEDORA OTRL 1040-20-556</v>
          </cell>
          <cell r="C441" t="str">
            <v>UND</v>
          </cell>
          <cell r="D441" t="str">
            <v>RS</v>
          </cell>
          <cell r="E441" t="str">
            <v>RS</v>
          </cell>
        </row>
        <row r="442">
          <cell r="A442" t="str">
            <v>00001443</v>
          </cell>
          <cell r="B442" t="str">
            <v>SUICHE ENCENDIDO</v>
          </cell>
          <cell r="C442" t="str">
            <v>UND</v>
          </cell>
          <cell r="D442" t="str">
            <v>RS</v>
          </cell>
          <cell r="E442" t="str">
            <v>RS</v>
          </cell>
        </row>
        <row r="443">
          <cell r="A443" t="str">
            <v>00001444</v>
          </cell>
          <cell r="B443" t="str">
            <v>ACEITE SERVO TRANSMISIO ATF-220</v>
          </cell>
          <cell r="C443" t="str">
            <v>GLS</v>
          </cell>
          <cell r="D443" t="str">
            <v>ACEITE SERVO</v>
          </cell>
          <cell r="E443" t="str">
            <v>RS</v>
          </cell>
        </row>
        <row r="444">
          <cell r="A444" t="str">
            <v>00001445</v>
          </cell>
          <cell r="B444" t="str">
            <v>TRABAJOS EN TORNO, INCLUYE MANO DE OBRA Y MATERIAL</v>
          </cell>
          <cell r="C444" t="str">
            <v>UND</v>
          </cell>
          <cell r="D444" t="str">
            <v>RS</v>
          </cell>
          <cell r="E444" t="str">
            <v>RS</v>
          </cell>
        </row>
        <row r="445">
          <cell r="A445" t="str">
            <v>00001446</v>
          </cell>
          <cell r="B445" t="str">
            <v>JUEGO DE SPLINDER PARA KODIAK</v>
          </cell>
          <cell r="C445" t="str">
            <v>UND</v>
          </cell>
          <cell r="D445" t="str">
            <v>RS</v>
          </cell>
          <cell r="E445" t="str">
            <v>RS</v>
          </cell>
        </row>
        <row r="446">
          <cell r="A446" t="str">
            <v>00001447</v>
          </cell>
          <cell r="B446" t="str">
            <v>HOJA DE RESORTE 55029</v>
          </cell>
          <cell r="C446" t="str">
            <v>UND</v>
          </cell>
          <cell r="D446" t="str">
            <v>RS</v>
          </cell>
          <cell r="E446" t="str">
            <v>RS</v>
          </cell>
        </row>
        <row r="447">
          <cell r="A447" t="str">
            <v>00001448</v>
          </cell>
          <cell r="B447" t="str">
            <v>RODILLO</v>
          </cell>
          <cell r="C447" t="str">
            <v>UND</v>
          </cell>
          <cell r="D447" t="str">
            <v>RS</v>
          </cell>
          <cell r="E447" t="str">
            <v>RS</v>
          </cell>
        </row>
        <row r="448">
          <cell r="A448" t="str">
            <v>00001449</v>
          </cell>
          <cell r="B448" t="str">
            <v>CUÑA</v>
          </cell>
          <cell r="C448" t="str">
            <v>UND</v>
          </cell>
          <cell r="D448" t="str">
            <v>RS</v>
          </cell>
          <cell r="E448" t="str">
            <v>RS</v>
          </cell>
        </row>
        <row r="449">
          <cell r="A449" t="str">
            <v>00001450</v>
          </cell>
          <cell r="B449" t="str">
            <v>TORNILLO GUIA DE 7/8" X 8"</v>
          </cell>
          <cell r="C449" t="str">
            <v>UND</v>
          </cell>
          <cell r="D449" t="str">
            <v>RS</v>
          </cell>
          <cell r="E449" t="str">
            <v>RS</v>
          </cell>
        </row>
        <row r="450">
          <cell r="A450" t="str">
            <v>00001451</v>
          </cell>
          <cell r="B450" t="str">
            <v>RETENEDOR RUEDA TRASERO</v>
          </cell>
          <cell r="C450" t="str">
            <v>UND</v>
          </cell>
          <cell r="D450" t="str">
            <v>RS</v>
          </cell>
          <cell r="E450" t="str">
            <v>RS</v>
          </cell>
        </row>
        <row r="451">
          <cell r="A451" t="str">
            <v>00001452</v>
          </cell>
          <cell r="B451" t="str">
            <v>BUJES PARA PASADOR MUELLE TRASERO</v>
          </cell>
          <cell r="C451" t="str">
            <v>UND</v>
          </cell>
          <cell r="D451" t="str">
            <v>RS</v>
          </cell>
          <cell r="E451" t="str">
            <v>RS</v>
          </cell>
        </row>
        <row r="452">
          <cell r="A452" t="str">
            <v>00001453</v>
          </cell>
          <cell r="B452" t="str">
            <v>REMACHADA DE BANDAS A 1X PARA VOLQUETAS</v>
          </cell>
          <cell r="C452" t="str">
            <v>UND</v>
          </cell>
          <cell r="D452" t="str">
            <v>RS</v>
          </cell>
          <cell r="E452" t="str">
            <v>RS</v>
          </cell>
        </row>
        <row r="453">
          <cell r="A453" t="str">
            <v>00001454</v>
          </cell>
          <cell r="B453" t="str">
            <v>ARANDELA DE LEVA</v>
          </cell>
          <cell r="C453" t="str">
            <v>UND</v>
          </cell>
          <cell r="D453" t="str">
            <v>RS</v>
          </cell>
          <cell r="E453" t="str">
            <v>RS</v>
          </cell>
        </row>
        <row r="454">
          <cell r="A454" t="str">
            <v>00001455</v>
          </cell>
          <cell r="B454" t="str">
            <v>PIN DE LEVA</v>
          </cell>
          <cell r="C454" t="str">
            <v>UND</v>
          </cell>
          <cell r="D454" t="str">
            <v>RS</v>
          </cell>
          <cell r="E454" t="str">
            <v>RS</v>
          </cell>
        </row>
        <row r="455">
          <cell r="A455" t="str">
            <v>00001456</v>
          </cell>
          <cell r="B455" t="str">
            <v>GRIFO DE AIRE</v>
          </cell>
          <cell r="C455" t="str">
            <v>UND</v>
          </cell>
          <cell r="D455" t="str">
            <v>RS</v>
          </cell>
          <cell r="E455" t="str">
            <v>RS</v>
          </cell>
        </row>
        <row r="456">
          <cell r="A456" t="str">
            <v>00001457</v>
          </cell>
          <cell r="B456" t="str">
            <v>PLANETARIO DE 36 STRIAS</v>
          </cell>
          <cell r="C456" t="str">
            <v>UND</v>
          </cell>
          <cell r="D456" t="str">
            <v>RS</v>
          </cell>
          <cell r="E456" t="str">
            <v>RS</v>
          </cell>
        </row>
        <row r="457">
          <cell r="A457" t="str">
            <v>00001458</v>
          </cell>
          <cell r="B457" t="str">
            <v>SATELITES PARA PLANETRIOS DE 36"</v>
          </cell>
          <cell r="C457" t="str">
            <v>UND</v>
          </cell>
          <cell r="D457" t="str">
            <v>RS</v>
          </cell>
          <cell r="E457" t="str">
            <v>RS</v>
          </cell>
        </row>
        <row r="458">
          <cell r="A458" t="str">
            <v>00001459</v>
          </cell>
          <cell r="B458" t="str">
            <v>CRUCETA ESCUALIZACION</v>
          </cell>
          <cell r="C458" t="str">
            <v>UND</v>
          </cell>
          <cell r="D458" t="str">
            <v>RS</v>
          </cell>
          <cell r="E458" t="str">
            <v>RS</v>
          </cell>
        </row>
        <row r="459">
          <cell r="A459" t="str">
            <v>00001460</v>
          </cell>
          <cell r="B459" t="str">
            <v>JUEGO ARANDELAS DE TRANSMISION</v>
          </cell>
          <cell r="C459" t="str">
            <v>UND</v>
          </cell>
          <cell r="D459" t="str">
            <v>RS</v>
          </cell>
          <cell r="E459" t="str">
            <v>RS</v>
          </cell>
        </row>
        <row r="460">
          <cell r="A460" t="str">
            <v>00001461</v>
          </cell>
          <cell r="B460" t="str">
            <v>RODILLO CON CUNA 580</v>
          </cell>
          <cell r="C460" t="str">
            <v>UND</v>
          </cell>
          <cell r="D460" t="str">
            <v>RS</v>
          </cell>
          <cell r="E460" t="str">
            <v>RS</v>
          </cell>
        </row>
        <row r="461">
          <cell r="A461" t="str">
            <v>00001462</v>
          </cell>
          <cell r="B461" t="str">
            <v>CAUCHO DE CARDAN COMPLETO</v>
          </cell>
          <cell r="C461" t="str">
            <v>UND</v>
          </cell>
          <cell r="D461" t="str">
            <v>RS</v>
          </cell>
          <cell r="E461" t="str">
            <v>RS</v>
          </cell>
        </row>
        <row r="462">
          <cell r="A462" t="str">
            <v>00001463</v>
          </cell>
          <cell r="B462" t="str">
            <v>ARANDELA PINADORA</v>
          </cell>
          <cell r="C462" t="str">
            <v>UND</v>
          </cell>
          <cell r="D462" t="str">
            <v>RS</v>
          </cell>
          <cell r="E462" t="str">
            <v>RS</v>
          </cell>
        </row>
        <row r="463">
          <cell r="A463" t="str">
            <v>00001464</v>
          </cell>
          <cell r="B463" t="str">
            <v>HOJA DE RESORTE 433513/4</v>
          </cell>
          <cell r="C463" t="str">
            <v>UND</v>
          </cell>
          <cell r="D463" t="str">
            <v>RS</v>
          </cell>
          <cell r="E463" t="str">
            <v>RS</v>
          </cell>
        </row>
        <row r="464">
          <cell r="A464" t="str">
            <v>00001465</v>
          </cell>
          <cell r="B464" t="str">
            <v>TUBING DE 5/16"</v>
          </cell>
          <cell r="C464" t="str">
            <v>UND</v>
          </cell>
          <cell r="D464" t="str">
            <v>RS</v>
          </cell>
          <cell r="E464" t="str">
            <v>RS</v>
          </cell>
        </row>
        <row r="465">
          <cell r="A465" t="str">
            <v>00001466</v>
          </cell>
          <cell r="B465" t="str">
            <v>UNIONES PARA MANGUERA FITTING DE 5/16"</v>
          </cell>
          <cell r="C465" t="str">
            <v>UND</v>
          </cell>
          <cell r="D465" t="str">
            <v>RS</v>
          </cell>
          <cell r="E465" t="str">
            <v>RS</v>
          </cell>
        </row>
        <row r="466">
          <cell r="A466" t="str">
            <v>00001467</v>
          </cell>
          <cell r="B466" t="str">
            <v>FITTING DE 5/16"</v>
          </cell>
          <cell r="C466" t="str">
            <v>UND</v>
          </cell>
          <cell r="D466" t="str">
            <v>RS</v>
          </cell>
          <cell r="E466" t="str">
            <v>RS</v>
          </cell>
        </row>
        <row r="467">
          <cell r="A467" t="str">
            <v>00001468</v>
          </cell>
          <cell r="B467" t="str">
            <v>CANASTILLA DE ESCUALIZACION  46000 LIBRAS</v>
          </cell>
          <cell r="C467" t="str">
            <v>UND</v>
          </cell>
          <cell r="D467" t="str">
            <v>RS</v>
          </cell>
          <cell r="E467" t="str">
            <v>RS</v>
          </cell>
        </row>
        <row r="468">
          <cell r="A468" t="str">
            <v>00001469</v>
          </cell>
          <cell r="B468" t="str">
            <v>CAMARA DE FRENO TIPO 30</v>
          </cell>
          <cell r="C468" t="str">
            <v>UND</v>
          </cell>
          <cell r="D468" t="str">
            <v>RS</v>
          </cell>
          <cell r="E468" t="str">
            <v>RS</v>
          </cell>
        </row>
        <row r="469">
          <cell r="A469" t="str">
            <v>00001470</v>
          </cell>
          <cell r="B469" t="str">
            <v>RETENEDOR TRASERO</v>
          </cell>
          <cell r="C469" t="str">
            <v>UND</v>
          </cell>
          <cell r="D469" t="str">
            <v>RS</v>
          </cell>
          <cell r="E469" t="str">
            <v>RS</v>
          </cell>
        </row>
        <row r="470">
          <cell r="A470" t="str">
            <v>00001471</v>
          </cell>
          <cell r="B470" t="str">
            <v>VALVULA DE AIRE</v>
          </cell>
          <cell r="C470" t="str">
            <v>UND</v>
          </cell>
          <cell r="D470" t="str">
            <v>RS</v>
          </cell>
          <cell r="E470" t="str">
            <v>RS</v>
          </cell>
        </row>
        <row r="471">
          <cell r="A471" t="str">
            <v>00001472</v>
          </cell>
          <cell r="B471" t="str">
            <v>RESORTE PARA BANDA</v>
          </cell>
          <cell r="C471" t="str">
            <v>UND</v>
          </cell>
          <cell r="D471" t="str">
            <v>RS</v>
          </cell>
          <cell r="E471" t="str">
            <v>RS</v>
          </cell>
        </row>
        <row r="472">
          <cell r="A472" t="str">
            <v>00001473</v>
          </cell>
          <cell r="B472" t="str">
            <v>ESPARRAGOS DE 5/8" X 3" COMPLETO</v>
          </cell>
          <cell r="C472" t="str">
            <v>UND</v>
          </cell>
          <cell r="D472" t="str">
            <v>RS</v>
          </cell>
          <cell r="E472" t="str">
            <v>RS</v>
          </cell>
        </row>
        <row r="473">
          <cell r="A473" t="str">
            <v>00001474</v>
          </cell>
          <cell r="B473" t="str">
            <v>SONDIADA Y SOLDADA DE RADIADOR</v>
          </cell>
          <cell r="C473" t="str">
            <v>UND</v>
          </cell>
          <cell r="D473" t="str">
            <v>RS</v>
          </cell>
          <cell r="E473" t="str">
            <v>RS</v>
          </cell>
        </row>
        <row r="474">
          <cell r="A474" t="str">
            <v>00001475</v>
          </cell>
          <cell r="B474" t="str">
            <v>EJE MAQUINADO EN ACERO 1045</v>
          </cell>
          <cell r="C474" t="str">
            <v>UND</v>
          </cell>
          <cell r="D474" t="str">
            <v>RS</v>
          </cell>
          <cell r="E474" t="str">
            <v>RS</v>
          </cell>
        </row>
        <row r="475">
          <cell r="A475" t="str">
            <v>00001477</v>
          </cell>
          <cell r="B475" t="str">
            <v>LLANTA 1200 X 22.5</v>
          </cell>
          <cell r="C475" t="str">
            <v>UND</v>
          </cell>
          <cell r="D475" t="str">
            <v>RS</v>
          </cell>
          <cell r="E475" t="str">
            <v>RS</v>
          </cell>
        </row>
        <row r="476">
          <cell r="A476" t="str">
            <v>00001478</v>
          </cell>
          <cell r="B476" t="str">
            <v>CORREA D-195 DAYCO</v>
          </cell>
          <cell r="C476" t="str">
            <v>UND</v>
          </cell>
          <cell r="D476" t="str">
            <v>RS</v>
          </cell>
          <cell r="E476" t="str">
            <v>RS</v>
          </cell>
        </row>
        <row r="477">
          <cell r="A477" t="str">
            <v>00001479</v>
          </cell>
          <cell r="B477" t="str">
            <v>LLANTA 1800 X 25</v>
          </cell>
          <cell r="C477" t="str">
            <v>UND</v>
          </cell>
          <cell r="D477" t="str">
            <v>RS</v>
          </cell>
          <cell r="E477" t="str">
            <v>RS</v>
          </cell>
        </row>
        <row r="478">
          <cell r="A478" t="str">
            <v>00001480</v>
          </cell>
          <cell r="B478" t="str">
            <v>CILINDRO DE FRENO PARA HILLUX</v>
          </cell>
          <cell r="C478" t="str">
            <v>UND</v>
          </cell>
          <cell r="D478" t="str">
            <v>RS</v>
          </cell>
          <cell r="E478" t="str">
            <v>RS</v>
          </cell>
        </row>
        <row r="479">
          <cell r="A479" t="str">
            <v>00001481</v>
          </cell>
          <cell r="B479" t="str">
            <v>GRADUACION DE FRENO</v>
          </cell>
          <cell r="C479" t="str">
            <v>UND</v>
          </cell>
          <cell r="D479" t="str">
            <v>RS</v>
          </cell>
          <cell r="E479" t="str">
            <v>RS</v>
          </cell>
        </row>
        <row r="480">
          <cell r="A480" t="str">
            <v>00001482</v>
          </cell>
          <cell r="B480" t="str">
            <v>JUEGO DE PUNTILLAS  Y  RESORTES</v>
          </cell>
          <cell r="C480" t="str">
            <v>UND</v>
          </cell>
          <cell r="D480" t="str">
            <v>RS</v>
          </cell>
          <cell r="E480" t="str">
            <v>RS</v>
          </cell>
        </row>
        <row r="481">
          <cell r="A481" t="str">
            <v>00001483</v>
          </cell>
          <cell r="B481" t="str">
            <v>SEÑALES REGLAMENTARIAS DE CARGA EXTRA LARGA</v>
          </cell>
          <cell r="C481" t="str">
            <v>UND</v>
          </cell>
          <cell r="D481" t="str">
            <v>RS</v>
          </cell>
          <cell r="E481" t="str">
            <v>RS</v>
          </cell>
        </row>
        <row r="482">
          <cell r="A482" t="str">
            <v>00001484</v>
          </cell>
          <cell r="B482" t="str">
            <v>TORNILLO HEXAGONAL DE 1/2" X 2"</v>
          </cell>
          <cell r="C482" t="str">
            <v>UND</v>
          </cell>
          <cell r="D482" t="str">
            <v>RS</v>
          </cell>
          <cell r="E482" t="str">
            <v>RS</v>
          </cell>
        </row>
        <row r="483">
          <cell r="A483" t="str">
            <v>00001485</v>
          </cell>
          <cell r="B483" t="str">
            <v>TORNILLO HEXAGONAL DE 3/4" X 5"</v>
          </cell>
          <cell r="C483" t="str">
            <v>UND</v>
          </cell>
          <cell r="D483" t="str">
            <v>RS</v>
          </cell>
          <cell r="E483" t="str">
            <v>RS</v>
          </cell>
        </row>
        <row r="484">
          <cell r="A484" t="str">
            <v>00001486</v>
          </cell>
          <cell r="B484" t="str">
            <v>ARANDELA PLANA DE 3/4"</v>
          </cell>
          <cell r="C484" t="str">
            <v>UND</v>
          </cell>
          <cell r="D484" t="str">
            <v>RS</v>
          </cell>
          <cell r="E484" t="str">
            <v>RS</v>
          </cell>
        </row>
        <row r="485">
          <cell r="A485" t="str">
            <v>00001487</v>
          </cell>
          <cell r="B485" t="str">
            <v>VALVULA MIXTA</v>
          </cell>
          <cell r="C485" t="str">
            <v>UND</v>
          </cell>
          <cell r="D485" t="str">
            <v>RS</v>
          </cell>
          <cell r="E485" t="str">
            <v>RS</v>
          </cell>
        </row>
        <row r="486">
          <cell r="A486" t="str">
            <v>00001488</v>
          </cell>
          <cell r="B486" t="str">
            <v>EMAPQUETADURA CARBURADOR</v>
          </cell>
          <cell r="C486" t="str">
            <v>UND</v>
          </cell>
          <cell r="D486" t="str">
            <v>RS</v>
          </cell>
          <cell r="E486" t="str">
            <v>RS</v>
          </cell>
        </row>
        <row r="487">
          <cell r="A487" t="str">
            <v>00001489</v>
          </cell>
          <cell r="B487" t="str">
            <v>ARANDELA PINADORA BUJE, PALANCA HILLUX</v>
          </cell>
          <cell r="C487" t="str">
            <v>UND</v>
          </cell>
          <cell r="D487" t="str">
            <v>RS</v>
          </cell>
          <cell r="E487" t="str">
            <v>RS</v>
          </cell>
        </row>
        <row r="488">
          <cell r="A488" t="str">
            <v>00001490</v>
          </cell>
          <cell r="B488" t="str">
            <v>MONTADA DE LLANTA RIN 22.5</v>
          </cell>
          <cell r="C488" t="str">
            <v>UND</v>
          </cell>
          <cell r="D488" t="str">
            <v>RS</v>
          </cell>
          <cell r="E488" t="str">
            <v>RS</v>
          </cell>
        </row>
        <row r="489">
          <cell r="A489" t="str">
            <v>00001491</v>
          </cell>
          <cell r="B489" t="str">
            <v>EMBUJADA DE EJES</v>
          </cell>
          <cell r="C489" t="str">
            <v>UND</v>
          </cell>
          <cell r="D489" t="str">
            <v>RS</v>
          </cell>
          <cell r="E489" t="str">
            <v>RS</v>
          </cell>
        </row>
        <row r="490">
          <cell r="A490" t="str">
            <v>00001492</v>
          </cell>
          <cell r="B490" t="str">
            <v>TUERCA ALTA DE 7/8"</v>
          </cell>
          <cell r="C490" t="str">
            <v>UND</v>
          </cell>
          <cell r="D490" t="str">
            <v>RS</v>
          </cell>
          <cell r="E490" t="str">
            <v>RS</v>
          </cell>
        </row>
        <row r="491">
          <cell r="A491" t="str">
            <v>00001493</v>
          </cell>
          <cell r="B491" t="str">
            <v>REPARACION A EQUIPO</v>
          </cell>
          <cell r="C491" t="str">
            <v>UND</v>
          </cell>
          <cell r="D491" t="str">
            <v>RS</v>
          </cell>
          <cell r="E491" t="str">
            <v>RS</v>
          </cell>
        </row>
        <row r="492">
          <cell r="A492" t="str">
            <v>00001494</v>
          </cell>
          <cell r="B492" t="str">
            <v>MONTADA DE LLANTA Y SERVICIO A DOMICILIO</v>
          </cell>
          <cell r="C492" t="str">
            <v>UND</v>
          </cell>
          <cell r="D492" t="str">
            <v>RS</v>
          </cell>
          <cell r="E492" t="str">
            <v>RS</v>
          </cell>
        </row>
        <row r="493">
          <cell r="A493" t="str">
            <v>00001495</v>
          </cell>
          <cell r="B493" t="str">
            <v>COCUYO PARA TOYOTA HILLUX</v>
          </cell>
          <cell r="C493" t="str">
            <v>UND</v>
          </cell>
          <cell r="D493" t="str">
            <v>RS</v>
          </cell>
          <cell r="E493" t="str">
            <v>RS</v>
          </cell>
        </row>
        <row r="494">
          <cell r="A494" t="str">
            <v>00001496</v>
          </cell>
          <cell r="B494" t="str">
            <v>CORREA B-62</v>
          </cell>
          <cell r="C494" t="str">
            <v>UND</v>
          </cell>
          <cell r="D494" t="str">
            <v>RS</v>
          </cell>
          <cell r="E494" t="str">
            <v>RS</v>
          </cell>
        </row>
        <row r="495">
          <cell r="A495" t="str">
            <v>00001497</v>
          </cell>
          <cell r="B495" t="str">
            <v>CORREA 15435</v>
          </cell>
          <cell r="C495" t="str">
            <v>UND</v>
          </cell>
          <cell r="D495" t="str">
            <v>RS</v>
          </cell>
          <cell r="E495" t="str">
            <v>RS</v>
          </cell>
        </row>
        <row r="496">
          <cell r="A496" t="str">
            <v>00001498</v>
          </cell>
          <cell r="B496" t="str">
            <v>CORREA B-62S</v>
          </cell>
          <cell r="C496" t="str">
            <v>UND</v>
          </cell>
          <cell r="D496" t="str">
            <v>RS</v>
          </cell>
          <cell r="E496" t="str">
            <v>RS</v>
          </cell>
        </row>
        <row r="497">
          <cell r="A497" t="str">
            <v>00001499</v>
          </cell>
          <cell r="B497" t="str">
            <v>CORREA B-70S</v>
          </cell>
          <cell r="C497" t="str">
            <v>UND</v>
          </cell>
          <cell r="D497" t="str">
            <v>RS</v>
          </cell>
          <cell r="E497" t="str">
            <v>RS</v>
          </cell>
        </row>
        <row r="498">
          <cell r="A498" t="str">
            <v>00001500</v>
          </cell>
          <cell r="B498" t="str">
            <v>CORREA 17360R</v>
          </cell>
          <cell r="C498" t="str">
            <v>UND</v>
          </cell>
          <cell r="D498" t="str">
            <v>RS</v>
          </cell>
          <cell r="E498" t="str">
            <v>RS</v>
          </cell>
        </row>
        <row r="499">
          <cell r="A499" t="str">
            <v>00001501</v>
          </cell>
          <cell r="B499" t="str">
            <v>FILTRO ACEITE HIDRAULICO BT189</v>
          </cell>
          <cell r="C499" t="str">
            <v>UND</v>
          </cell>
          <cell r="D499" t="str">
            <v>RS</v>
          </cell>
          <cell r="E499" t="str">
            <v>RS</v>
          </cell>
        </row>
        <row r="500">
          <cell r="A500" t="str">
            <v>00001502</v>
          </cell>
          <cell r="B500" t="str">
            <v>FILTRO ACEITE A69</v>
          </cell>
          <cell r="C500" t="str">
            <v>UND</v>
          </cell>
          <cell r="D500" t="str">
            <v>RS</v>
          </cell>
          <cell r="E500" t="str">
            <v>RS</v>
          </cell>
        </row>
        <row r="501">
          <cell r="A501" t="str">
            <v>00001553</v>
          </cell>
          <cell r="B501" t="str">
            <v>FABRICACION DE BORNE PARA BATERIA</v>
          </cell>
          <cell r="C501" t="str">
            <v>UND</v>
          </cell>
          <cell r="D501" t="str">
            <v>RS</v>
          </cell>
          <cell r="E501" t="str">
            <v>RS</v>
          </cell>
        </row>
        <row r="502">
          <cell r="A502" t="str">
            <v>00001504</v>
          </cell>
          <cell r="B502" t="str">
            <v>FILTRO COMBUSTIBLE P346P</v>
          </cell>
          <cell r="C502" t="str">
            <v>UND</v>
          </cell>
          <cell r="D502" t="str">
            <v>RS</v>
          </cell>
          <cell r="E502" t="str">
            <v>RS</v>
          </cell>
        </row>
        <row r="503">
          <cell r="A503" t="str">
            <v>00001505</v>
          </cell>
          <cell r="B503" t="str">
            <v>FUSIBLES ATO DE 10 AMP</v>
          </cell>
          <cell r="C503" t="str">
            <v>UND</v>
          </cell>
          <cell r="D503" t="str">
            <v>RS</v>
          </cell>
          <cell r="E503" t="str">
            <v>RS</v>
          </cell>
        </row>
        <row r="504">
          <cell r="A504" t="str">
            <v>00001506</v>
          </cell>
          <cell r="B504" t="str">
            <v>RECTIFICACION DE ROSCAS A CAMPANA</v>
          </cell>
          <cell r="C504" t="str">
            <v>UND</v>
          </cell>
          <cell r="D504" t="str">
            <v>RS</v>
          </cell>
          <cell r="E504" t="str">
            <v>RS</v>
          </cell>
        </row>
        <row r="505">
          <cell r="A505" t="str">
            <v>00001507</v>
          </cell>
          <cell r="B505" t="str">
            <v>SERVICIO OPERARIO DE EQUIPO</v>
          </cell>
          <cell r="C505" t="str">
            <v>UND</v>
          </cell>
          <cell r="D505" t="str">
            <v>RS</v>
          </cell>
          <cell r="E505" t="str">
            <v>RS</v>
          </cell>
        </row>
        <row r="506">
          <cell r="A506" t="str">
            <v>00001508</v>
          </cell>
          <cell r="B506" t="str">
            <v>TORNILLO HEXAGONAL DE 3/4" X 4-1/2"</v>
          </cell>
          <cell r="C506" t="str">
            <v>UND</v>
          </cell>
          <cell r="D506" t="str">
            <v>RS</v>
          </cell>
          <cell r="E506" t="str">
            <v>RS</v>
          </cell>
        </row>
        <row r="507">
          <cell r="A507" t="str">
            <v>00001509</v>
          </cell>
          <cell r="B507" t="str">
            <v>TUERCA DE 18 MM</v>
          </cell>
          <cell r="C507" t="str">
            <v>UND</v>
          </cell>
          <cell r="D507" t="str">
            <v>RS</v>
          </cell>
          <cell r="E507" t="str">
            <v>RS</v>
          </cell>
        </row>
        <row r="508">
          <cell r="A508" t="str">
            <v>00001510</v>
          </cell>
          <cell r="B508" t="str">
            <v>CORREA B57</v>
          </cell>
          <cell r="C508" t="str">
            <v>UND</v>
          </cell>
          <cell r="D508" t="str">
            <v>RS</v>
          </cell>
          <cell r="E508" t="str">
            <v>RS</v>
          </cell>
        </row>
        <row r="509">
          <cell r="A509" t="str">
            <v>00001511</v>
          </cell>
          <cell r="B509" t="str">
            <v>TUERCA DE 20 MM</v>
          </cell>
          <cell r="C509" t="str">
            <v>UND</v>
          </cell>
          <cell r="D509" t="str">
            <v>RS</v>
          </cell>
          <cell r="E509" t="str">
            <v>RS</v>
          </cell>
        </row>
        <row r="510">
          <cell r="A510" t="str">
            <v>00001512</v>
          </cell>
          <cell r="B510" t="str">
            <v>COMBUSTIBLE GASOLINA CORRIENTE - ESTACIONES VARIAS</v>
          </cell>
          <cell r="C510" t="str">
            <v>GLS</v>
          </cell>
          <cell r="D510" t="str">
            <v>GASOLINA</v>
          </cell>
          <cell r="E510" t="str">
            <v>RS</v>
          </cell>
        </row>
        <row r="511">
          <cell r="A511" t="str">
            <v>00001513</v>
          </cell>
          <cell r="B511" t="str">
            <v>MONTADA DE LLANTA RIN 25 X 1800</v>
          </cell>
          <cell r="C511" t="str">
            <v>UND</v>
          </cell>
          <cell r="D511" t="str">
            <v>RS</v>
          </cell>
          <cell r="E511" t="str">
            <v>RS</v>
          </cell>
        </row>
        <row r="512">
          <cell r="A512" t="str">
            <v>00001514</v>
          </cell>
          <cell r="B512" t="str">
            <v>CUÑA DE 3/8" X 50 CTS</v>
          </cell>
          <cell r="C512" t="str">
            <v>UND</v>
          </cell>
          <cell r="D512" t="str">
            <v>RS</v>
          </cell>
          <cell r="E512" t="str">
            <v>RS</v>
          </cell>
        </row>
        <row r="513">
          <cell r="A513" t="str">
            <v>00001515</v>
          </cell>
          <cell r="B513" t="str">
            <v>AUTOMATICO</v>
          </cell>
          <cell r="C513" t="str">
            <v>UND</v>
          </cell>
          <cell r="D513" t="str">
            <v>RS</v>
          </cell>
          <cell r="E513" t="str">
            <v>RS</v>
          </cell>
        </row>
        <row r="514">
          <cell r="A514" t="str">
            <v>00001516</v>
          </cell>
          <cell r="B514" t="str">
            <v>ZUNCHOS PARA TARRO DE SEGURIDAD</v>
          </cell>
          <cell r="C514" t="str">
            <v>UND</v>
          </cell>
          <cell r="D514" t="str">
            <v>RS</v>
          </cell>
          <cell r="E514" t="str">
            <v>RS</v>
          </cell>
        </row>
        <row r="515">
          <cell r="A515" t="str">
            <v>00001517</v>
          </cell>
          <cell r="B515" t="str">
            <v>RODILLO M84249 CON CUNA M84210</v>
          </cell>
          <cell r="C515" t="str">
            <v>UND</v>
          </cell>
          <cell r="D515" t="str">
            <v>RS</v>
          </cell>
          <cell r="E515" t="str">
            <v>RS</v>
          </cell>
        </row>
        <row r="516">
          <cell r="A516" t="str">
            <v>00001518</v>
          </cell>
          <cell r="B516" t="str">
            <v>RODILLO 3386 CON CUNA M3320</v>
          </cell>
          <cell r="C516" t="str">
            <v>UND</v>
          </cell>
          <cell r="D516" t="str">
            <v>RS</v>
          </cell>
          <cell r="E516" t="str">
            <v>RS</v>
          </cell>
        </row>
        <row r="517">
          <cell r="A517" t="str">
            <v>00001519</v>
          </cell>
          <cell r="B517" t="str">
            <v>PLATO BRONCE METAL 9221335PV23</v>
          </cell>
          <cell r="C517" t="str">
            <v>UND</v>
          </cell>
          <cell r="D517" t="str">
            <v>RS</v>
          </cell>
          <cell r="E517" t="str">
            <v>RS</v>
          </cell>
        </row>
        <row r="518">
          <cell r="A518" t="str">
            <v>00001520</v>
          </cell>
          <cell r="B518" t="str">
            <v>BOMBA DE CARGA REPARADA</v>
          </cell>
          <cell r="C518" t="str">
            <v>UND</v>
          </cell>
          <cell r="D518" t="str">
            <v>RS</v>
          </cell>
          <cell r="E518" t="str">
            <v>RS</v>
          </cell>
        </row>
        <row r="519">
          <cell r="A519" t="str">
            <v>00001521</v>
          </cell>
          <cell r="B519" t="str">
            <v>ARANDELAS DE COBRE</v>
          </cell>
          <cell r="C519" t="str">
            <v>UND</v>
          </cell>
          <cell r="D519" t="str">
            <v>RS</v>
          </cell>
          <cell r="E519" t="str">
            <v>RS</v>
          </cell>
        </row>
        <row r="520">
          <cell r="A520" t="str">
            <v>00001522</v>
          </cell>
          <cell r="B520" t="str">
            <v>BRIDA AS AXHAUST 4W2684</v>
          </cell>
          <cell r="C520" t="str">
            <v>UND</v>
          </cell>
          <cell r="D520" t="str">
            <v>RS</v>
          </cell>
          <cell r="E520" t="str">
            <v>RS</v>
          </cell>
        </row>
        <row r="521">
          <cell r="A521" t="str">
            <v>00001523</v>
          </cell>
          <cell r="B521" t="str">
            <v>FILTRO HIDRAULICO BT8840</v>
          </cell>
          <cell r="C521" t="str">
            <v>UND</v>
          </cell>
          <cell r="D521" t="str">
            <v>RS</v>
          </cell>
          <cell r="E521" t="str">
            <v>RS</v>
          </cell>
        </row>
        <row r="522">
          <cell r="A522" t="str">
            <v>00001524</v>
          </cell>
          <cell r="B522" t="str">
            <v>FILTRO HIDRAULICO BT8850</v>
          </cell>
          <cell r="C522" t="str">
            <v>UND</v>
          </cell>
          <cell r="D522" t="str">
            <v>RS</v>
          </cell>
          <cell r="E522" t="str">
            <v>RS</v>
          </cell>
        </row>
        <row r="523">
          <cell r="A523" t="str">
            <v>00001525</v>
          </cell>
          <cell r="B523" t="str">
            <v>SELLO 154295</v>
          </cell>
          <cell r="C523" t="str">
            <v>UND</v>
          </cell>
          <cell r="D523" t="str">
            <v>RS</v>
          </cell>
          <cell r="E523" t="str">
            <v>RS</v>
          </cell>
        </row>
        <row r="524">
          <cell r="A524" t="str">
            <v>00001526</v>
          </cell>
          <cell r="B524" t="str">
            <v>SELLO 944582</v>
          </cell>
          <cell r="C524" t="str">
            <v>UND</v>
          </cell>
          <cell r="D524" t="str">
            <v>RS</v>
          </cell>
          <cell r="E524" t="str">
            <v>RS</v>
          </cell>
        </row>
        <row r="525">
          <cell r="A525" t="str">
            <v>00001527</v>
          </cell>
          <cell r="B525" t="str">
            <v>TUERCA 2M2766</v>
          </cell>
          <cell r="C525" t="str">
            <v>UND</v>
          </cell>
          <cell r="D525" t="str">
            <v>RS</v>
          </cell>
          <cell r="E525" t="str">
            <v>RS</v>
          </cell>
        </row>
        <row r="526">
          <cell r="A526" t="str">
            <v>00001528</v>
          </cell>
          <cell r="B526" t="str">
            <v>WASHA DE PRESION 5M2894</v>
          </cell>
          <cell r="C526" t="str">
            <v>UND</v>
          </cell>
          <cell r="D526" t="str">
            <v>RS</v>
          </cell>
          <cell r="E526" t="str">
            <v>RS</v>
          </cell>
        </row>
        <row r="527">
          <cell r="A527" t="str">
            <v>00001529</v>
          </cell>
          <cell r="B527" t="str">
            <v>ARANDELA 253770</v>
          </cell>
          <cell r="C527" t="str">
            <v>UND</v>
          </cell>
          <cell r="D527" t="str">
            <v>RS</v>
          </cell>
          <cell r="E527" t="str">
            <v>RS</v>
          </cell>
        </row>
        <row r="528">
          <cell r="A528" t="str">
            <v>00001530</v>
          </cell>
          <cell r="B528" t="str">
            <v>ARANDELA 1083612</v>
          </cell>
          <cell r="C528" t="str">
            <v>UND</v>
          </cell>
          <cell r="D528" t="str">
            <v>RS</v>
          </cell>
          <cell r="E528" t="str">
            <v>RS</v>
          </cell>
        </row>
        <row r="529">
          <cell r="A529" t="str">
            <v>00001531</v>
          </cell>
          <cell r="B529" t="str">
            <v>DIENTE PARA VALDE 4T6695</v>
          </cell>
          <cell r="C529" t="str">
            <v>UND</v>
          </cell>
          <cell r="D529" t="str">
            <v>RS</v>
          </cell>
          <cell r="E529" t="str">
            <v>RS</v>
          </cell>
        </row>
        <row r="530">
          <cell r="A530" t="str">
            <v>00001532</v>
          </cell>
          <cell r="B530" t="str">
            <v>TORNILLO 1J5607 PARA DIENTE 4T6695</v>
          </cell>
          <cell r="C530" t="str">
            <v>UND</v>
          </cell>
          <cell r="D530" t="str">
            <v>RS</v>
          </cell>
          <cell r="E530" t="str">
            <v>RS</v>
          </cell>
        </row>
        <row r="531">
          <cell r="A531" t="str">
            <v>00001533</v>
          </cell>
          <cell r="B531" t="str">
            <v>TUERCA 2J3507 PARA TORNILLO 1J5607</v>
          </cell>
          <cell r="C531" t="str">
            <v>UND</v>
          </cell>
          <cell r="D531" t="str">
            <v>RS</v>
          </cell>
          <cell r="E531" t="str">
            <v>RS</v>
          </cell>
        </row>
        <row r="532">
          <cell r="A532" t="str">
            <v>00001534</v>
          </cell>
          <cell r="B532" t="str">
            <v>EXTINTORES DE 20 LIBRAS</v>
          </cell>
          <cell r="C532" t="str">
            <v>UND</v>
          </cell>
          <cell r="D532" t="str">
            <v>RS</v>
          </cell>
          <cell r="E532" t="str">
            <v>RS</v>
          </cell>
        </row>
        <row r="533">
          <cell r="A533" t="str">
            <v>00001535</v>
          </cell>
          <cell r="B533" t="str">
            <v>COJIN DE GOMA 11056369-9</v>
          </cell>
          <cell r="C533" t="str">
            <v>UND</v>
          </cell>
          <cell r="D533" t="str">
            <v>RS</v>
          </cell>
          <cell r="E533" t="str">
            <v>RS</v>
          </cell>
        </row>
        <row r="534">
          <cell r="A534" t="str">
            <v>00001536</v>
          </cell>
          <cell r="B534" t="str">
            <v>KIT EMPAQUETADURA  119903516</v>
          </cell>
          <cell r="C534" t="str">
            <v>UND</v>
          </cell>
          <cell r="D534" t="str">
            <v>RS</v>
          </cell>
          <cell r="E534" t="str">
            <v>RS</v>
          </cell>
        </row>
        <row r="535">
          <cell r="A535" t="str">
            <v>00001537</v>
          </cell>
          <cell r="B535" t="str">
            <v>ROTULO ANGULAR 110505799</v>
          </cell>
          <cell r="C535" t="str">
            <v>UND</v>
          </cell>
          <cell r="D535" t="str">
            <v>RS</v>
          </cell>
          <cell r="E535" t="str">
            <v>RS</v>
          </cell>
        </row>
        <row r="536">
          <cell r="A536" t="str">
            <v>00001538</v>
          </cell>
          <cell r="B536" t="str">
            <v>CARRIL SUPERIOR</v>
          </cell>
          <cell r="C536" t="str">
            <v>UND</v>
          </cell>
          <cell r="D536" t="str">
            <v>RS</v>
          </cell>
          <cell r="E536" t="str">
            <v>RS</v>
          </cell>
        </row>
        <row r="537">
          <cell r="A537" t="str">
            <v>00001539</v>
          </cell>
          <cell r="B537" t="str">
            <v>FILTRO COMBUSTIBLE BF584 (P551712)</v>
          </cell>
          <cell r="C537" t="str">
            <v>UND</v>
          </cell>
          <cell r="D537" t="str">
            <v>RS</v>
          </cell>
          <cell r="E537" t="str">
            <v>RS</v>
          </cell>
        </row>
        <row r="538">
          <cell r="A538" t="str">
            <v>00001540</v>
          </cell>
          <cell r="B538" t="str">
            <v>FILTRO COMBUSTIBLE BF1284 (P551746)</v>
          </cell>
          <cell r="C538" t="str">
            <v>UND</v>
          </cell>
          <cell r="D538" t="str">
            <v>RS</v>
          </cell>
          <cell r="E538" t="str">
            <v>RS</v>
          </cell>
        </row>
        <row r="539">
          <cell r="A539" t="str">
            <v>00001541</v>
          </cell>
          <cell r="B539" t="str">
            <v>RIN SELLOMATIC 22.5</v>
          </cell>
          <cell r="C539" t="str">
            <v>UND</v>
          </cell>
          <cell r="D539" t="str">
            <v>RS</v>
          </cell>
          <cell r="E539" t="str">
            <v>RS</v>
          </cell>
        </row>
        <row r="540">
          <cell r="A540" t="str">
            <v>00001543</v>
          </cell>
          <cell r="B540" t="str">
            <v>FILTRO AIRE PRIMARIO LAF4504</v>
          </cell>
          <cell r="C540" t="str">
            <v>UND</v>
          </cell>
          <cell r="D540" t="str">
            <v>RS</v>
          </cell>
          <cell r="E540" t="str">
            <v>RS</v>
          </cell>
        </row>
        <row r="541">
          <cell r="A541" t="str">
            <v>00001544</v>
          </cell>
          <cell r="B541" t="str">
            <v>FILTRO ACEITE P164378(1G8878)</v>
          </cell>
          <cell r="C541" t="str">
            <v>UND</v>
          </cell>
          <cell r="D541" t="str">
            <v>RS</v>
          </cell>
          <cell r="E541" t="str">
            <v>RS</v>
          </cell>
        </row>
        <row r="542">
          <cell r="A542" t="str">
            <v>00001545</v>
          </cell>
          <cell r="B542" t="str">
            <v>FILTRO ACEITE P550750(PA750)</v>
          </cell>
          <cell r="C542" t="str">
            <v>UND</v>
          </cell>
          <cell r="D542" t="str">
            <v>RS</v>
          </cell>
          <cell r="E542" t="str">
            <v>RS</v>
          </cell>
        </row>
        <row r="543">
          <cell r="A543" t="str">
            <v>00001546</v>
          </cell>
          <cell r="B543" t="str">
            <v>FILTRO COMBUSTIBLE LFF8707(1335673)</v>
          </cell>
          <cell r="C543">
            <v>0</v>
          </cell>
          <cell r="D543" t="str">
            <v>RS</v>
          </cell>
          <cell r="E543" t="str">
            <v>RS</v>
          </cell>
        </row>
        <row r="544">
          <cell r="A544" t="str">
            <v>00001547</v>
          </cell>
          <cell r="B544" t="str">
            <v>FILTRO ACEITE HIDRAHULICO LP4736(1R0746)</v>
          </cell>
          <cell r="C544" t="str">
            <v>UND</v>
          </cell>
          <cell r="D544" t="str">
            <v>RS</v>
          </cell>
          <cell r="E544" t="str">
            <v>RS</v>
          </cell>
        </row>
        <row r="545">
          <cell r="A545" t="str">
            <v>00001548</v>
          </cell>
          <cell r="B545" t="str">
            <v>FILTRO ACEITE 6I0273(P532473)</v>
          </cell>
          <cell r="C545" t="str">
            <v>UND</v>
          </cell>
          <cell r="D545" t="str">
            <v>RS</v>
          </cell>
          <cell r="E545" t="str">
            <v>RS</v>
          </cell>
        </row>
        <row r="546">
          <cell r="A546" t="str">
            <v>00001550</v>
          </cell>
          <cell r="B546" t="str">
            <v>SILLIN TANDEM SUSPENSION HD31017096L</v>
          </cell>
          <cell r="C546" t="str">
            <v>UND</v>
          </cell>
          <cell r="D546" t="str">
            <v>RS</v>
          </cell>
          <cell r="E546" t="str">
            <v>RS</v>
          </cell>
        </row>
        <row r="547">
          <cell r="A547" t="str">
            <v>00001551</v>
          </cell>
          <cell r="B547" t="str">
            <v>TORNILLO HEXAGONAL DE 1" X 12"</v>
          </cell>
          <cell r="C547" t="str">
            <v>UND</v>
          </cell>
          <cell r="D547" t="str">
            <v>RS</v>
          </cell>
          <cell r="E547" t="str">
            <v>RS</v>
          </cell>
        </row>
        <row r="548">
          <cell r="A548" t="str">
            <v>00001552</v>
          </cell>
          <cell r="B548" t="str">
            <v>KIT DE BUJE CENTRAL PARA BASTIDOR HD30437000L</v>
          </cell>
          <cell r="C548" t="str">
            <v>UND</v>
          </cell>
          <cell r="D548" t="str">
            <v>RS</v>
          </cell>
          <cell r="E548" t="str">
            <v>RS</v>
          </cell>
        </row>
        <row r="549">
          <cell r="A549" t="str">
            <v>00001554</v>
          </cell>
          <cell r="B549" t="str">
            <v>TERMOMETRO DE 0 A 200 ªC</v>
          </cell>
          <cell r="C549" t="str">
            <v>UND</v>
          </cell>
          <cell r="D549" t="str">
            <v>RS</v>
          </cell>
          <cell r="E549" t="str">
            <v>RS</v>
          </cell>
        </row>
        <row r="550">
          <cell r="A550" t="str">
            <v>00001555</v>
          </cell>
          <cell r="B550" t="str">
            <v>CORREA VENTILADOR 3579000C1</v>
          </cell>
          <cell r="C550" t="str">
            <v>UND</v>
          </cell>
          <cell r="D550" t="str">
            <v>RS</v>
          </cell>
          <cell r="E550" t="str">
            <v>RS</v>
          </cell>
        </row>
        <row r="551">
          <cell r="A551" t="str">
            <v>00001556</v>
          </cell>
          <cell r="B551" t="str">
            <v>CONO DE SEÑALIZACION DE 90 CTS DE ALTURA</v>
          </cell>
          <cell r="C551" t="str">
            <v>UND</v>
          </cell>
          <cell r="D551" t="str">
            <v>RS</v>
          </cell>
          <cell r="E551" t="str">
            <v>RS</v>
          </cell>
        </row>
        <row r="552">
          <cell r="A552" t="str">
            <v>00001557</v>
          </cell>
          <cell r="B552" t="str">
            <v>CASCO DE SEGURIDAD ARSEG</v>
          </cell>
          <cell r="C552" t="str">
            <v>UND</v>
          </cell>
          <cell r="D552" t="str">
            <v>RS</v>
          </cell>
          <cell r="E552" t="str">
            <v>RS</v>
          </cell>
        </row>
        <row r="553">
          <cell r="A553" t="str">
            <v>00001558</v>
          </cell>
          <cell r="B553" t="str">
            <v>IMPERMEABLE COMPLETO CON PANTALON Y CAMISA</v>
          </cell>
          <cell r="C553" t="str">
            <v>UND</v>
          </cell>
          <cell r="D553" t="str">
            <v>RS</v>
          </cell>
          <cell r="E553" t="str">
            <v>RS</v>
          </cell>
        </row>
        <row r="554">
          <cell r="A554" t="str">
            <v>00001559</v>
          </cell>
          <cell r="B554" t="str">
            <v>CINTA REFLECTIVA</v>
          </cell>
          <cell r="C554" t="str">
            <v>MTS</v>
          </cell>
          <cell r="D554" t="str">
            <v>RS</v>
          </cell>
          <cell r="E554" t="str">
            <v>RS</v>
          </cell>
        </row>
        <row r="555">
          <cell r="A555" t="str">
            <v>00001560</v>
          </cell>
          <cell r="B555" t="str">
            <v>PINZA VOLTIAMPERIMETRICA</v>
          </cell>
          <cell r="C555" t="str">
            <v>UND</v>
          </cell>
          <cell r="D555" t="str">
            <v>RS</v>
          </cell>
          <cell r="E555" t="str">
            <v>RS</v>
          </cell>
        </row>
        <row r="556">
          <cell r="A556" t="str">
            <v>00001561</v>
          </cell>
          <cell r="B556" t="str">
            <v>PALANCA DE FUERZA DE 1"</v>
          </cell>
          <cell r="C556" t="str">
            <v>UND</v>
          </cell>
          <cell r="D556" t="str">
            <v>RS</v>
          </cell>
          <cell r="E556" t="str">
            <v>RS</v>
          </cell>
        </row>
        <row r="557">
          <cell r="A557" t="str">
            <v>00001562</v>
          </cell>
          <cell r="B557" t="str">
            <v>DIENTE 1U3302 T25</v>
          </cell>
          <cell r="C557" t="str">
            <v>UND</v>
          </cell>
          <cell r="D557" t="str">
            <v>RS</v>
          </cell>
          <cell r="E557" t="str">
            <v>RS</v>
          </cell>
        </row>
        <row r="558">
          <cell r="A558" t="str">
            <v>00001563</v>
          </cell>
          <cell r="B558" t="str">
            <v>CONTACTOR LC1D65 CON BOBINA A 110 VOLTIOS</v>
          </cell>
          <cell r="C558" t="str">
            <v>UND</v>
          </cell>
          <cell r="D558" t="str">
            <v>RS</v>
          </cell>
          <cell r="E558" t="str">
            <v>RS</v>
          </cell>
        </row>
        <row r="559">
          <cell r="A559" t="str">
            <v>00001564</v>
          </cell>
          <cell r="B559" t="str">
            <v>FILTRO COMBUSTIBLE A39</v>
          </cell>
          <cell r="C559" t="str">
            <v>UND</v>
          </cell>
          <cell r="D559" t="str">
            <v>RS</v>
          </cell>
          <cell r="E559" t="str">
            <v>RS</v>
          </cell>
        </row>
        <row r="560">
          <cell r="A560" t="str">
            <v>00001565</v>
          </cell>
          <cell r="B560" t="str">
            <v>FILTRO ACEITE LFP777B</v>
          </cell>
          <cell r="C560" t="str">
            <v>UND</v>
          </cell>
          <cell r="D560" t="str">
            <v>RS</v>
          </cell>
          <cell r="E560" t="str">
            <v>RS</v>
          </cell>
        </row>
        <row r="561">
          <cell r="A561" t="str">
            <v>00001567</v>
          </cell>
          <cell r="B561" t="str">
            <v>FILTRO HIDRAHULICO LFH8640</v>
          </cell>
          <cell r="C561" t="str">
            <v>UND</v>
          </cell>
          <cell r="D561" t="str">
            <v>RS</v>
          </cell>
          <cell r="E561" t="str">
            <v>RS</v>
          </cell>
        </row>
        <row r="562">
          <cell r="A562" t="str">
            <v>00001568</v>
          </cell>
          <cell r="B562" t="str">
            <v>FILTRO AIRE SECUNDARIO LAF1843</v>
          </cell>
          <cell r="C562" t="str">
            <v>UND</v>
          </cell>
          <cell r="D562" t="str">
            <v>RS</v>
          </cell>
          <cell r="E562" t="str">
            <v>RS</v>
          </cell>
        </row>
        <row r="563">
          <cell r="A563" t="str">
            <v>00001569</v>
          </cell>
          <cell r="B563" t="str">
            <v>MONTADA DE LLANTA  RIN 18</v>
          </cell>
          <cell r="C563" t="str">
            <v>UND</v>
          </cell>
          <cell r="D563" t="str">
            <v>RS</v>
          </cell>
          <cell r="E563" t="str">
            <v>RS</v>
          </cell>
        </row>
        <row r="564">
          <cell r="A564" t="str">
            <v>00001570</v>
          </cell>
          <cell r="B564" t="str">
            <v>FILTRO ACEITE B7125</v>
          </cell>
          <cell r="C564" t="str">
            <v>UND</v>
          </cell>
          <cell r="D564" t="str">
            <v>RS</v>
          </cell>
          <cell r="E564" t="str">
            <v>RS</v>
          </cell>
        </row>
        <row r="565">
          <cell r="A565" t="str">
            <v>00001571</v>
          </cell>
          <cell r="B565" t="str">
            <v>FILTRO ACEITE BF7673D</v>
          </cell>
          <cell r="C565" t="str">
            <v>UND</v>
          </cell>
          <cell r="D565" t="str">
            <v>RS</v>
          </cell>
          <cell r="E565" t="str">
            <v>RS</v>
          </cell>
        </row>
        <row r="566">
          <cell r="A566" t="str">
            <v>00001572</v>
          </cell>
          <cell r="B566" t="str">
            <v>ASFALTO 80-100</v>
          </cell>
          <cell r="C566" t="str">
            <v>KGS</v>
          </cell>
          <cell r="D566" t="str">
            <v>RS</v>
          </cell>
          <cell r="E566" t="str">
            <v>RS</v>
          </cell>
        </row>
        <row r="567">
          <cell r="A567" t="str">
            <v>00001573</v>
          </cell>
          <cell r="B567" t="str">
            <v>FILTRO HIDRAHULICO 1188013</v>
          </cell>
          <cell r="C567" t="str">
            <v>UND</v>
          </cell>
          <cell r="D567" t="str">
            <v>RS</v>
          </cell>
          <cell r="E567" t="str">
            <v>RS</v>
          </cell>
        </row>
        <row r="568">
          <cell r="A568" t="str">
            <v>00001574</v>
          </cell>
          <cell r="B568" t="str">
            <v>ACEITE MOBIL SHC 630</v>
          </cell>
          <cell r="C568" t="str">
            <v>GLS</v>
          </cell>
          <cell r="D568" t="str">
            <v>ACEITE MOTOR</v>
          </cell>
          <cell r="E568" t="str">
            <v>RS</v>
          </cell>
        </row>
        <row r="569">
          <cell r="A569" t="str">
            <v>00001575</v>
          </cell>
          <cell r="B569" t="str">
            <v>TORNILLO PARA ZAPA DE 5/8" X 3-1/2" 2500128C1</v>
          </cell>
          <cell r="C569" t="str">
            <v>UND</v>
          </cell>
          <cell r="D569" t="str">
            <v>RS</v>
          </cell>
          <cell r="E569" t="str">
            <v>RS</v>
          </cell>
        </row>
        <row r="570">
          <cell r="A570" t="str">
            <v>00001576</v>
          </cell>
          <cell r="B570" t="str">
            <v>ZAPA TRASERA DELANTERA DERECHA HD50189006</v>
          </cell>
          <cell r="C570" t="str">
            <v>UND</v>
          </cell>
          <cell r="D570" t="str">
            <v>RS</v>
          </cell>
          <cell r="E570" t="str">
            <v>RS</v>
          </cell>
        </row>
        <row r="571">
          <cell r="A571" t="str">
            <v>00001577</v>
          </cell>
          <cell r="B571" t="str">
            <v>RADIADOR AGUA EN ALUMINIO 9400 M2586330C92</v>
          </cell>
          <cell r="C571" t="str">
            <v>UND</v>
          </cell>
          <cell r="D571" t="str">
            <v>RS</v>
          </cell>
          <cell r="E571" t="str">
            <v>RS</v>
          </cell>
        </row>
        <row r="572">
          <cell r="A572" t="str">
            <v>00001578</v>
          </cell>
          <cell r="B572" t="str">
            <v>SOPORTE RADIADOR 598699C1</v>
          </cell>
          <cell r="C572" t="str">
            <v>UND</v>
          </cell>
          <cell r="D572" t="str">
            <v>RS</v>
          </cell>
          <cell r="E572" t="str">
            <v>RS</v>
          </cell>
        </row>
        <row r="573">
          <cell r="A573" t="str">
            <v>00001579</v>
          </cell>
          <cell r="B573" t="str">
            <v>ZAPA TRASERA DELANTERA IZQUIERDA HD50181004</v>
          </cell>
          <cell r="C573" t="str">
            <v>UND</v>
          </cell>
          <cell r="D573" t="str">
            <v>RS</v>
          </cell>
          <cell r="E573" t="str">
            <v>RS</v>
          </cell>
        </row>
        <row r="574">
          <cell r="A574" t="str">
            <v>00001580</v>
          </cell>
          <cell r="B574" t="str">
            <v>SELENOIDE CUMINS</v>
          </cell>
          <cell r="C574" t="str">
            <v>UND</v>
          </cell>
          <cell r="D574" t="str">
            <v>RS</v>
          </cell>
          <cell r="E574" t="str">
            <v>RS</v>
          </cell>
        </row>
        <row r="575">
          <cell r="A575" t="str">
            <v>00001581</v>
          </cell>
          <cell r="B575" t="str">
            <v>RETENEDOR CIGUEÑAL 210 CUMMINS</v>
          </cell>
          <cell r="C575" t="str">
            <v>UND</v>
          </cell>
          <cell r="D575" t="str">
            <v>RS</v>
          </cell>
          <cell r="E575" t="str">
            <v>RS</v>
          </cell>
        </row>
        <row r="576">
          <cell r="A576" t="str">
            <v>00001582</v>
          </cell>
          <cell r="B576" t="str">
            <v>HOJA DE RESORTE 3RA</v>
          </cell>
          <cell r="C576" t="str">
            <v>UND</v>
          </cell>
          <cell r="D576" t="str">
            <v>RS</v>
          </cell>
          <cell r="E576" t="str">
            <v>RS</v>
          </cell>
        </row>
        <row r="577">
          <cell r="A577" t="str">
            <v>00001583</v>
          </cell>
          <cell r="B577" t="str">
            <v>CORREA 17380</v>
          </cell>
          <cell r="C577" t="str">
            <v>UND</v>
          </cell>
          <cell r="D577" t="str">
            <v>RS</v>
          </cell>
          <cell r="E577" t="str">
            <v>RS</v>
          </cell>
        </row>
        <row r="578">
          <cell r="A578" t="str">
            <v>00001584</v>
          </cell>
          <cell r="B578" t="str">
            <v>HOJA DE RESORTE PRINCIPAL</v>
          </cell>
          <cell r="C578" t="str">
            <v>UND</v>
          </cell>
          <cell r="D578" t="str">
            <v>RS</v>
          </cell>
          <cell r="E578" t="str">
            <v>RS</v>
          </cell>
        </row>
        <row r="579">
          <cell r="A579" t="str">
            <v>00001585</v>
          </cell>
          <cell r="B579" t="str">
            <v>GUIAS ADAPTADAS</v>
          </cell>
          <cell r="C579" t="str">
            <v>UND</v>
          </cell>
          <cell r="D579" t="str">
            <v>RS</v>
          </cell>
          <cell r="E579" t="str">
            <v>RS</v>
          </cell>
        </row>
        <row r="580">
          <cell r="A580" t="str">
            <v>00001586</v>
          </cell>
          <cell r="B580" t="str">
            <v>ASIENTOS</v>
          </cell>
          <cell r="C580" t="str">
            <v>UND</v>
          </cell>
          <cell r="D580" t="str">
            <v>RS</v>
          </cell>
          <cell r="E580" t="str">
            <v>RS</v>
          </cell>
        </row>
        <row r="581">
          <cell r="A581" t="str">
            <v>00001587</v>
          </cell>
          <cell r="B581" t="str">
            <v>VALVULAS RECTIFICADAS</v>
          </cell>
          <cell r="C581" t="str">
            <v>UND</v>
          </cell>
          <cell r="D581" t="str">
            <v>RS</v>
          </cell>
          <cell r="E581" t="str">
            <v>RS</v>
          </cell>
        </row>
        <row r="582">
          <cell r="A582" t="str">
            <v>00001588</v>
          </cell>
          <cell r="B582" t="str">
            <v>FILTRO AGUA 133-5673</v>
          </cell>
          <cell r="C582" t="str">
            <v>UND</v>
          </cell>
          <cell r="D582" t="str">
            <v>RS</v>
          </cell>
          <cell r="E582" t="str">
            <v>RS</v>
          </cell>
        </row>
        <row r="583">
          <cell r="A583" t="str">
            <v>00001589</v>
          </cell>
          <cell r="B583" t="str">
            <v>FILTRO AIRE PRIMARIO 6I0273</v>
          </cell>
          <cell r="C583" t="str">
            <v>UND</v>
          </cell>
          <cell r="D583" t="str">
            <v>RS</v>
          </cell>
          <cell r="E583" t="str">
            <v>RS</v>
          </cell>
        </row>
        <row r="584">
          <cell r="A584" t="str">
            <v>00001590</v>
          </cell>
          <cell r="B584" t="str">
            <v>FILTRO AIRE SECUNDARIO 6I0274</v>
          </cell>
          <cell r="C584" t="str">
            <v>UND</v>
          </cell>
          <cell r="D584" t="str">
            <v>RS</v>
          </cell>
          <cell r="E584" t="str">
            <v>RS</v>
          </cell>
        </row>
        <row r="585">
          <cell r="A585" t="str">
            <v>00001591</v>
          </cell>
          <cell r="B585" t="str">
            <v>TORNILLO HEXAGONAL DE 5/16" X 1-1/4"</v>
          </cell>
          <cell r="C585" t="str">
            <v>UND</v>
          </cell>
          <cell r="D585" t="str">
            <v>RS</v>
          </cell>
          <cell r="E585" t="str">
            <v>RS</v>
          </cell>
        </row>
        <row r="586">
          <cell r="A586" t="str">
            <v>00001592</v>
          </cell>
          <cell r="B586" t="str">
            <v>SILICONA PARA APLICAR CON PISTOLA</v>
          </cell>
          <cell r="C586" t="str">
            <v>UND</v>
          </cell>
          <cell r="D586" t="str">
            <v>RS</v>
          </cell>
          <cell r="E586" t="str">
            <v>RS</v>
          </cell>
        </row>
        <row r="587">
          <cell r="A587" t="str">
            <v>00001593</v>
          </cell>
          <cell r="B587" t="str">
            <v>TORNILLO HEXAGONAL DE 1/2" X 3-1/2"</v>
          </cell>
          <cell r="C587" t="str">
            <v>UND</v>
          </cell>
          <cell r="D587" t="str">
            <v>RS</v>
          </cell>
          <cell r="E587" t="str">
            <v>RS</v>
          </cell>
        </row>
        <row r="588">
          <cell r="A588" t="str">
            <v>00001594</v>
          </cell>
          <cell r="B588" t="str">
            <v>TORNILLO HEXAGONAL DE 5/8" X 3-1/2"</v>
          </cell>
          <cell r="C588" t="str">
            <v>UND</v>
          </cell>
          <cell r="D588" t="str">
            <v>RS</v>
          </cell>
          <cell r="E588" t="str">
            <v>RS</v>
          </cell>
        </row>
        <row r="589">
          <cell r="A589" t="str">
            <v>00001596</v>
          </cell>
          <cell r="B589" t="str">
            <v>TUERCA HEXAGONAL DE 1/2" GRADO 8</v>
          </cell>
          <cell r="C589" t="str">
            <v>UND</v>
          </cell>
          <cell r="D589" t="str">
            <v>RS</v>
          </cell>
          <cell r="E589" t="str">
            <v>RS</v>
          </cell>
        </row>
        <row r="590">
          <cell r="A590" t="str">
            <v>00001597</v>
          </cell>
          <cell r="B590" t="str">
            <v>TORNILLO HEXAGONAL DE 3/8" X 3-1/2"</v>
          </cell>
          <cell r="C590" t="str">
            <v>UND</v>
          </cell>
          <cell r="D590" t="str">
            <v>RS</v>
          </cell>
          <cell r="E590" t="str">
            <v>RS</v>
          </cell>
        </row>
        <row r="591">
          <cell r="A591" t="str">
            <v>00001598</v>
          </cell>
          <cell r="B591" t="str">
            <v>TORNILLO DE 5/8" X 6"</v>
          </cell>
          <cell r="C591" t="str">
            <v>UND</v>
          </cell>
          <cell r="D591" t="str">
            <v>RS</v>
          </cell>
          <cell r="E591" t="str">
            <v>RS</v>
          </cell>
        </row>
        <row r="592">
          <cell r="A592" t="str">
            <v>00001599</v>
          </cell>
          <cell r="B592" t="str">
            <v>GRAPA PARA MUELLE DE TOYOTA HILLUX</v>
          </cell>
          <cell r="C592" t="str">
            <v>UND</v>
          </cell>
          <cell r="D592" t="str">
            <v>RS</v>
          </cell>
          <cell r="E592" t="str">
            <v>RS</v>
          </cell>
        </row>
        <row r="593">
          <cell r="A593" t="str">
            <v>00001600</v>
          </cell>
          <cell r="B593" t="str">
            <v>PASADOR DE PUNTA PARA TOYOTA HILLUX</v>
          </cell>
          <cell r="C593" t="str">
            <v>UND</v>
          </cell>
          <cell r="D593" t="str">
            <v>RS</v>
          </cell>
          <cell r="E593" t="str">
            <v>RS</v>
          </cell>
        </row>
        <row r="594">
          <cell r="A594" t="str">
            <v>00001601</v>
          </cell>
          <cell r="B594" t="str">
            <v>TORNILLO GUIA DE 3/8" X 4"</v>
          </cell>
          <cell r="C594" t="str">
            <v>UND</v>
          </cell>
          <cell r="D594" t="str">
            <v>RS</v>
          </cell>
          <cell r="E594" t="str">
            <v>RS</v>
          </cell>
        </row>
        <row r="595">
          <cell r="A595" t="str">
            <v>00001602</v>
          </cell>
          <cell r="B595" t="str">
            <v>TORNILLO HEXAGONAL DE 5/8" X 3"</v>
          </cell>
          <cell r="C595" t="str">
            <v>UND</v>
          </cell>
          <cell r="D595" t="str">
            <v>RS</v>
          </cell>
          <cell r="E595" t="str">
            <v>RS</v>
          </cell>
        </row>
        <row r="596">
          <cell r="A596" t="str">
            <v>00001603</v>
          </cell>
          <cell r="B596" t="str">
            <v>SENSOR INDUCTIVO AUTONICS DIA 18 MM ALC 5MM PN</v>
          </cell>
          <cell r="C596" t="str">
            <v>UND</v>
          </cell>
          <cell r="D596" t="str">
            <v>RS</v>
          </cell>
          <cell r="E596" t="str">
            <v>RS</v>
          </cell>
        </row>
        <row r="597">
          <cell r="A597" t="str">
            <v>00001604</v>
          </cell>
          <cell r="B597" t="str">
            <v>BUJE TANDEM SUSPENSION EXTREMO HD34013088L</v>
          </cell>
          <cell r="C597" t="str">
            <v>UND</v>
          </cell>
          <cell r="D597" t="str">
            <v>RS</v>
          </cell>
          <cell r="E597" t="str">
            <v>RS</v>
          </cell>
        </row>
        <row r="598">
          <cell r="A598" t="str">
            <v>00001605</v>
          </cell>
          <cell r="B598" t="str">
            <v>KIT PISTON 7156</v>
          </cell>
          <cell r="C598" t="str">
            <v>UND</v>
          </cell>
          <cell r="D598" t="str">
            <v>RS</v>
          </cell>
          <cell r="E598" t="str">
            <v>RS</v>
          </cell>
        </row>
        <row r="599">
          <cell r="A599" t="str">
            <v>00001606</v>
          </cell>
          <cell r="B599" t="str">
            <v>CAMISAS MOTOR</v>
          </cell>
          <cell r="C599" t="str">
            <v>UND</v>
          </cell>
          <cell r="D599" t="str">
            <v>RS</v>
          </cell>
          <cell r="E599" t="str">
            <v>RS</v>
          </cell>
        </row>
        <row r="600">
          <cell r="A600" t="str">
            <v>00001607</v>
          </cell>
          <cell r="B600" t="str">
            <v>EMPAQUETADURA SUPERIOR</v>
          </cell>
          <cell r="C600" t="str">
            <v>UND</v>
          </cell>
          <cell r="D600" t="str">
            <v>RS</v>
          </cell>
          <cell r="E600" t="str">
            <v>RS</v>
          </cell>
        </row>
        <row r="601">
          <cell r="A601" t="str">
            <v>00001608</v>
          </cell>
          <cell r="B601" t="str">
            <v>EMPAQUETADURA INFERIOR</v>
          </cell>
          <cell r="C601" t="str">
            <v>UND</v>
          </cell>
          <cell r="D601" t="str">
            <v>RS</v>
          </cell>
          <cell r="E601" t="str">
            <v>RS</v>
          </cell>
        </row>
        <row r="602">
          <cell r="A602" t="str">
            <v>00001609</v>
          </cell>
          <cell r="B602" t="str">
            <v>CASQUETE BANCADA STANDAR</v>
          </cell>
          <cell r="C602" t="str">
            <v>UND</v>
          </cell>
          <cell r="D602" t="str">
            <v>RS</v>
          </cell>
          <cell r="E602" t="str">
            <v>RS</v>
          </cell>
        </row>
        <row r="603">
          <cell r="A603" t="str">
            <v>00001610</v>
          </cell>
          <cell r="B603" t="str">
            <v>CASQUETE BIELA STANDAR</v>
          </cell>
          <cell r="C603" t="str">
            <v>UND</v>
          </cell>
          <cell r="D603" t="str">
            <v>RS</v>
          </cell>
          <cell r="E603" t="str">
            <v>RS</v>
          </cell>
        </row>
        <row r="604">
          <cell r="A604" t="str">
            <v>00001611</v>
          </cell>
          <cell r="B604" t="str">
            <v>BUJE EJE DE LEVA</v>
          </cell>
          <cell r="C604" t="str">
            <v>UND</v>
          </cell>
          <cell r="D604" t="str">
            <v>RS</v>
          </cell>
          <cell r="E604" t="str">
            <v>RS</v>
          </cell>
        </row>
        <row r="605">
          <cell r="A605" t="str">
            <v>00001612</v>
          </cell>
          <cell r="B605" t="str">
            <v>RETENEDOR RUEDA DELANTERA 9400 CR43764</v>
          </cell>
          <cell r="C605" t="str">
            <v>UND</v>
          </cell>
          <cell r="D605" t="str">
            <v>RS</v>
          </cell>
          <cell r="E605" t="str">
            <v>RS</v>
          </cell>
        </row>
        <row r="606">
          <cell r="A606" t="str">
            <v>00001613</v>
          </cell>
          <cell r="B606" t="str">
            <v>LIQUIDO DE FRENO POR 1/4 GALON</v>
          </cell>
          <cell r="C606" t="str">
            <v>UND</v>
          </cell>
          <cell r="D606" t="str">
            <v>RS</v>
          </cell>
          <cell r="E606" t="str">
            <v>RS</v>
          </cell>
        </row>
        <row r="607">
          <cell r="A607" t="str">
            <v>00001614</v>
          </cell>
          <cell r="B607" t="str">
            <v>STOP TRASERO</v>
          </cell>
          <cell r="C607" t="str">
            <v>UND</v>
          </cell>
          <cell r="D607" t="str">
            <v>RS</v>
          </cell>
          <cell r="E607" t="str">
            <v>RS</v>
          </cell>
        </row>
        <row r="608">
          <cell r="A608" t="str">
            <v>00001615</v>
          </cell>
          <cell r="B608" t="str">
            <v>FAROLA DELANTERA</v>
          </cell>
          <cell r="C608" t="str">
            <v>UND</v>
          </cell>
          <cell r="D608" t="str">
            <v>RS</v>
          </cell>
          <cell r="E608" t="str">
            <v>RS</v>
          </cell>
        </row>
        <row r="609">
          <cell r="A609" t="str">
            <v>00001616</v>
          </cell>
          <cell r="B609" t="str">
            <v>SENSOR DE CARGA 11061944</v>
          </cell>
          <cell r="C609" t="str">
            <v>UND</v>
          </cell>
          <cell r="D609" t="str">
            <v>RS</v>
          </cell>
          <cell r="E609" t="str">
            <v>RS</v>
          </cell>
        </row>
        <row r="610">
          <cell r="A610" t="str">
            <v>00001617</v>
          </cell>
          <cell r="B610" t="str">
            <v>ESPARRAGOS 13977298</v>
          </cell>
          <cell r="C610" t="str">
            <v>UND</v>
          </cell>
          <cell r="D610" t="str">
            <v>RS</v>
          </cell>
          <cell r="E610" t="str">
            <v>RS</v>
          </cell>
        </row>
        <row r="611">
          <cell r="A611" t="str">
            <v>00001618</v>
          </cell>
          <cell r="B611" t="str">
            <v>MANGUITOS 470467</v>
          </cell>
          <cell r="C611" t="str">
            <v>UND</v>
          </cell>
          <cell r="D611" t="str">
            <v>RS</v>
          </cell>
          <cell r="E611" t="str">
            <v>RS</v>
          </cell>
        </row>
        <row r="612">
          <cell r="A612" t="str">
            <v>00001619</v>
          </cell>
          <cell r="B612" t="str">
            <v>TUERCAS 471628</v>
          </cell>
          <cell r="C612" t="str">
            <v>UND</v>
          </cell>
          <cell r="D612" t="str">
            <v>RS</v>
          </cell>
          <cell r="E612" t="str">
            <v>RS</v>
          </cell>
        </row>
        <row r="613">
          <cell r="A613" t="str">
            <v>00001620</v>
          </cell>
          <cell r="B613" t="str">
            <v>JUNTAS 420618</v>
          </cell>
          <cell r="C613" t="str">
            <v>UND</v>
          </cell>
          <cell r="D613" t="str">
            <v>RS</v>
          </cell>
          <cell r="E613" t="str">
            <v>RS</v>
          </cell>
        </row>
        <row r="614">
          <cell r="A614" t="str">
            <v>00001621</v>
          </cell>
          <cell r="B614" t="str">
            <v>BATERIA 4D ALTA</v>
          </cell>
          <cell r="C614" t="str">
            <v>UND</v>
          </cell>
          <cell r="D614" t="str">
            <v>RS</v>
          </cell>
          <cell r="E614" t="str">
            <v>RS</v>
          </cell>
        </row>
        <row r="615">
          <cell r="A615" t="str">
            <v>00001622</v>
          </cell>
          <cell r="B615" t="str">
            <v>FILTRO AIRE PRIMARIO AF437</v>
          </cell>
          <cell r="C615" t="str">
            <v>UND</v>
          </cell>
          <cell r="D615" t="str">
            <v>RS</v>
          </cell>
          <cell r="E615" t="str">
            <v>RS</v>
          </cell>
        </row>
        <row r="616">
          <cell r="A616" t="str">
            <v>00001623</v>
          </cell>
          <cell r="B616" t="str">
            <v>DIAFRAGMA TIPO 30</v>
          </cell>
          <cell r="C616" t="str">
            <v>UND</v>
          </cell>
          <cell r="D616" t="str">
            <v>RS</v>
          </cell>
          <cell r="E616" t="str">
            <v>RS</v>
          </cell>
        </row>
        <row r="617">
          <cell r="A617" t="str">
            <v>00001624</v>
          </cell>
          <cell r="B617" t="str">
            <v>LLANTA PARA FRESADORA</v>
          </cell>
          <cell r="C617" t="str">
            <v>UND</v>
          </cell>
          <cell r="D617" t="str">
            <v>RS</v>
          </cell>
          <cell r="E617" t="str">
            <v>RS</v>
          </cell>
        </row>
        <row r="618">
          <cell r="A618" t="str">
            <v>00001625</v>
          </cell>
          <cell r="B618" t="str">
            <v>FILTRO AIRE PRIMARIO 6I0273</v>
          </cell>
          <cell r="C618" t="str">
            <v>UND</v>
          </cell>
          <cell r="D618" t="str">
            <v>RS</v>
          </cell>
          <cell r="E618" t="str">
            <v>RS</v>
          </cell>
        </row>
        <row r="619">
          <cell r="A619" t="str">
            <v>00001626</v>
          </cell>
          <cell r="B619" t="str">
            <v>FILTRO AIRE SECUNDARIO 6I0274</v>
          </cell>
          <cell r="C619" t="str">
            <v>UND</v>
          </cell>
          <cell r="D619" t="str">
            <v>RS</v>
          </cell>
          <cell r="E619" t="str">
            <v>RS</v>
          </cell>
        </row>
        <row r="620">
          <cell r="A620" t="str">
            <v>00001627</v>
          </cell>
          <cell r="B620" t="str">
            <v>FILTRO AGUA 1335673</v>
          </cell>
          <cell r="C620" t="str">
            <v>UND</v>
          </cell>
          <cell r="D620" t="str">
            <v>RS</v>
          </cell>
          <cell r="E620" t="str">
            <v>RS</v>
          </cell>
        </row>
        <row r="621">
          <cell r="A621" t="str">
            <v>00001628</v>
          </cell>
          <cell r="B621" t="str">
            <v>TORNILLO PARA CADENA DE RETRO KOMATZU 1S1859</v>
          </cell>
          <cell r="C621" t="str">
            <v>UND</v>
          </cell>
          <cell r="D621" t="str">
            <v>RS</v>
          </cell>
          <cell r="E621" t="str">
            <v>RS</v>
          </cell>
        </row>
        <row r="622">
          <cell r="A622" t="str">
            <v>00001629</v>
          </cell>
          <cell r="B622" t="str">
            <v>EXPLORADORA 7021</v>
          </cell>
          <cell r="C622" t="str">
            <v>UND</v>
          </cell>
          <cell r="D622" t="str">
            <v>RS</v>
          </cell>
          <cell r="E622" t="str">
            <v>RS</v>
          </cell>
        </row>
        <row r="623">
          <cell r="A623" t="str">
            <v>00001630</v>
          </cell>
          <cell r="B623" t="str">
            <v>SOPORTE MOTOR</v>
          </cell>
          <cell r="C623" t="str">
            <v>UND</v>
          </cell>
          <cell r="D623" t="str">
            <v>RS</v>
          </cell>
          <cell r="E623" t="str">
            <v>RS</v>
          </cell>
        </row>
        <row r="624">
          <cell r="A624" t="str">
            <v>00001631</v>
          </cell>
          <cell r="B624" t="str">
            <v>CORREA 153406</v>
          </cell>
          <cell r="C624" t="str">
            <v>UND</v>
          </cell>
          <cell r="D624" t="str">
            <v>RS</v>
          </cell>
          <cell r="E624" t="str">
            <v>RS</v>
          </cell>
        </row>
        <row r="625">
          <cell r="A625" t="str">
            <v>00001632</v>
          </cell>
          <cell r="B625" t="str">
            <v>TUBO PARA EXOSTO DE 4"</v>
          </cell>
          <cell r="C625" t="str">
            <v>MTS</v>
          </cell>
          <cell r="D625" t="str">
            <v>RS</v>
          </cell>
          <cell r="E625" t="str">
            <v>RS</v>
          </cell>
        </row>
        <row r="626">
          <cell r="A626" t="str">
            <v>00001633</v>
          </cell>
          <cell r="B626" t="str">
            <v>REPARACION DE PLUMILLA</v>
          </cell>
          <cell r="C626" t="str">
            <v>UND</v>
          </cell>
          <cell r="D626" t="str">
            <v>RS</v>
          </cell>
          <cell r="E626" t="str">
            <v>RS</v>
          </cell>
        </row>
        <row r="627">
          <cell r="A627" t="str">
            <v>00001634</v>
          </cell>
          <cell r="B627" t="str">
            <v>TRASLADO DE EQUIPO A SITIO DE LABORES</v>
          </cell>
          <cell r="C627" t="str">
            <v>UND</v>
          </cell>
          <cell r="D627" t="str">
            <v>RS</v>
          </cell>
          <cell r="E627" t="str">
            <v>RS</v>
          </cell>
        </row>
        <row r="628">
          <cell r="A628" t="str">
            <v>00001635</v>
          </cell>
          <cell r="B628" t="str">
            <v>SUICHE  TORIKA</v>
          </cell>
          <cell r="C628" t="str">
            <v>UND</v>
          </cell>
          <cell r="D628" t="str">
            <v>RS</v>
          </cell>
          <cell r="E628" t="str">
            <v>RS</v>
          </cell>
        </row>
        <row r="629">
          <cell r="A629" t="str">
            <v>00001637</v>
          </cell>
          <cell r="B629" t="str">
            <v>MADERA UTILIZADA PARA MONTADA DE EQUIPO</v>
          </cell>
          <cell r="C629" t="str">
            <v>UND</v>
          </cell>
          <cell r="D629" t="str">
            <v>RS</v>
          </cell>
          <cell r="E629" t="str">
            <v>RS</v>
          </cell>
        </row>
        <row r="630">
          <cell r="A630" t="str">
            <v>00001638</v>
          </cell>
          <cell r="B630" t="str">
            <v>EXTRACCION DE LLANTA EN PRENSA</v>
          </cell>
          <cell r="C630" t="str">
            <v>UND</v>
          </cell>
          <cell r="D630" t="str">
            <v>RS</v>
          </cell>
          <cell r="E630" t="str">
            <v>RS</v>
          </cell>
        </row>
        <row r="631">
          <cell r="A631" t="str">
            <v>00001639</v>
          </cell>
          <cell r="B631" t="str">
            <v>VALVULA DE PUERTA</v>
          </cell>
          <cell r="C631" t="str">
            <v>UND</v>
          </cell>
          <cell r="D631" t="str">
            <v>RS</v>
          </cell>
          <cell r="E631" t="str">
            <v>RS</v>
          </cell>
        </row>
        <row r="632">
          <cell r="A632" t="str">
            <v>00001640</v>
          </cell>
          <cell r="B632" t="str">
            <v>RELE TERMICO 17-25 AMP</v>
          </cell>
          <cell r="C632" t="str">
            <v>UND</v>
          </cell>
          <cell r="D632" t="str">
            <v>RS</v>
          </cell>
          <cell r="E632" t="str">
            <v>RS</v>
          </cell>
        </row>
        <row r="633">
          <cell r="A633" t="str">
            <v>00001641</v>
          </cell>
          <cell r="B633" t="str">
            <v>POLEA EN ALUMINIO TIPO A DOS CANALES 5A2</v>
          </cell>
          <cell r="C633" t="str">
            <v>UND</v>
          </cell>
          <cell r="D633" t="str">
            <v>RS</v>
          </cell>
          <cell r="E633" t="str">
            <v>RS</v>
          </cell>
        </row>
        <row r="634">
          <cell r="A634" t="str">
            <v>00001642</v>
          </cell>
          <cell r="B634" t="str">
            <v>GUIAS VALVULA 3906206-B</v>
          </cell>
          <cell r="C634" t="str">
            <v>UND</v>
          </cell>
          <cell r="D634" t="str">
            <v>RS</v>
          </cell>
          <cell r="E634" t="str">
            <v>RS</v>
          </cell>
        </row>
        <row r="635">
          <cell r="A635" t="str">
            <v>00001643</v>
          </cell>
          <cell r="B635" t="str">
            <v>BENDIX, RESORTES, ESCOBILLAS Y BUJES EN REPARACION</v>
          </cell>
          <cell r="C635" t="str">
            <v>UND</v>
          </cell>
          <cell r="D635" t="str">
            <v>RS</v>
          </cell>
          <cell r="E635" t="str">
            <v>RS</v>
          </cell>
        </row>
        <row r="636">
          <cell r="A636" t="str">
            <v>00001644</v>
          </cell>
          <cell r="B636" t="str">
            <v>SOPORTE CABINA</v>
          </cell>
          <cell r="C636" t="str">
            <v>UND</v>
          </cell>
          <cell r="D636" t="str">
            <v>RS</v>
          </cell>
          <cell r="E636" t="str">
            <v>RS</v>
          </cell>
        </row>
        <row r="637">
          <cell r="A637" t="str">
            <v>00001645</v>
          </cell>
          <cell r="B637" t="str">
            <v>ESPEJO RETROVIZOR</v>
          </cell>
          <cell r="C637" t="str">
            <v>UND</v>
          </cell>
          <cell r="D637" t="str">
            <v>RS</v>
          </cell>
          <cell r="E637" t="str">
            <v>RS</v>
          </cell>
        </row>
        <row r="638">
          <cell r="A638" t="str">
            <v>00001646</v>
          </cell>
          <cell r="B638" t="str">
            <v>HOJA RESORTE PRINCIPAL 90065-1</v>
          </cell>
          <cell r="C638" t="str">
            <v>UND</v>
          </cell>
          <cell r="D638" t="str">
            <v>RS</v>
          </cell>
          <cell r="E638" t="str">
            <v>RS</v>
          </cell>
        </row>
        <row r="639">
          <cell r="A639" t="str">
            <v>00001647</v>
          </cell>
          <cell r="B639" t="str">
            <v>CAUCHOS</v>
          </cell>
          <cell r="C639" t="str">
            <v>UND</v>
          </cell>
          <cell r="D639" t="str">
            <v>RS</v>
          </cell>
          <cell r="E639" t="str">
            <v>RS</v>
          </cell>
        </row>
        <row r="640">
          <cell r="A640" t="str">
            <v>00001648</v>
          </cell>
          <cell r="B640" t="str">
            <v>FILTRO COMBUSTIBLE BF1345</v>
          </cell>
          <cell r="C640" t="str">
            <v>UND</v>
          </cell>
          <cell r="D640" t="str">
            <v>RS</v>
          </cell>
          <cell r="E640" t="str">
            <v>RS</v>
          </cell>
        </row>
        <row r="641">
          <cell r="A641" t="str">
            <v>00001649</v>
          </cell>
          <cell r="B641" t="str">
            <v>FILTRO ACEITE BT1212</v>
          </cell>
          <cell r="C641" t="str">
            <v>UND</v>
          </cell>
          <cell r="D641" t="str">
            <v>RS</v>
          </cell>
          <cell r="E641" t="str">
            <v>RS</v>
          </cell>
        </row>
        <row r="642">
          <cell r="A642" t="str">
            <v>00001650</v>
          </cell>
          <cell r="B642" t="str">
            <v>BOMBILLOS 12 VOLTIOS</v>
          </cell>
          <cell r="C642" t="str">
            <v>UND</v>
          </cell>
          <cell r="D642" t="str">
            <v>RS</v>
          </cell>
          <cell r="E642" t="str">
            <v>RS</v>
          </cell>
        </row>
        <row r="643">
          <cell r="A643" t="str">
            <v>00001651</v>
          </cell>
          <cell r="B643" t="str">
            <v>UNIUON COUPLING DE 3/16"</v>
          </cell>
          <cell r="C643" t="str">
            <v>UND</v>
          </cell>
          <cell r="D643" t="str">
            <v>RS</v>
          </cell>
          <cell r="E643" t="str">
            <v>RS</v>
          </cell>
        </row>
        <row r="644">
          <cell r="A644" t="str">
            <v>00001652</v>
          </cell>
          <cell r="B644" t="str">
            <v>ACIDO MURIATICO POR CANECA DE 5 GALONES</v>
          </cell>
          <cell r="C644" t="str">
            <v>UND</v>
          </cell>
          <cell r="D644" t="str">
            <v>RS</v>
          </cell>
          <cell r="E644" t="str">
            <v>RS</v>
          </cell>
        </row>
        <row r="645">
          <cell r="A645" t="str">
            <v>00001653</v>
          </cell>
          <cell r="B645" t="str">
            <v>REPARACION BOMBA DE AGUA</v>
          </cell>
          <cell r="C645" t="str">
            <v>UND</v>
          </cell>
          <cell r="D645" t="str">
            <v>RS</v>
          </cell>
          <cell r="E645" t="str">
            <v>RS</v>
          </cell>
        </row>
        <row r="646">
          <cell r="A646" t="str">
            <v>00001654</v>
          </cell>
          <cell r="B646" t="str">
            <v>FABRICACION DE 3 TENSORES</v>
          </cell>
          <cell r="C646" t="str">
            <v>UND</v>
          </cell>
          <cell r="D646" t="str">
            <v>RS</v>
          </cell>
          <cell r="E646" t="str">
            <v>RS</v>
          </cell>
        </row>
        <row r="647">
          <cell r="A647" t="str">
            <v>00001655</v>
          </cell>
          <cell r="B647" t="str">
            <v>EXTRACCION Y COLOCACION DE BUJES DE PUNTA Y CENTRO</v>
          </cell>
          <cell r="C647" t="str">
            <v>UND</v>
          </cell>
          <cell r="D647" t="str">
            <v>RS</v>
          </cell>
          <cell r="E647" t="str">
            <v>RS</v>
          </cell>
        </row>
        <row r="648">
          <cell r="A648" t="str">
            <v>00001656</v>
          </cell>
          <cell r="B648" t="str">
            <v>RECTIFICADA DE EJE DE IMPELLE</v>
          </cell>
          <cell r="C648" t="str">
            <v>UND</v>
          </cell>
          <cell r="D648" t="str">
            <v>RS</v>
          </cell>
          <cell r="E648" t="str">
            <v>RS</v>
          </cell>
        </row>
        <row r="649">
          <cell r="A649" t="str">
            <v>00001657</v>
          </cell>
          <cell r="B649" t="str">
            <v>MAQUINADA DE ACOPPLE REX OMEGA A MEDIDAS SOLICIT</v>
          </cell>
          <cell r="C649" t="str">
            <v>UND</v>
          </cell>
          <cell r="D649" t="str">
            <v>RS</v>
          </cell>
          <cell r="E649" t="str">
            <v>RS</v>
          </cell>
        </row>
        <row r="650">
          <cell r="A650" t="str">
            <v>00001658</v>
          </cell>
          <cell r="B650" t="str">
            <v>RECONSTRUCCION DE PISTON</v>
          </cell>
          <cell r="C650" t="str">
            <v>UND</v>
          </cell>
          <cell r="D650" t="str">
            <v>RS</v>
          </cell>
          <cell r="E650" t="str">
            <v>RS</v>
          </cell>
        </row>
        <row r="651">
          <cell r="A651" t="str">
            <v>00001659</v>
          </cell>
          <cell r="B651" t="str">
            <v>MAQUINADA DE DE BARRA ESTABILIZADORA</v>
          </cell>
          <cell r="C651" t="str">
            <v>UND</v>
          </cell>
          <cell r="D651" t="str">
            <v>RS</v>
          </cell>
          <cell r="E651" t="str">
            <v>RS</v>
          </cell>
        </row>
        <row r="652">
          <cell r="A652" t="str">
            <v>00001660</v>
          </cell>
          <cell r="B652" t="str">
            <v>REPARACION TURBO</v>
          </cell>
          <cell r="C652" t="str">
            <v>UND</v>
          </cell>
          <cell r="D652" t="str">
            <v>RS</v>
          </cell>
          <cell r="E652" t="str">
            <v>RS</v>
          </cell>
        </row>
        <row r="653">
          <cell r="A653" t="str">
            <v>00001661</v>
          </cell>
          <cell r="B653" t="str">
            <v>REPARACION ALTERNADOR</v>
          </cell>
          <cell r="C653" t="str">
            <v>UND</v>
          </cell>
          <cell r="D653" t="str">
            <v>RS</v>
          </cell>
          <cell r="E653" t="str">
            <v>RS</v>
          </cell>
        </row>
        <row r="654">
          <cell r="A654" t="str">
            <v>00001662</v>
          </cell>
          <cell r="B654" t="str">
            <v>FILTROS VARIOS PARA MANTENIMIENTO DE EQUIPO</v>
          </cell>
          <cell r="C654" t="str">
            <v>UND</v>
          </cell>
          <cell r="D654" t="str">
            <v>RS</v>
          </cell>
          <cell r="E654" t="str">
            <v>RS</v>
          </cell>
        </row>
        <row r="655">
          <cell r="A655" t="str">
            <v>00001663</v>
          </cell>
          <cell r="B655" t="str">
            <v>ACEITE MOTOR 20W50</v>
          </cell>
          <cell r="C655" t="str">
            <v>GLS</v>
          </cell>
          <cell r="D655" t="str">
            <v>ACEITE MOTOR</v>
          </cell>
          <cell r="E655" t="str">
            <v>RS</v>
          </cell>
        </row>
        <row r="656">
          <cell r="A656" t="str">
            <v>00001664</v>
          </cell>
          <cell r="B656" t="str">
            <v>REPARACION DE COGIN</v>
          </cell>
          <cell r="C656" t="str">
            <v>UND</v>
          </cell>
          <cell r="D656" t="str">
            <v>RS</v>
          </cell>
          <cell r="E656" t="str">
            <v>RS</v>
          </cell>
        </row>
        <row r="657">
          <cell r="A657" t="str">
            <v>00001665</v>
          </cell>
          <cell r="B657" t="str">
            <v>CORREA</v>
          </cell>
          <cell r="C657" t="str">
            <v>UND</v>
          </cell>
          <cell r="D657" t="str">
            <v>RS</v>
          </cell>
          <cell r="E657" t="str">
            <v>RS</v>
          </cell>
        </row>
        <row r="658">
          <cell r="A658" t="str">
            <v>00001666</v>
          </cell>
          <cell r="B658" t="str">
            <v>FILTRO ACEITE A408</v>
          </cell>
          <cell r="C658" t="str">
            <v>UND</v>
          </cell>
          <cell r="D658" t="str">
            <v>RS</v>
          </cell>
          <cell r="E658" t="str">
            <v>RS</v>
          </cell>
        </row>
        <row r="659">
          <cell r="A659" t="str">
            <v>00001667</v>
          </cell>
          <cell r="B659" t="str">
            <v>FILTRO COMBUSTIBLE A588</v>
          </cell>
          <cell r="C659" t="str">
            <v>UND</v>
          </cell>
          <cell r="D659" t="str">
            <v>RS</v>
          </cell>
          <cell r="E659" t="str">
            <v>RS</v>
          </cell>
        </row>
        <row r="660">
          <cell r="A660" t="str">
            <v>00001668</v>
          </cell>
          <cell r="B660" t="str">
            <v>FILTRO AGUA AW2010</v>
          </cell>
          <cell r="C660" t="str">
            <v>UND</v>
          </cell>
          <cell r="D660" t="str">
            <v>RS</v>
          </cell>
          <cell r="E660" t="str">
            <v>RS</v>
          </cell>
        </row>
        <row r="661">
          <cell r="A661" t="str">
            <v>00001669</v>
          </cell>
          <cell r="B661" t="str">
            <v>FILTRO AIRE SFAP3548</v>
          </cell>
          <cell r="C661" t="str">
            <v>UND</v>
          </cell>
          <cell r="D661" t="str">
            <v>RS</v>
          </cell>
          <cell r="E661" t="str">
            <v>RS</v>
          </cell>
        </row>
        <row r="662">
          <cell r="A662" t="str">
            <v>00001670</v>
          </cell>
          <cell r="B662" t="str">
            <v>SELLO MECANICO</v>
          </cell>
          <cell r="C662" t="str">
            <v>UND</v>
          </cell>
          <cell r="D662" t="str">
            <v>RS</v>
          </cell>
          <cell r="E662" t="str">
            <v>RS</v>
          </cell>
        </row>
        <row r="663">
          <cell r="A663" t="str">
            <v>00001671</v>
          </cell>
          <cell r="B663" t="str">
            <v>PLASTY GAY</v>
          </cell>
          <cell r="C663" t="str">
            <v>UND</v>
          </cell>
          <cell r="D663" t="str">
            <v>RS</v>
          </cell>
          <cell r="E663" t="str">
            <v>RS</v>
          </cell>
        </row>
        <row r="664">
          <cell r="A664" t="str">
            <v>00001672</v>
          </cell>
          <cell r="B664" t="str">
            <v>TOALLA SCOTT</v>
          </cell>
          <cell r="C664" t="str">
            <v>UND</v>
          </cell>
          <cell r="D664" t="str">
            <v>RS</v>
          </cell>
          <cell r="E664" t="str">
            <v>RS</v>
          </cell>
        </row>
        <row r="665">
          <cell r="A665" t="str">
            <v>00001673</v>
          </cell>
          <cell r="B665" t="str">
            <v>TORNILLO HEXAGONAL DE 5/16" X 1"</v>
          </cell>
          <cell r="C665" t="str">
            <v>UND</v>
          </cell>
          <cell r="D665" t="str">
            <v>RS</v>
          </cell>
          <cell r="E665" t="str">
            <v>RS</v>
          </cell>
        </row>
        <row r="666">
          <cell r="A666" t="str">
            <v>00001674</v>
          </cell>
          <cell r="B666" t="str">
            <v>CEPILLADA DE CULATA</v>
          </cell>
          <cell r="C666" t="str">
            <v>UND</v>
          </cell>
          <cell r="D666" t="str">
            <v>RS</v>
          </cell>
          <cell r="E666" t="str">
            <v>RS</v>
          </cell>
        </row>
        <row r="667">
          <cell r="A667" t="str">
            <v>00001675</v>
          </cell>
          <cell r="B667" t="str">
            <v>VENTILADOR MOTOR</v>
          </cell>
          <cell r="C667" t="str">
            <v>UND</v>
          </cell>
          <cell r="D667" t="str">
            <v>RS</v>
          </cell>
          <cell r="E667" t="str">
            <v>RS</v>
          </cell>
        </row>
        <row r="668">
          <cell r="A668" t="str">
            <v>00001676</v>
          </cell>
          <cell r="B668" t="str">
            <v>GANCHO DE CAPOT</v>
          </cell>
          <cell r="C668" t="str">
            <v>UND</v>
          </cell>
          <cell r="D668" t="str">
            <v>RS</v>
          </cell>
          <cell r="E668" t="str">
            <v>RS</v>
          </cell>
        </row>
        <row r="669">
          <cell r="A669" t="str">
            <v>00001677</v>
          </cell>
          <cell r="B669" t="str">
            <v>ARANDEAL DE CUCHO</v>
          </cell>
          <cell r="C669" t="str">
            <v>UND</v>
          </cell>
          <cell r="D669" t="str">
            <v>RS</v>
          </cell>
          <cell r="E669" t="str">
            <v>RS</v>
          </cell>
        </row>
        <row r="670">
          <cell r="A670" t="str">
            <v>00001678</v>
          </cell>
          <cell r="B670" t="str">
            <v>DIAFRAGMA TIPO 20</v>
          </cell>
          <cell r="C670" t="str">
            <v>UND</v>
          </cell>
          <cell r="D670" t="str">
            <v>RS</v>
          </cell>
          <cell r="E670" t="str">
            <v>RS</v>
          </cell>
        </row>
        <row r="671">
          <cell r="A671" t="str">
            <v>00001679</v>
          </cell>
          <cell r="B671" t="str">
            <v>DIAFRAGMA AFAYO</v>
          </cell>
          <cell r="C671" t="str">
            <v>UND</v>
          </cell>
          <cell r="D671" t="str">
            <v>RS</v>
          </cell>
          <cell r="E671" t="str">
            <v>RS</v>
          </cell>
        </row>
        <row r="672">
          <cell r="A672" t="str">
            <v>00001680</v>
          </cell>
          <cell r="B672" t="str">
            <v>SOLDADURA DE ALUMINIO</v>
          </cell>
          <cell r="C672" t="str">
            <v>UND</v>
          </cell>
          <cell r="D672" t="str">
            <v>RS</v>
          </cell>
          <cell r="E672" t="str">
            <v>RS</v>
          </cell>
        </row>
        <row r="673">
          <cell r="A673" t="str">
            <v>00001681</v>
          </cell>
          <cell r="B673" t="str">
            <v>TUBO DE VIDRIO</v>
          </cell>
          <cell r="C673" t="str">
            <v>UND</v>
          </cell>
          <cell r="D673" t="str">
            <v>RS</v>
          </cell>
          <cell r="E673" t="str">
            <v>RS</v>
          </cell>
        </row>
        <row r="674">
          <cell r="A674" t="str">
            <v>00001682</v>
          </cell>
          <cell r="B674" t="str">
            <v>LIMPIADOR ELECTRONICO</v>
          </cell>
          <cell r="C674" t="str">
            <v>UND</v>
          </cell>
          <cell r="D674" t="str">
            <v>RS</v>
          </cell>
          <cell r="E674" t="str">
            <v>RS</v>
          </cell>
        </row>
        <row r="675">
          <cell r="A675" t="str">
            <v>00001683</v>
          </cell>
          <cell r="B675" t="str">
            <v>NEUMATICO DE SEGUNDA</v>
          </cell>
          <cell r="C675" t="str">
            <v>UND</v>
          </cell>
          <cell r="D675" t="str">
            <v>RS</v>
          </cell>
          <cell r="E675" t="str">
            <v>RS</v>
          </cell>
        </row>
        <row r="676">
          <cell r="A676" t="str">
            <v>00001684</v>
          </cell>
          <cell r="B676" t="str">
            <v>FILTRO HIDRAULICO</v>
          </cell>
          <cell r="C676" t="str">
            <v>UND</v>
          </cell>
          <cell r="D676" t="str">
            <v>RS</v>
          </cell>
          <cell r="E676" t="str">
            <v>RS</v>
          </cell>
        </row>
        <row r="677">
          <cell r="A677" t="str">
            <v>00001685</v>
          </cell>
          <cell r="B677" t="str">
            <v>EMBOBINADA DE MOTOR</v>
          </cell>
          <cell r="C677" t="str">
            <v>UND</v>
          </cell>
          <cell r="D677" t="str">
            <v>RS</v>
          </cell>
          <cell r="E677" t="str">
            <v>RS</v>
          </cell>
        </row>
        <row r="678">
          <cell r="A678" t="str">
            <v>00001686</v>
          </cell>
          <cell r="B678" t="str">
            <v>GUAYA LEVANTE DE VOLCO</v>
          </cell>
          <cell r="C678" t="str">
            <v>UND</v>
          </cell>
          <cell r="D678" t="str">
            <v>RS</v>
          </cell>
          <cell r="E678" t="str">
            <v>RS</v>
          </cell>
        </row>
        <row r="679">
          <cell r="A679" t="str">
            <v>00001687</v>
          </cell>
          <cell r="B679" t="str">
            <v>PIN</v>
          </cell>
          <cell r="C679" t="str">
            <v>UND</v>
          </cell>
          <cell r="D679" t="str">
            <v>RS</v>
          </cell>
          <cell r="E679" t="str">
            <v>RS</v>
          </cell>
        </row>
        <row r="680">
          <cell r="A680" t="str">
            <v>00001688</v>
          </cell>
          <cell r="B680" t="str">
            <v>VALVULA BOLA DE 1"</v>
          </cell>
          <cell r="C680" t="str">
            <v>UND</v>
          </cell>
          <cell r="D680" t="str">
            <v>RS</v>
          </cell>
          <cell r="E680" t="str">
            <v>RS</v>
          </cell>
        </row>
        <row r="681">
          <cell r="A681" t="str">
            <v>00001689</v>
          </cell>
          <cell r="B681" t="str">
            <v>VARILLA ROSCADA</v>
          </cell>
          <cell r="C681" t="str">
            <v>UND</v>
          </cell>
          <cell r="D681" t="str">
            <v>RS</v>
          </cell>
          <cell r="E681" t="str">
            <v>RS</v>
          </cell>
        </row>
        <row r="682">
          <cell r="A682" t="str">
            <v>00001690</v>
          </cell>
          <cell r="B682" t="str">
            <v>TUBO PARA EXOSTO DE 2"</v>
          </cell>
          <cell r="C682" t="str">
            <v>UND</v>
          </cell>
          <cell r="D682" t="str">
            <v>RS</v>
          </cell>
          <cell r="E682" t="str">
            <v>RS</v>
          </cell>
        </row>
        <row r="683">
          <cell r="A683" t="str">
            <v>00001691</v>
          </cell>
          <cell r="B683" t="str">
            <v>INSTALACION DE CHAPA</v>
          </cell>
          <cell r="C683" t="str">
            <v>UND</v>
          </cell>
          <cell r="D683" t="str">
            <v>RS</v>
          </cell>
          <cell r="E683" t="str">
            <v>RS</v>
          </cell>
        </row>
        <row r="684">
          <cell r="A684" t="str">
            <v>00001692</v>
          </cell>
          <cell r="B684" t="str">
            <v>TAPIZADO DE PISO</v>
          </cell>
          <cell r="C684" t="str">
            <v>UND</v>
          </cell>
          <cell r="D684" t="str">
            <v>RS</v>
          </cell>
          <cell r="E684" t="str">
            <v>RS</v>
          </cell>
        </row>
        <row r="685">
          <cell r="A685" t="str">
            <v>00001693</v>
          </cell>
          <cell r="B685" t="str">
            <v>BULON CORTO</v>
          </cell>
          <cell r="C685" t="str">
            <v>UND</v>
          </cell>
          <cell r="D685" t="str">
            <v>RS</v>
          </cell>
          <cell r="E685" t="str">
            <v>RS</v>
          </cell>
        </row>
        <row r="686">
          <cell r="A686" t="str">
            <v>00001694</v>
          </cell>
          <cell r="B686" t="str">
            <v>TORNILLO HEXAGONAL DE 7/8" X 5"</v>
          </cell>
          <cell r="C686" t="str">
            <v>UND</v>
          </cell>
          <cell r="D686" t="str">
            <v>RS</v>
          </cell>
          <cell r="E686" t="str">
            <v>RS</v>
          </cell>
        </row>
        <row r="687">
          <cell r="A687" t="str">
            <v>00001695</v>
          </cell>
          <cell r="B687" t="str">
            <v>TORNILLO HEXAGONAL DE 7/8" X 6"</v>
          </cell>
          <cell r="C687" t="str">
            <v>UND</v>
          </cell>
          <cell r="D687" t="str">
            <v>RS</v>
          </cell>
          <cell r="E687" t="str">
            <v>RS</v>
          </cell>
        </row>
        <row r="688">
          <cell r="A688" t="str">
            <v>00001696</v>
          </cell>
          <cell r="B688" t="str">
            <v>TUERCA HEXAGONAL DE 7/8"</v>
          </cell>
          <cell r="C688" t="str">
            <v>UND</v>
          </cell>
          <cell r="D688" t="str">
            <v>RS</v>
          </cell>
          <cell r="E688" t="str">
            <v>RS</v>
          </cell>
        </row>
        <row r="689">
          <cell r="A689" t="str">
            <v>00001697</v>
          </cell>
          <cell r="B689" t="str">
            <v>ABRAZADERA TIPO INDUSTRIAL DE 5"</v>
          </cell>
          <cell r="C689" t="str">
            <v>UND</v>
          </cell>
          <cell r="D689" t="str">
            <v>RS</v>
          </cell>
          <cell r="E689" t="str">
            <v>RS</v>
          </cell>
        </row>
        <row r="690">
          <cell r="A690" t="str">
            <v>00001698</v>
          </cell>
          <cell r="B690" t="str">
            <v>ABRAZADERA PLASTICA</v>
          </cell>
          <cell r="C690" t="str">
            <v>UND</v>
          </cell>
          <cell r="D690" t="str">
            <v>RS</v>
          </cell>
          <cell r="E690" t="str">
            <v>RS</v>
          </cell>
        </row>
        <row r="691">
          <cell r="A691" t="str">
            <v>00001699</v>
          </cell>
          <cell r="B691" t="str">
            <v>PAPEL HUMEDO 1-32"</v>
          </cell>
          <cell r="C691" t="str">
            <v>MTS</v>
          </cell>
          <cell r="D691" t="str">
            <v>RS</v>
          </cell>
          <cell r="E691" t="str">
            <v>RS</v>
          </cell>
        </row>
        <row r="692">
          <cell r="A692" t="str">
            <v>00001700</v>
          </cell>
          <cell r="B692" t="str">
            <v>TORNILLO HEXAGONAL DE 6 MM</v>
          </cell>
          <cell r="C692" t="str">
            <v>UND</v>
          </cell>
          <cell r="D692" t="str">
            <v>RS</v>
          </cell>
          <cell r="E692" t="str">
            <v>RS</v>
          </cell>
        </row>
        <row r="693">
          <cell r="A693" t="str">
            <v>00001701</v>
          </cell>
          <cell r="B693" t="str">
            <v>TORNILLO HEXAGONAL DE 3/8" X 3-"</v>
          </cell>
          <cell r="C693" t="str">
            <v>UND</v>
          </cell>
          <cell r="D693" t="str">
            <v>RS</v>
          </cell>
          <cell r="E693" t="str">
            <v>RS</v>
          </cell>
        </row>
        <row r="694">
          <cell r="A694" t="str">
            <v>00001702</v>
          </cell>
          <cell r="B694" t="str">
            <v>GUAYA DE 1/2"</v>
          </cell>
          <cell r="C694" t="str">
            <v>MTS</v>
          </cell>
          <cell r="D694" t="str">
            <v>RS</v>
          </cell>
          <cell r="E694" t="str">
            <v>RS</v>
          </cell>
        </row>
        <row r="695">
          <cell r="A695" t="str">
            <v>00001703</v>
          </cell>
          <cell r="B695" t="str">
            <v>REVISION SISTEMA DE COMBUSTION DE MOTOR CUMMIS 6BT</v>
          </cell>
          <cell r="C695" t="str">
            <v>UND</v>
          </cell>
          <cell r="D695" t="str">
            <v>RS</v>
          </cell>
          <cell r="E695" t="str">
            <v>RS</v>
          </cell>
        </row>
        <row r="696">
          <cell r="A696" t="str">
            <v>00001704</v>
          </cell>
          <cell r="B696" t="str">
            <v>SELENOIDE DE 24 VOLTIOS</v>
          </cell>
          <cell r="C696" t="str">
            <v>UND</v>
          </cell>
          <cell r="D696" t="str">
            <v>RS</v>
          </cell>
          <cell r="E696" t="str">
            <v>RS</v>
          </cell>
        </row>
        <row r="697">
          <cell r="A697" t="str">
            <v>00001705</v>
          </cell>
          <cell r="B697" t="str">
            <v>TOBERA 4126-178</v>
          </cell>
          <cell r="C697" t="str">
            <v>UND</v>
          </cell>
          <cell r="D697" t="str">
            <v>RS</v>
          </cell>
          <cell r="E697" t="str">
            <v>RS</v>
          </cell>
        </row>
        <row r="698">
          <cell r="A698" t="str">
            <v>00001706</v>
          </cell>
          <cell r="B698" t="str">
            <v>CALIBRACION INYECTORES</v>
          </cell>
          <cell r="C698" t="str">
            <v>UND</v>
          </cell>
          <cell r="D698" t="str">
            <v>RS</v>
          </cell>
          <cell r="E698" t="str">
            <v>RS</v>
          </cell>
        </row>
        <row r="699">
          <cell r="A699" t="str">
            <v>00001707</v>
          </cell>
          <cell r="B699" t="str">
            <v>KIT EMPAQUETADURA BOMBA DE INYECCION</v>
          </cell>
          <cell r="C699" t="str">
            <v>UND</v>
          </cell>
          <cell r="D699" t="str">
            <v>RS</v>
          </cell>
          <cell r="E699" t="str">
            <v>RS</v>
          </cell>
        </row>
        <row r="700">
          <cell r="A700" t="str">
            <v>00001709</v>
          </cell>
          <cell r="B700" t="str">
            <v>CALIBRACION BOMBA DE INYECCION</v>
          </cell>
          <cell r="C700" t="str">
            <v>UND</v>
          </cell>
          <cell r="D700" t="str">
            <v>RS</v>
          </cell>
          <cell r="E700" t="str">
            <v>RS</v>
          </cell>
        </row>
        <row r="701">
          <cell r="A701" t="str">
            <v>00001710</v>
          </cell>
          <cell r="B701" t="str">
            <v>SEDIMENTADOR DE COMBUSTIBLE</v>
          </cell>
          <cell r="C701" t="str">
            <v>UND</v>
          </cell>
          <cell r="D701" t="str">
            <v>RS</v>
          </cell>
          <cell r="E701" t="str">
            <v>RS</v>
          </cell>
        </row>
        <row r="702">
          <cell r="A702" t="str">
            <v>00001711</v>
          </cell>
          <cell r="B702" t="str">
            <v>MANO DE OBRA EN BAJADA Y INSTALADA DE BOMBA DE INY</v>
          </cell>
          <cell r="C702" t="str">
            <v>UND</v>
          </cell>
          <cell r="D702" t="str">
            <v>RS</v>
          </cell>
          <cell r="E702" t="str">
            <v>RS</v>
          </cell>
        </row>
        <row r="703">
          <cell r="A703" t="str">
            <v>00001708</v>
          </cell>
          <cell r="B703" t="str">
            <v>RODAJAS</v>
          </cell>
          <cell r="C703" t="str">
            <v>UND</v>
          </cell>
          <cell r="D703" t="str">
            <v>RS</v>
          </cell>
          <cell r="E703" t="str">
            <v>RS</v>
          </cell>
        </row>
        <row r="704">
          <cell r="A704" t="str">
            <v>00001712</v>
          </cell>
          <cell r="B704" t="str">
            <v>RETENEDOR 370003</v>
          </cell>
          <cell r="C704" t="str">
            <v>UND</v>
          </cell>
          <cell r="D704" t="str">
            <v>RS</v>
          </cell>
          <cell r="E704" t="str">
            <v>RS</v>
          </cell>
        </row>
        <row r="705">
          <cell r="A705" t="str">
            <v>00001713</v>
          </cell>
          <cell r="B705" t="str">
            <v>RODILLO 6203</v>
          </cell>
          <cell r="C705" t="str">
            <v>UND</v>
          </cell>
          <cell r="D705" t="str">
            <v>RS</v>
          </cell>
          <cell r="E705" t="str">
            <v>RS</v>
          </cell>
        </row>
        <row r="706">
          <cell r="A706" t="str">
            <v>00001714</v>
          </cell>
          <cell r="B706" t="str">
            <v>CUÑERO PARA SPLINDER</v>
          </cell>
          <cell r="C706" t="str">
            <v>UND</v>
          </cell>
          <cell r="D706" t="str">
            <v>RS</v>
          </cell>
          <cell r="E706" t="str">
            <v>RS</v>
          </cell>
        </row>
        <row r="707">
          <cell r="A707" t="str">
            <v>00001715</v>
          </cell>
          <cell r="B707" t="str">
            <v>JUEGO DE SPLINDER PARA TOYOTA HILLUX</v>
          </cell>
          <cell r="C707" t="str">
            <v>UND</v>
          </cell>
          <cell r="D707" t="str">
            <v>RS</v>
          </cell>
          <cell r="E707" t="str">
            <v>RS</v>
          </cell>
        </row>
        <row r="708">
          <cell r="A708" t="str">
            <v>00001716</v>
          </cell>
          <cell r="B708" t="str">
            <v>CAUCHOS AMORTIGUADORES</v>
          </cell>
          <cell r="C708" t="str">
            <v>UND</v>
          </cell>
          <cell r="D708" t="str">
            <v>RS</v>
          </cell>
          <cell r="E708" t="str">
            <v>RS</v>
          </cell>
        </row>
        <row r="709">
          <cell r="A709" t="str">
            <v>00001717</v>
          </cell>
          <cell r="B709" t="str">
            <v>JUEGO DE PINES</v>
          </cell>
          <cell r="C709" t="str">
            <v>UND</v>
          </cell>
          <cell r="D709" t="str">
            <v>RS</v>
          </cell>
          <cell r="E709" t="str">
            <v>RS</v>
          </cell>
        </row>
        <row r="710">
          <cell r="A710" t="str">
            <v>00001718</v>
          </cell>
          <cell r="B710" t="str">
            <v>RODILLO 32207</v>
          </cell>
          <cell r="C710" t="str">
            <v>UND</v>
          </cell>
          <cell r="D710" t="str">
            <v>RS</v>
          </cell>
          <cell r="E710" t="str">
            <v>RS</v>
          </cell>
        </row>
        <row r="711">
          <cell r="A711" t="str">
            <v>00001719</v>
          </cell>
          <cell r="B711" t="str">
            <v>RODILLO 28584</v>
          </cell>
          <cell r="C711" t="str">
            <v>UND</v>
          </cell>
          <cell r="D711" t="str">
            <v>RS</v>
          </cell>
          <cell r="E711" t="str">
            <v>RS</v>
          </cell>
        </row>
        <row r="712">
          <cell r="A712" t="str">
            <v>00001720</v>
          </cell>
          <cell r="B712" t="str">
            <v>RODILLO 32210</v>
          </cell>
          <cell r="C712" t="str">
            <v>UND</v>
          </cell>
          <cell r="D712" t="str">
            <v>RS</v>
          </cell>
          <cell r="E712" t="str">
            <v>RS</v>
          </cell>
        </row>
        <row r="713">
          <cell r="A713" t="str">
            <v>00001721</v>
          </cell>
          <cell r="B713" t="str">
            <v>RODILLO 28985</v>
          </cell>
          <cell r="C713" t="str">
            <v>UND</v>
          </cell>
          <cell r="D713" t="str">
            <v>RS</v>
          </cell>
          <cell r="E713" t="str">
            <v>RS</v>
          </cell>
        </row>
        <row r="714">
          <cell r="A714" t="str">
            <v>00001722</v>
          </cell>
          <cell r="B714" t="str">
            <v>RETENEDOR 69025</v>
          </cell>
          <cell r="C714" t="str">
            <v>UND</v>
          </cell>
          <cell r="D714" t="str">
            <v>RS</v>
          </cell>
          <cell r="E714" t="str">
            <v>RS</v>
          </cell>
        </row>
        <row r="715">
          <cell r="A715" t="str">
            <v>00001723</v>
          </cell>
          <cell r="B715" t="str">
            <v>RETENEDOR 69076</v>
          </cell>
          <cell r="C715" t="str">
            <v>UND</v>
          </cell>
          <cell r="D715" t="str">
            <v>RS</v>
          </cell>
          <cell r="E715" t="str">
            <v>RS</v>
          </cell>
        </row>
        <row r="716">
          <cell r="A716" t="str">
            <v>00001724</v>
          </cell>
          <cell r="B716" t="str">
            <v>RETENEDOR 69064</v>
          </cell>
          <cell r="C716" t="str">
            <v>UND</v>
          </cell>
          <cell r="D716" t="str">
            <v>RS</v>
          </cell>
          <cell r="E716" t="str">
            <v>RS</v>
          </cell>
        </row>
        <row r="717">
          <cell r="A717" t="str">
            <v>00001725</v>
          </cell>
          <cell r="B717" t="str">
            <v>RODILLO PARA SPLINDER</v>
          </cell>
          <cell r="C717" t="str">
            <v>UND</v>
          </cell>
          <cell r="D717" t="str">
            <v>RS</v>
          </cell>
          <cell r="E717" t="str">
            <v>RS</v>
          </cell>
        </row>
        <row r="718">
          <cell r="A718" t="str">
            <v>00001726</v>
          </cell>
          <cell r="B718" t="str">
            <v>TORNILLO GUIA DE 5/8" X 12"</v>
          </cell>
          <cell r="C718" t="str">
            <v>UND</v>
          </cell>
          <cell r="D718" t="str">
            <v>RS</v>
          </cell>
          <cell r="E718" t="str">
            <v>RS</v>
          </cell>
        </row>
        <row r="719">
          <cell r="A719" t="str">
            <v>00001727</v>
          </cell>
          <cell r="B719" t="str">
            <v>UINDUCIDO</v>
          </cell>
          <cell r="C719" t="str">
            <v>UND</v>
          </cell>
          <cell r="D719" t="str">
            <v>RS</v>
          </cell>
          <cell r="E719" t="str">
            <v>RS</v>
          </cell>
        </row>
        <row r="720">
          <cell r="A720" t="str">
            <v>00001728</v>
          </cell>
          <cell r="B720" t="str">
            <v>CARCAZA PORTA BOBINA</v>
          </cell>
          <cell r="C720" t="str">
            <v>UND</v>
          </cell>
          <cell r="D720" t="str">
            <v>RS</v>
          </cell>
          <cell r="E720" t="str">
            <v>RS</v>
          </cell>
        </row>
        <row r="721">
          <cell r="A721" t="str">
            <v>00001729</v>
          </cell>
          <cell r="B721" t="str">
            <v>REPARACION MOTOR DE ARRANQUE</v>
          </cell>
          <cell r="C721" t="str">
            <v>UND</v>
          </cell>
          <cell r="D721" t="str">
            <v>RS</v>
          </cell>
          <cell r="E721" t="str">
            <v>RS</v>
          </cell>
        </row>
        <row r="722">
          <cell r="A722" t="str">
            <v>00001730</v>
          </cell>
          <cell r="B722" t="str">
            <v>REPARACION SISTEMA ELECTRICO Y GIRO DE RETRO KOMAT</v>
          </cell>
          <cell r="C722" t="str">
            <v>UND</v>
          </cell>
          <cell r="D722" t="str">
            <v>RS</v>
          </cell>
          <cell r="E722" t="str">
            <v>RS</v>
          </cell>
        </row>
        <row r="723">
          <cell r="A723" t="str">
            <v>00001731</v>
          </cell>
          <cell r="B723" t="str">
            <v>HOJA SUSPENSION HD47057002</v>
          </cell>
          <cell r="C723" t="str">
            <v>UND</v>
          </cell>
          <cell r="D723" t="str">
            <v>RS</v>
          </cell>
          <cell r="E723" t="str">
            <v>RS</v>
          </cell>
        </row>
        <row r="724">
          <cell r="A724" t="str">
            <v>00001732</v>
          </cell>
          <cell r="B724" t="str">
            <v>HOJA SUSPENSION HD47057001</v>
          </cell>
          <cell r="C724" t="str">
            <v>UND</v>
          </cell>
          <cell r="D724" t="str">
            <v>RS</v>
          </cell>
          <cell r="E724" t="str">
            <v>RS</v>
          </cell>
        </row>
        <row r="725">
          <cell r="A725" t="str">
            <v>00001734</v>
          </cell>
          <cell r="B725" t="str">
            <v>RECTIFICACION DE BLOQUE</v>
          </cell>
          <cell r="C725" t="str">
            <v>UND</v>
          </cell>
          <cell r="D725" t="str">
            <v>RS</v>
          </cell>
          <cell r="E725" t="str">
            <v>RS</v>
          </cell>
        </row>
        <row r="726">
          <cell r="A726" t="str">
            <v>00001735</v>
          </cell>
          <cell r="B726" t="str">
            <v>RECTIFICADA DE CULATA</v>
          </cell>
          <cell r="C726" t="str">
            <v>UND</v>
          </cell>
          <cell r="D726" t="str">
            <v>RS</v>
          </cell>
          <cell r="E726" t="str">
            <v>RS</v>
          </cell>
        </row>
        <row r="727">
          <cell r="A727" t="str">
            <v>00001736</v>
          </cell>
          <cell r="B727" t="str">
            <v>CAMBIO DE GUIAS Y ACIEMNTOS A CULATA</v>
          </cell>
          <cell r="C727" t="str">
            <v>UND</v>
          </cell>
          <cell r="D727" t="str">
            <v>RS</v>
          </cell>
          <cell r="E727" t="str">
            <v>RS</v>
          </cell>
        </row>
        <row r="728">
          <cell r="A728" t="str">
            <v>00001737</v>
          </cell>
          <cell r="B728" t="str">
            <v>CUCHILLAS PARA MOTONIVELADORA DE 15 HUECOS</v>
          </cell>
          <cell r="C728" t="str">
            <v>UND</v>
          </cell>
          <cell r="D728" t="str">
            <v>RS</v>
          </cell>
          <cell r="E728" t="str">
            <v>RS</v>
          </cell>
        </row>
        <row r="729">
          <cell r="A729" t="str">
            <v>00001738</v>
          </cell>
          <cell r="B729" t="str">
            <v>TORNILLO PARA CUCHILLA 15 HUECOS</v>
          </cell>
          <cell r="C729" t="str">
            <v>UND</v>
          </cell>
          <cell r="D729" t="str">
            <v>RS</v>
          </cell>
          <cell r="E729" t="str">
            <v>RS</v>
          </cell>
        </row>
        <row r="730">
          <cell r="A730" t="str">
            <v>00001739</v>
          </cell>
          <cell r="B730" t="str">
            <v>ESQUINERO PARA CUCHILLA 15 HUECOS</v>
          </cell>
          <cell r="C730" t="str">
            <v>UND</v>
          </cell>
          <cell r="D730" t="str">
            <v>RS</v>
          </cell>
          <cell r="E730" t="str">
            <v>RS</v>
          </cell>
        </row>
        <row r="731">
          <cell r="A731" t="str">
            <v>00001740</v>
          </cell>
          <cell r="B731" t="str">
            <v>TORNILLO HEXAGONAL 7/8" X 3-31/2"</v>
          </cell>
          <cell r="C731" t="str">
            <v>UND</v>
          </cell>
          <cell r="D731" t="str">
            <v>RS</v>
          </cell>
          <cell r="E731" t="str">
            <v>RS</v>
          </cell>
        </row>
        <row r="732">
          <cell r="A732" t="str">
            <v>00001741</v>
          </cell>
          <cell r="B732" t="str">
            <v>TORNILLO HEXAGONAL 7/8" X 4"</v>
          </cell>
          <cell r="C732" t="str">
            <v>UND</v>
          </cell>
          <cell r="D732" t="str">
            <v>RS</v>
          </cell>
          <cell r="E732" t="str">
            <v>RS</v>
          </cell>
        </row>
        <row r="733">
          <cell r="A733" t="str">
            <v>00001742</v>
          </cell>
          <cell r="B733" t="str">
            <v>TORNILLO PARA ESQUINERO DE MOTO 120G</v>
          </cell>
          <cell r="C733" t="str">
            <v>UND</v>
          </cell>
          <cell r="D733" t="str">
            <v>RS</v>
          </cell>
          <cell r="E733" t="str">
            <v>RS</v>
          </cell>
        </row>
        <row r="734">
          <cell r="A734" t="str">
            <v>00001743</v>
          </cell>
          <cell r="B734" t="str">
            <v>KIT PASADOR DIENTE 1U3302 T25</v>
          </cell>
          <cell r="C734" t="str">
            <v>UND</v>
          </cell>
          <cell r="D734" t="str">
            <v>RS</v>
          </cell>
          <cell r="E734" t="str">
            <v>RS</v>
          </cell>
        </row>
        <row r="735">
          <cell r="A735" t="str">
            <v>00001744</v>
          </cell>
          <cell r="B735" t="str">
            <v>CUERPO PARA BOMBA HIDRAULICA</v>
          </cell>
          <cell r="C735" t="str">
            <v>UND</v>
          </cell>
          <cell r="D735" t="str">
            <v>RS</v>
          </cell>
          <cell r="E735" t="str">
            <v>RS</v>
          </cell>
        </row>
        <row r="736">
          <cell r="A736" t="str">
            <v>00001745</v>
          </cell>
          <cell r="B736" t="str">
            <v>EMPAQUES PARA CUERPO DE BOMBA</v>
          </cell>
          <cell r="C736" t="str">
            <v>UND</v>
          </cell>
          <cell r="D736" t="str">
            <v>RS</v>
          </cell>
          <cell r="E736" t="str">
            <v>RS</v>
          </cell>
        </row>
        <row r="737">
          <cell r="A737" t="str">
            <v>00001746</v>
          </cell>
          <cell r="B737" t="str">
            <v>OCHOS PARA CUERPO BOMBA HIDRAULICA</v>
          </cell>
          <cell r="C737" t="str">
            <v>UND</v>
          </cell>
          <cell r="D737" t="str">
            <v>RS</v>
          </cell>
          <cell r="E737" t="str">
            <v>RS</v>
          </cell>
        </row>
        <row r="738">
          <cell r="A738" t="str">
            <v>00001747</v>
          </cell>
          <cell r="B738" t="str">
            <v>RETENEDOR 39 X 12 X 89 -3119</v>
          </cell>
          <cell r="C738" t="str">
            <v>UND</v>
          </cell>
          <cell r="D738" t="str">
            <v>RS</v>
          </cell>
          <cell r="E738" t="str">
            <v>RS</v>
          </cell>
        </row>
        <row r="739">
          <cell r="A739" t="str">
            <v>00001748</v>
          </cell>
          <cell r="B739" t="str">
            <v>RODILLO BALINERAS</v>
          </cell>
          <cell r="C739" t="str">
            <v>UND</v>
          </cell>
          <cell r="D739" t="str">
            <v>RS</v>
          </cell>
          <cell r="E739" t="str">
            <v>RS</v>
          </cell>
        </row>
        <row r="740">
          <cell r="A740" t="str">
            <v>00001749</v>
          </cell>
          <cell r="B740" t="str">
            <v>MANGUERA INOXIDABLE DE 3/4" X  80 CTS</v>
          </cell>
          <cell r="C740" t="str">
            <v>UND</v>
          </cell>
          <cell r="D740" t="str">
            <v>RS</v>
          </cell>
          <cell r="E740" t="str">
            <v>RS</v>
          </cell>
        </row>
        <row r="741">
          <cell r="A741" t="str">
            <v>00001750</v>
          </cell>
          <cell r="B741" t="str">
            <v>REPARACION DE GATO HIDRAULICO Y VENTA DE EMPAQUETA</v>
          </cell>
          <cell r="C741" t="str">
            <v>UND</v>
          </cell>
          <cell r="D741" t="str">
            <v>RS</v>
          </cell>
          <cell r="E741" t="str">
            <v>RS</v>
          </cell>
        </row>
        <row r="742">
          <cell r="A742" t="str">
            <v>00001751</v>
          </cell>
          <cell r="B742" t="str">
            <v>MANGUERA INOXIDABLE DE 3/4" X  50 CTS</v>
          </cell>
          <cell r="C742" t="str">
            <v>UND</v>
          </cell>
          <cell r="D742" t="str">
            <v>RS</v>
          </cell>
          <cell r="E742" t="str">
            <v>RS</v>
          </cell>
        </row>
        <row r="743">
          <cell r="A743" t="str">
            <v>00001753</v>
          </cell>
          <cell r="B743" t="str">
            <v>REPARACION DE CREMALLERA</v>
          </cell>
          <cell r="C743" t="str">
            <v>UND</v>
          </cell>
          <cell r="D743" t="str">
            <v>RS</v>
          </cell>
          <cell r="E743" t="str">
            <v>RS</v>
          </cell>
        </row>
        <row r="744">
          <cell r="A744" t="str">
            <v>00001754</v>
          </cell>
          <cell r="B744" t="str">
            <v>REPARACION DE CHAPAS</v>
          </cell>
          <cell r="C744" t="str">
            <v>UND</v>
          </cell>
          <cell r="D744" t="str">
            <v>RS</v>
          </cell>
          <cell r="E744" t="str">
            <v>RS</v>
          </cell>
        </row>
        <row r="745">
          <cell r="A745" t="str">
            <v>00001755</v>
          </cell>
          <cell r="B745" t="str">
            <v>REPARACION DE GUIAS Y SOPORTES DE PUERTAS LATERALS</v>
          </cell>
          <cell r="C745" t="str">
            <v>UND</v>
          </cell>
          <cell r="D745" t="str">
            <v>RS</v>
          </cell>
          <cell r="E745" t="str">
            <v>RS</v>
          </cell>
        </row>
        <row r="746">
          <cell r="A746" t="str">
            <v>00001756</v>
          </cell>
          <cell r="B746" t="str">
            <v>MANIJAS CHAPETAS</v>
          </cell>
          <cell r="C746" t="str">
            <v>UND</v>
          </cell>
          <cell r="D746" t="str">
            <v>RS</v>
          </cell>
          <cell r="E746" t="str">
            <v>RS</v>
          </cell>
        </row>
        <row r="747">
          <cell r="A747" t="str">
            <v>00001757</v>
          </cell>
          <cell r="B747" t="str">
            <v>PARABRISAS</v>
          </cell>
          <cell r="C747" t="str">
            <v>UND</v>
          </cell>
          <cell r="D747" t="str">
            <v>RS</v>
          </cell>
          <cell r="E747" t="str">
            <v>RS</v>
          </cell>
        </row>
        <row r="748">
          <cell r="A748" t="str">
            <v>00001758</v>
          </cell>
          <cell r="B748" t="str">
            <v>LLANTA 23.5 X 25</v>
          </cell>
          <cell r="C748" t="str">
            <v>UND</v>
          </cell>
          <cell r="D748" t="str">
            <v>RS</v>
          </cell>
          <cell r="E748" t="str">
            <v>RS</v>
          </cell>
        </row>
        <row r="749">
          <cell r="A749" t="str">
            <v>00001759</v>
          </cell>
          <cell r="B749" t="str">
            <v>NEUMATICO 23.5 X 25</v>
          </cell>
          <cell r="C749" t="str">
            <v>UND</v>
          </cell>
          <cell r="D749" t="str">
            <v>RS</v>
          </cell>
          <cell r="E749" t="str">
            <v>RS</v>
          </cell>
        </row>
        <row r="750">
          <cell r="A750" t="str">
            <v>00001760</v>
          </cell>
          <cell r="B750" t="str">
            <v>PROTECTOR NEUMATICO 23.5 X 25</v>
          </cell>
          <cell r="C750" t="str">
            <v>UND</v>
          </cell>
          <cell r="D750" t="str">
            <v>RS</v>
          </cell>
          <cell r="E750" t="str">
            <v>RS</v>
          </cell>
        </row>
        <row r="751">
          <cell r="A751" t="str">
            <v>00001761</v>
          </cell>
          <cell r="B751" t="str">
            <v>ABRAZADERA INOXIDABLE Nº 16</v>
          </cell>
          <cell r="C751" t="str">
            <v>UND</v>
          </cell>
          <cell r="D751" t="str">
            <v>RS</v>
          </cell>
          <cell r="E751" t="str">
            <v>RS</v>
          </cell>
        </row>
        <row r="752">
          <cell r="A752" t="str">
            <v>00001762</v>
          </cell>
          <cell r="B752" t="str">
            <v>ABRAZADERA INOXIDABLE Nº 32</v>
          </cell>
          <cell r="C752" t="str">
            <v>UND</v>
          </cell>
          <cell r="D752" t="str">
            <v>RS</v>
          </cell>
          <cell r="E752" t="str">
            <v>RS</v>
          </cell>
        </row>
        <row r="753">
          <cell r="A753" t="str">
            <v>00001763</v>
          </cell>
          <cell r="B753" t="str">
            <v>RETENEDOR 40X70X10</v>
          </cell>
          <cell r="C753" t="str">
            <v>UND</v>
          </cell>
          <cell r="D753" t="str">
            <v>RS</v>
          </cell>
          <cell r="E753" t="str">
            <v>RS</v>
          </cell>
        </row>
        <row r="754">
          <cell r="A754" t="str">
            <v>00001764</v>
          </cell>
          <cell r="B754" t="str">
            <v>RODILLO 6308</v>
          </cell>
          <cell r="C754" t="str">
            <v>UND</v>
          </cell>
          <cell r="D754" t="str">
            <v>RS</v>
          </cell>
          <cell r="E754" t="str">
            <v>RS</v>
          </cell>
        </row>
        <row r="755">
          <cell r="A755" t="str">
            <v>00001765</v>
          </cell>
          <cell r="B755" t="str">
            <v>ACOPLE REX OMEGA</v>
          </cell>
          <cell r="C755" t="str">
            <v>UND</v>
          </cell>
          <cell r="D755" t="str">
            <v>RS</v>
          </cell>
          <cell r="E755" t="str">
            <v>RS</v>
          </cell>
        </row>
        <row r="756">
          <cell r="A756" t="str">
            <v>00001766</v>
          </cell>
          <cell r="B756" t="str">
            <v>RETENEDOR 45X65X8</v>
          </cell>
          <cell r="C756" t="str">
            <v>UND</v>
          </cell>
          <cell r="D756" t="str">
            <v>RS</v>
          </cell>
          <cell r="E756" t="str">
            <v>RS</v>
          </cell>
        </row>
        <row r="757">
          <cell r="A757" t="str">
            <v>00001767</v>
          </cell>
          <cell r="B757" t="str">
            <v>RODILLO 48548</v>
          </cell>
          <cell r="C757" t="str">
            <v>UND</v>
          </cell>
          <cell r="D757" t="str">
            <v>RS</v>
          </cell>
          <cell r="E757" t="str">
            <v>RS</v>
          </cell>
        </row>
        <row r="758">
          <cell r="A758" t="str">
            <v>00001768</v>
          </cell>
          <cell r="B758" t="str">
            <v>RETENEDOR 32X42X10</v>
          </cell>
          <cell r="C758" t="str">
            <v>UND</v>
          </cell>
          <cell r="D758" t="str">
            <v>RS</v>
          </cell>
          <cell r="E758" t="str">
            <v>RS</v>
          </cell>
        </row>
        <row r="759">
          <cell r="A759" t="str">
            <v>00001769</v>
          </cell>
          <cell r="B759" t="str">
            <v>RETENEDOR 32X42X7</v>
          </cell>
          <cell r="C759" t="str">
            <v>UND</v>
          </cell>
          <cell r="D759" t="str">
            <v>RS</v>
          </cell>
          <cell r="E759" t="str">
            <v>RS</v>
          </cell>
        </row>
        <row r="760">
          <cell r="A760" t="str">
            <v>00001770</v>
          </cell>
          <cell r="B760" t="str">
            <v>RETENEDOR 85X140X12</v>
          </cell>
          <cell r="C760" t="str">
            <v>UND</v>
          </cell>
          <cell r="D760" t="str">
            <v>RS</v>
          </cell>
          <cell r="E760" t="str">
            <v>RS</v>
          </cell>
        </row>
        <row r="761">
          <cell r="A761" t="str">
            <v>00001771</v>
          </cell>
          <cell r="B761" t="str">
            <v>LUBRI GRAFITO MOLIBDENO</v>
          </cell>
          <cell r="C761" t="str">
            <v>UND</v>
          </cell>
          <cell r="D761" t="str">
            <v>RS</v>
          </cell>
          <cell r="E761" t="str">
            <v>RS</v>
          </cell>
        </row>
        <row r="762">
          <cell r="A762" t="str">
            <v>00001772</v>
          </cell>
          <cell r="B762" t="str">
            <v>BALINERA 4"X2"</v>
          </cell>
          <cell r="C762" t="str">
            <v>UND</v>
          </cell>
          <cell r="D762" t="str">
            <v>RS</v>
          </cell>
          <cell r="E762" t="str">
            <v>RS</v>
          </cell>
        </row>
        <row r="763">
          <cell r="A763" t="str">
            <v>00001773</v>
          </cell>
          <cell r="B763" t="str">
            <v>SOPORTE GIRATORIO</v>
          </cell>
          <cell r="C763" t="str">
            <v>UND</v>
          </cell>
          <cell r="D763" t="str">
            <v>RS</v>
          </cell>
          <cell r="E763" t="str">
            <v>RS</v>
          </cell>
        </row>
        <row r="764">
          <cell r="A764" t="str">
            <v>00001774</v>
          </cell>
          <cell r="B764" t="str">
            <v>RODAMIENTO K25521</v>
          </cell>
          <cell r="C764" t="str">
            <v>UND</v>
          </cell>
          <cell r="D764" t="str">
            <v>RS</v>
          </cell>
          <cell r="E764" t="str">
            <v>RS</v>
          </cell>
        </row>
        <row r="765">
          <cell r="A765" t="str">
            <v>00001775</v>
          </cell>
          <cell r="B765" t="str">
            <v>RODAMIENTO K25580</v>
          </cell>
          <cell r="C765" t="str">
            <v>UND</v>
          </cell>
          <cell r="D765" t="str">
            <v>RS</v>
          </cell>
          <cell r="E765" t="str">
            <v>RS</v>
          </cell>
        </row>
        <row r="766">
          <cell r="A766" t="str">
            <v>00001776</v>
          </cell>
          <cell r="B766" t="str">
            <v>RODAMIENTO K332</v>
          </cell>
          <cell r="C766" t="str">
            <v>UND</v>
          </cell>
          <cell r="D766" t="str">
            <v>RS</v>
          </cell>
          <cell r="E766" t="str">
            <v>RS</v>
          </cell>
        </row>
        <row r="767">
          <cell r="A767" t="str">
            <v>00001777</v>
          </cell>
          <cell r="B767" t="str">
            <v>RODAMIENTO K344</v>
          </cell>
          <cell r="C767" t="str">
            <v>UND</v>
          </cell>
          <cell r="D767" t="str">
            <v>RS</v>
          </cell>
          <cell r="E767" t="str">
            <v>RS</v>
          </cell>
        </row>
        <row r="768">
          <cell r="A768" t="str">
            <v>00001778</v>
          </cell>
          <cell r="B768" t="str">
            <v>RODAMIENTO 6203-2RS</v>
          </cell>
          <cell r="C768" t="str">
            <v>UND</v>
          </cell>
          <cell r="D768" t="str">
            <v>RS</v>
          </cell>
          <cell r="E768" t="str">
            <v>RS</v>
          </cell>
        </row>
        <row r="769">
          <cell r="A769" t="str">
            <v>00001779</v>
          </cell>
          <cell r="B769" t="str">
            <v>RODAMIENTO 86649</v>
          </cell>
          <cell r="C769" t="str">
            <v>UND</v>
          </cell>
          <cell r="D769" t="str">
            <v>RS</v>
          </cell>
          <cell r="E769" t="str">
            <v>RS</v>
          </cell>
        </row>
        <row r="770">
          <cell r="A770" t="str">
            <v>00001780</v>
          </cell>
          <cell r="B770" t="str">
            <v>RODAMIENTO DAC-3564</v>
          </cell>
          <cell r="C770" t="str">
            <v>UND</v>
          </cell>
          <cell r="D770" t="str">
            <v>RS</v>
          </cell>
          <cell r="E770" t="str">
            <v>RS</v>
          </cell>
        </row>
        <row r="771">
          <cell r="A771" t="str">
            <v>00001781</v>
          </cell>
          <cell r="B771" t="str">
            <v>MARQUILLAS EN PLASTICO DE COLOR NEGRO</v>
          </cell>
          <cell r="C771" t="str">
            <v>UND</v>
          </cell>
          <cell r="D771" t="str">
            <v>RS</v>
          </cell>
          <cell r="E771" t="str">
            <v>RS</v>
          </cell>
        </row>
        <row r="772">
          <cell r="A772" t="str">
            <v>00001782</v>
          </cell>
          <cell r="B772" t="str">
            <v>FILTRO AIRE PRIMARIO 07088</v>
          </cell>
          <cell r="C772" t="str">
            <v>UND</v>
          </cell>
          <cell r="D772" t="str">
            <v>RS</v>
          </cell>
          <cell r="E772" t="str">
            <v>RS</v>
          </cell>
        </row>
        <row r="773">
          <cell r="A773" t="str">
            <v>00001783</v>
          </cell>
          <cell r="B773" t="str">
            <v>FILTRO AIRE SECUNDARIO LAF47</v>
          </cell>
          <cell r="C773" t="str">
            <v>UND</v>
          </cell>
          <cell r="D773" t="str">
            <v>RS</v>
          </cell>
          <cell r="E773" t="str">
            <v>RS</v>
          </cell>
        </row>
        <row r="774">
          <cell r="A774" t="str">
            <v>00001784</v>
          </cell>
          <cell r="B774" t="str">
            <v>BREACKER TRIPOLAR DE 400 AMPERIOS</v>
          </cell>
          <cell r="C774" t="str">
            <v>UND</v>
          </cell>
          <cell r="D774" t="str">
            <v>RS</v>
          </cell>
          <cell r="E774" t="str">
            <v>RS</v>
          </cell>
        </row>
        <row r="775">
          <cell r="A775" t="str">
            <v>00001785</v>
          </cell>
          <cell r="B775" t="str">
            <v>BATERIA 30H X 1000</v>
          </cell>
          <cell r="C775" t="str">
            <v>UND</v>
          </cell>
          <cell r="D775" t="str">
            <v>RS</v>
          </cell>
          <cell r="E775" t="str">
            <v>RS</v>
          </cell>
        </row>
        <row r="776">
          <cell r="A776" t="str">
            <v>00001786</v>
          </cell>
          <cell r="B776" t="str">
            <v>ESQUINERO PARA CUCHILLA 13 HUECOS</v>
          </cell>
          <cell r="C776" t="str">
            <v>UND</v>
          </cell>
          <cell r="D776" t="str">
            <v>RS</v>
          </cell>
          <cell r="E776" t="str">
            <v>RS</v>
          </cell>
        </row>
        <row r="777">
          <cell r="A777" t="str">
            <v>00001787</v>
          </cell>
          <cell r="B777" t="str">
            <v>STREE WEAR</v>
          </cell>
          <cell r="C777" t="str">
            <v>UND</v>
          </cell>
          <cell r="D777" t="str">
            <v>RS</v>
          </cell>
          <cell r="E777" t="str">
            <v>RS</v>
          </cell>
        </row>
        <row r="778">
          <cell r="A778" t="str">
            <v>00001788</v>
          </cell>
          <cell r="B778" t="str">
            <v>TORNILLOS PARA ESQUINERO DE CUCHILLAS 13 HUECOS</v>
          </cell>
          <cell r="C778" t="str">
            <v>UND</v>
          </cell>
          <cell r="D778" t="str">
            <v>RS</v>
          </cell>
          <cell r="E778" t="str">
            <v>RS</v>
          </cell>
        </row>
        <row r="779">
          <cell r="A779" t="str">
            <v>00001790</v>
          </cell>
          <cell r="B779" t="str">
            <v>ENFRIADOR DE ACEITE 2508806091</v>
          </cell>
          <cell r="C779" t="str">
            <v>UND</v>
          </cell>
          <cell r="D779" t="str">
            <v>RS</v>
          </cell>
          <cell r="E779" t="str">
            <v>RS</v>
          </cell>
        </row>
        <row r="780">
          <cell r="A780" t="str">
            <v>00001791</v>
          </cell>
          <cell r="B780" t="str">
            <v>MANGUERA RADIADOR 3610829C1</v>
          </cell>
          <cell r="C780" t="str">
            <v>UND</v>
          </cell>
          <cell r="D780" t="str">
            <v>RS</v>
          </cell>
          <cell r="E780" t="str">
            <v>RS</v>
          </cell>
        </row>
        <row r="781">
          <cell r="A781" t="str">
            <v>00001792</v>
          </cell>
          <cell r="B781" t="str">
            <v>VENTILADOR MOTOR ZBH991813253</v>
          </cell>
          <cell r="C781" t="str">
            <v>UND</v>
          </cell>
          <cell r="D781" t="str">
            <v>RS</v>
          </cell>
          <cell r="E781" t="str">
            <v>RS</v>
          </cell>
        </row>
        <row r="782">
          <cell r="A782" t="str">
            <v>00001793</v>
          </cell>
          <cell r="B782" t="str">
            <v>GOBERNADOR DE AIRE</v>
          </cell>
          <cell r="C782" t="str">
            <v>UND</v>
          </cell>
          <cell r="D782" t="str">
            <v>RS</v>
          </cell>
          <cell r="E782" t="str">
            <v>RS</v>
          </cell>
        </row>
        <row r="783">
          <cell r="A783" t="str">
            <v>00001794</v>
          </cell>
          <cell r="B783" t="str">
            <v>UNIVERSAL DE 1"</v>
          </cell>
          <cell r="C783" t="str">
            <v>UND</v>
          </cell>
          <cell r="D783" t="str">
            <v>RS</v>
          </cell>
          <cell r="E783" t="str">
            <v>RS</v>
          </cell>
        </row>
        <row r="784">
          <cell r="A784" t="str">
            <v>00001795</v>
          </cell>
          <cell r="B784" t="str">
            <v>PLIEGO DE LIJA Nº 220</v>
          </cell>
          <cell r="C784" t="str">
            <v>UND</v>
          </cell>
          <cell r="D784" t="str">
            <v>RS</v>
          </cell>
          <cell r="E784" t="str">
            <v>RS</v>
          </cell>
        </row>
        <row r="785">
          <cell r="A785" t="str">
            <v>00001796</v>
          </cell>
          <cell r="B785" t="str">
            <v>PLIEGO DE LIJA Nº 140</v>
          </cell>
          <cell r="C785" t="str">
            <v>UND</v>
          </cell>
          <cell r="D785" t="str">
            <v>RS</v>
          </cell>
          <cell r="E785" t="str">
            <v>RS</v>
          </cell>
        </row>
        <row r="786">
          <cell r="A786" t="str">
            <v>00001797</v>
          </cell>
          <cell r="B786" t="str">
            <v>HORMETRO</v>
          </cell>
          <cell r="C786" t="str">
            <v>UND</v>
          </cell>
          <cell r="D786" t="str">
            <v>RS</v>
          </cell>
          <cell r="E786" t="str">
            <v>RS</v>
          </cell>
        </row>
        <row r="787">
          <cell r="A787" t="str">
            <v>00001798</v>
          </cell>
          <cell r="B787" t="str">
            <v>INSTALADA DE HORMETRO</v>
          </cell>
          <cell r="C787" t="str">
            <v>UND</v>
          </cell>
          <cell r="D787" t="str">
            <v>RS</v>
          </cell>
          <cell r="E787" t="str">
            <v>RS</v>
          </cell>
        </row>
        <row r="788">
          <cell r="A788" t="str">
            <v>00001799</v>
          </cell>
          <cell r="B788" t="str">
            <v>REPARACION GATO HIDRAULICO</v>
          </cell>
          <cell r="C788" t="str">
            <v>UND</v>
          </cell>
          <cell r="D788" t="str">
            <v>RS</v>
          </cell>
          <cell r="E788" t="str">
            <v>RS</v>
          </cell>
        </row>
        <row r="789">
          <cell r="A789" t="str">
            <v>00001800</v>
          </cell>
          <cell r="B789" t="str">
            <v>REPARACION GATO HIDRAULICO</v>
          </cell>
          <cell r="C789" t="str">
            <v>UND</v>
          </cell>
          <cell r="D789" t="str">
            <v>RS</v>
          </cell>
          <cell r="E789" t="str">
            <v>RS</v>
          </cell>
        </row>
        <row r="790">
          <cell r="A790" t="str">
            <v>00001801</v>
          </cell>
          <cell r="B790" t="str">
            <v>REPARACION GATO HIDRAULICO 1100 TORRE</v>
          </cell>
          <cell r="C790" t="str">
            <v>UND</v>
          </cell>
          <cell r="D790" t="str">
            <v>RS</v>
          </cell>
          <cell r="E790" t="str">
            <v>RS</v>
          </cell>
        </row>
        <row r="791">
          <cell r="A791" t="str">
            <v>00001802</v>
          </cell>
          <cell r="B791" t="str">
            <v>BEARING 58639</v>
          </cell>
          <cell r="C791" t="str">
            <v>UND</v>
          </cell>
          <cell r="D791" t="str">
            <v>RS</v>
          </cell>
          <cell r="E791" t="str">
            <v>RS</v>
          </cell>
        </row>
        <row r="792">
          <cell r="A792" t="str">
            <v>00001803</v>
          </cell>
          <cell r="B792" t="str">
            <v>KIT DE PIN Y RETENEDOR PARA DIENTE 1I3302</v>
          </cell>
          <cell r="C792" t="str">
            <v>UND</v>
          </cell>
          <cell r="D792" t="str">
            <v>RS</v>
          </cell>
          <cell r="E792" t="str">
            <v>RS</v>
          </cell>
        </row>
        <row r="793">
          <cell r="A793" t="str">
            <v>00001804</v>
          </cell>
          <cell r="B793" t="str">
            <v>ESQUINERO PARA BALDE DERECHO 6I9250</v>
          </cell>
          <cell r="C793" t="str">
            <v>UND</v>
          </cell>
          <cell r="D793" t="str">
            <v>RS</v>
          </cell>
          <cell r="E793" t="str">
            <v>RS</v>
          </cell>
        </row>
        <row r="794">
          <cell r="A794" t="str">
            <v>00001805</v>
          </cell>
          <cell r="B794" t="str">
            <v>ESQUINERO PARA BALDE IZQUIERDO 6I9551</v>
          </cell>
          <cell r="C794" t="str">
            <v>UND</v>
          </cell>
          <cell r="D794" t="str">
            <v>RS</v>
          </cell>
          <cell r="E794" t="str">
            <v>RS</v>
          </cell>
        </row>
        <row r="795">
          <cell r="A795" t="str">
            <v>00001806</v>
          </cell>
          <cell r="B795" t="str">
            <v>TORNILLO PARA ESQUINERO DE BALDE 4042</v>
          </cell>
          <cell r="C795" t="str">
            <v>UND</v>
          </cell>
          <cell r="D795" t="str">
            <v>RS</v>
          </cell>
          <cell r="E795" t="str">
            <v>RS</v>
          </cell>
        </row>
        <row r="796">
          <cell r="A796" t="str">
            <v>00001807</v>
          </cell>
          <cell r="B796" t="str">
            <v>MOTOBOMBA MARCA VARIMOTOR DE 3HP</v>
          </cell>
          <cell r="C796" t="str">
            <v>UND</v>
          </cell>
          <cell r="D796" t="str">
            <v>RS</v>
          </cell>
          <cell r="E796" t="str">
            <v>RS</v>
          </cell>
        </row>
        <row r="797">
          <cell r="A797" t="str">
            <v>00001808</v>
          </cell>
          <cell r="B797" t="str">
            <v>HOJA DE RESORTE PRINCIPAL SENC PARA  INTERNATIONAL</v>
          </cell>
          <cell r="C797" t="str">
            <v>UND</v>
          </cell>
          <cell r="D797" t="str">
            <v>RS</v>
          </cell>
          <cell r="E797" t="str">
            <v>RS</v>
          </cell>
        </row>
        <row r="798">
          <cell r="A798" t="str">
            <v>00001809</v>
          </cell>
          <cell r="B798" t="str">
            <v>HOJA DE RESORTE CUARTA PARA  INTERNATIONAL SENC</v>
          </cell>
          <cell r="C798" t="str">
            <v>UND</v>
          </cell>
          <cell r="D798" t="str">
            <v>RS</v>
          </cell>
          <cell r="E798" t="str">
            <v>RS</v>
          </cell>
        </row>
        <row r="799">
          <cell r="A799" t="str">
            <v>00001810</v>
          </cell>
          <cell r="B799" t="str">
            <v>HOJA DE RESORTE PRINCIPAL PARA  INTERNATIONAL SENC</v>
          </cell>
          <cell r="C799" t="str">
            <v>UND</v>
          </cell>
          <cell r="D799" t="str">
            <v>RS</v>
          </cell>
          <cell r="E799" t="str">
            <v>RS</v>
          </cell>
        </row>
        <row r="800">
          <cell r="A800" t="str">
            <v>00001811</v>
          </cell>
          <cell r="B800" t="str">
            <v>BUSHING, ADAPTADORES, CODOS, ABRAZADERAS Y OTROS R</v>
          </cell>
          <cell r="C800" t="str">
            <v>UND</v>
          </cell>
          <cell r="D800" t="str">
            <v>RS</v>
          </cell>
          <cell r="E800" t="str">
            <v>RS</v>
          </cell>
        </row>
        <row r="801">
          <cell r="A801" t="str">
            <v>00001812</v>
          </cell>
          <cell r="B801" t="str">
            <v>GRIFO DE 1/4" PARA TANQUE DE AIRE</v>
          </cell>
          <cell r="C801" t="str">
            <v>UND</v>
          </cell>
          <cell r="D801" t="str">
            <v>RS</v>
          </cell>
          <cell r="E801" t="str">
            <v>RS</v>
          </cell>
        </row>
        <row r="802">
          <cell r="A802" t="str">
            <v>00001813</v>
          </cell>
          <cell r="B802" t="str">
            <v>SOLDADURA 6011 X 1/8"</v>
          </cell>
          <cell r="C802" t="str">
            <v>KGS</v>
          </cell>
          <cell r="D802" t="str">
            <v>RS</v>
          </cell>
          <cell r="E802" t="str">
            <v>RS</v>
          </cell>
        </row>
        <row r="803">
          <cell r="A803" t="str">
            <v>00001814</v>
          </cell>
          <cell r="B803" t="str">
            <v>BOQUILLA DE 1/2"</v>
          </cell>
          <cell r="C803" t="str">
            <v>UND</v>
          </cell>
          <cell r="D803" t="str">
            <v>RS</v>
          </cell>
          <cell r="E803" t="str">
            <v>RS</v>
          </cell>
        </row>
        <row r="804">
          <cell r="A804" t="str">
            <v>00001815</v>
          </cell>
          <cell r="B804" t="str">
            <v>BOQUILLA DE 3/4" X 1/2"</v>
          </cell>
          <cell r="C804" t="str">
            <v>UND</v>
          </cell>
          <cell r="D804" t="str">
            <v>RS</v>
          </cell>
          <cell r="E804" t="str">
            <v>RS</v>
          </cell>
        </row>
        <row r="805">
          <cell r="A805" t="str">
            <v>00001816</v>
          </cell>
          <cell r="B805" t="str">
            <v>TUBO GALVANIZADO DE 3/4" X 6 METROS</v>
          </cell>
          <cell r="C805" t="str">
            <v>UND</v>
          </cell>
          <cell r="D805" t="str">
            <v>RS</v>
          </cell>
          <cell r="E805" t="str">
            <v>RS</v>
          </cell>
        </row>
        <row r="806">
          <cell r="A806" t="str">
            <v>00001817</v>
          </cell>
          <cell r="B806" t="str">
            <v>LAMINA HR DE 1/8"X4X8</v>
          </cell>
          <cell r="C806" t="str">
            <v>UND</v>
          </cell>
          <cell r="D806" t="str">
            <v>RS</v>
          </cell>
          <cell r="E806" t="str">
            <v>RS</v>
          </cell>
        </row>
        <row r="807">
          <cell r="A807" t="str">
            <v>00001818</v>
          </cell>
          <cell r="B807" t="str">
            <v>ANGULO DE 4"X1/2"X6MTS</v>
          </cell>
          <cell r="C807" t="str">
            <v>UND</v>
          </cell>
          <cell r="D807" t="str">
            <v>RS</v>
          </cell>
          <cell r="E807" t="str">
            <v>RS</v>
          </cell>
        </row>
        <row r="808">
          <cell r="A808" t="str">
            <v>00001819</v>
          </cell>
          <cell r="B808" t="str">
            <v>RODILLO 1211K</v>
          </cell>
          <cell r="C808" t="str">
            <v>UND</v>
          </cell>
          <cell r="D808" t="str">
            <v>RS</v>
          </cell>
          <cell r="E808" t="str">
            <v>RS</v>
          </cell>
        </row>
        <row r="809">
          <cell r="A809" t="str">
            <v>00001820</v>
          </cell>
          <cell r="B809" t="str">
            <v>RODILLO 69044</v>
          </cell>
          <cell r="C809" t="str">
            <v>UND</v>
          </cell>
          <cell r="D809" t="str">
            <v>RS</v>
          </cell>
          <cell r="E809" t="str">
            <v>RS</v>
          </cell>
        </row>
        <row r="810">
          <cell r="A810" t="str">
            <v>00001821</v>
          </cell>
          <cell r="B810" t="str">
            <v>RETENEDOR 50X650X8</v>
          </cell>
          <cell r="C810" t="str">
            <v>UND</v>
          </cell>
          <cell r="D810" t="str">
            <v>RS</v>
          </cell>
          <cell r="E810" t="str">
            <v>RS</v>
          </cell>
        </row>
        <row r="811">
          <cell r="A811" t="str">
            <v>00001822</v>
          </cell>
          <cell r="B811" t="str">
            <v>LOCTITE</v>
          </cell>
          <cell r="C811" t="str">
            <v>UND</v>
          </cell>
          <cell r="D811" t="str">
            <v>RS</v>
          </cell>
          <cell r="E811" t="str">
            <v>RS</v>
          </cell>
        </row>
        <row r="812">
          <cell r="A812" t="str">
            <v>00001823</v>
          </cell>
          <cell r="B812" t="str">
            <v>ACOPLE REX OMEGA 40-1F4</v>
          </cell>
          <cell r="C812" t="str">
            <v>UND</v>
          </cell>
          <cell r="D812" t="str">
            <v>RS</v>
          </cell>
          <cell r="E812" t="str">
            <v>RS</v>
          </cell>
        </row>
        <row r="813">
          <cell r="A813" t="str">
            <v>00001824</v>
          </cell>
          <cell r="B813" t="str">
            <v>AMARRES PARA ZINC</v>
          </cell>
          <cell r="C813" t="str">
            <v>UND</v>
          </cell>
          <cell r="D813" t="str">
            <v>RS</v>
          </cell>
          <cell r="E813" t="str">
            <v>RS</v>
          </cell>
        </row>
        <row r="814">
          <cell r="A814" t="str">
            <v>00001825</v>
          </cell>
          <cell r="B814" t="str">
            <v>CANDADO DE 50 M.M</v>
          </cell>
          <cell r="C814" t="str">
            <v>UND</v>
          </cell>
          <cell r="D814" t="str">
            <v>RS</v>
          </cell>
          <cell r="E814" t="str">
            <v>RS</v>
          </cell>
        </row>
        <row r="815">
          <cell r="A815" t="str">
            <v>00001826</v>
          </cell>
          <cell r="B815" t="str">
            <v>BROCHA DE 3"</v>
          </cell>
          <cell r="C815" t="str">
            <v>UND</v>
          </cell>
          <cell r="D815" t="str">
            <v>RS</v>
          </cell>
          <cell r="E815" t="str">
            <v>RS</v>
          </cell>
        </row>
        <row r="816">
          <cell r="A816" t="str">
            <v>00001827</v>
          </cell>
          <cell r="B816" t="str">
            <v>CODO GALVANIZADO DE 1/2"</v>
          </cell>
          <cell r="C816" t="str">
            <v>UND</v>
          </cell>
          <cell r="D816" t="str">
            <v>RS</v>
          </cell>
          <cell r="E816" t="str">
            <v>RS</v>
          </cell>
        </row>
        <row r="817">
          <cell r="A817" t="str">
            <v>00001828</v>
          </cell>
          <cell r="B817" t="str">
            <v>MANGUERA NIVEL DE 3/8"</v>
          </cell>
          <cell r="C817" t="str">
            <v>MTS</v>
          </cell>
          <cell r="D817" t="str">
            <v>RS</v>
          </cell>
          <cell r="E817" t="str">
            <v>RS</v>
          </cell>
        </row>
        <row r="818">
          <cell r="A818" t="str">
            <v>00001829</v>
          </cell>
          <cell r="B818" t="str">
            <v>APLICADOR DE SILICONA EN TETERO</v>
          </cell>
          <cell r="C818" t="str">
            <v>UND</v>
          </cell>
          <cell r="D818" t="str">
            <v>RS</v>
          </cell>
          <cell r="E818" t="str">
            <v>RS</v>
          </cell>
        </row>
        <row r="819">
          <cell r="A819" t="str">
            <v>00001830</v>
          </cell>
          <cell r="B819" t="str">
            <v>VALVULA DE ADMISION 13201-Z5501</v>
          </cell>
          <cell r="C819" t="str">
            <v>UND</v>
          </cell>
          <cell r="D819" t="str">
            <v>RS</v>
          </cell>
          <cell r="E819" t="str">
            <v>RS</v>
          </cell>
        </row>
        <row r="820">
          <cell r="A820" t="str">
            <v>00001831</v>
          </cell>
          <cell r="B820" t="str">
            <v>SERVICIO DE PRENSA HIDRAULICA</v>
          </cell>
          <cell r="C820" t="str">
            <v>UND</v>
          </cell>
          <cell r="D820" t="str">
            <v>RS</v>
          </cell>
          <cell r="E820" t="str">
            <v>RS</v>
          </cell>
        </row>
        <row r="821">
          <cell r="A821" t="str">
            <v>00001832</v>
          </cell>
          <cell r="B821" t="str">
            <v>REPARACION DE TARJETA ELECTRONICA</v>
          </cell>
          <cell r="C821" t="str">
            <v>UND</v>
          </cell>
          <cell r="D821" t="str">
            <v>RS</v>
          </cell>
          <cell r="E821" t="str">
            <v>RS</v>
          </cell>
        </row>
        <row r="822">
          <cell r="A822" t="str">
            <v>00001834</v>
          </cell>
          <cell r="B822" t="str">
            <v>TUBO GALVANIZADO DE 1/2" X 6 METROS</v>
          </cell>
          <cell r="C822" t="str">
            <v>UND</v>
          </cell>
          <cell r="D822" t="str">
            <v>RS</v>
          </cell>
          <cell r="E822" t="str">
            <v>RS</v>
          </cell>
        </row>
        <row r="823">
          <cell r="A823" t="str">
            <v>00001835</v>
          </cell>
          <cell r="B823" t="str">
            <v>TUBO PARA EXOSTO DE 2-1/2"</v>
          </cell>
          <cell r="C823" t="str">
            <v>MTS</v>
          </cell>
          <cell r="D823" t="str">
            <v>RS</v>
          </cell>
          <cell r="E823" t="str">
            <v>RS</v>
          </cell>
        </row>
        <row r="824">
          <cell r="A824" t="str">
            <v>00001833</v>
          </cell>
          <cell r="B824" t="str">
            <v>CANAL EN U DE 4" X 6 METROS</v>
          </cell>
          <cell r="C824" t="str">
            <v>UND</v>
          </cell>
          <cell r="D824" t="str">
            <v>RS</v>
          </cell>
          <cell r="E824" t="str">
            <v>RS</v>
          </cell>
        </row>
        <row r="825">
          <cell r="A825" t="str">
            <v>00001836</v>
          </cell>
          <cell r="B825" t="str">
            <v>CAUCHO</v>
          </cell>
          <cell r="C825" t="str">
            <v>UND</v>
          </cell>
          <cell r="D825" t="str">
            <v>RS</v>
          </cell>
          <cell r="E825" t="str">
            <v>RS</v>
          </cell>
        </row>
        <row r="826">
          <cell r="A826" t="str">
            <v>00001837</v>
          </cell>
          <cell r="B826" t="str">
            <v>ALINEACION Y BALANCEO</v>
          </cell>
          <cell r="C826" t="str">
            <v>UND</v>
          </cell>
          <cell r="D826" t="str">
            <v>RS</v>
          </cell>
          <cell r="E826" t="str">
            <v>RS</v>
          </cell>
        </row>
        <row r="827">
          <cell r="A827" t="str">
            <v>00001838</v>
          </cell>
          <cell r="B827" t="str">
            <v>LLANTA 22.5 DE SGUNDA, NEUMATICO Y MONTADA DE LLAN</v>
          </cell>
          <cell r="C827" t="str">
            <v>UND</v>
          </cell>
          <cell r="D827" t="str">
            <v>RS</v>
          </cell>
          <cell r="E827" t="str">
            <v>RS</v>
          </cell>
        </row>
        <row r="828">
          <cell r="A828" t="str">
            <v>00001839</v>
          </cell>
          <cell r="B828" t="str">
            <v>GUAYA DE TOMA FUERZA</v>
          </cell>
          <cell r="C828" t="str">
            <v>UND</v>
          </cell>
          <cell r="D828" t="str">
            <v>RS</v>
          </cell>
          <cell r="E828" t="str">
            <v>RS</v>
          </cell>
        </row>
        <row r="829">
          <cell r="A829" t="str">
            <v>00001840</v>
          </cell>
          <cell r="B829" t="str">
            <v>REPARACION DE RADIADOR Y CONDENSADOR DE AIRE</v>
          </cell>
          <cell r="C829" t="str">
            <v>UND</v>
          </cell>
          <cell r="D829" t="str">
            <v>RS</v>
          </cell>
          <cell r="E829" t="str">
            <v>RS</v>
          </cell>
        </row>
        <row r="830">
          <cell r="A830" t="str">
            <v>00001841</v>
          </cell>
          <cell r="B830" t="str">
            <v>HOJA DE RESORTE 21923-3</v>
          </cell>
          <cell r="C830" t="str">
            <v>UND</v>
          </cell>
          <cell r="D830" t="str">
            <v>RS</v>
          </cell>
          <cell r="E830" t="str">
            <v>RS</v>
          </cell>
        </row>
        <row r="831">
          <cell r="A831" t="str">
            <v>00001842</v>
          </cell>
          <cell r="B831" t="str">
            <v>HOJA DE RESORTE 22923-2</v>
          </cell>
          <cell r="C831" t="str">
            <v>UND</v>
          </cell>
          <cell r="D831" t="str">
            <v>RS</v>
          </cell>
          <cell r="E831" t="str">
            <v>RS</v>
          </cell>
        </row>
        <row r="832">
          <cell r="A832" t="str">
            <v>00001843</v>
          </cell>
          <cell r="B832" t="str">
            <v>CORREA M32</v>
          </cell>
          <cell r="C832" t="str">
            <v>UND</v>
          </cell>
          <cell r="D832" t="str">
            <v>RS</v>
          </cell>
          <cell r="E832" t="str">
            <v>RS</v>
          </cell>
        </row>
        <row r="833">
          <cell r="A833" t="str">
            <v>00001844</v>
          </cell>
          <cell r="B833" t="str">
            <v>EMPAQUE PARA TURBO</v>
          </cell>
          <cell r="C833" t="str">
            <v>UND</v>
          </cell>
          <cell r="D833" t="str">
            <v>RS</v>
          </cell>
          <cell r="E833" t="str">
            <v>RS</v>
          </cell>
        </row>
        <row r="834">
          <cell r="A834" t="str">
            <v>00001845</v>
          </cell>
          <cell r="B834" t="str">
            <v>PLUMILLA</v>
          </cell>
          <cell r="C834" t="str">
            <v>UND</v>
          </cell>
          <cell r="D834" t="str">
            <v>RS</v>
          </cell>
          <cell r="E834" t="str">
            <v>RS</v>
          </cell>
        </row>
        <row r="835">
          <cell r="A835" t="str">
            <v>00001846</v>
          </cell>
          <cell r="B835" t="str">
            <v>RETENEDOR 18X34X7</v>
          </cell>
          <cell r="C835" t="str">
            <v>UND</v>
          </cell>
          <cell r="D835" t="str">
            <v>RS</v>
          </cell>
          <cell r="E835" t="str">
            <v>RS</v>
          </cell>
        </row>
        <row r="836">
          <cell r="A836" t="str">
            <v>00001847</v>
          </cell>
          <cell r="B836" t="str">
            <v>VALVULA MARIPOSA DE 3"</v>
          </cell>
          <cell r="C836" t="str">
            <v>UND</v>
          </cell>
          <cell r="D836" t="str">
            <v>RS</v>
          </cell>
          <cell r="E836" t="str">
            <v>RS</v>
          </cell>
        </row>
        <row r="837">
          <cell r="A837" t="str">
            <v>00001848</v>
          </cell>
          <cell r="B837" t="str">
            <v>RECTIFICADA DE CILINDROS</v>
          </cell>
          <cell r="C837" t="str">
            <v>UND</v>
          </cell>
          <cell r="D837" t="str">
            <v>RS</v>
          </cell>
          <cell r="E837" t="str">
            <v>RS</v>
          </cell>
        </row>
        <row r="838">
          <cell r="A838" t="str">
            <v>00001849</v>
          </cell>
          <cell r="B838" t="str">
            <v>PRUEBAS HIDROSTATICAS</v>
          </cell>
          <cell r="C838" t="str">
            <v>UND</v>
          </cell>
          <cell r="D838" t="str">
            <v>RS</v>
          </cell>
          <cell r="E838" t="str">
            <v>RS</v>
          </cell>
        </row>
        <row r="839">
          <cell r="A839" t="str">
            <v>00001850</v>
          </cell>
          <cell r="B839" t="str">
            <v>FILTRO COMBUSTBLE 71706</v>
          </cell>
          <cell r="C839" t="str">
            <v>UND</v>
          </cell>
          <cell r="D839" t="str">
            <v>RS</v>
          </cell>
          <cell r="E839" t="str">
            <v>RS</v>
          </cell>
        </row>
        <row r="840">
          <cell r="A840" t="str">
            <v>00001851</v>
          </cell>
          <cell r="B840" t="str">
            <v>FILTRO AIRE PRIMARIO 182028</v>
          </cell>
          <cell r="C840" t="str">
            <v>UND</v>
          </cell>
          <cell r="D840" t="str">
            <v>RS</v>
          </cell>
          <cell r="E840" t="str">
            <v>RS</v>
          </cell>
        </row>
        <row r="841">
          <cell r="A841" t="str">
            <v>00001852</v>
          </cell>
          <cell r="B841" t="str">
            <v>SOPORTE</v>
          </cell>
          <cell r="C841" t="str">
            <v>UND</v>
          </cell>
          <cell r="D841" t="str">
            <v>RS</v>
          </cell>
          <cell r="E841" t="str">
            <v>RS</v>
          </cell>
        </row>
        <row r="842">
          <cell r="A842" t="str">
            <v>00001853</v>
          </cell>
          <cell r="B842" t="str">
            <v>COMPLEMENTO</v>
          </cell>
          <cell r="C842" t="str">
            <v>UND</v>
          </cell>
          <cell r="D842" t="str">
            <v>RS</v>
          </cell>
          <cell r="E842" t="str">
            <v>RS</v>
          </cell>
        </row>
        <row r="843">
          <cell r="A843" t="str">
            <v>00001854</v>
          </cell>
          <cell r="B843" t="str">
            <v>TORNILLO</v>
          </cell>
          <cell r="C843" t="str">
            <v>UND</v>
          </cell>
          <cell r="D843" t="str">
            <v>RS</v>
          </cell>
          <cell r="E843" t="str">
            <v>RS</v>
          </cell>
        </row>
        <row r="844">
          <cell r="A844" t="str">
            <v>00001855</v>
          </cell>
          <cell r="B844" t="str">
            <v>TRABAJOS VARIOS</v>
          </cell>
          <cell r="C844" t="str">
            <v>UND</v>
          </cell>
          <cell r="D844" t="str">
            <v>RS</v>
          </cell>
          <cell r="E844" t="str">
            <v>RS</v>
          </cell>
        </row>
        <row r="845">
          <cell r="A845" t="str">
            <v>00001856</v>
          </cell>
          <cell r="B845" t="str">
            <v>SOLDADA PALANCA DE CAMBIOS</v>
          </cell>
          <cell r="C845" t="str">
            <v>UND</v>
          </cell>
          <cell r="D845" t="str">
            <v>RS</v>
          </cell>
          <cell r="E845" t="str">
            <v>RS</v>
          </cell>
        </row>
        <row r="846">
          <cell r="A846" t="str">
            <v>00001857</v>
          </cell>
          <cell r="B846" t="str">
            <v>SERVICIO DE LLAMAS Y ENVIO DE FAX</v>
          </cell>
          <cell r="C846" t="str">
            <v>UND</v>
          </cell>
          <cell r="D846" t="str">
            <v>RS</v>
          </cell>
          <cell r="E846" t="str">
            <v>RS</v>
          </cell>
        </row>
        <row r="847">
          <cell r="A847" t="str">
            <v>00001858</v>
          </cell>
          <cell r="B847" t="str">
            <v>BUJES EN LLANTAS</v>
          </cell>
          <cell r="C847" t="str">
            <v>UND</v>
          </cell>
          <cell r="D847" t="str">
            <v>RS</v>
          </cell>
          <cell r="E847" t="str">
            <v>RS</v>
          </cell>
        </row>
        <row r="848">
          <cell r="A848" t="str">
            <v>00001859</v>
          </cell>
          <cell r="B848" t="str">
            <v>MACHUELOS DE 10 MM</v>
          </cell>
          <cell r="C848" t="str">
            <v>UND</v>
          </cell>
          <cell r="D848" t="str">
            <v>RS</v>
          </cell>
          <cell r="E848" t="str">
            <v>RS</v>
          </cell>
        </row>
        <row r="849">
          <cell r="A849" t="str">
            <v>00001860</v>
          </cell>
          <cell r="B849" t="str">
            <v>PERNOS Y TUERCAS ARTILLEROS</v>
          </cell>
          <cell r="C849" t="str">
            <v>UND</v>
          </cell>
          <cell r="D849" t="str">
            <v>RS</v>
          </cell>
          <cell r="E849" t="str">
            <v>RS</v>
          </cell>
        </row>
        <row r="850">
          <cell r="A850" t="str">
            <v>00001861</v>
          </cell>
          <cell r="B850" t="str">
            <v>TIJERA SUPERIOR</v>
          </cell>
          <cell r="C850" t="str">
            <v>UND</v>
          </cell>
          <cell r="D850" t="str">
            <v>RS</v>
          </cell>
          <cell r="E850" t="str">
            <v>RS</v>
          </cell>
        </row>
        <row r="851">
          <cell r="A851" t="str">
            <v>00001862</v>
          </cell>
          <cell r="B851" t="str">
            <v>AMORTIGUADOR PARA TOYOTA HILLUX</v>
          </cell>
          <cell r="C851" t="str">
            <v>UND</v>
          </cell>
          <cell r="D851" t="str">
            <v>RS</v>
          </cell>
          <cell r="E851" t="str">
            <v>RS</v>
          </cell>
        </row>
        <row r="852">
          <cell r="A852" t="str">
            <v>00001863</v>
          </cell>
          <cell r="B852" t="str">
            <v>PASADOR BARRA ESTABILIZADORA PARA TOYOTA HILLUX</v>
          </cell>
          <cell r="C852" t="str">
            <v>UND</v>
          </cell>
          <cell r="D852" t="str">
            <v>RS</v>
          </cell>
          <cell r="E852" t="str">
            <v>RS</v>
          </cell>
        </row>
        <row r="853">
          <cell r="A853" t="str">
            <v>00001864</v>
          </cell>
          <cell r="B853" t="str">
            <v>CAUCHO CARDAN PARA TOYOTA HILLUX</v>
          </cell>
          <cell r="C853" t="str">
            <v>UND</v>
          </cell>
          <cell r="D853" t="str">
            <v>RS</v>
          </cell>
          <cell r="E853" t="str">
            <v>RS</v>
          </cell>
        </row>
        <row r="854">
          <cell r="A854" t="str">
            <v>00001865</v>
          </cell>
          <cell r="B854" t="str">
            <v>VENTA DE MATERIAL Y FABRICACION DE TUBO DE ESCAPAE</v>
          </cell>
          <cell r="C854" t="str">
            <v>UND</v>
          </cell>
          <cell r="D854" t="str">
            <v>RS</v>
          </cell>
          <cell r="E854" t="str">
            <v>RS</v>
          </cell>
        </row>
        <row r="855">
          <cell r="A855" t="str">
            <v>00001866</v>
          </cell>
          <cell r="B855" t="str">
            <v>REPARACION AIRE ACONDICIONADO</v>
          </cell>
          <cell r="C855" t="str">
            <v>UND</v>
          </cell>
          <cell r="D855" t="str">
            <v>RS</v>
          </cell>
          <cell r="E855" t="str">
            <v>RS</v>
          </cell>
        </row>
        <row r="856">
          <cell r="A856" t="str">
            <v>00001867</v>
          </cell>
          <cell r="B856" t="str">
            <v>RECONSTRUCCION DE PASADOR A TIJERA DE RETRO</v>
          </cell>
          <cell r="C856" t="str">
            <v>UND</v>
          </cell>
          <cell r="D856" t="str">
            <v>RS</v>
          </cell>
          <cell r="E856" t="str">
            <v>RS</v>
          </cell>
        </row>
        <row r="857">
          <cell r="A857" t="str">
            <v>00001868</v>
          </cell>
          <cell r="B857" t="str">
            <v>SOPORTE EN LLANTA PARA CABINA</v>
          </cell>
          <cell r="C857" t="str">
            <v>UND</v>
          </cell>
          <cell r="D857" t="str">
            <v>RS</v>
          </cell>
          <cell r="E857" t="str">
            <v>RS</v>
          </cell>
        </row>
        <row r="858">
          <cell r="A858" t="str">
            <v>00001869</v>
          </cell>
          <cell r="B858" t="str">
            <v>SOPORTE CARDAN PARA CAMIONETA TOYOTA HILLUX</v>
          </cell>
          <cell r="C858" t="str">
            <v>UND</v>
          </cell>
          <cell r="D858" t="str">
            <v>RS</v>
          </cell>
          <cell r="E858" t="str">
            <v>RS</v>
          </cell>
        </row>
        <row r="859">
          <cell r="A859" t="str">
            <v>00001870</v>
          </cell>
          <cell r="B859" t="str">
            <v>RACORES, FITTING Y ANILLOS DE 1/2"</v>
          </cell>
          <cell r="C859" t="str">
            <v>UND</v>
          </cell>
          <cell r="D859" t="str">
            <v>RS</v>
          </cell>
          <cell r="E859" t="str">
            <v>RS</v>
          </cell>
        </row>
        <row r="860">
          <cell r="A860" t="str">
            <v>00001871</v>
          </cell>
          <cell r="B860" t="str">
            <v>TENSIONADA DE FRENOS Y SOPLETEADA DE FILTROS</v>
          </cell>
          <cell r="C860" t="str">
            <v>UND</v>
          </cell>
          <cell r="D860" t="str">
            <v>RS</v>
          </cell>
          <cell r="E860" t="str">
            <v>RS</v>
          </cell>
        </row>
        <row r="861">
          <cell r="A861" t="str">
            <v>00001872</v>
          </cell>
          <cell r="B861" t="str">
            <v>ROTACION DE LLANTAS A EQUIPO</v>
          </cell>
          <cell r="C861" t="str">
            <v>UND</v>
          </cell>
          <cell r="D861" t="str">
            <v>RS</v>
          </cell>
          <cell r="E861" t="str">
            <v>RS</v>
          </cell>
        </row>
        <row r="862">
          <cell r="A862" t="str">
            <v>00001873</v>
          </cell>
          <cell r="B862" t="str">
            <v>CAUCHO PARA U DE CARDAN</v>
          </cell>
          <cell r="C862" t="str">
            <v>UND</v>
          </cell>
          <cell r="D862" t="str">
            <v>RS</v>
          </cell>
          <cell r="E862" t="str">
            <v>RS</v>
          </cell>
        </row>
        <row r="863">
          <cell r="A863" t="str">
            <v>00001874</v>
          </cell>
          <cell r="B863" t="str">
            <v>CAMBIO DE ACEITE,  TENSIONADA DE FRENO Y CAMBIO DE</v>
          </cell>
          <cell r="C863" t="str">
            <v>UND</v>
          </cell>
          <cell r="D863" t="str">
            <v>RS</v>
          </cell>
          <cell r="E863" t="str">
            <v>RS</v>
          </cell>
        </row>
        <row r="864">
          <cell r="A864" t="str">
            <v>00001875</v>
          </cell>
          <cell r="B864" t="str">
            <v>REPARACION DE ALTERNADOR</v>
          </cell>
          <cell r="C864" t="str">
            <v>UND</v>
          </cell>
          <cell r="D864" t="str">
            <v>RS</v>
          </cell>
          <cell r="E864" t="str">
            <v>RS</v>
          </cell>
        </row>
        <row r="865">
          <cell r="A865" t="str">
            <v>00001876</v>
          </cell>
          <cell r="B865" t="str">
            <v>PAGO A POLICIA DE CARRETERA POR FALT A DE DOCUMNET</v>
          </cell>
          <cell r="C865" t="str">
            <v>UND</v>
          </cell>
          <cell r="D865" t="str">
            <v>RS</v>
          </cell>
          <cell r="E865" t="str">
            <v>RS</v>
          </cell>
        </row>
        <row r="866">
          <cell r="A866" t="str">
            <v>00001877</v>
          </cell>
          <cell r="B866" t="str">
            <v>HOSPEDAJE, SERVICIO DE COMEDOR EN TRASLADO DE EQUI</v>
          </cell>
          <cell r="C866" t="str">
            <v>UND</v>
          </cell>
          <cell r="D866" t="str">
            <v>RS</v>
          </cell>
          <cell r="E866" t="str">
            <v>RS</v>
          </cell>
        </row>
        <row r="867">
          <cell r="A867" t="str">
            <v>00001878</v>
          </cell>
          <cell r="B867" t="str">
            <v>EMPAQUE PARA MANGAS DE FILTRO PLANTA CIBER</v>
          </cell>
          <cell r="C867" t="str">
            <v>UND</v>
          </cell>
          <cell r="D867" t="str">
            <v>RS</v>
          </cell>
          <cell r="E867" t="str">
            <v>RS</v>
          </cell>
        </row>
        <row r="868">
          <cell r="A868" t="str">
            <v>00001879</v>
          </cell>
          <cell r="B868" t="str">
            <v>BISAGRA PISTON DE 5/8"</v>
          </cell>
          <cell r="C868" t="str">
            <v>UND</v>
          </cell>
          <cell r="D868" t="str">
            <v>RS</v>
          </cell>
          <cell r="E868" t="str">
            <v>RS</v>
          </cell>
        </row>
        <row r="869">
          <cell r="A869" t="str">
            <v>00001881</v>
          </cell>
          <cell r="B869" t="str">
            <v>DEDUCIBLE EN REPARACION DE CAMIONETA HILLUX</v>
          </cell>
          <cell r="C869" t="str">
            <v>UND</v>
          </cell>
          <cell r="D869" t="str">
            <v>RS</v>
          </cell>
          <cell r="E869" t="str">
            <v>RS</v>
          </cell>
        </row>
        <row r="870">
          <cell r="A870" t="str">
            <v>00001882</v>
          </cell>
          <cell r="B870" t="str">
            <v>FILTRO AIRE SECUNDARIO LAF8392</v>
          </cell>
          <cell r="C870" t="str">
            <v>UND</v>
          </cell>
          <cell r="D870" t="str">
            <v>RS</v>
          </cell>
          <cell r="E870" t="str">
            <v>RS</v>
          </cell>
        </row>
        <row r="871">
          <cell r="A871" t="str">
            <v>00001883</v>
          </cell>
          <cell r="B871" t="str">
            <v>FILTRO ACEITE LFP780</v>
          </cell>
          <cell r="C871" t="str">
            <v>UND</v>
          </cell>
          <cell r="D871" t="str">
            <v>RS</v>
          </cell>
          <cell r="E871" t="str">
            <v>RS</v>
          </cell>
        </row>
        <row r="872">
          <cell r="A872" t="str">
            <v>00001884</v>
          </cell>
          <cell r="B872" t="str">
            <v>FILTRO COMBUSTIBLE P550625</v>
          </cell>
          <cell r="C872" t="str">
            <v>UND</v>
          </cell>
          <cell r="D872" t="str">
            <v>RS</v>
          </cell>
          <cell r="E872" t="str">
            <v>RS</v>
          </cell>
        </row>
        <row r="873">
          <cell r="A873" t="str">
            <v>00001885</v>
          </cell>
          <cell r="B873" t="str">
            <v>LICUADORA CON BASE</v>
          </cell>
          <cell r="C873" t="str">
            <v>UND</v>
          </cell>
          <cell r="D873" t="str">
            <v>RS</v>
          </cell>
          <cell r="E873" t="str">
            <v>RS</v>
          </cell>
        </row>
        <row r="874">
          <cell r="A874" t="str">
            <v>00001886</v>
          </cell>
          <cell r="B874" t="str">
            <v>FILTRO AIRE PRIMARIO AS-840 (AP1843)</v>
          </cell>
          <cell r="C874" t="str">
            <v>UND</v>
          </cell>
          <cell r="D874" t="str">
            <v>RS</v>
          </cell>
          <cell r="E874" t="str">
            <v>RS</v>
          </cell>
        </row>
        <row r="875">
          <cell r="A875" t="str">
            <v>00001887</v>
          </cell>
          <cell r="B875" t="str">
            <v>GATO TIPO BOTELLA DE 50 TONELADAS</v>
          </cell>
          <cell r="C875" t="str">
            <v>UND</v>
          </cell>
          <cell r="D875" t="str">
            <v>RS</v>
          </cell>
          <cell r="E875" t="str">
            <v>RS</v>
          </cell>
        </row>
        <row r="876">
          <cell r="A876" t="str">
            <v>00001888</v>
          </cell>
          <cell r="B876" t="str">
            <v>ENFRIADOR DE ACEITE</v>
          </cell>
          <cell r="C876" t="str">
            <v>UND</v>
          </cell>
          <cell r="D876" t="str">
            <v>RS</v>
          </cell>
          <cell r="E876" t="str">
            <v>RS</v>
          </cell>
        </row>
        <row r="877">
          <cell r="A877" t="str">
            <v>00001889</v>
          </cell>
          <cell r="B877" t="str">
            <v>REPARACION BOMBA DE INYECCION  Y BOMBA DE ACEITE</v>
          </cell>
          <cell r="C877" t="str">
            <v>UND</v>
          </cell>
          <cell r="D877" t="str">
            <v>RS</v>
          </cell>
          <cell r="E877" t="str">
            <v>RS</v>
          </cell>
        </row>
        <row r="878">
          <cell r="A878" t="str">
            <v>00001890</v>
          </cell>
          <cell r="B878" t="str">
            <v>IMPELLER</v>
          </cell>
          <cell r="C878" t="str">
            <v>UND</v>
          </cell>
          <cell r="D878" t="str">
            <v>RS</v>
          </cell>
          <cell r="E878" t="str">
            <v>RS</v>
          </cell>
        </row>
        <row r="879">
          <cell r="A879" t="str">
            <v>00001892</v>
          </cell>
          <cell r="B879" t="str">
            <v>COJIN 11052112-7</v>
          </cell>
          <cell r="C879" t="str">
            <v>UND</v>
          </cell>
          <cell r="D879" t="str">
            <v>RS</v>
          </cell>
          <cell r="E879" t="str">
            <v>RS</v>
          </cell>
        </row>
        <row r="880">
          <cell r="A880" t="str">
            <v>00001893</v>
          </cell>
          <cell r="B880" t="str">
            <v>PORTA PINES</v>
          </cell>
          <cell r="C880" t="str">
            <v>UND</v>
          </cell>
          <cell r="D880" t="str">
            <v>RS</v>
          </cell>
          <cell r="E880" t="str">
            <v>RS</v>
          </cell>
        </row>
        <row r="881">
          <cell r="A881" t="str">
            <v>00001894</v>
          </cell>
          <cell r="B881" t="str">
            <v>VALVULA MARIPOSA DE 3"</v>
          </cell>
          <cell r="C881" t="str">
            <v>UND</v>
          </cell>
          <cell r="D881" t="str">
            <v>RS</v>
          </cell>
          <cell r="E881" t="str">
            <v>RS</v>
          </cell>
        </row>
        <row r="882">
          <cell r="A882" t="str">
            <v>00001895</v>
          </cell>
          <cell r="B882" t="str">
            <v>KIT DE SELLOS PARA BOMBA HIDRAULICA 0773524</v>
          </cell>
          <cell r="C882" t="str">
            <v>UND</v>
          </cell>
          <cell r="D882" t="str">
            <v>RS</v>
          </cell>
          <cell r="E882" t="str">
            <v>RS</v>
          </cell>
        </row>
        <row r="883">
          <cell r="A883" t="str">
            <v>00001896</v>
          </cell>
          <cell r="B883" t="str">
            <v>KIT DE SELLOS PARA BOMBA HIDRAULICA 0869620</v>
          </cell>
          <cell r="C883" t="str">
            <v>UND</v>
          </cell>
          <cell r="D883" t="str">
            <v>RS</v>
          </cell>
          <cell r="E883" t="str">
            <v>RS</v>
          </cell>
        </row>
        <row r="884">
          <cell r="A884" t="str">
            <v>00001897</v>
          </cell>
          <cell r="B884" t="str">
            <v>BOMBA HIDRAULICA</v>
          </cell>
          <cell r="C884" t="str">
            <v>UND</v>
          </cell>
          <cell r="D884" t="str">
            <v>RS</v>
          </cell>
          <cell r="E884" t="str">
            <v>RS</v>
          </cell>
        </row>
        <row r="885">
          <cell r="A885" t="str">
            <v>00001898</v>
          </cell>
          <cell r="B885" t="str">
            <v>REPUESTOS VARIOS (ANILLO CUCHO, Y SELLOS RETEN)</v>
          </cell>
          <cell r="C885" t="str">
            <v>UND</v>
          </cell>
          <cell r="D885" t="str">
            <v>RS</v>
          </cell>
          <cell r="E885" t="str">
            <v>RS</v>
          </cell>
        </row>
        <row r="886">
          <cell r="A886" t="str">
            <v>00001899</v>
          </cell>
          <cell r="B886" t="str">
            <v>EJECTORAS</v>
          </cell>
          <cell r="C886" t="str">
            <v>UND</v>
          </cell>
          <cell r="D886" t="str">
            <v>RS</v>
          </cell>
          <cell r="E886" t="str">
            <v>RS</v>
          </cell>
        </row>
        <row r="887">
          <cell r="A887" t="str">
            <v>00001900</v>
          </cell>
          <cell r="B887" t="str">
            <v>LIMPIA BRISA, CON BRAZO</v>
          </cell>
          <cell r="C887" t="str">
            <v>UND</v>
          </cell>
          <cell r="D887" t="str">
            <v>RS</v>
          </cell>
          <cell r="E887" t="str">
            <v>RS</v>
          </cell>
        </row>
        <row r="888">
          <cell r="A888" t="str">
            <v>00001901</v>
          </cell>
          <cell r="B888" t="str">
            <v>SWITCH 7861-92-1610</v>
          </cell>
          <cell r="C888" t="str">
            <v>UND</v>
          </cell>
          <cell r="D888" t="str">
            <v>RS</v>
          </cell>
          <cell r="E888" t="str">
            <v>RS</v>
          </cell>
        </row>
        <row r="889">
          <cell r="A889" t="str">
            <v>00001902</v>
          </cell>
          <cell r="B889" t="str">
            <v>KIT DE SELLOS 5E8618</v>
          </cell>
          <cell r="C889" t="str">
            <v>UND</v>
          </cell>
          <cell r="D889" t="str">
            <v>RS</v>
          </cell>
          <cell r="E889" t="str">
            <v>RS</v>
          </cell>
        </row>
        <row r="890">
          <cell r="A890" t="str">
            <v>00001903</v>
          </cell>
          <cell r="B890" t="str">
            <v>BEARING 8C1457</v>
          </cell>
          <cell r="C890" t="str">
            <v>UND</v>
          </cell>
          <cell r="D890" t="str">
            <v>RS</v>
          </cell>
          <cell r="E890" t="str">
            <v>RS</v>
          </cell>
        </row>
        <row r="891">
          <cell r="A891" t="str">
            <v>00001904</v>
          </cell>
          <cell r="B891" t="str">
            <v>NUT 1A4168</v>
          </cell>
          <cell r="C891" t="str">
            <v>UND</v>
          </cell>
          <cell r="D891" t="str">
            <v>RS</v>
          </cell>
          <cell r="E891" t="str">
            <v>RS</v>
          </cell>
        </row>
        <row r="892">
          <cell r="A892" t="str">
            <v>00001905</v>
          </cell>
          <cell r="B892" t="str">
            <v>BASTIDORES CON BUJES Y PASADORES</v>
          </cell>
          <cell r="C892" t="str">
            <v>UND</v>
          </cell>
          <cell r="D892" t="str">
            <v>RS</v>
          </cell>
          <cell r="E892" t="str">
            <v>RS</v>
          </cell>
        </row>
        <row r="893">
          <cell r="A893" t="str">
            <v>00001906</v>
          </cell>
          <cell r="B893" t="str">
            <v>KIT DE BUJE CENTRAL PARA BASTIDOR Y PASADOR</v>
          </cell>
          <cell r="C893" t="str">
            <v>UND</v>
          </cell>
          <cell r="D893" t="str">
            <v>RS</v>
          </cell>
          <cell r="E893" t="str">
            <v>RS</v>
          </cell>
        </row>
        <row r="894">
          <cell r="A894" t="str">
            <v>00001907</v>
          </cell>
          <cell r="B894" t="str">
            <v>SILLIN TANDEM SUSPENSION DE SEGUNDA</v>
          </cell>
          <cell r="C894" t="str">
            <v>UND</v>
          </cell>
          <cell r="D894" t="str">
            <v>RS</v>
          </cell>
          <cell r="E894" t="str">
            <v>RS</v>
          </cell>
        </row>
        <row r="895">
          <cell r="A895" t="str">
            <v>00001908</v>
          </cell>
          <cell r="B895" t="str">
            <v>REPARACION BOMBA HIDRAULICA</v>
          </cell>
          <cell r="C895" t="str">
            <v>UND</v>
          </cell>
          <cell r="D895" t="str">
            <v>RS</v>
          </cell>
          <cell r="E895" t="str">
            <v>RS</v>
          </cell>
        </row>
        <row r="896">
          <cell r="A896" t="str">
            <v>00001909</v>
          </cell>
          <cell r="B896" t="str">
            <v>TERMOMETRO DIGITAL</v>
          </cell>
          <cell r="C896" t="str">
            <v>UND</v>
          </cell>
          <cell r="D896" t="str">
            <v>RS</v>
          </cell>
          <cell r="E896" t="str">
            <v>RS</v>
          </cell>
        </row>
        <row r="897">
          <cell r="A897" t="str">
            <v>00001910</v>
          </cell>
          <cell r="B897" t="str">
            <v>FILTRO COMBUSTIBLE LFF3806</v>
          </cell>
          <cell r="C897" t="str">
            <v>UND</v>
          </cell>
          <cell r="D897" t="str">
            <v>RS</v>
          </cell>
          <cell r="E897" t="str">
            <v>RS</v>
          </cell>
        </row>
        <row r="898">
          <cell r="A898" t="str">
            <v>00001911</v>
          </cell>
          <cell r="B898" t="str">
            <v>RELE DE TEMPERATURA 7861-923390</v>
          </cell>
          <cell r="C898" t="str">
            <v>UND</v>
          </cell>
          <cell r="D898" t="str">
            <v>RS</v>
          </cell>
          <cell r="E898" t="str">
            <v>RS</v>
          </cell>
        </row>
        <row r="899">
          <cell r="A899" t="str">
            <v>00001912</v>
          </cell>
          <cell r="B899" t="str">
            <v>INYECTOR</v>
          </cell>
          <cell r="C899" t="str">
            <v>UND</v>
          </cell>
          <cell r="D899" t="str">
            <v>RS</v>
          </cell>
          <cell r="E899" t="str">
            <v>RS</v>
          </cell>
        </row>
        <row r="900">
          <cell r="A900" t="str">
            <v>00001913</v>
          </cell>
          <cell r="B900" t="str">
            <v>FILTRO ACEITE A73</v>
          </cell>
          <cell r="C900" t="str">
            <v>UND</v>
          </cell>
          <cell r="D900" t="str">
            <v>RS</v>
          </cell>
          <cell r="E900" t="str">
            <v>RS</v>
          </cell>
        </row>
        <row r="901">
          <cell r="A901" t="str">
            <v>00001915</v>
          </cell>
          <cell r="B901" t="str">
            <v>ORING 7F8607</v>
          </cell>
          <cell r="C901" t="str">
            <v>UND</v>
          </cell>
          <cell r="D901" t="str">
            <v>RS</v>
          </cell>
          <cell r="E901" t="str">
            <v>RS</v>
          </cell>
        </row>
        <row r="902">
          <cell r="A902" t="str">
            <v>00001916</v>
          </cell>
          <cell r="B902" t="str">
            <v>ORING 8J6264</v>
          </cell>
          <cell r="C902" t="str">
            <v>UND</v>
          </cell>
          <cell r="D902" t="str">
            <v>RS</v>
          </cell>
          <cell r="E902" t="str">
            <v>RS</v>
          </cell>
        </row>
        <row r="903">
          <cell r="A903" t="str">
            <v>00001917</v>
          </cell>
          <cell r="B903" t="str">
            <v>FILTRO TRANSMISION 775232 (9M9740)</v>
          </cell>
          <cell r="C903" t="str">
            <v>UND</v>
          </cell>
          <cell r="D903" t="str">
            <v>RS</v>
          </cell>
          <cell r="E903" t="str">
            <v>RS</v>
          </cell>
        </row>
        <row r="904">
          <cell r="A904" t="str">
            <v>00001918</v>
          </cell>
          <cell r="B904" t="str">
            <v>EMPAQUE 8S8258</v>
          </cell>
          <cell r="C904" t="str">
            <v>UND</v>
          </cell>
          <cell r="D904" t="str">
            <v>RS</v>
          </cell>
          <cell r="E904" t="str">
            <v>RS</v>
          </cell>
        </row>
        <row r="905">
          <cell r="A905" t="str">
            <v>00001919</v>
          </cell>
          <cell r="B905" t="str">
            <v>EMPAQUE 7N8022</v>
          </cell>
          <cell r="C905" t="str">
            <v>UND</v>
          </cell>
          <cell r="D905" t="str">
            <v>RS</v>
          </cell>
          <cell r="E905" t="str">
            <v>RS</v>
          </cell>
        </row>
        <row r="906">
          <cell r="A906" t="str">
            <v>00001920</v>
          </cell>
          <cell r="B906" t="str">
            <v>EMPAQUE 7N8018</v>
          </cell>
          <cell r="C906" t="str">
            <v>UND</v>
          </cell>
          <cell r="D906" t="str">
            <v>RS</v>
          </cell>
          <cell r="E906" t="str">
            <v>RS</v>
          </cell>
        </row>
        <row r="907">
          <cell r="A907" t="str">
            <v>00001921</v>
          </cell>
          <cell r="B907" t="str">
            <v>EMPAQUE 3S5496</v>
          </cell>
          <cell r="C907" t="str">
            <v>UND</v>
          </cell>
          <cell r="D907" t="str">
            <v>RS</v>
          </cell>
          <cell r="E907" t="str">
            <v>RS</v>
          </cell>
        </row>
        <row r="908">
          <cell r="A908" t="str">
            <v>00001922</v>
          </cell>
          <cell r="B908" t="str">
            <v>SELLO 9Y1798 (4W8089)</v>
          </cell>
          <cell r="C908" t="str">
            <v>UND</v>
          </cell>
          <cell r="D908" t="str">
            <v>RS</v>
          </cell>
          <cell r="E908" t="str">
            <v>RS</v>
          </cell>
        </row>
        <row r="909">
          <cell r="A909" t="str">
            <v>00001923</v>
          </cell>
          <cell r="B909" t="str">
            <v>EMPAQUE 5S6735</v>
          </cell>
          <cell r="C909" t="str">
            <v>UND</v>
          </cell>
          <cell r="D909" t="str">
            <v>RS</v>
          </cell>
          <cell r="E909" t="str">
            <v>RS</v>
          </cell>
        </row>
        <row r="910">
          <cell r="A910" t="str">
            <v>00001924</v>
          </cell>
          <cell r="B910" t="str">
            <v>EMPAQUE 8S1606</v>
          </cell>
          <cell r="C910" t="str">
            <v>UND</v>
          </cell>
          <cell r="D910" t="str">
            <v>RS</v>
          </cell>
          <cell r="E910" t="str">
            <v>RS</v>
          </cell>
        </row>
        <row r="911">
          <cell r="A911" t="str">
            <v>00001925</v>
          </cell>
          <cell r="B911" t="str">
            <v>STRIP 5T8366 (5D0134)</v>
          </cell>
          <cell r="C911" t="str">
            <v>UND</v>
          </cell>
          <cell r="D911" t="str">
            <v>RS</v>
          </cell>
          <cell r="E911" t="str">
            <v>RS</v>
          </cell>
        </row>
        <row r="912">
          <cell r="A912" t="str">
            <v>00001926</v>
          </cell>
          <cell r="B912" t="str">
            <v>STRIP 5T8367(9D6638)</v>
          </cell>
          <cell r="C912" t="str">
            <v>UND</v>
          </cell>
          <cell r="D912" t="str">
            <v>RS</v>
          </cell>
          <cell r="E912" t="str">
            <v>RS</v>
          </cell>
        </row>
        <row r="913">
          <cell r="A913" t="str">
            <v>00001927</v>
          </cell>
          <cell r="B913" t="str">
            <v>SHIM 2G3221</v>
          </cell>
          <cell r="C913" t="str">
            <v>UND</v>
          </cell>
          <cell r="D913" t="str">
            <v>RS</v>
          </cell>
          <cell r="E913" t="str">
            <v>RS</v>
          </cell>
        </row>
        <row r="914">
          <cell r="A914" t="str">
            <v>00001928</v>
          </cell>
          <cell r="B914" t="str">
            <v>PLATE 6D5415</v>
          </cell>
          <cell r="C914" t="str">
            <v>UND</v>
          </cell>
          <cell r="D914" t="str">
            <v>RS</v>
          </cell>
          <cell r="E914" t="str">
            <v>RS</v>
          </cell>
        </row>
        <row r="915">
          <cell r="A915" t="str">
            <v>00001929</v>
          </cell>
          <cell r="B915" t="str">
            <v>BEARING 058639</v>
          </cell>
          <cell r="C915" t="str">
            <v>UND</v>
          </cell>
          <cell r="D915" t="str">
            <v>RS</v>
          </cell>
          <cell r="E915" t="str">
            <v>RS</v>
          </cell>
        </row>
        <row r="916">
          <cell r="A916" t="str">
            <v>00001930</v>
          </cell>
          <cell r="B916" t="str">
            <v>RING 6V7723</v>
          </cell>
          <cell r="C916" t="str">
            <v>UND</v>
          </cell>
          <cell r="D916" t="str">
            <v>RS</v>
          </cell>
          <cell r="E916" t="str">
            <v>RS</v>
          </cell>
        </row>
        <row r="917">
          <cell r="A917" t="str">
            <v>00001931</v>
          </cell>
          <cell r="B917" t="str">
            <v>BUJE 2D8652</v>
          </cell>
          <cell r="C917" t="str">
            <v>UND</v>
          </cell>
          <cell r="D917" t="str">
            <v>RS</v>
          </cell>
          <cell r="E917" t="str">
            <v>RS</v>
          </cell>
        </row>
        <row r="918">
          <cell r="A918" t="str">
            <v>00001932</v>
          </cell>
          <cell r="B918" t="str">
            <v>GLASS 6J1081</v>
          </cell>
          <cell r="C918" t="str">
            <v>UND</v>
          </cell>
          <cell r="D918" t="str">
            <v>RS</v>
          </cell>
          <cell r="E918" t="str">
            <v>RS</v>
          </cell>
        </row>
        <row r="919">
          <cell r="A919" t="str">
            <v>00001933</v>
          </cell>
          <cell r="B919" t="str">
            <v>SELLO 2M2561</v>
          </cell>
          <cell r="C919" t="str">
            <v>UND</v>
          </cell>
          <cell r="D919" t="str">
            <v>RS</v>
          </cell>
          <cell r="E919" t="str">
            <v>RS</v>
          </cell>
        </row>
        <row r="920">
          <cell r="A920" t="str">
            <v>00001934</v>
          </cell>
          <cell r="B920" t="str">
            <v>FILTRO ACEITE LP4736 (2P5834)</v>
          </cell>
          <cell r="C920" t="str">
            <v>UND</v>
          </cell>
          <cell r="D920" t="str">
            <v>RS</v>
          </cell>
          <cell r="E920" t="str">
            <v>RS</v>
          </cell>
        </row>
        <row r="921">
          <cell r="A921" t="str">
            <v>00001935</v>
          </cell>
          <cell r="B921" t="str">
            <v>FILTRO AIRE PRIMARIO P181052(AF437K)</v>
          </cell>
          <cell r="C921" t="str">
            <v>UND</v>
          </cell>
          <cell r="D921" t="str">
            <v>RS</v>
          </cell>
          <cell r="E921" t="str">
            <v>RS</v>
          </cell>
        </row>
        <row r="922">
          <cell r="A922" t="str">
            <v>00001936</v>
          </cell>
          <cell r="B922" t="str">
            <v>FILTRO COMBUSTIBLE P550626</v>
          </cell>
          <cell r="C922" t="str">
            <v>UND</v>
          </cell>
          <cell r="D922" t="str">
            <v>RS</v>
          </cell>
          <cell r="E922" t="str">
            <v>RS</v>
          </cell>
        </row>
        <row r="923">
          <cell r="A923" t="str">
            <v>00001937</v>
          </cell>
          <cell r="B923" t="str">
            <v>FILTRO COMBUSTBLE P551318</v>
          </cell>
          <cell r="C923" t="str">
            <v>UND</v>
          </cell>
          <cell r="D923" t="str">
            <v>RS</v>
          </cell>
          <cell r="E923" t="str">
            <v>RS</v>
          </cell>
        </row>
        <row r="924">
          <cell r="A924" t="str">
            <v>00001938</v>
          </cell>
          <cell r="B924" t="str">
            <v>FILTRO ACEITE P551808(1R0716)</v>
          </cell>
          <cell r="C924" t="str">
            <v>UND</v>
          </cell>
          <cell r="D924" t="str">
            <v>RS</v>
          </cell>
          <cell r="E924" t="str">
            <v>RS</v>
          </cell>
        </row>
        <row r="925">
          <cell r="A925" t="str">
            <v>00001939</v>
          </cell>
          <cell r="B925" t="str">
            <v>FILTRO ACEITE P554005</v>
          </cell>
          <cell r="C925" t="str">
            <v>UND</v>
          </cell>
          <cell r="D925" t="str">
            <v>RS</v>
          </cell>
          <cell r="E925" t="str">
            <v>RS</v>
          </cell>
        </row>
        <row r="926">
          <cell r="A926" t="str">
            <v>00001940</v>
          </cell>
          <cell r="B926" t="str">
            <v>FILTRO COMBUSTIBLE PC2-155(LF296)</v>
          </cell>
          <cell r="C926" t="str">
            <v>UND</v>
          </cell>
          <cell r="D926" t="str">
            <v>RS</v>
          </cell>
          <cell r="E926" t="str">
            <v>RS</v>
          </cell>
        </row>
        <row r="927">
          <cell r="A927" t="str">
            <v>00001941</v>
          </cell>
          <cell r="B927" t="str">
            <v>FILTRO COMBUSTIBLE FF5020</v>
          </cell>
          <cell r="C927" t="str">
            <v>UND</v>
          </cell>
          <cell r="D927" t="str">
            <v>RS</v>
          </cell>
          <cell r="E927" t="str">
            <v>RS</v>
          </cell>
        </row>
        <row r="928">
          <cell r="A928" t="str">
            <v>00001942</v>
          </cell>
          <cell r="B928" t="str">
            <v>FILTRO AIRE PRIMARIO LAF334</v>
          </cell>
          <cell r="C928" t="str">
            <v>UND</v>
          </cell>
          <cell r="D928" t="str">
            <v>RS</v>
          </cell>
          <cell r="E928" t="str">
            <v>RS</v>
          </cell>
        </row>
        <row r="929">
          <cell r="A929" t="str">
            <v>00001943</v>
          </cell>
          <cell r="B929" t="str">
            <v>FILTRO AIRE  PRIMARIO LAF5842(9Y307)</v>
          </cell>
          <cell r="C929" t="str">
            <v>UND</v>
          </cell>
          <cell r="D929" t="str">
            <v>RS</v>
          </cell>
          <cell r="E929" t="str">
            <v>RS</v>
          </cell>
        </row>
        <row r="930">
          <cell r="A930" t="str">
            <v>00001944</v>
          </cell>
          <cell r="B930" t="str">
            <v>FILTRO AIRE  PRIMARIO LAF8392</v>
          </cell>
          <cell r="C930" t="str">
            <v>UND</v>
          </cell>
          <cell r="D930" t="str">
            <v>RS</v>
          </cell>
          <cell r="E930" t="str">
            <v>RS</v>
          </cell>
        </row>
        <row r="931">
          <cell r="A931" t="str">
            <v>00001945</v>
          </cell>
          <cell r="B931" t="str">
            <v>FILTRO AIRE  SECUNDARIO LAF9972(158669)</v>
          </cell>
          <cell r="C931" t="str">
            <v>UND</v>
          </cell>
          <cell r="D931" t="str">
            <v>RS</v>
          </cell>
          <cell r="E931" t="str">
            <v>RS</v>
          </cell>
        </row>
        <row r="932">
          <cell r="A932" t="str">
            <v>00001946</v>
          </cell>
          <cell r="B932" t="str">
            <v>FILTRO COMBUSTIBLE LFF1223</v>
          </cell>
          <cell r="C932" t="str">
            <v>UND</v>
          </cell>
          <cell r="D932" t="str">
            <v>RS</v>
          </cell>
          <cell r="E932" t="str">
            <v>RS</v>
          </cell>
        </row>
        <row r="933">
          <cell r="A933" t="str">
            <v>00001947</v>
          </cell>
          <cell r="B933" t="str">
            <v>FILTRO COMBUSTIBBLE LFP218F</v>
          </cell>
          <cell r="C933" t="str">
            <v>UND</v>
          </cell>
          <cell r="D933" t="str">
            <v>RS</v>
          </cell>
          <cell r="E933" t="str">
            <v>RS</v>
          </cell>
        </row>
        <row r="934">
          <cell r="A934" t="str">
            <v>00001948</v>
          </cell>
          <cell r="B934" t="str">
            <v>FILTRO ACEITE LFP2285</v>
          </cell>
          <cell r="C934" t="str">
            <v>UND</v>
          </cell>
          <cell r="D934" t="str">
            <v>RS</v>
          </cell>
          <cell r="E934" t="str">
            <v>RS</v>
          </cell>
        </row>
        <row r="935">
          <cell r="A935" t="str">
            <v>00001949</v>
          </cell>
          <cell r="B935" t="str">
            <v>SEAL 4J7533</v>
          </cell>
          <cell r="C935" t="str">
            <v>UND</v>
          </cell>
          <cell r="D935" t="str">
            <v>RS</v>
          </cell>
          <cell r="E935" t="str">
            <v>RS</v>
          </cell>
        </row>
        <row r="936">
          <cell r="A936" t="str">
            <v>00001950</v>
          </cell>
          <cell r="B936" t="str">
            <v>SEAL 7J9933</v>
          </cell>
          <cell r="C936" t="str">
            <v>UND</v>
          </cell>
          <cell r="D936" t="str">
            <v>RS</v>
          </cell>
          <cell r="E936" t="str">
            <v>RS</v>
          </cell>
        </row>
        <row r="937">
          <cell r="A937" t="str">
            <v>00001951</v>
          </cell>
          <cell r="B937" t="str">
            <v>SEAL ORING 2M9780</v>
          </cell>
          <cell r="C937" t="str">
            <v>UND</v>
          </cell>
          <cell r="D937" t="str">
            <v>RS</v>
          </cell>
          <cell r="E937" t="str">
            <v>RS</v>
          </cell>
        </row>
        <row r="938">
          <cell r="A938" t="str">
            <v>00001952</v>
          </cell>
          <cell r="B938" t="str">
            <v>SEAL ORING 3D2824</v>
          </cell>
          <cell r="C938" t="str">
            <v>UND</v>
          </cell>
          <cell r="D938" t="str">
            <v>RS</v>
          </cell>
          <cell r="E938" t="str">
            <v>RS</v>
          </cell>
        </row>
        <row r="939">
          <cell r="A939" t="str">
            <v>00001953</v>
          </cell>
          <cell r="B939" t="str">
            <v>SEAL ORING 3D4245</v>
          </cell>
          <cell r="C939" t="str">
            <v>UND</v>
          </cell>
          <cell r="D939" t="str">
            <v>RS</v>
          </cell>
          <cell r="E939" t="str">
            <v>RS</v>
          </cell>
        </row>
        <row r="940">
          <cell r="A940" t="str">
            <v>00001954</v>
          </cell>
          <cell r="B940" t="str">
            <v>SEAL ORING 7F8607</v>
          </cell>
          <cell r="C940" t="str">
            <v>UND</v>
          </cell>
          <cell r="D940" t="str">
            <v>RS</v>
          </cell>
          <cell r="E940" t="str">
            <v>RS</v>
          </cell>
        </row>
        <row r="941">
          <cell r="A941" t="str">
            <v>00001955</v>
          </cell>
          <cell r="B941" t="str">
            <v>BOOT 8J1623</v>
          </cell>
          <cell r="C941" t="str">
            <v>UND</v>
          </cell>
          <cell r="D941" t="str">
            <v>RS</v>
          </cell>
          <cell r="E941" t="str">
            <v>RS</v>
          </cell>
        </row>
        <row r="942">
          <cell r="A942" t="str">
            <v>00001956</v>
          </cell>
          <cell r="B942" t="str">
            <v>SEAL ORING 3J7354</v>
          </cell>
          <cell r="C942" t="str">
            <v>UND</v>
          </cell>
          <cell r="D942" t="str">
            <v>RS</v>
          </cell>
          <cell r="E942" t="str">
            <v>RS</v>
          </cell>
        </row>
        <row r="943">
          <cell r="A943" t="str">
            <v>00001957</v>
          </cell>
          <cell r="B943" t="str">
            <v>KIT DE REPARACION 3G9794</v>
          </cell>
          <cell r="C943" t="str">
            <v>UND</v>
          </cell>
          <cell r="D943" t="str">
            <v>RS</v>
          </cell>
          <cell r="E943" t="str">
            <v>RS</v>
          </cell>
        </row>
        <row r="944">
          <cell r="A944" t="str">
            <v>00001958</v>
          </cell>
          <cell r="B944" t="str">
            <v>SEAL DUO CONE 9W6645</v>
          </cell>
          <cell r="C944" t="str">
            <v>UND</v>
          </cell>
          <cell r="D944" t="str">
            <v>RS</v>
          </cell>
          <cell r="E944" t="str">
            <v>RS</v>
          </cell>
        </row>
        <row r="945">
          <cell r="A945" t="str">
            <v>00001959</v>
          </cell>
          <cell r="B945" t="str">
            <v>SEAL ORING 5K5129</v>
          </cell>
          <cell r="C945" t="str">
            <v>UND</v>
          </cell>
          <cell r="D945" t="str">
            <v>RS</v>
          </cell>
          <cell r="E945" t="str">
            <v>RS</v>
          </cell>
        </row>
        <row r="946">
          <cell r="A946" t="str">
            <v>00001960</v>
          </cell>
          <cell r="B946" t="str">
            <v>WASHER 8D7425</v>
          </cell>
          <cell r="C946" t="str">
            <v>UND</v>
          </cell>
          <cell r="D946" t="str">
            <v>RS</v>
          </cell>
          <cell r="E946" t="str">
            <v>RS</v>
          </cell>
        </row>
        <row r="947">
          <cell r="A947" t="str">
            <v>00001961</v>
          </cell>
          <cell r="B947" t="str">
            <v>SEAL ORING 4F9653</v>
          </cell>
          <cell r="C947" t="str">
            <v>UND</v>
          </cell>
          <cell r="D947" t="str">
            <v>RS</v>
          </cell>
          <cell r="E947" t="str">
            <v>RS</v>
          </cell>
        </row>
        <row r="948">
          <cell r="A948" t="str">
            <v>00001962</v>
          </cell>
          <cell r="B948" t="str">
            <v>PIÑON 8W5092</v>
          </cell>
          <cell r="C948" t="str">
            <v>UND</v>
          </cell>
          <cell r="D948" t="str">
            <v>RS</v>
          </cell>
          <cell r="E948" t="str">
            <v>RS</v>
          </cell>
        </row>
        <row r="949">
          <cell r="A949" t="str">
            <v>00001963</v>
          </cell>
          <cell r="B949" t="str">
            <v>KIT DE SELLOS VARIOS</v>
          </cell>
          <cell r="C949" t="str">
            <v>UND</v>
          </cell>
          <cell r="D949" t="str">
            <v>RS</v>
          </cell>
          <cell r="E949" t="str">
            <v>RS</v>
          </cell>
        </row>
        <row r="950">
          <cell r="A950" t="str">
            <v>00001964</v>
          </cell>
          <cell r="B950" t="str">
            <v>JUEGO DE ANILLOS NISSAN 200</v>
          </cell>
          <cell r="C950" t="str">
            <v>UND</v>
          </cell>
          <cell r="D950" t="str">
            <v>RS</v>
          </cell>
          <cell r="E950" t="str">
            <v>RS</v>
          </cell>
        </row>
        <row r="951">
          <cell r="A951" t="str">
            <v>00001965</v>
          </cell>
          <cell r="B951" t="str">
            <v>JUEGO DE ANILLOS NISSAN 200</v>
          </cell>
          <cell r="C951" t="str">
            <v>UND</v>
          </cell>
          <cell r="D951" t="str">
            <v>RS</v>
          </cell>
          <cell r="E951" t="str">
            <v>RS</v>
          </cell>
        </row>
        <row r="952">
          <cell r="A952" t="str">
            <v>00001966</v>
          </cell>
          <cell r="B952" t="str">
            <v>JUEGO DE CAMISAS NISSAN 200</v>
          </cell>
          <cell r="C952" t="str">
            <v>UND</v>
          </cell>
          <cell r="D952" t="str">
            <v>RS</v>
          </cell>
          <cell r="E952" t="str">
            <v>RS</v>
          </cell>
        </row>
        <row r="953">
          <cell r="A953" t="str">
            <v>00001967</v>
          </cell>
          <cell r="B953" t="str">
            <v>GUARDA POLVO INYECTOR NISSAN 200</v>
          </cell>
          <cell r="C953" t="str">
            <v>UND</v>
          </cell>
          <cell r="D953" t="str">
            <v>RS</v>
          </cell>
          <cell r="E953" t="str">
            <v>RS</v>
          </cell>
        </row>
        <row r="954">
          <cell r="A954" t="str">
            <v>00001968</v>
          </cell>
          <cell r="B954" t="str">
            <v>EMPAQUE BOMBA DE INYECCION NISSAN 200</v>
          </cell>
          <cell r="C954" t="str">
            <v>UND</v>
          </cell>
          <cell r="D954" t="str">
            <v>RS</v>
          </cell>
          <cell r="E954" t="str">
            <v>RS</v>
          </cell>
        </row>
        <row r="955">
          <cell r="A955" t="str">
            <v>00001969</v>
          </cell>
          <cell r="B955" t="str">
            <v>FILTRO ACEITE A9003</v>
          </cell>
          <cell r="C955" t="str">
            <v>UND</v>
          </cell>
          <cell r="D955" t="str">
            <v>RS</v>
          </cell>
          <cell r="E955" t="str">
            <v>RS</v>
          </cell>
        </row>
        <row r="956">
          <cell r="A956" t="str">
            <v>00001970</v>
          </cell>
          <cell r="B956" t="str">
            <v>FILTRO ACEITE 333B</v>
          </cell>
          <cell r="C956" t="str">
            <v>UND</v>
          </cell>
          <cell r="D956" t="str">
            <v>RS</v>
          </cell>
          <cell r="E956" t="str">
            <v>RS</v>
          </cell>
        </row>
        <row r="957">
          <cell r="A957" t="str">
            <v>00001971</v>
          </cell>
          <cell r="B957" t="str">
            <v>FILTRO COMBUSTIBLE LF3526</v>
          </cell>
          <cell r="C957" t="str">
            <v>UND</v>
          </cell>
          <cell r="D957" t="str">
            <v>RS</v>
          </cell>
          <cell r="E957" t="str">
            <v>RS</v>
          </cell>
        </row>
        <row r="958">
          <cell r="A958" t="str">
            <v>00001972</v>
          </cell>
          <cell r="B958" t="str">
            <v>PASTILLAS DE FRENO</v>
          </cell>
          <cell r="C958" t="str">
            <v>PAR</v>
          </cell>
          <cell r="D958" t="str">
            <v>RS</v>
          </cell>
          <cell r="E958" t="str">
            <v>RS</v>
          </cell>
        </row>
        <row r="959">
          <cell r="A959" t="str">
            <v>00001974</v>
          </cell>
          <cell r="B959" t="str">
            <v>FILTRO ACEITE LFP217B</v>
          </cell>
          <cell r="C959" t="str">
            <v>UND</v>
          </cell>
          <cell r="D959" t="str">
            <v>RS</v>
          </cell>
          <cell r="E959" t="str">
            <v>RS</v>
          </cell>
        </row>
        <row r="960">
          <cell r="A960" t="str">
            <v>00001975</v>
          </cell>
          <cell r="B960" t="str">
            <v>FILTRO AIRE LAF25131</v>
          </cell>
          <cell r="C960" t="str">
            <v>UND</v>
          </cell>
          <cell r="D960" t="str">
            <v>RS</v>
          </cell>
          <cell r="E960" t="str">
            <v>RS</v>
          </cell>
        </row>
        <row r="961">
          <cell r="A961" t="str">
            <v>00001976</v>
          </cell>
          <cell r="B961" t="str">
            <v>FILTRO AGUA LFW4073</v>
          </cell>
          <cell r="C961" t="str">
            <v>UND</v>
          </cell>
          <cell r="D961" t="str">
            <v>RS</v>
          </cell>
          <cell r="E961" t="str">
            <v>RS</v>
          </cell>
        </row>
        <row r="962">
          <cell r="A962" t="str">
            <v>00001977</v>
          </cell>
          <cell r="B962" t="str">
            <v>STRIP 5T2925</v>
          </cell>
          <cell r="C962" t="str">
            <v>UND</v>
          </cell>
          <cell r="D962" t="str">
            <v>RS</v>
          </cell>
          <cell r="E962" t="str">
            <v>RS</v>
          </cell>
        </row>
        <row r="963">
          <cell r="A963" t="str">
            <v>00001978</v>
          </cell>
          <cell r="B963" t="str">
            <v>STRIP 6G4524</v>
          </cell>
          <cell r="C963" t="str">
            <v>UND</v>
          </cell>
          <cell r="D963" t="str">
            <v>RS</v>
          </cell>
          <cell r="E963" t="str">
            <v>RS</v>
          </cell>
        </row>
        <row r="964">
          <cell r="A964" t="str">
            <v>00001979</v>
          </cell>
          <cell r="B964" t="str">
            <v>FILTRO DE AIRE AF959</v>
          </cell>
          <cell r="C964" t="str">
            <v>UND</v>
          </cell>
          <cell r="D964" t="str">
            <v>RS</v>
          </cell>
          <cell r="E964" t="str">
            <v>RS</v>
          </cell>
        </row>
        <row r="965">
          <cell r="A965" t="str">
            <v>00001980</v>
          </cell>
          <cell r="B965" t="str">
            <v>CORREA B88</v>
          </cell>
          <cell r="C965" t="str">
            <v>UND</v>
          </cell>
          <cell r="D965" t="str">
            <v>RS</v>
          </cell>
          <cell r="E965" t="str">
            <v>RS</v>
          </cell>
        </row>
        <row r="966">
          <cell r="A966" t="str">
            <v>00001981</v>
          </cell>
          <cell r="B966" t="str">
            <v>PIÑON 23494062</v>
          </cell>
          <cell r="C966" t="str">
            <v>UND</v>
          </cell>
          <cell r="D966" t="str">
            <v>RS</v>
          </cell>
          <cell r="E966" t="str">
            <v>RS</v>
          </cell>
        </row>
        <row r="967">
          <cell r="A967" t="str">
            <v>00001982</v>
          </cell>
          <cell r="B967" t="str">
            <v>TAPA BOCIN DELANTERA</v>
          </cell>
          <cell r="C967" t="str">
            <v>UND</v>
          </cell>
          <cell r="D967" t="str">
            <v>RS</v>
          </cell>
          <cell r="E967" t="str">
            <v>RS</v>
          </cell>
        </row>
        <row r="968">
          <cell r="A968" t="str">
            <v>00001983</v>
          </cell>
          <cell r="B968" t="str">
            <v>REGULADOR PRESION DE ACEITE</v>
          </cell>
          <cell r="C968" t="str">
            <v>UND</v>
          </cell>
          <cell r="D968" t="str">
            <v>RS</v>
          </cell>
          <cell r="E968" t="str">
            <v>RS</v>
          </cell>
        </row>
        <row r="969">
          <cell r="A969" t="str">
            <v>00001984</v>
          </cell>
          <cell r="B969" t="str">
            <v>FILTRO COMBUSTIBLE FP815FN</v>
          </cell>
          <cell r="C969" t="str">
            <v>UND</v>
          </cell>
          <cell r="D969" t="str">
            <v>RS</v>
          </cell>
          <cell r="E969" t="str">
            <v>RS</v>
          </cell>
        </row>
        <row r="970">
          <cell r="A970" t="str">
            <v>00001985</v>
          </cell>
          <cell r="B970" t="str">
            <v>FILTRO COMBUSTIBLE P550750</v>
          </cell>
          <cell r="C970" t="str">
            <v>UND</v>
          </cell>
          <cell r="D970" t="str">
            <v>RS</v>
          </cell>
          <cell r="E970" t="str">
            <v>RS</v>
          </cell>
        </row>
        <row r="971">
          <cell r="A971" t="str">
            <v>00001986</v>
          </cell>
          <cell r="B971" t="str">
            <v>FILTRO AIRE PRIMARIO LAF12499</v>
          </cell>
          <cell r="C971" t="str">
            <v>UND</v>
          </cell>
          <cell r="D971" t="str">
            <v>RS</v>
          </cell>
          <cell r="E971" t="str">
            <v>RS</v>
          </cell>
        </row>
        <row r="972">
          <cell r="A972" t="str">
            <v>00001987</v>
          </cell>
          <cell r="B972" t="str">
            <v>FILTRO AIRE SECUNDARIO LAF12500</v>
          </cell>
          <cell r="C972" t="str">
            <v>UND</v>
          </cell>
          <cell r="D972" t="str">
            <v>RS</v>
          </cell>
          <cell r="E972" t="str">
            <v>RS</v>
          </cell>
        </row>
        <row r="973">
          <cell r="A973" t="str">
            <v>00001988</v>
          </cell>
          <cell r="B973" t="str">
            <v>FILTRO AIRE PRIMARIO SY2548</v>
          </cell>
          <cell r="C973" t="str">
            <v>UND</v>
          </cell>
          <cell r="D973" t="str">
            <v>RS</v>
          </cell>
          <cell r="E973" t="str">
            <v>RS</v>
          </cell>
        </row>
        <row r="974">
          <cell r="A974" t="str">
            <v>00001989</v>
          </cell>
          <cell r="B974" t="str">
            <v>FILTRO AIRE SECUNDARIO 6I2502</v>
          </cell>
          <cell r="C974" t="str">
            <v>UND</v>
          </cell>
          <cell r="D974" t="str">
            <v>RS</v>
          </cell>
          <cell r="E974" t="str">
            <v>RS</v>
          </cell>
        </row>
        <row r="975">
          <cell r="A975" t="str">
            <v>00001990</v>
          </cell>
          <cell r="B975" t="str">
            <v>FILTRO AIRE SECUNDARIO AS840</v>
          </cell>
          <cell r="C975" t="str">
            <v>UND</v>
          </cell>
          <cell r="D975" t="str">
            <v>RS</v>
          </cell>
          <cell r="E975" t="str">
            <v>RS</v>
          </cell>
        </row>
        <row r="976">
          <cell r="A976" t="str">
            <v>00001991</v>
          </cell>
          <cell r="B976" t="str">
            <v>BALINERA</v>
          </cell>
          <cell r="C976" t="str">
            <v>UND</v>
          </cell>
          <cell r="D976" t="str">
            <v>RS</v>
          </cell>
          <cell r="E976" t="str">
            <v>RS</v>
          </cell>
        </row>
        <row r="977">
          <cell r="A977" t="str">
            <v>00001992</v>
          </cell>
          <cell r="B977" t="str">
            <v>RODAMIENTO K387A/382A</v>
          </cell>
          <cell r="C977" t="str">
            <v>UND</v>
          </cell>
          <cell r="D977" t="str">
            <v>RS</v>
          </cell>
          <cell r="E977" t="str">
            <v>RS</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row r="21">
          <cell r="D21">
            <v>76779</v>
          </cell>
        </row>
      </sheetData>
      <sheetData sheetId="14"/>
      <sheetData sheetId="15"/>
      <sheetData sheetId="16"/>
      <sheetData sheetId="17" refreshError="1"/>
      <sheetData sheetId="18"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Cotización"/>
      <sheetName val="FACTORES"/>
      <sheetName val="BD100-45-P1"/>
      <sheetName val="Indicadores Gestión"/>
      <sheetName val="PR-04"/>
      <sheetName val="Hoja1"/>
      <sheetName val="tipo_recurso"/>
      <sheetName val="Listado"/>
      <sheetName val="tipos_entidad"/>
      <sheetName val="Unidades"/>
      <sheetName val="RECURSOS"/>
      <sheetName val="INFORME BIMENSUAL JUL-AGO-2001"/>
      <sheetName val="CUMPLIMIENTO"/>
      <sheetName val="5.2"/>
      <sheetName val="BASE DATOS"/>
      <sheetName val="MATERIALES"/>
      <sheetName val="PROPUESTA PRESENTADA"/>
      <sheetName val="BASES"/>
      <sheetName val="BDATO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DATOS"/>
      <sheetName val="1"/>
      <sheetName val="Alcantarillas"/>
      <sheetName val="formulario"/>
      <sheetName val="equipos"/>
      <sheetName val="ACARREO"/>
      <sheetName val="CUADBASI"/>
      <sheetName val="RELACION MES"/>
      <sheetName val="APU"/>
      <sheetName val="ANEXO 7"/>
      <sheetName val="Res-Accide-10"/>
      <sheetName val="todos"/>
      <sheetName val="E"/>
      <sheetName val="P"/>
      <sheetName val="VER1"/>
      <sheetName val="ENCABEZADO"/>
    </sheetNames>
    <sheetDataSet>
      <sheetData sheetId="0">
        <row r="2">
          <cell r="A2" t="str">
            <v>REGIONAL CUNDINAMARCA</v>
          </cell>
        </row>
      </sheetData>
      <sheetData sheetId="1">
        <row r="2">
          <cell r="A2" t="str">
            <v>REGIONAL CUNDINAMARCA</v>
          </cell>
        </row>
      </sheetData>
      <sheetData sheetId="2">
        <row r="2">
          <cell r="A2" t="str">
            <v>REGIONAL CUNDINAMARCA</v>
          </cell>
        </row>
      </sheetData>
      <sheetData sheetId="3">
        <row r="2">
          <cell r="A2" t="str">
            <v>REGIONAL CUNDINAMARCA</v>
          </cell>
        </row>
        <row r="9">
          <cell r="E9" t="str">
            <v>EDGAR EDUARDO HERNANDEZ Q.</v>
          </cell>
        </row>
      </sheetData>
      <sheetData sheetId="4">
        <row r="2">
          <cell r="A2" t="str">
            <v>REGIONAL CUNDINAMARCA</v>
          </cell>
        </row>
      </sheetData>
      <sheetData sheetId="5">
        <row r="8">
          <cell r="E8" t="str">
            <v>BIMESTRE: JULIO - AGOSTO DE 2001</v>
          </cell>
        </row>
      </sheetData>
      <sheetData sheetId="6">
        <row r="2">
          <cell r="A2" t="str">
            <v>REGIONAL CUNDINAMARCA</v>
          </cell>
        </row>
        <row r="8">
          <cell r="E8" t="str">
            <v>BIMESTRE: JULIO - AGOSTO DE 2001</v>
          </cell>
        </row>
      </sheetData>
      <sheetData sheetId="7">
        <row r="8">
          <cell r="E8" t="str">
            <v>BIMESTRE: JULIO - AGOSTO DE 2001</v>
          </cell>
        </row>
      </sheetData>
      <sheetData sheetId="8">
        <row r="8">
          <cell r="E8" t="str">
            <v>BIMESTRE: JULIO - AGOSTO DE 2001</v>
          </cell>
        </row>
      </sheetData>
      <sheetData sheetId="9">
        <row r="8">
          <cell r="E8" t="str">
            <v>BIMESTRE: JULIO - AGOSTO DE 2001</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ow r="2">
          <cell r="A2" t="str">
            <v>REGIONAL CUNDINAMARCA</v>
          </cell>
        </row>
      </sheetData>
      <sheetData sheetId="44">
        <row r="2">
          <cell r="A2" t="str">
            <v>REGIONAL CUNDINAMARCA</v>
          </cell>
        </row>
      </sheetData>
      <sheetData sheetId="45">
        <row r="2">
          <cell r="A2" t="str">
            <v>REGIONAL CUNDINAMARCA</v>
          </cell>
        </row>
      </sheetData>
      <sheetData sheetId="46">
        <row r="2">
          <cell r="A2" t="str">
            <v>REGIONAL CUNDINAMARCA</v>
          </cell>
        </row>
      </sheetData>
      <sheetData sheetId="47" refreshError="1"/>
      <sheetData sheetId="48">
        <row r="2">
          <cell r="A2" t="str">
            <v>REGIONAL CUNDINAMARCA</v>
          </cell>
        </row>
      </sheetData>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row r="8">
          <cell r="E8" t="str">
            <v>BIMESTRE: JULIO - AGOSTO DE 2001</v>
          </cell>
        </row>
      </sheetData>
      <sheetData sheetId="69">
        <row r="8">
          <cell r="E8" t="str">
            <v>BIMESTRE: JULIO - AGOSTO DE 2001</v>
          </cell>
        </row>
      </sheetData>
      <sheetData sheetId="70"/>
      <sheetData sheetId="71">
        <row r="8">
          <cell r="E8" t="str">
            <v>BIMESTRE: JULIO - AGOSTO DE 2001</v>
          </cell>
        </row>
      </sheetData>
      <sheetData sheetId="72">
        <row r="8">
          <cell r="E8" t="str">
            <v>BIMESTRE: JULIO - AGOSTO DE 2001</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ow r="2">
          <cell r="A2" t="str">
            <v>REGIONAL CUNDINAMARCA</v>
          </cell>
        </row>
      </sheetData>
      <sheetData sheetId="103">
        <row r="2">
          <cell r="A2" t="str">
            <v>REGIONAL CUNDINAMARCA</v>
          </cell>
        </row>
      </sheetData>
      <sheetData sheetId="104">
        <row r="2">
          <cell r="A2" t="str">
            <v>REGIONAL CUNDINAMARCA</v>
          </cell>
        </row>
      </sheetData>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row r="2">
          <cell r="A2">
            <v>0</v>
          </cell>
        </row>
      </sheetData>
      <sheetData sheetId="120"/>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s>
    <sheetDataSet>
      <sheetData sheetId="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
      <sheetName val="APU ELECTRICOS"/>
      <sheetName val="APU "/>
      <sheetName val="PRESUPUESTO"/>
      <sheetName val="01- PRELIMINARES"/>
      <sheetName val="02-CIMENTACIÓN"/>
      <sheetName val="03- DESAGÜES E INSTSLACIONES "/>
      <sheetName val="04-ESTRUCTURA"/>
      <sheetName val="05-MAMPOSTERIA"/>
      <sheetName val="06-PREFABRICADOS"/>
      <sheetName val="09-PAÑÉTE"/>
      <sheetName val="10-PISOS"/>
      <sheetName val="11-CUBIERTAS - IMPERMEABILIZACI"/>
      <sheetName val="12-13-CARP. METALICA-MADERA"/>
      <sheetName val="14-ENCHAPES "/>
      <sheetName val="18-PINTURA"/>
      <sheetName val="16-APARATOS SANITARIOS"/>
      <sheetName val="17-CIELO RASO Y DIVISIONES"/>
      <sheetName val="07-INSTALACIONES  HS Y GAS"/>
      <sheetName val="08-INST ELECTRICAS"/>
      <sheetName val="APU HIDRO"/>
    </sheetNames>
    <sheetDataSet>
      <sheetData sheetId="0"/>
      <sheetData sheetId="1"/>
      <sheetData sheetId="2">
        <row r="14">
          <cell r="B14">
            <v>7076.75</v>
          </cell>
        </row>
      </sheetData>
      <sheetData sheetId="3"/>
      <sheetData sheetId="4"/>
      <sheetData sheetId="5">
        <row r="354">
          <cell r="B354">
            <v>130000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row r="12">
          <cell r="N12">
            <v>0</v>
          </cell>
        </row>
        <row r="13">
          <cell r="N13">
            <v>0</v>
          </cell>
        </row>
        <row r="14">
          <cell r="N14">
            <v>0</v>
          </cell>
        </row>
        <row r="15">
          <cell r="N15">
            <v>0</v>
          </cell>
        </row>
        <row r="16">
          <cell r="N16">
            <v>0</v>
          </cell>
        </row>
        <row r="17">
          <cell r="N17">
            <v>87013</v>
          </cell>
        </row>
        <row r="18">
          <cell r="N18">
            <v>83031</v>
          </cell>
        </row>
        <row r="19">
          <cell r="N19">
            <v>96242</v>
          </cell>
        </row>
        <row r="20">
          <cell r="N20">
            <v>0</v>
          </cell>
        </row>
        <row r="21">
          <cell r="N21">
            <v>105505</v>
          </cell>
        </row>
        <row r="22">
          <cell r="N22">
            <v>173742</v>
          </cell>
        </row>
        <row r="23">
          <cell r="N23">
            <v>105195</v>
          </cell>
        </row>
        <row r="24">
          <cell r="N24">
            <v>97687</v>
          </cell>
        </row>
        <row r="25">
          <cell r="N25">
            <v>105230</v>
          </cell>
        </row>
        <row r="26">
          <cell r="N26">
            <v>92106</v>
          </cell>
        </row>
        <row r="27">
          <cell r="N27">
            <v>180206</v>
          </cell>
        </row>
        <row r="28">
          <cell r="N28">
            <v>0</v>
          </cell>
        </row>
        <row r="29">
          <cell r="N29">
            <v>0</v>
          </cell>
        </row>
        <row r="30">
          <cell r="N30">
            <v>105161</v>
          </cell>
        </row>
        <row r="31">
          <cell r="N31">
            <v>105195</v>
          </cell>
        </row>
        <row r="32">
          <cell r="N32">
            <v>197628</v>
          </cell>
        </row>
        <row r="33">
          <cell r="N33">
            <v>197112</v>
          </cell>
        </row>
        <row r="34">
          <cell r="N34">
            <v>328198</v>
          </cell>
        </row>
        <row r="35">
          <cell r="N35">
            <v>82706</v>
          </cell>
        </row>
        <row r="36">
          <cell r="N36">
            <v>86673</v>
          </cell>
        </row>
        <row r="37">
          <cell r="N37">
            <v>173288</v>
          </cell>
        </row>
        <row r="38">
          <cell r="N38">
            <v>91956</v>
          </cell>
        </row>
        <row r="39">
          <cell r="N39">
            <v>95834</v>
          </cell>
        </row>
        <row r="40">
          <cell r="N40">
            <v>105126</v>
          </cell>
        </row>
        <row r="41">
          <cell r="N41">
            <v>180147</v>
          </cell>
        </row>
        <row r="42">
          <cell r="N42">
            <v>97369</v>
          </cell>
        </row>
        <row r="43">
          <cell r="N43">
            <v>92196</v>
          </cell>
        </row>
        <row r="44">
          <cell r="N44">
            <v>105402</v>
          </cell>
        </row>
        <row r="45">
          <cell r="N45">
            <v>105126</v>
          </cell>
        </row>
        <row r="46">
          <cell r="N46">
            <v>0</v>
          </cell>
        </row>
        <row r="47">
          <cell r="N47">
            <v>105333</v>
          </cell>
        </row>
        <row r="48">
          <cell r="N48">
            <v>104989</v>
          </cell>
        </row>
        <row r="49">
          <cell r="N49">
            <v>197757</v>
          </cell>
        </row>
        <row r="50">
          <cell r="N50">
            <v>0</v>
          </cell>
        </row>
        <row r="51">
          <cell r="N51">
            <v>0</v>
          </cell>
        </row>
        <row r="52">
          <cell r="N52">
            <v>0</v>
          </cell>
        </row>
        <row r="53">
          <cell r="N53">
            <v>0</v>
          </cell>
        </row>
        <row r="54">
          <cell r="N54">
            <v>0</v>
          </cell>
        </row>
        <row r="55">
          <cell r="N55">
            <v>0</v>
          </cell>
        </row>
        <row r="56">
          <cell r="N56">
            <v>196854</v>
          </cell>
        </row>
        <row r="57">
          <cell r="N57">
            <v>0</v>
          </cell>
        </row>
        <row r="58">
          <cell r="N58">
            <v>173175</v>
          </cell>
        </row>
        <row r="59">
          <cell r="N59">
            <v>327983</v>
          </cell>
        </row>
        <row r="60">
          <cell r="N60">
            <v>0</v>
          </cell>
        </row>
        <row r="61">
          <cell r="N61">
            <v>0</v>
          </cell>
        </row>
        <row r="62">
          <cell r="N62">
            <v>0</v>
          </cell>
        </row>
        <row r="63">
          <cell r="N63">
            <v>0</v>
          </cell>
        </row>
        <row r="64">
          <cell r="N64">
            <v>0</v>
          </cell>
        </row>
        <row r="65">
          <cell r="N65" t="str">
            <v>-</v>
          </cell>
        </row>
        <row r="66">
          <cell r="N66">
            <v>0</v>
          </cell>
        </row>
        <row r="67">
          <cell r="N67">
            <v>144992</v>
          </cell>
        </row>
        <row r="68">
          <cell r="N68">
            <v>0</v>
          </cell>
        </row>
        <row r="69">
          <cell r="N69">
            <v>0</v>
          </cell>
        </row>
        <row r="70">
          <cell r="N70">
            <v>0</v>
          </cell>
        </row>
        <row r="71">
          <cell r="N71">
            <v>0</v>
          </cell>
        </row>
        <row r="72">
          <cell r="N72">
            <v>0</v>
          </cell>
        </row>
        <row r="73">
          <cell r="N73">
            <v>0</v>
          </cell>
        </row>
        <row r="74">
          <cell r="N74">
            <v>0</v>
          </cell>
        </row>
        <row r="75">
          <cell r="N75">
            <v>0</v>
          </cell>
        </row>
        <row r="76">
          <cell r="N76">
            <v>310955</v>
          </cell>
        </row>
        <row r="77">
          <cell r="N77">
            <v>0</v>
          </cell>
        </row>
        <row r="78">
          <cell r="N78">
            <v>0</v>
          </cell>
        </row>
        <row r="79">
          <cell r="N79">
            <v>0</v>
          </cell>
        </row>
        <row r="80">
          <cell r="N80">
            <v>0</v>
          </cell>
        </row>
        <row r="81">
          <cell r="N81">
            <v>0</v>
          </cell>
        </row>
        <row r="82">
          <cell r="N82">
            <v>0</v>
          </cell>
        </row>
        <row r="83">
          <cell r="N83">
            <v>0</v>
          </cell>
        </row>
        <row r="84">
          <cell r="N84">
            <v>0</v>
          </cell>
        </row>
        <row r="85">
          <cell r="N85">
            <v>0</v>
          </cell>
        </row>
        <row r="86">
          <cell r="N86">
            <v>0</v>
          </cell>
        </row>
        <row r="87">
          <cell r="N87">
            <v>0</v>
          </cell>
        </row>
        <row r="88">
          <cell r="N88">
            <v>0</v>
          </cell>
        </row>
        <row r="89">
          <cell r="N89">
            <v>0</v>
          </cell>
        </row>
        <row r="90">
          <cell r="N90">
            <v>0</v>
          </cell>
        </row>
        <row r="91">
          <cell r="N91">
            <v>311213</v>
          </cell>
        </row>
        <row r="92">
          <cell r="N92">
            <v>0</v>
          </cell>
        </row>
        <row r="93">
          <cell r="N93">
            <v>0</v>
          </cell>
        </row>
        <row r="94">
          <cell r="N94" t="str">
            <v>-</v>
          </cell>
        </row>
        <row r="95">
          <cell r="N95">
            <v>104886</v>
          </cell>
        </row>
        <row r="96">
          <cell r="N96">
            <v>0</v>
          </cell>
        </row>
        <row r="97">
          <cell r="N97">
            <v>0</v>
          </cell>
        </row>
        <row r="98">
          <cell r="N98">
            <v>0</v>
          </cell>
        </row>
        <row r="99">
          <cell r="N99">
            <v>86502</v>
          </cell>
        </row>
        <row r="100">
          <cell r="N100">
            <v>172948</v>
          </cell>
        </row>
        <row r="101">
          <cell r="N101">
            <v>82543</v>
          </cell>
        </row>
        <row r="102">
          <cell r="N102">
            <v>196467</v>
          </cell>
        </row>
        <row r="103">
          <cell r="N103">
            <v>89608</v>
          </cell>
        </row>
        <row r="104">
          <cell r="N104">
            <v>0</v>
          </cell>
        </row>
        <row r="105">
          <cell r="N105">
            <v>0</v>
          </cell>
        </row>
        <row r="106">
          <cell r="N106">
            <v>0</v>
          </cell>
        </row>
        <row r="107">
          <cell r="N107">
            <v>104748</v>
          </cell>
        </row>
        <row r="108">
          <cell r="N108">
            <v>0</v>
          </cell>
        </row>
        <row r="109">
          <cell r="N109">
            <v>179381</v>
          </cell>
        </row>
        <row r="110">
          <cell r="N110">
            <v>86389</v>
          </cell>
        </row>
        <row r="111">
          <cell r="N111">
            <v>0</v>
          </cell>
        </row>
        <row r="112">
          <cell r="N112">
            <v>196209</v>
          </cell>
        </row>
        <row r="113">
          <cell r="N113">
            <v>91624</v>
          </cell>
        </row>
        <row r="114">
          <cell r="N114">
            <v>82435</v>
          </cell>
        </row>
        <row r="115">
          <cell r="N115">
            <v>95457</v>
          </cell>
        </row>
        <row r="116">
          <cell r="N116">
            <v>196274</v>
          </cell>
        </row>
        <row r="117">
          <cell r="N117">
            <v>104645</v>
          </cell>
        </row>
        <row r="118">
          <cell r="N118">
            <v>91564</v>
          </cell>
        </row>
        <row r="119">
          <cell r="N119">
            <v>172721</v>
          </cell>
        </row>
        <row r="120">
          <cell r="N120">
            <v>104679</v>
          </cell>
        </row>
        <row r="121">
          <cell r="N121">
            <v>104679</v>
          </cell>
        </row>
        <row r="122">
          <cell r="N122">
            <v>327768</v>
          </cell>
        </row>
        <row r="123">
          <cell r="N123">
            <v>86389</v>
          </cell>
        </row>
        <row r="124">
          <cell r="N124">
            <v>91624</v>
          </cell>
        </row>
        <row r="125">
          <cell r="N125">
            <v>104817</v>
          </cell>
        </row>
        <row r="126">
          <cell r="N126">
            <v>82489</v>
          </cell>
        </row>
        <row r="127">
          <cell r="N127">
            <v>179322</v>
          </cell>
        </row>
        <row r="128">
          <cell r="N128">
            <v>196596</v>
          </cell>
        </row>
        <row r="129">
          <cell r="N129">
            <v>0</v>
          </cell>
        </row>
        <row r="130">
          <cell r="N130">
            <v>0</v>
          </cell>
        </row>
        <row r="131">
          <cell r="N131">
            <v>0</v>
          </cell>
        </row>
        <row r="132">
          <cell r="N132">
            <v>0</v>
          </cell>
        </row>
        <row r="133">
          <cell r="N133">
            <v>0</v>
          </cell>
        </row>
        <row r="134">
          <cell r="N134">
            <v>0</v>
          </cell>
        </row>
        <row r="135">
          <cell r="N135">
            <v>0</v>
          </cell>
        </row>
        <row r="136">
          <cell r="N136">
            <v>0</v>
          </cell>
        </row>
        <row r="137">
          <cell r="N137">
            <v>0</v>
          </cell>
        </row>
        <row r="138">
          <cell r="N138">
            <v>0</v>
          </cell>
        </row>
        <row r="139">
          <cell r="N139">
            <v>0</v>
          </cell>
        </row>
        <row r="140">
          <cell r="N140">
            <v>0</v>
          </cell>
        </row>
        <row r="141">
          <cell r="N141">
            <v>0</v>
          </cell>
        </row>
        <row r="142">
          <cell r="N142">
            <v>0</v>
          </cell>
        </row>
        <row r="143">
          <cell r="N143">
            <v>0</v>
          </cell>
        </row>
        <row r="144">
          <cell r="N144">
            <v>0</v>
          </cell>
        </row>
        <row r="145">
          <cell r="N145">
            <v>0</v>
          </cell>
        </row>
        <row r="146">
          <cell r="N146">
            <v>0</v>
          </cell>
        </row>
        <row r="147">
          <cell r="N147">
            <v>0</v>
          </cell>
        </row>
        <row r="148">
          <cell r="N148">
            <v>98062</v>
          </cell>
        </row>
        <row r="149">
          <cell r="N149">
            <v>184035</v>
          </cell>
        </row>
        <row r="150">
          <cell r="N150">
            <v>84629</v>
          </cell>
        </row>
        <row r="151">
          <cell r="N151">
            <v>91053</v>
          </cell>
        </row>
        <row r="152">
          <cell r="N152">
            <v>0</v>
          </cell>
        </row>
        <row r="153">
          <cell r="N153">
            <v>0</v>
          </cell>
        </row>
        <row r="154">
          <cell r="N154">
            <v>0</v>
          </cell>
        </row>
        <row r="155">
          <cell r="N155">
            <v>89548</v>
          </cell>
        </row>
        <row r="156">
          <cell r="N156">
            <v>0</v>
          </cell>
        </row>
        <row r="157">
          <cell r="N157">
            <v>0</v>
          </cell>
        </row>
        <row r="158">
          <cell r="N158">
            <v>0</v>
          </cell>
        </row>
        <row r="159">
          <cell r="N159">
            <v>89517</v>
          </cell>
        </row>
        <row r="160">
          <cell r="N160">
            <v>0</v>
          </cell>
        </row>
        <row r="161">
          <cell r="N161">
            <v>103819</v>
          </cell>
        </row>
        <row r="162">
          <cell r="N162">
            <v>323683</v>
          </cell>
        </row>
        <row r="163">
          <cell r="N163">
            <v>0</v>
          </cell>
        </row>
        <row r="164">
          <cell r="N164">
            <v>194274</v>
          </cell>
        </row>
        <row r="165">
          <cell r="N165">
            <v>0</v>
          </cell>
        </row>
        <row r="166">
          <cell r="N166">
            <v>103854</v>
          </cell>
        </row>
        <row r="167">
          <cell r="N167">
            <v>333409</v>
          </cell>
        </row>
        <row r="168">
          <cell r="N168">
            <v>0</v>
          </cell>
        </row>
        <row r="169">
          <cell r="N169">
            <v>0</v>
          </cell>
        </row>
        <row r="170">
          <cell r="N170">
            <v>0</v>
          </cell>
        </row>
        <row r="171">
          <cell r="N171">
            <v>84289</v>
          </cell>
        </row>
        <row r="172">
          <cell r="N172">
            <v>80511</v>
          </cell>
        </row>
        <row r="173">
          <cell r="N173">
            <v>0</v>
          </cell>
        </row>
        <row r="174">
          <cell r="N174">
            <v>93260</v>
          </cell>
        </row>
        <row r="175">
          <cell r="N175">
            <v>103819</v>
          </cell>
        </row>
        <row r="176">
          <cell r="N176">
            <v>89457</v>
          </cell>
        </row>
        <row r="177">
          <cell r="N177">
            <v>171131</v>
          </cell>
        </row>
        <row r="178">
          <cell r="N178">
            <v>90752</v>
          </cell>
        </row>
        <row r="179">
          <cell r="N179">
            <v>103682</v>
          </cell>
        </row>
        <row r="180">
          <cell r="N180">
            <v>177496</v>
          </cell>
        </row>
        <row r="181">
          <cell r="N181">
            <v>0</v>
          </cell>
        </row>
        <row r="182">
          <cell r="N182">
            <v>90691</v>
          </cell>
        </row>
        <row r="183">
          <cell r="N183">
            <v>0</v>
          </cell>
        </row>
        <row r="184">
          <cell r="N184">
            <v>90511</v>
          </cell>
        </row>
        <row r="185">
          <cell r="N185">
            <v>170791</v>
          </cell>
        </row>
        <row r="186">
          <cell r="N186">
            <v>103338</v>
          </cell>
        </row>
        <row r="187">
          <cell r="N187">
            <v>103166</v>
          </cell>
        </row>
        <row r="188">
          <cell r="N188">
            <v>90300</v>
          </cell>
        </row>
        <row r="189">
          <cell r="N189">
            <v>0</v>
          </cell>
        </row>
        <row r="190">
          <cell r="N190">
            <v>90270</v>
          </cell>
        </row>
        <row r="191">
          <cell r="N191">
            <v>89337</v>
          </cell>
        </row>
        <row r="192">
          <cell r="N192">
            <v>0</v>
          </cell>
        </row>
        <row r="193">
          <cell r="N193">
            <v>0</v>
          </cell>
        </row>
        <row r="194">
          <cell r="N194">
            <v>103131</v>
          </cell>
        </row>
        <row r="195">
          <cell r="N195">
            <v>10500</v>
          </cell>
        </row>
        <row r="196">
          <cell r="N196">
            <v>0</v>
          </cell>
        </row>
        <row r="197">
          <cell r="N197">
            <v>0</v>
          </cell>
        </row>
        <row r="198">
          <cell r="N198">
            <v>0</v>
          </cell>
        </row>
        <row r="199">
          <cell r="N199">
            <v>0</v>
          </cell>
        </row>
        <row r="200">
          <cell r="N200">
            <v>0</v>
          </cell>
        </row>
        <row r="201">
          <cell r="N201">
            <v>0</v>
          </cell>
        </row>
        <row r="202">
          <cell r="N202">
            <v>0</v>
          </cell>
        </row>
        <row r="203">
          <cell r="N203">
            <v>103131</v>
          </cell>
        </row>
        <row r="204">
          <cell r="N204">
            <v>0</v>
          </cell>
        </row>
        <row r="205">
          <cell r="N205">
            <v>0</v>
          </cell>
        </row>
        <row r="206">
          <cell r="N206">
            <v>90240</v>
          </cell>
        </row>
        <row r="207">
          <cell r="N207">
            <v>103062</v>
          </cell>
        </row>
        <row r="208">
          <cell r="N208">
            <v>0</v>
          </cell>
        </row>
        <row r="209">
          <cell r="N209">
            <v>0</v>
          </cell>
        </row>
        <row r="210">
          <cell r="N210">
            <v>0</v>
          </cell>
        </row>
        <row r="211">
          <cell r="N211">
            <v>0</v>
          </cell>
        </row>
        <row r="212">
          <cell r="N212">
            <v>0</v>
          </cell>
        </row>
        <row r="213">
          <cell r="N213">
            <v>0</v>
          </cell>
        </row>
        <row r="214">
          <cell r="N214">
            <v>0</v>
          </cell>
        </row>
        <row r="215">
          <cell r="N215">
            <v>0</v>
          </cell>
        </row>
        <row r="216">
          <cell r="N216">
            <v>0</v>
          </cell>
        </row>
        <row r="217">
          <cell r="N217">
            <v>0</v>
          </cell>
        </row>
        <row r="218">
          <cell r="N218">
            <v>0</v>
          </cell>
        </row>
        <row r="219">
          <cell r="N219">
            <v>0</v>
          </cell>
        </row>
        <row r="220">
          <cell r="N220">
            <v>0</v>
          </cell>
        </row>
        <row r="221">
          <cell r="N221">
            <v>0</v>
          </cell>
        </row>
        <row r="222">
          <cell r="N222">
            <v>0</v>
          </cell>
        </row>
        <row r="223">
          <cell r="N223">
            <v>84005</v>
          </cell>
        </row>
        <row r="224">
          <cell r="N224">
            <v>80186</v>
          </cell>
        </row>
        <row r="225">
          <cell r="N225">
            <v>89066</v>
          </cell>
        </row>
        <row r="226">
          <cell r="N226">
            <v>101721</v>
          </cell>
        </row>
        <row r="227">
          <cell r="N227">
            <v>103166</v>
          </cell>
        </row>
        <row r="228">
          <cell r="N228">
            <v>90721</v>
          </cell>
        </row>
        <row r="229">
          <cell r="N229">
            <v>171075</v>
          </cell>
        </row>
        <row r="230">
          <cell r="N230">
            <v>177614</v>
          </cell>
        </row>
        <row r="231">
          <cell r="N231">
            <v>0</v>
          </cell>
        </row>
        <row r="232">
          <cell r="N232">
            <v>0</v>
          </cell>
        </row>
        <row r="233">
          <cell r="N233">
            <v>0</v>
          </cell>
        </row>
        <row r="234">
          <cell r="N234">
            <v>101618</v>
          </cell>
        </row>
        <row r="235">
          <cell r="N235">
            <v>0</v>
          </cell>
        </row>
        <row r="236">
          <cell r="N236">
            <v>0</v>
          </cell>
        </row>
        <row r="237">
          <cell r="N237">
            <v>0</v>
          </cell>
        </row>
        <row r="238">
          <cell r="N238">
            <v>0</v>
          </cell>
        </row>
        <row r="239">
          <cell r="N239">
            <v>101342</v>
          </cell>
        </row>
        <row r="240">
          <cell r="N240">
            <v>80024</v>
          </cell>
        </row>
        <row r="241">
          <cell r="N241">
            <v>9450</v>
          </cell>
        </row>
        <row r="242">
          <cell r="N242">
            <v>84315</v>
          </cell>
        </row>
        <row r="243">
          <cell r="N243">
            <v>87318</v>
          </cell>
        </row>
        <row r="244">
          <cell r="N244">
            <v>174059</v>
          </cell>
        </row>
        <row r="245">
          <cell r="N245">
            <v>66150</v>
          </cell>
        </row>
        <row r="246">
          <cell r="N246">
            <v>76650</v>
          </cell>
        </row>
        <row r="247">
          <cell r="N247">
            <v>59400</v>
          </cell>
        </row>
        <row r="248">
          <cell r="N248">
            <v>66150</v>
          </cell>
        </row>
        <row r="249">
          <cell r="N249">
            <v>76650</v>
          </cell>
        </row>
        <row r="250">
          <cell r="N250">
            <v>52500</v>
          </cell>
        </row>
        <row r="251">
          <cell r="N251">
            <v>49500</v>
          </cell>
        </row>
        <row r="252">
          <cell r="N252">
            <v>9900</v>
          </cell>
        </row>
        <row r="253">
          <cell r="N253">
            <v>21000</v>
          </cell>
        </row>
        <row r="254">
          <cell r="N254">
            <v>63000</v>
          </cell>
        </row>
        <row r="255">
          <cell r="N255">
            <v>37800</v>
          </cell>
        </row>
        <row r="256">
          <cell r="N256">
            <v>32850</v>
          </cell>
        </row>
        <row r="257">
          <cell r="N257" t="str">
            <v>-</v>
          </cell>
        </row>
        <row r="258">
          <cell r="N258" t="str">
            <v>-</v>
          </cell>
        </row>
        <row r="259">
          <cell r="N259" t="str">
            <v>-</v>
          </cell>
        </row>
        <row r="260">
          <cell r="N260" t="str">
            <v>-</v>
          </cell>
        </row>
        <row r="261">
          <cell r="N261" t="str">
            <v>-</v>
          </cell>
        </row>
        <row r="262">
          <cell r="N262" t="str">
            <v>-</v>
          </cell>
        </row>
        <row r="263">
          <cell r="N263" t="str">
            <v>-</v>
          </cell>
        </row>
        <row r="264">
          <cell r="N264" t="str">
            <v>-</v>
          </cell>
        </row>
        <row r="265">
          <cell r="N265" t="str">
            <v>-</v>
          </cell>
        </row>
        <row r="266">
          <cell r="N266" t="str">
            <v>-</v>
          </cell>
        </row>
        <row r="267">
          <cell r="N267" t="str">
            <v>-</v>
          </cell>
        </row>
        <row r="268">
          <cell r="N268" t="str">
            <v>-</v>
          </cell>
        </row>
        <row r="269">
          <cell r="N269" t="str">
            <v>-</v>
          </cell>
        </row>
        <row r="270">
          <cell r="N270" t="str">
            <v>-</v>
          </cell>
        </row>
        <row r="271">
          <cell r="N271" t="str">
            <v>-</v>
          </cell>
        </row>
        <row r="272">
          <cell r="N272" t="str">
            <v>-</v>
          </cell>
        </row>
        <row r="273">
          <cell r="N273">
            <v>88946</v>
          </cell>
        </row>
        <row r="274">
          <cell r="N274">
            <v>88675</v>
          </cell>
        </row>
        <row r="275">
          <cell r="N275">
            <v>173195</v>
          </cell>
        </row>
        <row r="276">
          <cell r="N276">
            <v>83409</v>
          </cell>
        </row>
        <row r="277">
          <cell r="N277">
            <v>101583</v>
          </cell>
        </row>
        <row r="278">
          <cell r="N278">
            <v>171245</v>
          </cell>
        </row>
        <row r="279">
          <cell r="N279">
            <v>324865</v>
          </cell>
        </row>
        <row r="280">
          <cell r="N280">
            <v>331862</v>
          </cell>
        </row>
        <row r="281">
          <cell r="N281">
            <v>194790</v>
          </cell>
        </row>
        <row r="282">
          <cell r="N282">
            <v>103854</v>
          </cell>
        </row>
        <row r="283">
          <cell r="N283">
            <v>0</v>
          </cell>
        </row>
        <row r="284">
          <cell r="N284">
            <v>0</v>
          </cell>
        </row>
        <row r="285">
          <cell r="N285">
            <v>103269</v>
          </cell>
        </row>
        <row r="286">
          <cell r="N286">
            <v>0</v>
          </cell>
        </row>
        <row r="287">
          <cell r="N287">
            <v>90330</v>
          </cell>
        </row>
        <row r="288">
          <cell r="N288">
            <v>81270</v>
          </cell>
        </row>
        <row r="289">
          <cell r="N289">
            <v>0</v>
          </cell>
        </row>
        <row r="290">
          <cell r="N290">
            <v>103991</v>
          </cell>
        </row>
        <row r="291">
          <cell r="N291">
            <v>103338</v>
          </cell>
        </row>
        <row r="292">
          <cell r="N292">
            <v>0</v>
          </cell>
        </row>
        <row r="293">
          <cell r="N293">
            <v>0</v>
          </cell>
        </row>
        <row r="294">
          <cell r="N294">
            <v>0</v>
          </cell>
        </row>
        <row r="295">
          <cell r="N295">
            <v>0</v>
          </cell>
        </row>
        <row r="296">
          <cell r="N296">
            <v>0</v>
          </cell>
        </row>
        <row r="297">
          <cell r="N297">
            <v>0</v>
          </cell>
        </row>
        <row r="298">
          <cell r="N298">
            <v>0</v>
          </cell>
        </row>
        <row r="299">
          <cell r="N299">
            <v>0</v>
          </cell>
        </row>
        <row r="300">
          <cell r="N300">
            <v>81460</v>
          </cell>
        </row>
        <row r="301">
          <cell r="N301">
            <v>90481</v>
          </cell>
        </row>
        <row r="302">
          <cell r="N302">
            <v>177260</v>
          </cell>
        </row>
        <row r="303">
          <cell r="N303">
            <v>103544</v>
          </cell>
        </row>
        <row r="304">
          <cell r="N304">
            <v>85367</v>
          </cell>
        </row>
        <row r="305">
          <cell r="N305">
            <v>103166</v>
          </cell>
        </row>
        <row r="306">
          <cell r="N306">
            <v>103578</v>
          </cell>
        </row>
        <row r="307">
          <cell r="N307">
            <v>170961</v>
          </cell>
        </row>
        <row r="308">
          <cell r="N308">
            <v>90300</v>
          </cell>
        </row>
        <row r="309">
          <cell r="N309">
            <v>103647</v>
          </cell>
        </row>
        <row r="310">
          <cell r="N310">
            <v>322178</v>
          </cell>
        </row>
        <row r="311">
          <cell r="N311">
            <v>193371</v>
          </cell>
        </row>
        <row r="312">
          <cell r="N312">
            <v>0</v>
          </cell>
        </row>
        <row r="313">
          <cell r="N313">
            <v>94139</v>
          </cell>
        </row>
        <row r="314">
          <cell r="N314">
            <v>193113</v>
          </cell>
        </row>
        <row r="315">
          <cell r="N315">
            <v>0</v>
          </cell>
        </row>
        <row r="316">
          <cell r="N316">
            <v>90029</v>
          </cell>
        </row>
        <row r="317">
          <cell r="N317">
            <v>0</v>
          </cell>
        </row>
        <row r="318">
          <cell r="N318">
            <v>102890</v>
          </cell>
        </row>
        <row r="319">
          <cell r="N319">
            <v>84913</v>
          </cell>
        </row>
        <row r="320">
          <cell r="N320">
            <v>176141</v>
          </cell>
        </row>
        <row r="321">
          <cell r="N321">
            <v>169883</v>
          </cell>
        </row>
        <row r="322">
          <cell r="N322">
            <v>102822</v>
          </cell>
        </row>
        <row r="323">
          <cell r="N323">
            <v>102684</v>
          </cell>
        </row>
        <row r="324">
          <cell r="N324">
            <v>0</v>
          </cell>
        </row>
        <row r="325">
          <cell r="N325">
            <v>102546</v>
          </cell>
        </row>
        <row r="326">
          <cell r="N326">
            <v>89668</v>
          </cell>
        </row>
        <row r="327">
          <cell r="N327">
            <v>0</v>
          </cell>
        </row>
        <row r="328">
          <cell r="N328">
            <v>191952</v>
          </cell>
        </row>
        <row r="329">
          <cell r="N329">
            <v>0</v>
          </cell>
        </row>
        <row r="330">
          <cell r="N330">
            <v>0</v>
          </cell>
        </row>
        <row r="331">
          <cell r="N331">
            <v>0</v>
          </cell>
        </row>
        <row r="332">
          <cell r="N332">
            <v>0</v>
          </cell>
        </row>
        <row r="333">
          <cell r="N333">
            <v>319275</v>
          </cell>
        </row>
        <row r="334">
          <cell r="N334">
            <v>191823</v>
          </cell>
        </row>
        <row r="335">
          <cell r="N335">
            <v>168861</v>
          </cell>
        </row>
        <row r="336">
          <cell r="N336">
            <v>0</v>
          </cell>
        </row>
        <row r="337">
          <cell r="N337">
            <v>102340</v>
          </cell>
        </row>
        <row r="338">
          <cell r="N338">
            <v>174786</v>
          </cell>
        </row>
        <row r="339">
          <cell r="N339">
            <v>0</v>
          </cell>
        </row>
        <row r="340">
          <cell r="N340">
            <v>102306</v>
          </cell>
        </row>
        <row r="341">
          <cell r="N341">
            <v>0</v>
          </cell>
        </row>
        <row r="342">
          <cell r="N342">
            <v>102134</v>
          </cell>
        </row>
        <row r="343">
          <cell r="N343">
            <v>89337</v>
          </cell>
        </row>
        <row r="344">
          <cell r="N344">
            <v>80349</v>
          </cell>
        </row>
        <row r="345">
          <cell r="N345">
            <v>89247</v>
          </cell>
        </row>
        <row r="346">
          <cell r="N346">
            <v>84203</v>
          </cell>
        </row>
        <row r="347">
          <cell r="N347">
            <v>192404</v>
          </cell>
        </row>
        <row r="348">
          <cell r="N348">
            <v>93071</v>
          </cell>
        </row>
        <row r="349">
          <cell r="N349">
            <v>101927</v>
          </cell>
        </row>
        <row r="350">
          <cell r="N350">
            <v>168237</v>
          </cell>
        </row>
        <row r="351">
          <cell r="N351">
            <v>102684</v>
          </cell>
        </row>
        <row r="352">
          <cell r="N352">
            <v>320995</v>
          </cell>
        </row>
        <row r="353">
          <cell r="N353">
            <v>0</v>
          </cell>
        </row>
        <row r="354">
          <cell r="N354">
            <v>102650</v>
          </cell>
        </row>
        <row r="355">
          <cell r="N355">
            <v>0</v>
          </cell>
        </row>
        <row r="356">
          <cell r="N356">
            <v>80945</v>
          </cell>
        </row>
        <row r="357">
          <cell r="N357">
            <v>176141</v>
          </cell>
        </row>
        <row r="358">
          <cell r="N358">
            <v>84998</v>
          </cell>
        </row>
        <row r="359">
          <cell r="N359">
            <v>90029</v>
          </cell>
        </row>
        <row r="360">
          <cell r="N360">
            <v>93825</v>
          </cell>
        </row>
        <row r="361">
          <cell r="N361">
            <v>169826</v>
          </cell>
        </row>
        <row r="362">
          <cell r="N362">
            <v>102959</v>
          </cell>
        </row>
        <row r="363">
          <cell r="N363">
            <v>193500</v>
          </cell>
        </row>
        <row r="364">
          <cell r="N364">
            <v>0</v>
          </cell>
        </row>
        <row r="365">
          <cell r="N365">
            <v>0</v>
          </cell>
        </row>
        <row r="366">
          <cell r="N366">
            <v>0</v>
          </cell>
        </row>
        <row r="367">
          <cell r="N367">
            <v>0</v>
          </cell>
        </row>
        <row r="368">
          <cell r="N368">
            <v>0</v>
          </cell>
        </row>
        <row r="369">
          <cell r="N369">
            <v>0</v>
          </cell>
        </row>
        <row r="370">
          <cell r="N370">
            <v>0</v>
          </cell>
        </row>
        <row r="371">
          <cell r="N371">
            <v>0</v>
          </cell>
        </row>
        <row r="372">
          <cell r="N372">
            <v>0</v>
          </cell>
        </row>
        <row r="373">
          <cell r="N373">
            <v>0</v>
          </cell>
        </row>
        <row r="374">
          <cell r="N374">
            <v>0</v>
          </cell>
        </row>
        <row r="375">
          <cell r="N375">
            <v>97012</v>
          </cell>
        </row>
        <row r="376">
          <cell r="N376">
            <v>87338</v>
          </cell>
        </row>
        <row r="377">
          <cell r="N377">
            <v>110699</v>
          </cell>
        </row>
        <row r="378">
          <cell r="N378">
            <v>96832</v>
          </cell>
        </row>
        <row r="379">
          <cell r="N379">
            <v>91384</v>
          </cell>
        </row>
        <row r="380">
          <cell r="N380">
            <v>182710</v>
          </cell>
        </row>
        <row r="381">
          <cell r="N381">
            <v>100448</v>
          </cell>
        </row>
        <row r="382">
          <cell r="N382">
            <v>110596</v>
          </cell>
        </row>
        <row r="383">
          <cell r="N383">
            <v>0</v>
          </cell>
        </row>
        <row r="384">
          <cell r="N384">
            <v>207110</v>
          </cell>
        </row>
        <row r="385">
          <cell r="N385">
            <v>110493</v>
          </cell>
        </row>
        <row r="386">
          <cell r="N386">
            <v>354516</v>
          </cell>
        </row>
        <row r="387">
          <cell r="N387" t="str">
            <v>-</v>
          </cell>
        </row>
        <row r="388">
          <cell r="N388">
            <v>0</v>
          </cell>
        </row>
        <row r="389">
          <cell r="N389">
            <v>189101</v>
          </cell>
        </row>
        <row r="390">
          <cell r="N390">
            <v>91071</v>
          </cell>
        </row>
        <row r="391">
          <cell r="N391">
            <v>0</v>
          </cell>
        </row>
        <row r="392">
          <cell r="N392">
            <v>0</v>
          </cell>
        </row>
        <row r="393">
          <cell r="N393">
            <v>0</v>
          </cell>
        </row>
        <row r="394">
          <cell r="N394">
            <v>0</v>
          </cell>
        </row>
        <row r="395">
          <cell r="N395">
            <v>0</v>
          </cell>
        </row>
        <row r="396">
          <cell r="N396">
            <v>0</v>
          </cell>
        </row>
        <row r="397">
          <cell r="N397">
            <v>86688</v>
          </cell>
        </row>
        <row r="398">
          <cell r="N398">
            <v>96350</v>
          </cell>
        </row>
        <row r="399">
          <cell r="N399">
            <v>110046</v>
          </cell>
        </row>
        <row r="400">
          <cell r="N400">
            <v>96290</v>
          </cell>
        </row>
        <row r="401">
          <cell r="N401">
            <v>102615</v>
          </cell>
        </row>
        <row r="402">
          <cell r="N402">
            <v>100385</v>
          </cell>
        </row>
        <row r="403">
          <cell r="N403">
            <v>102512</v>
          </cell>
        </row>
        <row r="404">
          <cell r="N404">
            <v>192081</v>
          </cell>
        </row>
        <row r="405">
          <cell r="N405">
            <v>175611</v>
          </cell>
        </row>
        <row r="406">
          <cell r="N406">
            <v>169088</v>
          </cell>
        </row>
        <row r="407">
          <cell r="N407">
            <v>328215</v>
          </cell>
        </row>
        <row r="408">
          <cell r="N408">
            <v>0</v>
          </cell>
        </row>
        <row r="409">
          <cell r="N409">
            <v>0</v>
          </cell>
        </row>
        <row r="410">
          <cell r="N410">
            <v>188394</v>
          </cell>
        </row>
        <row r="411">
          <cell r="N411">
            <v>90788</v>
          </cell>
        </row>
        <row r="412">
          <cell r="N412">
            <v>86607</v>
          </cell>
        </row>
        <row r="413">
          <cell r="N413">
            <v>96139</v>
          </cell>
        </row>
        <row r="414">
          <cell r="N414">
            <v>96170</v>
          </cell>
        </row>
        <row r="415">
          <cell r="N415">
            <v>109942</v>
          </cell>
        </row>
        <row r="416">
          <cell r="N416">
            <v>100354</v>
          </cell>
        </row>
        <row r="417">
          <cell r="N417" t="str">
            <v>-</v>
          </cell>
        </row>
        <row r="418">
          <cell r="N418">
            <v>0</v>
          </cell>
        </row>
        <row r="419">
          <cell r="N419">
            <v>0</v>
          </cell>
        </row>
        <row r="420">
          <cell r="N420">
            <v>0</v>
          </cell>
        </row>
        <row r="421">
          <cell r="N421" t="str">
            <v>-</v>
          </cell>
        </row>
        <row r="422">
          <cell r="N422">
            <v>205820</v>
          </cell>
        </row>
        <row r="423">
          <cell r="N423">
            <v>181291</v>
          </cell>
        </row>
        <row r="424">
          <cell r="N424">
            <v>109839</v>
          </cell>
        </row>
        <row r="425">
          <cell r="N425">
            <v>205884</v>
          </cell>
        </row>
        <row r="426">
          <cell r="N426">
            <v>109736</v>
          </cell>
        </row>
        <row r="427">
          <cell r="N427">
            <v>109839</v>
          </cell>
        </row>
        <row r="428">
          <cell r="N428">
            <v>0</v>
          </cell>
        </row>
        <row r="429">
          <cell r="N429">
            <v>0</v>
          </cell>
        </row>
        <row r="430">
          <cell r="N430" t="str">
            <v>-</v>
          </cell>
        </row>
        <row r="431">
          <cell r="N431">
            <v>86498</v>
          </cell>
        </row>
        <row r="432">
          <cell r="N432">
            <v>96019</v>
          </cell>
        </row>
        <row r="433">
          <cell r="N433">
            <v>0</v>
          </cell>
        </row>
        <row r="434">
          <cell r="N434">
            <v>0</v>
          </cell>
        </row>
        <row r="435">
          <cell r="N435">
            <v>106012</v>
          </cell>
        </row>
        <row r="436">
          <cell r="N436">
            <v>187746</v>
          </cell>
        </row>
        <row r="437">
          <cell r="N437">
            <v>109667</v>
          </cell>
        </row>
        <row r="438">
          <cell r="N438">
            <v>95869</v>
          </cell>
        </row>
        <row r="439">
          <cell r="N439" t="str">
            <v>-</v>
          </cell>
        </row>
        <row r="440">
          <cell r="N440">
            <v>180837</v>
          </cell>
        </row>
        <row r="441">
          <cell r="N441">
            <v>99977</v>
          </cell>
        </row>
        <row r="442">
          <cell r="N442">
            <v>90362</v>
          </cell>
        </row>
        <row r="443">
          <cell r="N443">
            <v>86336</v>
          </cell>
        </row>
        <row r="444">
          <cell r="N444">
            <v>95808</v>
          </cell>
        </row>
        <row r="445">
          <cell r="N445">
            <v>205175</v>
          </cell>
        </row>
        <row r="446">
          <cell r="N446">
            <v>205110</v>
          </cell>
        </row>
        <row r="447">
          <cell r="N447">
            <v>109736</v>
          </cell>
        </row>
        <row r="448">
          <cell r="N448">
            <v>109702</v>
          </cell>
        </row>
        <row r="449">
          <cell r="N449">
            <v>341205</v>
          </cell>
        </row>
        <row r="450">
          <cell r="N450">
            <v>95688</v>
          </cell>
        </row>
        <row r="451">
          <cell r="N451">
            <v>86119</v>
          </cell>
        </row>
        <row r="452">
          <cell r="N452">
            <v>187098</v>
          </cell>
        </row>
        <row r="453">
          <cell r="N453">
            <v>180043</v>
          </cell>
        </row>
        <row r="454">
          <cell r="N454">
            <v>99663</v>
          </cell>
        </row>
        <row r="455">
          <cell r="N455">
            <v>109082</v>
          </cell>
        </row>
        <row r="456">
          <cell r="N456">
            <v>89993</v>
          </cell>
        </row>
        <row r="457">
          <cell r="N457">
            <v>95417</v>
          </cell>
        </row>
        <row r="458">
          <cell r="N458">
            <v>204465</v>
          </cell>
        </row>
        <row r="459">
          <cell r="N459">
            <v>109082</v>
          </cell>
        </row>
        <row r="460">
          <cell r="N460">
            <v>109117</v>
          </cell>
        </row>
        <row r="461">
          <cell r="N461">
            <v>205046</v>
          </cell>
        </row>
        <row r="462">
          <cell r="N462">
            <v>0</v>
          </cell>
        </row>
        <row r="463">
          <cell r="N463">
            <v>0</v>
          </cell>
        </row>
        <row r="464">
          <cell r="N464">
            <v>0</v>
          </cell>
        </row>
        <row r="465">
          <cell r="N465">
            <v>89908</v>
          </cell>
        </row>
        <row r="466">
          <cell r="N466">
            <v>95327</v>
          </cell>
        </row>
        <row r="467">
          <cell r="N467">
            <v>186568</v>
          </cell>
        </row>
        <row r="468">
          <cell r="N468">
            <v>108773</v>
          </cell>
        </row>
        <row r="469">
          <cell r="N469">
            <v>0</v>
          </cell>
        </row>
        <row r="470">
          <cell r="N470">
            <v>339270</v>
          </cell>
        </row>
        <row r="471">
          <cell r="N471">
            <v>203820</v>
          </cell>
        </row>
        <row r="472">
          <cell r="N472">
            <v>108842</v>
          </cell>
        </row>
        <row r="473">
          <cell r="N473">
            <v>0</v>
          </cell>
        </row>
        <row r="474">
          <cell r="N474">
            <v>203433</v>
          </cell>
        </row>
        <row r="475">
          <cell r="N475">
            <v>102374</v>
          </cell>
        </row>
        <row r="476">
          <cell r="N476">
            <v>0</v>
          </cell>
        </row>
        <row r="477">
          <cell r="N477">
            <v>0</v>
          </cell>
        </row>
        <row r="478">
          <cell r="N478">
            <v>0</v>
          </cell>
        </row>
        <row r="479">
          <cell r="N479">
            <v>0</v>
          </cell>
        </row>
        <row r="480">
          <cell r="N480">
            <v>102409</v>
          </cell>
        </row>
        <row r="481">
          <cell r="N481">
            <v>338518</v>
          </cell>
        </row>
        <row r="482">
          <cell r="N482">
            <v>203240</v>
          </cell>
        </row>
        <row r="483">
          <cell r="N483">
            <v>204272</v>
          </cell>
        </row>
        <row r="484">
          <cell r="N484">
            <v>185331</v>
          </cell>
        </row>
        <row r="485">
          <cell r="N485">
            <v>95146</v>
          </cell>
        </row>
        <row r="486">
          <cell r="N486">
            <v>0</v>
          </cell>
        </row>
        <row r="487">
          <cell r="N487">
            <v>108119</v>
          </cell>
        </row>
        <row r="488">
          <cell r="N488">
            <v>108154</v>
          </cell>
        </row>
        <row r="489">
          <cell r="N489">
            <v>0</v>
          </cell>
        </row>
        <row r="490">
          <cell r="N490">
            <v>0</v>
          </cell>
        </row>
        <row r="491">
          <cell r="N491">
            <v>0</v>
          </cell>
        </row>
        <row r="492">
          <cell r="N492">
            <v>337335</v>
          </cell>
        </row>
        <row r="493">
          <cell r="N493">
            <v>0</v>
          </cell>
        </row>
        <row r="494">
          <cell r="N494">
            <v>202595</v>
          </cell>
        </row>
        <row r="495">
          <cell r="N495">
            <v>85063</v>
          </cell>
        </row>
        <row r="496">
          <cell r="N496">
            <v>107913</v>
          </cell>
        </row>
        <row r="497">
          <cell r="N497">
            <v>203820</v>
          </cell>
        </row>
        <row r="498">
          <cell r="N498">
            <v>108119</v>
          </cell>
        </row>
        <row r="499">
          <cell r="N499">
            <v>0</v>
          </cell>
        </row>
        <row r="500">
          <cell r="N500">
            <v>0</v>
          </cell>
        </row>
        <row r="501">
          <cell r="N501">
            <v>99000</v>
          </cell>
        </row>
        <row r="502">
          <cell r="N502">
            <v>73500</v>
          </cell>
        </row>
        <row r="503">
          <cell r="N503">
            <v>126000</v>
          </cell>
        </row>
        <row r="504">
          <cell r="N504">
            <v>54750</v>
          </cell>
        </row>
        <row r="505">
          <cell r="N505">
            <v>226050</v>
          </cell>
        </row>
        <row r="506">
          <cell r="N506">
            <v>0</v>
          </cell>
        </row>
        <row r="507">
          <cell r="N507">
            <v>108119</v>
          </cell>
        </row>
        <row r="508">
          <cell r="N508">
            <v>108085</v>
          </cell>
        </row>
        <row r="509">
          <cell r="N509">
            <v>202079</v>
          </cell>
        </row>
        <row r="510">
          <cell r="N510">
            <v>202143</v>
          </cell>
        </row>
        <row r="511">
          <cell r="N511">
            <v>335185</v>
          </cell>
        </row>
        <row r="512">
          <cell r="N512" t="str">
            <v>-</v>
          </cell>
        </row>
        <row r="513">
          <cell r="N513">
            <v>0</v>
          </cell>
        </row>
        <row r="514">
          <cell r="N514">
            <v>107569</v>
          </cell>
        </row>
        <row r="515">
          <cell r="N515">
            <v>201240</v>
          </cell>
        </row>
        <row r="516">
          <cell r="N516">
            <v>107466</v>
          </cell>
        </row>
        <row r="517">
          <cell r="N517">
            <v>201369</v>
          </cell>
        </row>
        <row r="518">
          <cell r="N518">
            <v>336475</v>
          </cell>
        </row>
        <row r="519">
          <cell r="N519" t="str">
            <v>-</v>
          </cell>
        </row>
        <row r="520">
          <cell r="N520">
            <v>0</v>
          </cell>
        </row>
        <row r="521">
          <cell r="N521">
            <v>0</v>
          </cell>
        </row>
        <row r="522">
          <cell r="N522">
            <v>0</v>
          </cell>
        </row>
        <row r="523">
          <cell r="N523">
            <v>0</v>
          </cell>
        </row>
        <row r="524">
          <cell r="N524">
            <v>0</v>
          </cell>
        </row>
        <row r="525">
          <cell r="N525">
            <v>0</v>
          </cell>
        </row>
        <row r="526">
          <cell r="N526">
            <v>0</v>
          </cell>
        </row>
        <row r="527">
          <cell r="N527">
            <v>0</v>
          </cell>
        </row>
        <row r="528">
          <cell r="N528" t="str">
            <v>-</v>
          </cell>
        </row>
        <row r="529">
          <cell r="N529">
            <v>0</v>
          </cell>
        </row>
        <row r="530">
          <cell r="N530">
            <v>0</v>
          </cell>
        </row>
        <row r="531">
          <cell r="N531">
            <v>0</v>
          </cell>
        </row>
        <row r="532">
          <cell r="N532">
            <v>0</v>
          </cell>
        </row>
        <row r="533">
          <cell r="N533">
            <v>0</v>
          </cell>
        </row>
        <row r="534">
          <cell r="N534">
            <v>108085</v>
          </cell>
        </row>
        <row r="535">
          <cell r="N535">
            <v>340371</v>
          </cell>
        </row>
        <row r="536">
          <cell r="N536">
            <v>0</v>
          </cell>
        </row>
        <row r="537">
          <cell r="N537">
            <v>0</v>
          </cell>
        </row>
        <row r="538">
          <cell r="N538">
            <v>332605</v>
          </cell>
        </row>
        <row r="539">
          <cell r="N539">
            <v>0</v>
          </cell>
        </row>
        <row r="540">
          <cell r="N540">
            <v>107294</v>
          </cell>
        </row>
        <row r="541">
          <cell r="N541">
            <v>0</v>
          </cell>
        </row>
        <row r="542">
          <cell r="N542">
            <v>0</v>
          </cell>
        </row>
        <row r="543">
          <cell r="N543">
            <v>0</v>
          </cell>
        </row>
        <row r="544">
          <cell r="N544">
            <v>0</v>
          </cell>
        </row>
        <row r="545">
          <cell r="N545">
            <v>107294</v>
          </cell>
        </row>
        <row r="546">
          <cell r="N546">
            <v>0</v>
          </cell>
        </row>
        <row r="547">
          <cell r="N547">
            <v>0</v>
          </cell>
        </row>
        <row r="548">
          <cell r="N548">
            <v>0</v>
          </cell>
        </row>
        <row r="549">
          <cell r="N549">
            <v>319490</v>
          </cell>
        </row>
        <row r="550">
          <cell r="N550">
            <v>0</v>
          </cell>
        </row>
        <row r="551">
          <cell r="N551">
            <v>0</v>
          </cell>
        </row>
        <row r="552">
          <cell r="N552">
            <v>0</v>
          </cell>
        </row>
        <row r="553">
          <cell r="N553">
            <v>191436</v>
          </cell>
        </row>
        <row r="554">
          <cell r="N554">
            <v>344460</v>
          </cell>
        </row>
        <row r="555">
          <cell r="N555">
            <v>277200</v>
          </cell>
        </row>
        <row r="556">
          <cell r="N556">
            <v>85050</v>
          </cell>
        </row>
        <row r="557">
          <cell r="N557">
            <v>105780</v>
          </cell>
        </row>
        <row r="558">
          <cell r="N558">
            <v>102099</v>
          </cell>
        </row>
        <row r="559">
          <cell r="N559">
            <v>0</v>
          </cell>
        </row>
        <row r="560">
          <cell r="N560">
            <v>0</v>
          </cell>
        </row>
        <row r="561">
          <cell r="N561">
            <v>0</v>
          </cell>
        </row>
        <row r="562">
          <cell r="N562">
            <v>101893</v>
          </cell>
        </row>
        <row r="563">
          <cell r="N563">
            <v>0</v>
          </cell>
        </row>
        <row r="564">
          <cell r="N564">
            <v>0</v>
          </cell>
        </row>
        <row r="565">
          <cell r="N565">
            <v>89156</v>
          </cell>
        </row>
        <row r="566">
          <cell r="N566">
            <v>168066</v>
          </cell>
        </row>
        <row r="567">
          <cell r="N567">
            <v>0</v>
          </cell>
        </row>
        <row r="568">
          <cell r="N568">
            <v>0</v>
          </cell>
        </row>
        <row r="569">
          <cell r="N569">
            <v>0</v>
          </cell>
        </row>
        <row r="570">
          <cell r="N570">
            <v>101893</v>
          </cell>
        </row>
        <row r="571">
          <cell r="N571">
            <v>89156</v>
          </cell>
        </row>
        <row r="572">
          <cell r="N572">
            <v>326557</v>
          </cell>
        </row>
        <row r="573">
          <cell r="N573">
            <v>0</v>
          </cell>
        </row>
        <row r="574">
          <cell r="N574">
            <v>101824</v>
          </cell>
        </row>
        <row r="575">
          <cell r="N575">
            <v>0</v>
          </cell>
        </row>
        <row r="576">
          <cell r="N576">
            <v>0</v>
          </cell>
        </row>
        <row r="577">
          <cell r="N577">
            <v>317878</v>
          </cell>
        </row>
        <row r="578">
          <cell r="N578">
            <v>0</v>
          </cell>
        </row>
        <row r="579">
          <cell r="N579">
            <v>0</v>
          </cell>
        </row>
        <row r="580">
          <cell r="N580">
            <v>0</v>
          </cell>
        </row>
        <row r="581">
          <cell r="N581">
            <v>0</v>
          </cell>
        </row>
        <row r="582">
          <cell r="N582">
            <v>101755</v>
          </cell>
        </row>
        <row r="583">
          <cell r="N583">
            <v>0</v>
          </cell>
        </row>
        <row r="584">
          <cell r="N584">
            <v>143850</v>
          </cell>
        </row>
        <row r="585">
          <cell r="N585">
            <v>73500</v>
          </cell>
        </row>
        <row r="586">
          <cell r="N586">
            <v>180000</v>
          </cell>
        </row>
        <row r="587">
          <cell r="N587">
            <v>8000</v>
          </cell>
        </row>
        <row r="588">
          <cell r="N588">
            <v>42000</v>
          </cell>
        </row>
        <row r="589">
          <cell r="N589">
            <v>105600</v>
          </cell>
        </row>
        <row r="590">
          <cell r="N590">
            <v>317448</v>
          </cell>
        </row>
        <row r="591">
          <cell r="N591">
            <v>0</v>
          </cell>
        </row>
        <row r="592">
          <cell r="N592">
            <v>0</v>
          </cell>
        </row>
        <row r="593">
          <cell r="N593">
            <v>0</v>
          </cell>
        </row>
        <row r="594">
          <cell r="N594">
            <v>0</v>
          </cell>
        </row>
        <row r="595">
          <cell r="N595">
            <v>0</v>
          </cell>
        </row>
        <row r="596">
          <cell r="N596">
            <v>85732</v>
          </cell>
        </row>
        <row r="597">
          <cell r="N597">
            <v>0</v>
          </cell>
        </row>
        <row r="598">
          <cell r="N598">
            <v>0</v>
          </cell>
        </row>
        <row r="599">
          <cell r="N599">
            <v>35000</v>
          </cell>
        </row>
        <row r="600">
          <cell r="N600">
            <v>101549</v>
          </cell>
        </row>
        <row r="601">
          <cell r="N601">
            <v>317233</v>
          </cell>
        </row>
        <row r="602">
          <cell r="N602">
            <v>101342</v>
          </cell>
        </row>
        <row r="603">
          <cell r="N603">
            <v>189953</v>
          </cell>
        </row>
        <row r="604">
          <cell r="N604">
            <v>101342</v>
          </cell>
        </row>
        <row r="605">
          <cell r="N605">
            <v>101274</v>
          </cell>
        </row>
        <row r="606">
          <cell r="N606">
            <v>0</v>
          </cell>
        </row>
        <row r="607">
          <cell r="N607">
            <v>0</v>
          </cell>
        </row>
        <row r="608">
          <cell r="N608">
            <v>91000</v>
          </cell>
        </row>
        <row r="609">
          <cell r="N609">
            <v>171600</v>
          </cell>
        </row>
        <row r="610">
          <cell r="N610">
            <v>27400</v>
          </cell>
        </row>
        <row r="611">
          <cell r="N611">
            <v>0</v>
          </cell>
        </row>
        <row r="612">
          <cell r="N612">
            <v>0</v>
          </cell>
        </row>
        <row r="613">
          <cell r="N613">
            <v>0</v>
          </cell>
        </row>
        <row r="614">
          <cell r="N614">
            <v>0</v>
          </cell>
        </row>
        <row r="615">
          <cell r="N615">
            <v>0</v>
          </cell>
        </row>
        <row r="616">
          <cell r="N616">
            <v>0</v>
          </cell>
        </row>
        <row r="617">
          <cell r="N617">
            <v>0</v>
          </cell>
        </row>
        <row r="618">
          <cell r="N618">
            <v>101205</v>
          </cell>
        </row>
        <row r="619">
          <cell r="N619">
            <v>101239</v>
          </cell>
        </row>
        <row r="620">
          <cell r="N620">
            <v>189630</v>
          </cell>
        </row>
        <row r="621">
          <cell r="N621">
            <v>101239</v>
          </cell>
        </row>
        <row r="622">
          <cell r="N622">
            <v>189695</v>
          </cell>
        </row>
        <row r="623">
          <cell r="N623">
            <v>0</v>
          </cell>
        </row>
        <row r="624">
          <cell r="N624">
            <v>93581</v>
          </cell>
        </row>
        <row r="625">
          <cell r="N625">
            <v>315835</v>
          </cell>
        </row>
        <row r="626">
          <cell r="N626">
            <v>106640</v>
          </cell>
        </row>
        <row r="627">
          <cell r="N627">
            <v>97825</v>
          </cell>
        </row>
        <row r="628">
          <cell r="N628">
            <v>82516</v>
          </cell>
        </row>
        <row r="629">
          <cell r="N629">
            <v>189243</v>
          </cell>
        </row>
        <row r="630">
          <cell r="N630">
            <v>105470</v>
          </cell>
        </row>
        <row r="631">
          <cell r="N631">
            <v>199950</v>
          </cell>
        </row>
        <row r="632">
          <cell r="N632">
            <v>0</v>
          </cell>
        </row>
        <row r="633">
          <cell r="N633">
            <v>0</v>
          </cell>
        </row>
        <row r="634">
          <cell r="N634">
            <v>0</v>
          </cell>
        </row>
        <row r="635">
          <cell r="N635">
            <v>0</v>
          </cell>
        </row>
        <row r="636">
          <cell r="N636">
            <v>0</v>
          </cell>
        </row>
        <row r="637">
          <cell r="N637">
            <v>0</v>
          </cell>
        </row>
        <row r="638">
          <cell r="N638">
            <v>0</v>
          </cell>
        </row>
        <row r="639">
          <cell r="N639">
            <v>105195</v>
          </cell>
        </row>
        <row r="640">
          <cell r="N640">
            <v>327660</v>
          </cell>
        </row>
        <row r="641">
          <cell r="N641">
            <v>92708</v>
          </cell>
        </row>
        <row r="642">
          <cell r="N642">
            <v>105677</v>
          </cell>
        </row>
        <row r="643">
          <cell r="N643">
            <v>92497</v>
          </cell>
        </row>
        <row r="644">
          <cell r="N644">
            <v>105746</v>
          </cell>
        </row>
        <row r="645">
          <cell r="N645">
            <v>25200</v>
          </cell>
        </row>
        <row r="646">
          <cell r="N646">
            <v>10500</v>
          </cell>
        </row>
        <row r="647">
          <cell r="N647">
            <v>143850</v>
          </cell>
        </row>
        <row r="648">
          <cell r="N648">
            <v>158400</v>
          </cell>
        </row>
        <row r="649">
          <cell r="N649">
            <v>35000</v>
          </cell>
        </row>
        <row r="650">
          <cell r="N650">
            <v>54800</v>
          </cell>
        </row>
        <row r="651">
          <cell r="N651">
            <v>52800</v>
          </cell>
        </row>
        <row r="652">
          <cell r="N652">
            <v>79563</v>
          </cell>
        </row>
        <row r="653">
          <cell r="N653">
            <v>315298</v>
          </cell>
        </row>
        <row r="654">
          <cell r="N654">
            <v>101033</v>
          </cell>
        </row>
        <row r="655">
          <cell r="N655">
            <v>88374</v>
          </cell>
        </row>
        <row r="656">
          <cell r="N656">
            <v>92648</v>
          </cell>
        </row>
        <row r="657">
          <cell r="N657">
            <v>79455</v>
          </cell>
        </row>
        <row r="658">
          <cell r="N658">
            <v>101927</v>
          </cell>
        </row>
        <row r="659">
          <cell r="N659">
            <v>92738</v>
          </cell>
        </row>
        <row r="660">
          <cell r="N660">
            <v>318200</v>
          </cell>
        </row>
        <row r="661">
          <cell r="N661">
            <v>89186</v>
          </cell>
        </row>
        <row r="662">
          <cell r="N662">
            <v>232900</v>
          </cell>
        </row>
        <row r="663">
          <cell r="N663">
            <v>224400</v>
          </cell>
        </row>
        <row r="664">
          <cell r="N664">
            <v>4000</v>
          </cell>
        </row>
        <row r="665">
          <cell r="N665">
            <v>0</v>
          </cell>
        </row>
        <row r="666">
          <cell r="N666">
            <v>0</v>
          </cell>
        </row>
        <row r="667">
          <cell r="N667">
            <v>0</v>
          </cell>
        </row>
        <row r="668">
          <cell r="N668">
            <v>12500</v>
          </cell>
        </row>
        <row r="669">
          <cell r="N669">
            <v>4000</v>
          </cell>
        </row>
        <row r="670">
          <cell r="N670">
            <v>7500</v>
          </cell>
        </row>
        <row r="671">
          <cell r="N671">
            <v>3500</v>
          </cell>
        </row>
        <row r="672">
          <cell r="N672">
            <v>6600</v>
          </cell>
        </row>
        <row r="673">
          <cell r="N673">
            <v>3500</v>
          </cell>
        </row>
        <row r="674">
          <cell r="N674">
            <v>0</v>
          </cell>
        </row>
        <row r="675">
          <cell r="N675">
            <v>0</v>
          </cell>
        </row>
        <row r="676">
          <cell r="N676">
            <v>0</v>
          </cell>
        </row>
        <row r="677">
          <cell r="N677">
            <v>3150</v>
          </cell>
        </row>
        <row r="678">
          <cell r="N678">
            <v>0</v>
          </cell>
        </row>
        <row r="679">
          <cell r="N679">
            <v>4000</v>
          </cell>
        </row>
        <row r="680">
          <cell r="N680">
            <v>4000</v>
          </cell>
        </row>
        <row r="681">
          <cell r="N681">
            <v>0</v>
          </cell>
        </row>
        <row r="682">
          <cell r="N682">
            <v>0</v>
          </cell>
        </row>
        <row r="683">
          <cell r="N683">
            <v>6850</v>
          </cell>
        </row>
        <row r="684">
          <cell r="N684">
            <v>6600</v>
          </cell>
        </row>
        <row r="685">
          <cell r="N685">
            <v>3500</v>
          </cell>
        </row>
        <row r="686">
          <cell r="N686">
            <v>3500</v>
          </cell>
        </row>
        <row r="687">
          <cell r="N687">
            <v>4000</v>
          </cell>
        </row>
        <row r="688">
          <cell r="N688">
            <v>12500</v>
          </cell>
        </row>
        <row r="689">
          <cell r="N689">
            <v>3150</v>
          </cell>
        </row>
        <row r="690">
          <cell r="N690">
            <v>4000</v>
          </cell>
        </row>
        <row r="691">
          <cell r="N691">
            <v>0</v>
          </cell>
        </row>
        <row r="692">
          <cell r="N692">
            <v>0</v>
          </cell>
        </row>
        <row r="693">
          <cell r="N693">
            <v>0</v>
          </cell>
        </row>
        <row r="694">
          <cell r="N694">
            <v>4000</v>
          </cell>
        </row>
        <row r="695">
          <cell r="N695">
            <v>3500</v>
          </cell>
        </row>
        <row r="696">
          <cell r="N696">
            <v>4000</v>
          </cell>
        </row>
        <row r="697">
          <cell r="N697">
            <v>3150</v>
          </cell>
        </row>
        <row r="698">
          <cell r="N698">
            <v>3500</v>
          </cell>
        </row>
        <row r="699">
          <cell r="N699">
            <v>0</v>
          </cell>
        </row>
        <row r="700">
          <cell r="N700">
            <v>4000</v>
          </cell>
        </row>
        <row r="701">
          <cell r="N701">
            <v>0</v>
          </cell>
        </row>
        <row r="702">
          <cell r="N702">
            <v>12500</v>
          </cell>
        </row>
        <row r="703">
          <cell r="N703">
            <v>4000</v>
          </cell>
        </row>
        <row r="704">
          <cell r="N704">
            <v>4000</v>
          </cell>
        </row>
        <row r="705">
          <cell r="N705">
            <v>3500</v>
          </cell>
        </row>
        <row r="706">
          <cell r="N706">
            <v>3500</v>
          </cell>
        </row>
        <row r="707">
          <cell r="N707">
            <v>3150</v>
          </cell>
        </row>
        <row r="708">
          <cell r="N708">
            <v>0</v>
          </cell>
        </row>
        <row r="709">
          <cell r="N709">
            <v>0</v>
          </cell>
        </row>
        <row r="710">
          <cell r="N710" t="str">
            <v>-</v>
          </cell>
        </row>
        <row r="711">
          <cell r="N711">
            <v>0</v>
          </cell>
        </row>
        <row r="712">
          <cell r="N712">
            <v>41100</v>
          </cell>
        </row>
        <row r="713">
          <cell r="N713">
            <v>19800</v>
          </cell>
        </row>
        <row r="714">
          <cell r="N714">
            <v>0</v>
          </cell>
        </row>
        <row r="715">
          <cell r="N715" t="str">
            <v>-</v>
          </cell>
        </row>
        <row r="716">
          <cell r="N716" t="str">
            <v>-</v>
          </cell>
        </row>
        <row r="717">
          <cell r="N717" t="str">
            <v>-</v>
          </cell>
        </row>
        <row r="718">
          <cell r="N718" t="str">
            <v>-</v>
          </cell>
        </row>
        <row r="719">
          <cell r="N719" t="str">
            <v>-</v>
          </cell>
        </row>
        <row r="720">
          <cell r="N720" t="str">
            <v>-</v>
          </cell>
        </row>
        <row r="721">
          <cell r="N721" t="str">
            <v>-</v>
          </cell>
        </row>
        <row r="722">
          <cell r="N722" t="str">
            <v>-</v>
          </cell>
        </row>
        <row r="723">
          <cell r="N723" t="str">
            <v>-</v>
          </cell>
        </row>
        <row r="724">
          <cell r="N724" t="str">
            <v>-</v>
          </cell>
        </row>
        <row r="725">
          <cell r="N725" t="str">
            <v>-</v>
          </cell>
        </row>
        <row r="726">
          <cell r="N726" t="str">
            <v>-</v>
          </cell>
        </row>
        <row r="727">
          <cell r="N727" t="str">
            <v>-</v>
          </cell>
        </row>
        <row r="728">
          <cell r="N728" t="str">
            <v>-</v>
          </cell>
        </row>
        <row r="729">
          <cell r="N729" t="str">
            <v>-</v>
          </cell>
        </row>
        <row r="730">
          <cell r="N730" t="str">
            <v>-</v>
          </cell>
        </row>
        <row r="731">
          <cell r="N731" t="str">
            <v>-</v>
          </cell>
        </row>
        <row r="732">
          <cell r="N732" t="str">
            <v>-</v>
          </cell>
        </row>
        <row r="733">
          <cell r="N733" t="str">
            <v>-</v>
          </cell>
        </row>
        <row r="734">
          <cell r="N734" t="str">
            <v>-</v>
          </cell>
        </row>
        <row r="735">
          <cell r="N735" t="str">
            <v>-</v>
          </cell>
        </row>
        <row r="736">
          <cell r="N736" t="str">
            <v>-</v>
          </cell>
        </row>
        <row r="737">
          <cell r="N737" t="str">
            <v>-</v>
          </cell>
        </row>
        <row r="738">
          <cell r="N738" t="str">
            <v>-</v>
          </cell>
        </row>
        <row r="739">
          <cell r="N739" t="str">
            <v>-</v>
          </cell>
        </row>
        <row r="740">
          <cell r="N740" t="str">
            <v>-</v>
          </cell>
        </row>
        <row r="741">
          <cell r="N741" t="str">
            <v>-</v>
          </cell>
        </row>
        <row r="742">
          <cell r="N742" t="str">
            <v>-</v>
          </cell>
        </row>
        <row r="743">
          <cell r="N743" t="str">
            <v>-</v>
          </cell>
        </row>
        <row r="744">
          <cell r="N744" t="str">
            <v>-</v>
          </cell>
        </row>
        <row r="745">
          <cell r="N745" t="str">
            <v>-</v>
          </cell>
        </row>
        <row r="746">
          <cell r="N746" t="str">
            <v>-</v>
          </cell>
        </row>
        <row r="747">
          <cell r="N747" t="str">
            <v>-</v>
          </cell>
        </row>
        <row r="748">
          <cell r="N748" t="str">
            <v>-</v>
          </cell>
        </row>
        <row r="749">
          <cell r="N749" t="str">
            <v>-</v>
          </cell>
        </row>
        <row r="750">
          <cell r="N750" t="str">
            <v>-</v>
          </cell>
        </row>
        <row r="751">
          <cell r="N751" t="str">
            <v>-</v>
          </cell>
        </row>
        <row r="752">
          <cell r="N752" t="str">
            <v>-</v>
          </cell>
        </row>
        <row r="753">
          <cell r="N753" t="str">
            <v>-</v>
          </cell>
        </row>
        <row r="754">
          <cell r="N754" t="str">
            <v>-</v>
          </cell>
        </row>
        <row r="755">
          <cell r="N755" t="str">
            <v>-</v>
          </cell>
        </row>
        <row r="756">
          <cell r="N756" t="str">
            <v>-</v>
          </cell>
        </row>
        <row r="757">
          <cell r="N757" t="str">
            <v>-</v>
          </cell>
        </row>
        <row r="758">
          <cell r="N758" t="str">
            <v>-</v>
          </cell>
        </row>
        <row r="759">
          <cell r="N759" t="str">
            <v>-</v>
          </cell>
        </row>
        <row r="760">
          <cell r="N760" t="str">
            <v>-</v>
          </cell>
        </row>
        <row r="761">
          <cell r="N761" t="str">
            <v>-</v>
          </cell>
        </row>
        <row r="762">
          <cell r="N762" t="str">
            <v>-</v>
          </cell>
        </row>
        <row r="763">
          <cell r="N763" t="str">
            <v>-</v>
          </cell>
        </row>
        <row r="764">
          <cell r="N764" t="str">
            <v>-</v>
          </cell>
        </row>
        <row r="765">
          <cell r="N765" t="str">
            <v>-</v>
          </cell>
        </row>
        <row r="766">
          <cell r="N766" t="str">
            <v>-</v>
          </cell>
        </row>
        <row r="767">
          <cell r="N767" t="str">
            <v>-</v>
          </cell>
        </row>
        <row r="768">
          <cell r="N768" t="str">
            <v>-</v>
          </cell>
        </row>
        <row r="769">
          <cell r="N769" t="str">
            <v>-</v>
          </cell>
        </row>
        <row r="770">
          <cell r="N770" t="str">
            <v>-</v>
          </cell>
        </row>
        <row r="771">
          <cell r="N771" t="str">
            <v>-</v>
          </cell>
        </row>
        <row r="772">
          <cell r="N772" t="str">
            <v>-</v>
          </cell>
        </row>
        <row r="773">
          <cell r="N773" t="str">
            <v>-</v>
          </cell>
        </row>
        <row r="774">
          <cell r="N774" t="str">
            <v>-</v>
          </cell>
        </row>
        <row r="775">
          <cell r="N775" t="str">
            <v>-</v>
          </cell>
        </row>
        <row r="776">
          <cell r="N776" t="str">
            <v>-</v>
          </cell>
        </row>
        <row r="777">
          <cell r="N777" t="str">
            <v>-</v>
          </cell>
        </row>
        <row r="778">
          <cell r="N778" t="str">
            <v>-</v>
          </cell>
        </row>
        <row r="779">
          <cell r="N779" t="str">
            <v>-</v>
          </cell>
        </row>
        <row r="780">
          <cell r="N780" t="str">
            <v>-</v>
          </cell>
        </row>
        <row r="781">
          <cell r="N781" t="str">
            <v>-</v>
          </cell>
        </row>
        <row r="782">
          <cell r="N782" t="str">
            <v>-</v>
          </cell>
        </row>
        <row r="783">
          <cell r="N783" t="str">
            <v>-</v>
          </cell>
        </row>
        <row r="784">
          <cell r="N784" t="str">
            <v>-</v>
          </cell>
        </row>
        <row r="785">
          <cell r="N785" t="str">
            <v>-</v>
          </cell>
        </row>
        <row r="786">
          <cell r="N786" t="str">
            <v>-</v>
          </cell>
        </row>
        <row r="787">
          <cell r="N787" t="str">
            <v>-</v>
          </cell>
        </row>
        <row r="788">
          <cell r="N788" t="str">
            <v>-</v>
          </cell>
        </row>
        <row r="789">
          <cell r="N789" t="str">
            <v>-</v>
          </cell>
        </row>
        <row r="790">
          <cell r="N790" t="str">
            <v>-</v>
          </cell>
        </row>
        <row r="791">
          <cell r="N791" t="str">
            <v>-</v>
          </cell>
        </row>
        <row r="792">
          <cell r="N792" t="str">
            <v>-</v>
          </cell>
        </row>
        <row r="793">
          <cell r="N793" t="str">
            <v>-</v>
          </cell>
        </row>
        <row r="794">
          <cell r="N794" t="str">
            <v>-</v>
          </cell>
        </row>
        <row r="795">
          <cell r="N795" t="str">
            <v>-</v>
          </cell>
        </row>
        <row r="796">
          <cell r="N796" t="str">
            <v>-</v>
          </cell>
        </row>
        <row r="797">
          <cell r="N797" t="str">
            <v>-</v>
          </cell>
        </row>
        <row r="798">
          <cell r="N798" t="str">
            <v>-</v>
          </cell>
        </row>
        <row r="799">
          <cell r="N799" t="str">
            <v>-</v>
          </cell>
        </row>
        <row r="800">
          <cell r="N800" t="str">
            <v>-</v>
          </cell>
        </row>
        <row r="801">
          <cell r="N801" t="str">
            <v>-</v>
          </cell>
        </row>
        <row r="802">
          <cell r="N802" t="str">
            <v>-</v>
          </cell>
        </row>
        <row r="803">
          <cell r="N803" t="str">
            <v>-</v>
          </cell>
        </row>
        <row r="804">
          <cell r="N804" t="str">
            <v>-</v>
          </cell>
        </row>
        <row r="805">
          <cell r="N805" t="str">
            <v>-</v>
          </cell>
        </row>
        <row r="806">
          <cell r="N806" t="str">
            <v>-</v>
          </cell>
        </row>
        <row r="807">
          <cell r="N807" t="str">
            <v>-</v>
          </cell>
        </row>
        <row r="808">
          <cell r="N808" t="str">
            <v>-</v>
          </cell>
        </row>
        <row r="809">
          <cell r="N809" t="str">
            <v>-</v>
          </cell>
        </row>
        <row r="810">
          <cell r="N810" t="str">
            <v>-</v>
          </cell>
        </row>
        <row r="811">
          <cell r="N811" t="str">
            <v>-</v>
          </cell>
        </row>
        <row r="812">
          <cell r="N812" t="str">
            <v>-</v>
          </cell>
        </row>
        <row r="813">
          <cell r="N813" t="str">
            <v>-</v>
          </cell>
        </row>
        <row r="814">
          <cell r="N814" t="str">
            <v>-</v>
          </cell>
        </row>
        <row r="815">
          <cell r="N815" t="str">
            <v>-</v>
          </cell>
        </row>
        <row r="816">
          <cell r="N816" t="str">
            <v>-</v>
          </cell>
        </row>
        <row r="817">
          <cell r="N817" t="str">
            <v>-</v>
          </cell>
        </row>
        <row r="818">
          <cell r="N818" t="str">
            <v>-</v>
          </cell>
        </row>
        <row r="819">
          <cell r="N819" t="str">
            <v>-</v>
          </cell>
        </row>
        <row r="820">
          <cell r="N820" t="str">
            <v>-</v>
          </cell>
        </row>
        <row r="821">
          <cell r="N821" t="str">
            <v>-</v>
          </cell>
        </row>
        <row r="822">
          <cell r="N822" t="str">
            <v>-</v>
          </cell>
        </row>
        <row r="823">
          <cell r="N823" t="str">
            <v>-</v>
          </cell>
        </row>
        <row r="824">
          <cell r="N824" t="str">
            <v>-</v>
          </cell>
        </row>
        <row r="825">
          <cell r="N825" t="str">
            <v>-</v>
          </cell>
        </row>
        <row r="826">
          <cell r="N826" t="str">
            <v>-</v>
          </cell>
        </row>
        <row r="827">
          <cell r="N827" t="str">
            <v>-</v>
          </cell>
        </row>
        <row r="828">
          <cell r="N828" t="str">
            <v>-</v>
          </cell>
        </row>
        <row r="829">
          <cell r="N829" t="str">
            <v>-</v>
          </cell>
        </row>
        <row r="830">
          <cell r="N830" t="str">
            <v>-</v>
          </cell>
        </row>
        <row r="831">
          <cell r="N831" t="str">
            <v>-</v>
          </cell>
        </row>
        <row r="832">
          <cell r="N832" t="str">
            <v>-</v>
          </cell>
        </row>
        <row r="833">
          <cell r="N833" t="str">
            <v>-</v>
          </cell>
        </row>
        <row r="834">
          <cell r="N834" t="str">
            <v>-</v>
          </cell>
        </row>
        <row r="835">
          <cell r="N835" t="str">
            <v>-</v>
          </cell>
        </row>
        <row r="836">
          <cell r="N836" t="str">
            <v>-</v>
          </cell>
        </row>
        <row r="837">
          <cell r="N837" t="str">
            <v>-</v>
          </cell>
        </row>
        <row r="838">
          <cell r="N838" t="str">
            <v>-</v>
          </cell>
        </row>
        <row r="839">
          <cell r="N839" t="str">
            <v>-</v>
          </cell>
        </row>
        <row r="840">
          <cell r="N840" t="str">
            <v>-</v>
          </cell>
        </row>
        <row r="841">
          <cell r="N841" t="str">
            <v>-</v>
          </cell>
        </row>
        <row r="842">
          <cell r="N842" t="str">
            <v>-</v>
          </cell>
        </row>
        <row r="843">
          <cell r="N843" t="str">
            <v>-</v>
          </cell>
        </row>
        <row r="844">
          <cell r="N844" t="str">
            <v>-</v>
          </cell>
        </row>
        <row r="845">
          <cell r="N845" t="str">
            <v>-</v>
          </cell>
        </row>
        <row r="846">
          <cell r="N846" t="str">
            <v>-</v>
          </cell>
        </row>
        <row r="847">
          <cell r="N847" t="str">
            <v>-</v>
          </cell>
        </row>
        <row r="848">
          <cell r="N848" t="str">
            <v>-</v>
          </cell>
        </row>
        <row r="849">
          <cell r="N849" t="str">
            <v>-</v>
          </cell>
        </row>
        <row r="850">
          <cell r="N850" t="str">
            <v>-</v>
          </cell>
        </row>
        <row r="851">
          <cell r="N851" t="str">
            <v>-</v>
          </cell>
        </row>
        <row r="852">
          <cell r="N852" t="str">
            <v>-</v>
          </cell>
        </row>
        <row r="853">
          <cell r="N853" t="str">
            <v>-</v>
          </cell>
        </row>
        <row r="854">
          <cell r="N854" t="str">
            <v>-</v>
          </cell>
        </row>
        <row r="855">
          <cell r="N855" t="str">
            <v>-</v>
          </cell>
        </row>
        <row r="856">
          <cell r="N856" t="str">
            <v>-</v>
          </cell>
        </row>
        <row r="857">
          <cell r="N857" t="str">
            <v>-</v>
          </cell>
        </row>
        <row r="858">
          <cell r="N858" t="str">
            <v>-</v>
          </cell>
        </row>
        <row r="859">
          <cell r="N859" t="str">
            <v>-</v>
          </cell>
        </row>
        <row r="860">
          <cell r="N860" t="str">
            <v>-</v>
          </cell>
        </row>
        <row r="861">
          <cell r="N861" t="str">
            <v>-</v>
          </cell>
        </row>
        <row r="862">
          <cell r="N862" t="str">
            <v>-</v>
          </cell>
        </row>
        <row r="863">
          <cell r="N863" t="str">
            <v>-</v>
          </cell>
        </row>
        <row r="864">
          <cell r="N864" t="str">
            <v>-</v>
          </cell>
        </row>
        <row r="865">
          <cell r="N865" t="str">
            <v>-</v>
          </cell>
        </row>
        <row r="866">
          <cell r="N866" t="str">
            <v>-</v>
          </cell>
        </row>
        <row r="867">
          <cell r="N867" t="str">
            <v>-</v>
          </cell>
        </row>
        <row r="868">
          <cell r="N868" t="str">
            <v>-</v>
          </cell>
        </row>
        <row r="869">
          <cell r="N869" t="str">
            <v>-</v>
          </cell>
        </row>
        <row r="870">
          <cell r="N870" t="str">
            <v>-</v>
          </cell>
        </row>
        <row r="871">
          <cell r="N871" t="str">
            <v>-</v>
          </cell>
        </row>
        <row r="872">
          <cell r="N872" t="str">
            <v>-</v>
          </cell>
        </row>
        <row r="873">
          <cell r="N873" t="str">
            <v>-</v>
          </cell>
        </row>
        <row r="874">
          <cell r="N874" t="str">
            <v>-</v>
          </cell>
        </row>
        <row r="875">
          <cell r="N875" t="str">
            <v>-</v>
          </cell>
        </row>
        <row r="876">
          <cell r="N876" t="str">
            <v>-</v>
          </cell>
        </row>
        <row r="877">
          <cell r="N877" t="str">
            <v>-</v>
          </cell>
        </row>
        <row r="878">
          <cell r="N878" t="str">
            <v>-</v>
          </cell>
        </row>
        <row r="879">
          <cell r="N879" t="str">
            <v>-</v>
          </cell>
        </row>
        <row r="880">
          <cell r="N880" t="str">
            <v>-</v>
          </cell>
        </row>
        <row r="881">
          <cell r="N881" t="str">
            <v>-</v>
          </cell>
        </row>
        <row r="882">
          <cell r="N882" t="str">
            <v>-</v>
          </cell>
        </row>
        <row r="883">
          <cell r="N883" t="str">
            <v>-</v>
          </cell>
        </row>
        <row r="884">
          <cell r="N884" t="str">
            <v>-</v>
          </cell>
        </row>
        <row r="885">
          <cell r="N885" t="str">
            <v>-</v>
          </cell>
        </row>
        <row r="886">
          <cell r="N886" t="str">
            <v>-</v>
          </cell>
        </row>
        <row r="887">
          <cell r="N887" t="str">
            <v>-</v>
          </cell>
        </row>
        <row r="888">
          <cell r="N888" t="str">
            <v>-</v>
          </cell>
        </row>
        <row r="889">
          <cell r="N889" t="str">
            <v>-</v>
          </cell>
        </row>
        <row r="890">
          <cell r="N890" t="str">
            <v>-</v>
          </cell>
        </row>
        <row r="891">
          <cell r="N891" t="str">
            <v>-</v>
          </cell>
        </row>
        <row r="892">
          <cell r="N892" t="str">
            <v>-</v>
          </cell>
        </row>
        <row r="893">
          <cell r="N893" t="str">
            <v>-</v>
          </cell>
        </row>
        <row r="894">
          <cell r="N894" t="str">
            <v>-</v>
          </cell>
        </row>
        <row r="895">
          <cell r="N895" t="str">
            <v>-</v>
          </cell>
        </row>
        <row r="896">
          <cell r="N896" t="str">
            <v>-</v>
          </cell>
        </row>
        <row r="897">
          <cell r="N897" t="str">
            <v>-</v>
          </cell>
        </row>
        <row r="898">
          <cell r="N898" t="str">
            <v>-</v>
          </cell>
        </row>
        <row r="899">
          <cell r="N899" t="str">
            <v>-</v>
          </cell>
        </row>
        <row r="900">
          <cell r="N900" t="str">
            <v>-</v>
          </cell>
        </row>
        <row r="901">
          <cell r="N901" t="str">
            <v>-</v>
          </cell>
        </row>
        <row r="902">
          <cell r="N902" t="str">
            <v>-</v>
          </cell>
        </row>
        <row r="903">
          <cell r="N903" t="str">
            <v>-</v>
          </cell>
        </row>
        <row r="904">
          <cell r="N904" t="str">
            <v>-</v>
          </cell>
        </row>
        <row r="905">
          <cell r="N905" t="str">
            <v>-</v>
          </cell>
        </row>
        <row r="906">
          <cell r="N906" t="str">
            <v>-</v>
          </cell>
        </row>
        <row r="907">
          <cell r="N907" t="str">
            <v>-</v>
          </cell>
        </row>
        <row r="908">
          <cell r="N908" t="str">
            <v>-</v>
          </cell>
        </row>
        <row r="909">
          <cell r="N909" t="str">
            <v>-</v>
          </cell>
        </row>
        <row r="910">
          <cell r="N910" t="str">
            <v>-</v>
          </cell>
        </row>
        <row r="911">
          <cell r="N911" t="str">
            <v>-</v>
          </cell>
        </row>
        <row r="912">
          <cell r="N912" t="str">
            <v>-</v>
          </cell>
        </row>
        <row r="913">
          <cell r="N913" t="str">
            <v>-</v>
          </cell>
        </row>
        <row r="914">
          <cell r="N914" t="str">
            <v>-</v>
          </cell>
        </row>
        <row r="915">
          <cell r="N915" t="str">
            <v>-</v>
          </cell>
        </row>
        <row r="916">
          <cell r="N916" t="str">
            <v>-</v>
          </cell>
        </row>
        <row r="917">
          <cell r="N917" t="str">
            <v>-</v>
          </cell>
        </row>
        <row r="918">
          <cell r="N918" t="str">
            <v>-</v>
          </cell>
        </row>
        <row r="919">
          <cell r="N919" t="str">
            <v>-</v>
          </cell>
        </row>
        <row r="920">
          <cell r="N920" t="str">
            <v>-</v>
          </cell>
        </row>
        <row r="921">
          <cell r="N921" t="str">
            <v>-</v>
          </cell>
        </row>
        <row r="922">
          <cell r="N922" t="str">
            <v>-</v>
          </cell>
        </row>
        <row r="923">
          <cell r="N923" t="str">
            <v>-</v>
          </cell>
        </row>
        <row r="924">
          <cell r="N924" t="str">
            <v>-</v>
          </cell>
        </row>
        <row r="925">
          <cell r="N925" t="str">
            <v>-</v>
          </cell>
        </row>
        <row r="926">
          <cell r="N926" t="str">
            <v>-</v>
          </cell>
        </row>
        <row r="927">
          <cell r="N927" t="str">
            <v>-</v>
          </cell>
        </row>
        <row r="928">
          <cell r="N928" t="str">
            <v>-</v>
          </cell>
        </row>
        <row r="929">
          <cell r="N929" t="str">
            <v>-</v>
          </cell>
        </row>
        <row r="930">
          <cell r="N930" t="str">
            <v>-</v>
          </cell>
        </row>
        <row r="931">
          <cell r="N931" t="str">
            <v>-</v>
          </cell>
        </row>
        <row r="932">
          <cell r="N932" t="str">
            <v>-</v>
          </cell>
        </row>
        <row r="933">
          <cell r="N933" t="str">
            <v>-</v>
          </cell>
        </row>
        <row r="934">
          <cell r="N934" t="str">
            <v>-</v>
          </cell>
        </row>
        <row r="935">
          <cell r="N935" t="str">
            <v>-</v>
          </cell>
        </row>
        <row r="936">
          <cell r="N936" t="str">
            <v>-</v>
          </cell>
        </row>
        <row r="937">
          <cell r="N937" t="str">
            <v>-</v>
          </cell>
        </row>
        <row r="938">
          <cell r="N938" t="str">
            <v>-</v>
          </cell>
        </row>
        <row r="939">
          <cell r="N939" t="str">
            <v>-</v>
          </cell>
        </row>
        <row r="940">
          <cell r="N940" t="str">
            <v>-</v>
          </cell>
        </row>
        <row r="941">
          <cell r="N941" t="str">
            <v>-</v>
          </cell>
        </row>
        <row r="942">
          <cell r="N942" t="str">
            <v>-</v>
          </cell>
        </row>
        <row r="943">
          <cell r="N943" t="str">
            <v>-</v>
          </cell>
        </row>
        <row r="944">
          <cell r="N944" t="str">
            <v>-</v>
          </cell>
        </row>
        <row r="945">
          <cell r="N945" t="str">
            <v>-</v>
          </cell>
        </row>
        <row r="946">
          <cell r="N946" t="str">
            <v>-</v>
          </cell>
        </row>
        <row r="947">
          <cell r="N947" t="str">
            <v>-</v>
          </cell>
        </row>
        <row r="948">
          <cell r="N948" t="str">
            <v>-</v>
          </cell>
        </row>
        <row r="949">
          <cell r="N949" t="str">
            <v>-</v>
          </cell>
        </row>
        <row r="950">
          <cell r="N950" t="str">
            <v>-</v>
          </cell>
        </row>
        <row r="951">
          <cell r="N951" t="str">
            <v>-</v>
          </cell>
        </row>
        <row r="952">
          <cell r="N952" t="str">
            <v>-</v>
          </cell>
        </row>
        <row r="953">
          <cell r="N953" t="str">
            <v>-</v>
          </cell>
        </row>
        <row r="954">
          <cell r="N954" t="str">
            <v>-</v>
          </cell>
        </row>
        <row r="955">
          <cell r="N955" t="str">
            <v>-</v>
          </cell>
        </row>
        <row r="956">
          <cell r="N956" t="str">
            <v>-</v>
          </cell>
        </row>
        <row r="957">
          <cell r="N957" t="str">
            <v>-</v>
          </cell>
        </row>
        <row r="958">
          <cell r="N958" t="str">
            <v>-</v>
          </cell>
        </row>
        <row r="959">
          <cell r="N959" t="str">
            <v>-</v>
          </cell>
        </row>
        <row r="960">
          <cell r="N960" t="str">
            <v>-</v>
          </cell>
        </row>
        <row r="961">
          <cell r="N961" t="str">
            <v>-</v>
          </cell>
        </row>
        <row r="962">
          <cell r="N962" t="str">
            <v>-</v>
          </cell>
        </row>
        <row r="963">
          <cell r="N963" t="str">
            <v>-</v>
          </cell>
        </row>
        <row r="964">
          <cell r="N964" t="str">
            <v>-</v>
          </cell>
        </row>
        <row r="965">
          <cell r="N965" t="str">
            <v>-</v>
          </cell>
        </row>
        <row r="966">
          <cell r="N966" t="str">
            <v>-</v>
          </cell>
        </row>
        <row r="967">
          <cell r="N967" t="str">
            <v>-</v>
          </cell>
        </row>
        <row r="968">
          <cell r="N968" t="str">
            <v>-</v>
          </cell>
        </row>
        <row r="969">
          <cell r="N969" t="str">
            <v>-</v>
          </cell>
        </row>
        <row r="970">
          <cell r="N970" t="str">
            <v>-</v>
          </cell>
        </row>
        <row r="971">
          <cell r="N971" t="str">
            <v>-</v>
          </cell>
        </row>
        <row r="972">
          <cell r="N972" t="str">
            <v>-</v>
          </cell>
        </row>
        <row r="973">
          <cell r="N973" t="str">
            <v>-</v>
          </cell>
        </row>
        <row r="974">
          <cell r="N974" t="str">
            <v>-</v>
          </cell>
        </row>
        <row r="975">
          <cell r="N975" t="str">
            <v>-</v>
          </cell>
        </row>
        <row r="976">
          <cell r="N976" t="str">
            <v>-</v>
          </cell>
        </row>
        <row r="977">
          <cell r="N977" t="str">
            <v>-</v>
          </cell>
        </row>
        <row r="978">
          <cell r="N978" t="str">
            <v>-</v>
          </cell>
        </row>
        <row r="979">
          <cell r="N979" t="str">
            <v>-</v>
          </cell>
        </row>
        <row r="980">
          <cell r="N980" t="str">
            <v>-</v>
          </cell>
        </row>
        <row r="981">
          <cell r="N981" t="str">
            <v>-</v>
          </cell>
        </row>
        <row r="982">
          <cell r="N982" t="str">
            <v>-</v>
          </cell>
        </row>
        <row r="983">
          <cell r="N983" t="str">
            <v>-</v>
          </cell>
        </row>
        <row r="984">
          <cell r="N984" t="str">
            <v>-</v>
          </cell>
        </row>
        <row r="985">
          <cell r="N985" t="str">
            <v>-</v>
          </cell>
        </row>
        <row r="986">
          <cell r="N986" t="str">
            <v>-</v>
          </cell>
        </row>
        <row r="987">
          <cell r="N987" t="str">
            <v>-</v>
          </cell>
        </row>
        <row r="988">
          <cell r="N988" t="str">
            <v>-</v>
          </cell>
        </row>
        <row r="989">
          <cell r="N989" t="str">
            <v>-</v>
          </cell>
        </row>
        <row r="990">
          <cell r="N990" t="str">
            <v>-</v>
          </cell>
        </row>
        <row r="991">
          <cell r="N991" t="str">
            <v>-</v>
          </cell>
        </row>
        <row r="992">
          <cell r="N992" t="str">
            <v>-</v>
          </cell>
        </row>
        <row r="993">
          <cell r="N993" t="str">
            <v>-</v>
          </cell>
        </row>
        <row r="994">
          <cell r="N994" t="str">
            <v>-</v>
          </cell>
        </row>
        <row r="995">
          <cell r="N995" t="str">
            <v>-</v>
          </cell>
        </row>
        <row r="996">
          <cell r="N996" t="str">
            <v>-</v>
          </cell>
        </row>
        <row r="997">
          <cell r="N997" t="str">
            <v>-</v>
          </cell>
        </row>
        <row r="998">
          <cell r="N998" t="str">
            <v>-</v>
          </cell>
        </row>
        <row r="999">
          <cell r="N999" t="str">
            <v>-</v>
          </cell>
        </row>
        <row r="1000">
          <cell r="N1000" t="str">
            <v>-</v>
          </cell>
        </row>
        <row r="1001">
          <cell r="N1001" t="str">
            <v>-</v>
          </cell>
        </row>
        <row r="1002">
          <cell r="N1002" t="str">
            <v>-</v>
          </cell>
        </row>
        <row r="1003">
          <cell r="N1003" t="str">
            <v>-</v>
          </cell>
        </row>
        <row r="1004">
          <cell r="N1004" t="str">
            <v>-</v>
          </cell>
        </row>
        <row r="1005">
          <cell r="N1005" t="str">
            <v>-</v>
          </cell>
        </row>
        <row r="1006">
          <cell r="N1006" t="str">
            <v>-</v>
          </cell>
        </row>
        <row r="1007">
          <cell r="N1007" t="str">
            <v>-</v>
          </cell>
        </row>
        <row r="1008">
          <cell r="N1008" t="str">
            <v>-</v>
          </cell>
        </row>
        <row r="1009">
          <cell r="N1009" t="str">
            <v>-</v>
          </cell>
        </row>
        <row r="1010">
          <cell r="N1010" t="str">
            <v>-</v>
          </cell>
        </row>
        <row r="1011">
          <cell r="N1011" t="str">
            <v>-</v>
          </cell>
        </row>
        <row r="1012">
          <cell r="N1012" t="str">
            <v>-</v>
          </cell>
        </row>
        <row r="1013">
          <cell r="N1013" t="str">
            <v>-</v>
          </cell>
        </row>
        <row r="1014">
          <cell r="N1014" t="str">
            <v>-</v>
          </cell>
        </row>
        <row r="1015">
          <cell r="N1015" t="str">
            <v>-</v>
          </cell>
        </row>
        <row r="1016">
          <cell r="N1016" t="str">
            <v>-</v>
          </cell>
        </row>
        <row r="1017">
          <cell r="N1017" t="str">
            <v>-</v>
          </cell>
        </row>
        <row r="1018">
          <cell r="N1018" t="str">
            <v>-</v>
          </cell>
        </row>
        <row r="1019">
          <cell r="N1019" t="str">
            <v>-</v>
          </cell>
        </row>
        <row r="1020">
          <cell r="N1020" t="str">
            <v>-</v>
          </cell>
        </row>
        <row r="1021">
          <cell r="N1021" t="str">
            <v>-</v>
          </cell>
        </row>
        <row r="1022">
          <cell r="N1022" t="str">
            <v>-</v>
          </cell>
        </row>
        <row r="1023">
          <cell r="N1023" t="str">
            <v>-</v>
          </cell>
        </row>
        <row r="1024">
          <cell r="N1024" t="str">
            <v>-</v>
          </cell>
        </row>
        <row r="1025">
          <cell r="N1025" t="str">
            <v>-</v>
          </cell>
        </row>
        <row r="1026">
          <cell r="N1026" t="str">
            <v>-</v>
          </cell>
        </row>
        <row r="1027">
          <cell r="N1027" t="str">
            <v>-</v>
          </cell>
        </row>
        <row r="1028">
          <cell r="N1028" t="str">
            <v>-</v>
          </cell>
        </row>
        <row r="1029">
          <cell r="N1029" t="str">
            <v>-</v>
          </cell>
        </row>
        <row r="1030">
          <cell r="N1030" t="str">
            <v>-</v>
          </cell>
        </row>
        <row r="1031">
          <cell r="N1031" t="str">
            <v>-</v>
          </cell>
        </row>
        <row r="1032">
          <cell r="N1032" t="str">
            <v>-</v>
          </cell>
        </row>
        <row r="1033">
          <cell r="N1033" t="str">
            <v>-</v>
          </cell>
        </row>
        <row r="1034">
          <cell r="N1034" t="str">
            <v>-</v>
          </cell>
        </row>
        <row r="1035">
          <cell r="N1035" t="str">
            <v>-</v>
          </cell>
        </row>
        <row r="1036">
          <cell r="N1036" t="str">
            <v>-</v>
          </cell>
        </row>
        <row r="1037">
          <cell r="N1037" t="str">
            <v>-</v>
          </cell>
        </row>
        <row r="1038">
          <cell r="N1038" t="str">
            <v>-</v>
          </cell>
        </row>
        <row r="1039">
          <cell r="N1039" t="str">
            <v>-</v>
          </cell>
        </row>
        <row r="1040">
          <cell r="N1040" t="str">
            <v>-</v>
          </cell>
        </row>
        <row r="1041">
          <cell r="N1041" t="str">
            <v>-</v>
          </cell>
        </row>
        <row r="1042">
          <cell r="N1042" t="str">
            <v>-</v>
          </cell>
        </row>
        <row r="1043">
          <cell r="N1043" t="str">
            <v>-</v>
          </cell>
        </row>
        <row r="1044">
          <cell r="N1044" t="str">
            <v>-</v>
          </cell>
        </row>
        <row r="1045">
          <cell r="N1045" t="str">
            <v>-</v>
          </cell>
        </row>
        <row r="1046">
          <cell r="N1046" t="str">
            <v>-</v>
          </cell>
        </row>
        <row r="1047">
          <cell r="N1047" t="str">
            <v>-</v>
          </cell>
        </row>
        <row r="1048">
          <cell r="N1048" t="str">
            <v>-</v>
          </cell>
        </row>
        <row r="1049">
          <cell r="N1049" t="str">
            <v>-</v>
          </cell>
        </row>
        <row r="1050">
          <cell r="N1050" t="str">
            <v>-</v>
          </cell>
        </row>
        <row r="1051">
          <cell r="N1051" t="str">
            <v>-</v>
          </cell>
        </row>
        <row r="1052">
          <cell r="N1052" t="str">
            <v>-</v>
          </cell>
        </row>
        <row r="1053">
          <cell r="N1053" t="str">
            <v>-</v>
          </cell>
        </row>
        <row r="1054">
          <cell r="N1054" t="str">
            <v>-</v>
          </cell>
        </row>
        <row r="1055">
          <cell r="N1055" t="str">
            <v>-</v>
          </cell>
        </row>
        <row r="1056">
          <cell r="N1056" t="str">
            <v>-</v>
          </cell>
        </row>
        <row r="1057">
          <cell r="N1057" t="str">
            <v>-</v>
          </cell>
        </row>
        <row r="1058">
          <cell r="N1058" t="str">
            <v>-</v>
          </cell>
        </row>
        <row r="1059">
          <cell r="N1059" t="str">
            <v>-</v>
          </cell>
        </row>
        <row r="1060">
          <cell r="N1060" t="str">
            <v>-</v>
          </cell>
        </row>
        <row r="1061">
          <cell r="N1061" t="str">
            <v>-</v>
          </cell>
        </row>
        <row r="1062">
          <cell r="N1062" t="str">
            <v>-</v>
          </cell>
        </row>
        <row r="1063">
          <cell r="N1063" t="str">
            <v>-</v>
          </cell>
        </row>
        <row r="1064">
          <cell r="N1064" t="str">
            <v>-</v>
          </cell>
        </row>
        <row r="1065">
          <cell r="N1065" t="str">
            <v>-</v>
          </cell>
        </row>
        <row r="1066">
          <cell r="N1066" t="str">
            <v>-</v>
          </cell>
        </row>
        <row r="1067">
          <cell r="N1067" t="str">
            <v>-</v>
          </cell>
        </row>
        <row r="1068">
          <cell r="N1068" t="str">
            <v>-</v>
          </cell>
        </row>
        <row r="1069">
          <cell r="N1069" t="str">
            <v>-</v>
          </cell>
        </row>
        <row r="1070">
          <cell r="N1070" t="str">
            <v>-</v>
          </cell>
        </row>
        <row r="1071">
          <cell r="N1071" t="str">
            <v>-</v>
          </cell>
        </row>
        <row r="1072">
          <cell r="N1072" t="str">
            <v>-</v>
          </cell>
        </row>
        <row r="1073">
          <cell r="N1073" t="str">
            <v>-</v>
          </cell>
        </row>
        <row r="1074">
          <cell r="N1074" t="str">
            <v>-</v>
          </cell>
        </row>
        <row r="1075">
          <cell r="N1075" t="str">
            <v>-</v>
          </cell>
        </row>
        <row r="1076">
          <cell r="N1076" t="str">
            <v>-</v>
          </cell>
        </row>
        <row r="1077">
          <cell r="N1077" t="str">
            <v>-</v>
          </cell>
        </row>
        <row r="1078">
          <cell r="N1078" t="str">
            <v>-</v>
          </cell>
        </row>
        <row r="1079">
          <cell r="N1079" t="str">
            <v>-</v>
          </cell>
        </row>
        <row r="1080">
          <cell r="N1080" t="str">
            <v>-</v>
          </cell>
        </row>
        <row r="1081">
          <cell r="N1081" t="str">
            <v>-</v>
          </cell>
        </row>
        <row r="1082">
          <cell r="N1082" t="str">
            <v>-</v>
          </cell>
        </row>
        <row r="1083">
          <cell r="N1083" t="str">
            <v>-</v>
          </cell>
        </row>
        <row r="1084">
          <cell r="N1084" t="str">
            <v>-</v>
          </cell>
        </row>
        <row r="1085">
          <cell r="N1085" t="str">
            <v>-</v>
          </cell>
        </row>
        <row r="1086">
          <cell r="N1086" t="str">
            <v>-</v>
          </cell>
        </row>
        <row r="1087">
          <cell r="N1087" t="str">
            <v>-</v>
          </cell>
        </row>
        <row r="1088">
          <cell r="N1088" t="str">
            <v>-</v>
          </cell>
        </row>
        <row r="1089">
          <cell r="N1089" t="str">
            <v>-</v>
          </cell>
        </row>
        <row r="1090">
          <cell r="N1090" t="str">
            <v>-</v>
          </cell>
        </row>
        <row r="1091">
          <cell r="N1091" t="str">
            <v>-</v>
          </cell>
        </row>
        <row r="1092">
          <cell r="N1092" t="str">
            <v>-</v>
          </cell>
        </row>
        <row r="1093">
          <cell r="N1093" t="str">
            <v>-</v>
          </cell>
        </row>
        <row r="1094">
          <cell r="N1094" t="str">
            <v>-</v>
          </cell>
        </row>
        <row r="1095">
          <cell r="N1095" t="str">
            <v>-</v>
          </cell>
        </row>
        <row r="1096">
          <cell r="N1096" t="str">
            <v>-</v>
          </cell>
        </row>
        <row r="1097">
          <cell r="N1097" t="str">
            <v>-</v>
          </cell>
        </row>
        <row r="1098">
          <cell r="N1098" t="str">
            <v>-</v>
          </cell>
        </row>
        <row r="1099">
          <cell r="N1099" t="str">
            <v>-</v>
          </cell>
        </row>
        <row r="1100">
          <cell r="N1100" t="str">
            <v>-</v>
          </cell>
        </row>
        <row r="1101">
          <cell r="N1101" t="str">
            <v>-</v>
          </cell>
        </row>
        <row r="1102">
          <cell r="N1102" t="str">
            <v>-</v>
          </cell>
        </row>
        <row r="1103">
          <cell r="N1103" t="str">
            <v>-</v>
          </cell>
        </row>
        <row r="1104">
          <cell r="N1104" t="str">
            <v>-</v>
          </cell>
        </row>
        <row r="1105">
          <cell r="N1105" t="str">
            <v>-</v>
          </cell>
        </row>
        <row r="1106">
          <cell r="N1106" t="str">
            <v>-</v>
          </cell>
        </row>
        <row r="1107">
          <cell r="N1107" t="str">
            <v>-</v>
          </cell>
        </row>
        <row r="1108">
          <cell r="N1108" t="str">
            <v>-</v>
          </cell>
        </row>
        <row r="1109">
          <cell r="N1109" t="str">
            <v>-</v>
          </cell>
        </row>
        <row r="1110">
          <cell r="N1110" t="str">
            <v>-</v>
          </cell>
        </row>
        <row r="1111">
          <cell r="N1111" t="str">
            <v>-</v>
          </cell>
        </row>
        <row r="1112">
          <cell r="N1112" t="str">
            <v>-</v>
          </cell>
        </row>
        <row r="1113">
          <cell r="N1113" t="str">
            <v>-</v>
          </cell>
        </row>
        <row r="1114">
          <cell r="N1114" t="str">
            <v>-</v>
          </cell>
        </row>
        <row r="1115">
          <cell r="N1115" t="str">
            <v>-</v>
          </cell>
        </row>
        <row r="1116">
          <cell r="N1116" t="str">
            <v>-</v>
          </cell>
        </row>
        <row r="1117">
          <cell r="N1117" t="str">
            <v>-</v>
          </cell>
        </row>
        <row r="1118">
          <cell r="N1118" t="str">
            <v>-</v>
          </cell>
        </row>
        <row r="1119">
          <cell r="N1119" t="str">
            <v>-</v>
          </cell>
        </row>
        <row r="1120">
          <cell r="N1120" t="str">
            <v>-</v>
          </cell>
        </row>
        <row r="1121">
          <cell r="N1121" t="str">
            <v>-</v>
          </cell>
        </row>
        <row r="1122">
          <cell r="N1122" t="str">
            <v>-</v>
          </cell>
        </row>
        <row r="1123">
          <cell r="N1123" t="str">
            <v>-</v>
          </cell>
        </row>
        <row r="1124">
          <cell r="N1124" t="str">
            <v>-</v>
          </cell>
        </row>
        <row r="1125">
          <cell r="N1125" t="str">
            <v>-</v>
          </cell>
        </row>
        <row r="1126">
          <cell r="N1126" t="str">
            <v>-</v>
          </cell>
        </row>
        <row r="1127">
          <cell r="N1127" t="str">
            <v>-</v>
          </cell>
        </row>
        <row r="1128">
          <cell r="N1128" t="str">
            <v>-</v>
          </cell>
        </row>
        <row r="1129">
          <cell r="N1129" t="str">
            <v>-</v>
          </cell>
        </row>
        <row r="1130">
          <cell r="N1130" t="str">
            <v>-</v>
          </cell>
        </row>
        <row r="1131">
          <cell r="N1131" t="str">
            <v>-</v>
          </cell>
        </row>
        <row r="1132">
          <cell r="N1132" t="str">
            <v>-</v>
          </cell>
        </row>
        <row r="1133">
          <cell r="N1133" t="str">
            <v>-</v>
          </cell>
        </row>
        <row r="1134">
          <cell r="N1134" t="str">
            <v>-</v>
          </cell>
        </row>
        <row r="1135">
          <cell r="N1135" t="str">
            <v>-</v>
          </cell>
        </row>
        <row r="1136">
          <cell r="N1136" t="str">
            <v>-</v>
          </cell>
        </row>
        <row r="1137">
          <cell r="N1137" t="str">
            <v>-</v>
          </cell>
        </row>
        <row r="1138">
          <cell r="N1138" t="str">
            <v>-</v>
          </cell>
        </row>
        <row r="1139">
          <cell r="N1139" t="str">
            <v>-</v>
          </cell>
        </row>
        <row r="1140">
          <cell r="N1140" t="str">
            <v>-</v>
          </cell>
        </row>
        <row r="1141">
          <cell r="N1141" t="str">
            <v>-</v>
          </cell>
        </row>
        <row r="1142">
          <cell r="N1142" t="str">
            <v>-</v>
          </cell>
        </row>
        <row r="1143">
          <cell r="N1143" t="str">
            <v>-</v>
          </cell>
        </row>
        <row r="1144">
          <cell r="N1144" t="str">
            <v>-</v>
          </cell>
        </row>
        <row r="1145">
          <cell r="N1145" t="str">
            <v>-</v>
          </cell>
        </row>
        <row r="1146">
          <cell r="N1146" t="str">
            <v>-</v>
          </cell>
        </row>
        <row r="1147">
          <cell r="N1147" t="str">
            <v>-</v>
          </cell>
        </row>
        <row r="1148">
          <cell r="N1148" t="str">
            <v>-</v>
          </cell>
        </row>
        <row r="1149">
          <cell r="N1149" t="str">
            <v>-</v>
          </cell>
        </row>
        <row r="1150">
          <cell r="N1150" t="str">
            <v>-</v>
          </cell>
        </row>
        <row r="1151">
          <cell r="N1151" t="str">
            <v>-</v>
          </cell>
        </row>
        <row r="1152">
          <cell r="N1152" t="str">
            <v>-</v>
          </cell>
        </row>
        <row r="1153">
          <cell r="N1153" t="str">
            <v>-</v>
          </cell>
        </row>
        <row r="1154">
          <cell r="N1154" t="str">
            <v>-</v>
          </cell>
        </row>
        <row r="1155">
          <cell r="N1155" t="str">
            <v>-</v>
          </cell>
        </row>
        <row r="1156">
          <cell r="N1156" t="str">
            <v>-</v>
          </cell>
        </row>
        <row r="1157">
          <cell r="N1157" t="str">
            <v>-</v>
          </cell>
        </row>
        <row r="1158">
          <cell r="N1158" t="str">
            <v>-</v>
          </cell>
        </row>
        <row r="1159">
          <cell r="N1159" t="str">
            <v>-</v>
          </cell>
        </row>
        <row r="1160">
          <cell r="N1160" t="str">
            <v>-</v>
          </cell>
        </row>
        <row r="1161">
          <cell r="N1161" t="str">
            <v>-</v>
          </cell>
        </row>
        <row r="1162">
          <cell r="N1162" t="str">
            <v>-</v>
          </cell>
        </row>
        <row r="1163">
          <cell r="N1163" t="str">
            <v>-</v>
          </cell>
        </row>
        <row r="1164">
          <cell r="N1164" t="str">
            <v>-</v>
          </cell>
        </row>
        <row r="1165">
          <cell r="N1165" t="str">
            <v>-</v>
          </cell>
        </row>
        <row r="1166">
          <cell r="N1166" t="str">
            <v>-</v>
          </cell>
        </row>
        <row r="1167">
          <cell r="N1167" t="str">
            <v>-</v>
          </cell>
        </row>
        <row r="1168">
          <cell r="N1168" t="str">
            <v>-</v>
          </cell>
        </row>
        <row r="1169">
          <cell r="N1169" t="str">
            <v>-</v>
          </cell>
        </row>
        <row r="1170">
          <cell r="N1170" t="str">
            <v>-</v>
          </cell>
        </row>
        <row r="1171">
          <cell r="N1171" t="str">
            <v>-</v>
          </cell>
        </row>
        <row r="1172">
          <cell r="N1172" t="str">
            <v>-</v>
          </cell>
        </row>
        <row r="1173">
          <cell r="N1173" t="str">
            <v>-</v>
          </cell>
        </row>
        <row r="1174">
          <cell r="N1174" t="str">
            <v>-</v>
          </cell>
        </row>
        <row r="1175">
          <cell r="N1175" t="str">
            <v>-</v>
          </cell>
        </row>
        <row r="1176">
          <cell r="N1176" t="str">
            <v>-</v>
          </cell>
        </row>
        <row r="1177">
          <cell r="N1177" t="str">
            <v>-</v>
          </cell>
        </row>
        <row r="1178">
          <cell r="N1178" t="str">
            <v>-</v>
          </cell>
        </row>
        <row r="1179">
          <cell r="N1179" t="str">
            <v>-</v>
          </cell>
        </row>
        <row r="1180">
          <cell r="N1180" t="str">
            <v>-</v>
          </cell>
        </row>
        <row r="1181">
          <cell r="N1181" t="str">
            <v>-</v>
          </cell>
        </row>
        <row r="1182">
          <cell r="N1182" t="str">
            <v>-</v>
          </cell>
        </row>
        <row r="1183">
          <cell r="N1183" t="str">
            <v>-</v>
          </cell>
        </row>
        <row r="1184">
          <cell r="N1184" t="str">
            <v>-</v>
          </cell>
        </row>
        <row r="1185">
          <cell r="N1185" t="str">
            <v>-</v>
          </cell>
        </row>
        <row r="1186">
          <cell r="N1186" t="str">
            <v>-</v>
          </cell>
        </row>
        <row r="1187">
          <cell r="N1187" t="str">
            <v>-</v>
          </cell>
        </row>
        <row r="1188">
          <cell r="N1188" t="str">
            <v>-</v>
          </cell>
        </row>
        <row r="1189">
          <cell r="N1189" t="str">
            <v>-</v>
          </cell>
        </row>
        <row r="1190">
          <cell r="N1190" t="str">
            <v>-</v>
          </cell>
        </row>
        <row r="1191">
          <cell r="N1191" t="str">
            <v>-</v>
          </cell>
        </row>
        <row r="1192">
          <cell r="N1192" t="str">
            <v>-</v>
          </cell>
        </row>
        <row r="1193">
          <cell r="N1193" t="str">
            <v>-</v>
          </cell>
        </row>
        <row r="1194">
          <cell r="N1194" t="str">
            <v>-</v>
          </cell>
        </row>
        <row r="1195">
          <cell r="N1195" t="str">
            <v>-</v>
          </cell>
        </row>
        <row r="1196">
          <cell r="N1196" t="str">
            <v>-</v>
          </cell>
        </row>
        <row r="1197">
          <cell r="N1197" t="str">
            <v>-</v>
          </cell>
        </row>
        <row r="1198">
          <cell r="N1198" t="str">
            <v>-</v>
          </cell>
        </row>
        <row r="1199">
          <cell r="N1199" t="str">
            <v>-</v>
          </cell>
        </row>
        <row r="1200">
          <cell r="N1200" t="str">
            <v>-</v>
          </cell>
        </row>
        <row r="1201">
          <cell r="N1201" t="str">
            <v>-</v>
          </cell>
        </row>
        <row r="1202">
          <cell r="N1202" t="str">
            <v>-</v>
          </cell>
        </row>
        <row r="1203">
          <cell r="N1203" t="str">
            <v>-</v>
          </cell>
        </row>
        <row r="1204">
          <cell r="N1204" t="str">
            <v>-</v>
          </cell>
        </row>
        <row r="1205">
          <cell r="N1205" t="str">
            <v>-</v>
          </cell>
        </row>
        <row r="1206">
          <cell r="N1206" t="str">
            <v>-</v>
          </cell>
        </row>
        <row r="1207">
          <cell r="N1207" t="str">
            <v>-</v>
          </cell>
        </row>
        <row r="1208">
          <cell r="N1208" t="str">
            <v>-</v>
          </cell>
        </row>
        <row r="1209">
          <cell r="N1209" t="str">
            <v>-</v>
          </cell>
        </row>
        <row r="1210">
          <cell r="N1210" t="str">
            <v>-</v>
          </cell>
        </row>
        <row r="1211">
          <cell r="N1211" t="str">
            <v>-</v>
          </cell>
        </row>
        <row r="1212">
          <cell r="N1212" t="str">
            <v>-</v>
          </cell>
        </row>
        <row r="1213">
          <cell r="N1213" t="str">
            <v>-</v>
          </cell>
        </row>
        <row r="1214">
          <cell r="N1214" t="str">
            <v>-</v>
          </cell>
        </row>
        <row r="1215">
          <cell r="N1215" t="str">
            <v>-</v>
          </cell>
        </row>
        <row r="1216">
          <cell r="N1216" t="str">
            <v>-</v>
          </cell>
        </row>
        <row r="1217">
          <cell r="N1217" t="str">
            <v>-</v>
          </cell>
        </row>
        <row r="1218">
          <cell r="N1218" t="str">
            <v>-</v>
          </cell>
        </row>
        <row r="1219">
          <cell r="N1219" t="str">
            <v>-</v>
          </cell>
        </row>
        <row r="1220">
          <cell r="N1220" t="str">
            <v>-</v>
          </cell>
        </row>
        <row r="1221">
          <cell r="N1221" t="str">
            <v>-</v>
          </cell>
        </row>
        <row r="1222">
          <cell r="N1222" t="str">
            <v>-</v>
          </cell>
        </row>
        <row r="1223">
          <cell r="N1223" t="str">
            <v>-</v>
          </cell>
        </row>
        <row r="1224">
          <cell r="N1224" t="str">
            <v>-</v>
          </cell>
        </row>
        <row r="1225">
          <cell r="N1225" t="str">
            <v>-</v>
          </cell>
        </row>
        <row r="1226">
          <cell r="N1226" t="str">
            <v>-</v>
          </cell>
        </row>
        <row r="1227">
          <cell r="N1227" t="str">
            <v>-</v>
          </cell>
        </row>
        <row r="1228">
          <cell r="N1228" t="str">
            <v>-</v>
          </cell>
        </row>
        <row r="1229">
          <cell r="N1229" t="str">
            <v>-</v>
          </cell>
        </row>
        <row r="1230">
          <cell r="N1230" t="str">
            <v>-</v>
          </cell>
        </row>
        <row r="1231">
          <cell r="N1231" t="str">
            <v>-</v>
          </cell>
        </row>
        <row r="1232">
          <cell r="N1232" t="str">
            <v>-</v>
          </cell>
        </row>
        <row r="1233">
          <cell r="N1233" t="str">
            <v>-</v>
          </cell>
        </row>
        <row r="1234">
          <cell r="N1234" t="str">
            <v>-</v>
          </cell>
        </row>
        <row r="1235">
          <cell r="N1235" t="str">
            <v>-</v>
          </cell>
        </row>
        <row r="1236">
          <cell r="N1236" t="str">
            <v>-</v>
          </cell>
        </row>
        <row r="1237">
          <cell r="N1237" t="str">
            <v>-</v>
          </cell>
        </row>
        <row r="1238">
          <cell r="N1238" t="str">
            <v>-</v>
          </cell>
        </row>
        <row r="1239">
          <cell r="N1239" t="str">
            <v>-</v>
          </cell>
        </row>
        <row r="1240">
          <cell r="N1240" t="str">
            <v>-</v>
          </cell>
        </row>
        <row r="1241">
          <cell r="N1241" t="str">
            <v>-</v>
          </cell>
        </row>
        <row r="1242">
          <cell r="N1242" t="str">
            <v>-</v>
          </cell>
        </row>
        <row r="1243">
          <cell r="N1243" t="str">
            <v>-</v>
          </cell>
        </row>
        <row r="1244">
          <cell r="N1244" t="str">
            <v>-</v>
          </cell>
        </row>
        <row r="1245">
          <cell r="N1245" t="str">
            <v>-</v>
          </cell>
        </row>
        <row r="1246">
          <cell r="N1246" t="str">
            <v>-</v>
          </cell>
        </row>
        <row r="1247">
          <cell r="N1247" t="str">
            <v>-</v>
          </cell>
        </row>
        <row r="1248">
          <cell r="N1248" t="str">
            <v>-</v>
          </cell>
        </row>
        <row r="1249">
          <cell r="N1249" t="str">
            <v>-</v>
          </cell>
        </row>
        <row r="1250">
          <cell r="N1250" t="str">
            <v>-</v>
          </cell>
        </row>
        <row r="1251">
          <cell r="N1251" t="str">
            <v>-</v>
          </cell>
        </row>
        <row r="1252">
          <cell r="N1252" t="str">
            <v>-</v>
          </cell>
        </row>
        <row r="1253">
          <cell r="N1253" t="str">
            <v>-</v>
          </cell>
        </row>
        <row r="1254">
          <cell r="N1254" t="str">
            <v>-</v>
          </cell>
        </row>
        <row r="1255">
          <cell r="N1255" t="str">
            <v>-</v>
          </cell>
        </row>
        <row r="1256">
          <cell r="N1256" t="str">
            <v>-</v>
          </cell>
        </row>
        <row r="1257">
          <cell r="N1257" t="str">
            <v>-</v>
          </cell>
        </row>
        <row r="1258">
          <cell r="N1258" t="str">
            <v>-</v>
          </cell>
        </row>
        <row r="1259">
          <cell r="N1259" t="str">
            <v>-</v>
          </cell>
        </row>
        <row r="1260">
          <cell r="N1260" t="str">
            <v>-</v>
          </cell>
        </row>
        <row r="1261">
          <cell r="N1261" t="str">
            <v>-</v>
          </cell>
        </row>
        <row r="1262">
          <cell r="N1262" t="str">
            <v>-</v>
          </cell>
        </row>
        <row r="1263">
          <cell r="N1263" t="str">
            <v>-</v>
          </cell>
        </row>
        <row r="1264">
          <cell r="N1264" t="str">
            <v>-</v>
          </cell>
        </row>
        <row r="1265">
          <cell r="N1265" t="str">
            <v>-</v>
          </cell>
        </row>
        <row r="1266">
          <cell r="N1266" t="str">
            <v>-</v>
          </cell>
        </row>
        <row r="1267">
          <cell r="N1267" t="str">
            <v>-</v>
          </cell>
        </row>
        <row r="1268">
          <cell r="N1268" t="str">
            <v>-</v>
          </cell>
        </row>
        <row r="1269">
          <cell r="N1269" t="str">
            <v>-</v>
          </cell>
        </row>
        <row r="1270">
          <cell r="N1270" t="str">
            <v>-</v>
          </cell>
        </row>
        <row r="1271">
          <cell r="N1271" t="str">
            <v>-</v>
          </cell>
        </row>
        <row r="1272">
          <cell r="N1272" t="str">
            <v>-</v>
          </cell>
        </row>
        <row r="1273">
          <cell r="N1273" t="str">
            <v>-</v>
          </cell>
        </row>
        <row r="1274">
          <cell r="N1274" t="str">
            <v>-</v>
          </cell>
        </row>
        <row r="1275">
          <cell r="N1275" t="str">
            <v>-</v>
          </cell>
        </row>
        <row r="1276">
          <cell r="N1276" t="str">
            <v>-</v>
          </cell>
        </row>
        <row r="1277">
          <cell r="N1277" t="str">
            <v>-</v>
          </cell>
        </row>
        <row r="1278">
          <cell r="N1278" t="str">
            <v>-</v>
          </cell>
        </row>
        <row r="1279">
          <cell r="N1279" t="str">
            <v>-</v>
          </cell>
        </row>
        <row r="1280">
          <cell r="N1280" t="str">
            <v>-</v>
          </cell>
        </row>
        <row r="1281">
          <cell r="N1281" t="str">
            <v>-</v>
          </cell>
        </row>
        <row r="1282">
          <cell r="N1282" t="str">
            <v>-</v>
          </cell>
        </row>
        <row r="1283">
          <cell r="N1283" t="str">
            <v>-</v>
          </cell>
        </row>
        <row r="1284">
          <cell r="N1284" t="str">
            <v>-</v>
          </cell>
        </row>
        <row r="1285">
          <cell r="N1285" t="str">
            <v>-</v>
          </cell>
        </row>
        <row r="1286">
          <cell r="N1286" t="str">
            <v>-</v>
          </cell>
        </row>
        <row r="1287">
          <cell r="N1287" t="str">
            <v>-</v>
          </cell>
        </row>
        <row r="1288">
          <cell r="N1288" t="str">
            <v>-</v>
          </cell>
        </row>
        <row r="1289">
          <cell r="N1289" t="str">
            <v>-</v>
          </cell>
        </row>
        <row r="1290">
          <cell r="N1290" t="str">
            <v>-</v>
          </cell>
        </row>
        <row r="1291">
          <cell r="N1291" t="str">
            <v>-</v>
          </cell>
        </row>
        <row r="1292">
          <cell r="N1292" t="str">
            <v>-</v>
          </cell>
        </row>
        <row r="1293">
          <cell r="N1293" t="str">
            <v>-</v>
          </cell>
        </row>
        <row r="1294">
          <cell r="N1294" t="str">
            <v>-</v>
          </cell>
        </row>
        <row r="1295">
          <cell r="N1295" t="str">
            <v>-</v>
          </cell>
        </row>
        <row r="1296">
          <cell r="N1296" t="str">
            <v>-</v>
          </cell>
        </row>
        <row r="1297">
          <cell r="N1297" t="str">
            <v>-</v>
          </cell>
        </row>
        <row r="1298">
          <cell r="N1298" t="str">
            <v>-</v>
          </cell>
        </row>
        <row r="1299">
          <cell r="N1299" t="str">
            <v>-</v>
          </cell>
        </row>
        <row r="1300">
          <cell r="N1300" t="str">
            <v>-</v>
          </cell>
        </row>
        <row r="1301">
          <cell r="N1301" t="str">
            <v>-</v>
          </cell>
        </row>
        <row r="1302">
          <cell r="N1302" t="str">
            <v>-</v>
          </cell>
        </row>
        <row r="1303">
          <cell r="N1303" t="str">
            <v>-</v>
          </cell>
        </row>
        <row r="1304">
          <cell r="N1304" t="str">
            <v>-</v>
          </cell>
        </row>
        <row r="1305">
          <cell r="N1305" t="str">
            <v>-</v>
          </cell>
        </row>
        <row r="1306">
          <cell r="N1306" t="str">
            <v>-</v>
          </cell>
        </row>
        <row r="1307">
          <cell r="N1307" t="str">
            <v>-</v>
          </cell>
        </row>
        <row r="1308">
          <cell r="N1308" t="str">
            <v>-</v>
          </cell>
        </row>
        <row r="1309">
          <cell r="N1309" t="str">
            <v>-</v>
          </cell>
        </row>
        <row r="1310">
          <cell r="N1310" t="str">
            <v>-</v>
          </cell>
        </row>
        <row r="1311">
          <cell r="N1311" t="str">
            <v>-</v>
          </cell>
        </row>
        <row r="1312">
          <cell r="N1312" t="str">
            <v>-</v>
          </cell>
        </row>
        <row r="1313">
          <cell r="N1313" t="str">
            <v>-</v>
          </cell>
        </row>
        <row r="1314">
          <cell r="N1314" t="str">
            <v>-</v>
          </cell>
        </row>
        <row r="1315">
          <cell r="N1315" t="str">
            <v>-</v>
          </cell>
        </row>
        <row r="1316">
          <cell r="N1316" t="str">
            <v>-</v>
          </cell>
        </row>
        <row r="1317">
          <cell r="N1317" t="str">
            <v>-</v>
          </cell>
        </row>
        <row r="1318">
          <cell r="N1318" t="str">
            <v>-</v>
          </cell>
        </row>
        <row r="1319">
          <cell r="N1319" t="str">
            <v>-</v>
          </cell>
        </row>
        <row r="1320">
          <cell r="N1320" t="str">
            <v>-</v>
          </cell>
        </row>
        <row r="1321">
          <cell r="N1321" t="str">
            <v>-</v>
          </cell>
        </row>
        <row r="1322">
          <cell r="N1322" t="str">
            <v>-</v>
          </cell>
        </row>
        <row r="1323">
          <cell r="N1323" t="str">
            <v>-</v>
          </cell>
        </row>
        <row r="1324">
          <cell r="N1324" t="str">
            <v>-</v>
          </cell>
        </row>
        <row r="1325">
          <cell r="N1325" t="str">
            <v>-</v>
          </cell>
        </row>
        <row r="1326">
          <cell r="N1326" t="str">
            <v>-</v>
          </cell>
        </row>
        <row r="1327">
          <cell r="N1327" t="str">
            <v>-</v>
          </cell>
        </row>
        <row r="1328">
          <cell r="N1328" t="str">
            <v>-</v>
          </cell>
        </row>
        <row r="1329">
          <cell r="N1329" t="str">
            <v>-</v>
          </cell>
        </row>
        <row r="1330">
          <cell r="N1330" t="str">
            <v>-</v>
          </cell>
        </row>
        <row r="1331">
          <cell r="N1331" t="str">
            <v>-</v>
          </cell>
        </row>
        <row r="1332">
          <cell r="N1332" t="str">
            <v>-</v>
          </cell>
        </row>
        <row r="1333">
          <cell r="N1333" t="str">
            <v>-</v>
          </cell>
        </row>
        <row r="1334">
          <cell r="N1334" t="str">
            <v>-</v>
          </cell>
        </row>
        <row r="1335">
          <cell r="N1335" t="str">
            <v>-</v>
          </cell>
        </row>
        <row r="1336">
          <cell r="N1336" t="str">
            <v>-</v>
          </cell>
        </row>
        <row r="1337">
          <cell r="N1337" t="str">
            <v>-</v>
          </cell>
        </row>
        <row r="1338">
          <cell r="N1338" t="str">
            <v>-</v>
          </cell>
        </row>
        <row r="1339">
          <cell r="N1339" t="str">
            <v>-</v>
          </cell>
        </row>
        <row r="1340">
          <cell r="N1340" t="str">
            <v>-</v>
          </cell>
        </row>
        <row r="1341">
          <cell r="N1341" t="str">
            <v>-</v>
          </cell>
        </row>
        <row r="1342">
          <cell r="N1342" t="str">
            <v>-</v>
          </cell>
        </row>
        <row r="1343">
          <cell r="N1343" t="str">
            <v>-</v>
          </cell>
        </row>
        <row r="1344">
          <cell r="N1344" t="str">
            <v>-</v>
          </cell>
        </row>
        <row r="1345">
          <cell r="N1345" t="str">
            <v>-</v>
          </cell>
        </row>
        <row r="1346">
          <cell r="N1346" t="str">
            <v>-</v>
          </cell>
        </row>
        <row r="1347">
          <cell r="N1347" t="str">
            <v>-</v>
          </cell>
        </row>
        <row r="1348">
          <cell r="N1348" t="str">
            <v>-</v>
          </cell>
        </row>
        <row r="1349">
          <cell r="N1349" t="str">
            <v>-</v>
          </cell>
        </row>
        <row r="1350">
          <cell r="N1350" t="str">
            <v>-</v>
          </cell>
        </row>
        <row r="1351">
          <cell r="N1351" t="str">
            <v>-</v>
          </cell>
        </row>
        <row r="1352">
          <cell r="N1352" t="str">
            <v>-</v>
          </cell>
        </row>
        <row r="1353">
          <cell r="N1353" t="str">
            <v>-</v>
          </cell>
        </row>
        <row r="1354">
          <cell r="N1354" t="str">
            <v>-</v>
          </cell>
        </row>
        <row r="1355">
          <cell r="N1355" t="str">
            <v>-</v>
          </cell>
        </row>
        <row r="1356">
          <cell r="N1356" t="str">
            <v>-</v>
          </cell>
        </row>
        <row r="1357">
          <cell r="N1357" t="str">
            <v>-</v>
          </cell>
        </row>
        <row r="1358">
          <cell r="N1358" t="str">
            <v>-</v>
          </cell>
        </row>
        <row r="1359">
          <cell r="N1359" t="str">
            <v>-</v>
          </cell>
        </row>
        <row r="1360">
          <cell r="N1360" t="str">
            <v>-</v>
          </cell>
        </row>
        <row r="1361">
          <cell r="N1361" t="str">
            <v>-</v>
          </cell>
        </row>
        <row r="1362">
          <cell r="N1362" t="str">
            <v>-</v>
          </cell>
        </row>
        <row r="1363">
          <cell r="N1363" t="str">
            <v>-</v>
          </cell>
        </row>
        <row r="1364">
          <cell r="N1364" t="str">
            <v>-</v>
          </cell>
        </row>
        <row r="1365">
          <cell r="N1365" t="str">
            <v>-</v>
          </cell>
        </row>
        <row r="1366">
          <cell r="N1366" t="str">
            <v>-</v>
          </cell>
        </row>
        <row r="1367">
          <cell r="N1367" t="str">
            <v>-</v>
          </cell>
        </row>
        <row r="1368">
          <cell r="N1368" t="str">
            <v>-</v>
          </cell>
        </row>
        <row r="1369">
          <cell r="N1369" t="str">
            <v>-</v>
          </cell>
        </row>
        <row r="1370">
          <cell r="N1370" t="str">
            <v>-</v>
          </cell>
        </row>
        <row r="1371">
          <cell r="N1371" t="str">
            <v>-</v>
          </cell>
        </row>
        <row r="1372">
          <cell r="N1372" t="str">
            <v>-</v>
          </cell>
        </row>
        <row r="1373">
          <cell r="N1373" t="str">
            <v>-</v>
          </cell>
        </row>
        <row r="1374">
          <cell r="N1374" t="str">
            <v>-</v>
          </cell>
        </row>
        <row r="1375">
          <cell r="N1375" t="str">
            <v>-</v>
          </cell>
        </row>
        <row r="1376">
          <cell r="N1376" t="str">
            <v>-</v>
          </cell>
        </row>
        <row r="1377">
          <cell r="N1377" t="str">
            <v>-</v>
          </cell>
        </row>
        <row r="1378">
          <cell r="N1378" t="str">
            <v>-</v>
          </cell>
        </row>
        <row r="1379">
          <cell r="N1379" t="str">
            <v>-</v>
          </cell>
        </row>
        <row r="1380">
          <cell r="N1380" t="str">
            <v>-</v>
          </cell>
        </row>
        <row r="1381">
          <cell r="N1381" t="str">
            <v>-</v>
          </cell>
        </row>
        <row r="1382">
          <cell r="N1382" t="str">
            <v>-</v>
          </cell>
        </row>
        <row r="1383">
          <cell r="N1383" t="str">
            <v>-</v>
          </cell>
        </row>
        <row r="1384">
          <cell r="N1384" t="str">
            <v>-</v>
          </cell>
        </row>
        <row r="1385">
          <cell r="N1385" t="str">
            <v>-</v>
          </cell>
        </row>
        <row r="1386">
          <cell r="N1386" t="str">
            <v>-</v>
          </cell>
        </row>
        <row r="1387">
          <cell r="N1387" t="str">
            <v>-</v>
          </cell>
        </row>
        <row r="1388">
          <cell r="N1388" t="str">
            <v>-</v>
          </cell>
        </row>
        <row r="1389">
          <cell r="N1389" t="str">
            <v>-</v>
          </cell>
        </row>
        <row r="1390">
          <cell r="N1390" t="str">
            <v>-</v>
          </cell>
        </row>
        <row r="1391">
          <cell r="N1391" t="str">
            <v>-</v>
          </cell>
        </row>
        <row r="1392">
          <cell r="N1392" t="str">
            <v>-</v>
          </cell>
        </row>
        <row r="1393">
          <cell r="N1393" t="str">
            <v>-</v>
          </cell>
        </row>
        <row r="1394">
          <cell r="N1394" t="str">
            <v>-</v>
          </cell>
        </row>
        <row r="1395">
          <cell r="N1395" t="str">
            <v>-</v>
          </cell>
        </row>
        <row r="1396">
          <cell r="N1396" t="str">
            <v>-</v>
          </cell>
        </row>
        <row r="1397">
          <cell r="N1397" t="str">
            <v>-</v>
          </cell>
        </row>
        <row r="1398">
          <cell r="N1398" t="str">
            <v>-</v>
          </cell>
        </row>
        <row r="1399">
          <cell r="N1399" t="str">
            <v>-</v>
          </cell>
        </row>
        <row r="1400">
          <cell r="N1400" t="str">
            <v>-</v>
          </cell>
        </row>
        <row r="1401">
          <cell r="N1401" t="str">
            <v>-</v>
          </cell>
        </row>
        <row r="1402">
          <cell r="N1402" t="str">
            <v>-</v>
          </cell>
        </row>
        <row r="1403">
          <cell r="N1403" t="str">
            <v>-</v>
          </cell>
        </row>
        <row r="1404">
          <cell r="N1404" t="str">
            <v>-</v>
          </cell>
        </row>
        <row r="1405">
          <cell r="N1405" t="str">
            <v>-</v>
          </cell>
        </row>
        <row r="1406">
          <cell r="N1406" t="str">
            <v>-</v>
          </cell>
        </row>
        <row r="1407">
          <cell r="N1407" t="str">
            <v>-</v>
          </cell>
        </row>
        <row r="1408">
          <cell r="N1408" t="str">
            <v>-</v>
          </cell>
        </row>
        <row r="1409">
          <cell r="N1409" t="str">
            <v>-</v>
          </cell>
        </row>
        <row r="1410">
          <cell r="N1410" t="str">
            <v>-</v>
          </cell>
        </row>
        <row r="1411">
          <cell r="N1411" t="str">
            <v>-</v>
          </cell>
        </row>
        <row r="1412">
          <cell r="N1412" t="str">
            <v>-</v>
          </cell>
        </row>
        <row r="1413">
          <cell r="N1413" t="str">
            <v>-</v>
          </cell>
        </row>
        <row r="1414">
          <cell r="N1414" t="str">
            <v>-</v>
          </cell>
        </row>
        <row r="1415">
          <cell r="N1415" t="str">
            <v>-</v>
          </cell>
        </row>
        <row r="1416">
          <cell r="N1416" t="str">
            <v>-</v>
          </cell>
        </row>
        <row r="1417">
          <cell r="N1417" t="str">
            <v>-</v>
          </cell>
        </row>
        <row r="1418">
          <cell r="N1418" t="str">
            <v>-</v>
          </cell>
        </row>
        <row r="1419">
          <cell r="N1419" t="str">
            <v>-</v>
          </cell>
        </row>
        <row r="1420">
          <cell r="N1420" t="str">
            <v>-</v>
          </cell>
        </row>
        <row r="1421">
          <cell r="N1421" t="str">
            <v>-</v>
          </cell>
        </row>
        <row r="1422">
          <cell r="N1422" t="str">
            <v>-</v>
          </cell>
        </row>
        <row r="1423">
          <cell r="N1423" t="str">
            <v>-</v>
          </cell>
        </row>
        <row r="1424">
          <cell r="N1424" t="str">
            <v>-</v>
          </cell>
        </row>
        <row r="1425">
          <cell r="N1425" t="str">
            <v>-</v>
          </cell>
        </row>
        <row r="1426">
          <cell r="N1426" t="str">
            <v>-</v>
          </cell>
        </row>
        <row r="1427">
          <cell r="N1427" t="str">
            <v>-</v>
          </cell>
        </row>
        <row r="1428">
          <cell r="N1428" t="str">
            <v>-</v>
          </cell>
        </row>
        <row r="1429">
          <cell r="N1429" t="str">
            <v>-</v>
          </cell>
        </row>
        <row r="1430">
          <cell r="N1430" t="str">
            <v>-</v>
          </cell>
        </row>
        <row r="1431">
          <cell r="N1431" t="str">
            <v>-</v>
          </cell>
        </row>
        <row r="1432">
          <cell r="N1432" t="str">
            <v>-</v>
          </cell>
        </row>
        <row r="1433">
          <cell r="N1433" t="str">
            <v>-</v>
          </cell>
        </row>
        <row r="1434">
          <cell r="N1434" t="str">
            <v>-</v>
          </cell>
        </row>
        <row r="1435">
          <cell r="N1435" t="str">
            <v>-</v>
          </cell>
        </row>
        <row r="1436">
          <cell r="N1436" t="str">
            <v>-</v>
          </cell>
        </row>
        <row r="1437">
          <cell r="N1437" t="str">
            <v>-</v>
          </cell>
        </row>
        <row r="1438">
          <cell r="N1438" t="str">
            <v>-</v>
          </cell>
        </row>
        <row r="1439">
          <cell r="N1439" t="str">
            <v>-</v>
          </cell>
        </row>
        <row r="1440">
          <cell r="N1440" t="str">
            <v>-</v>
          </cell>
        </row>
        <row r="1441">
          <cell r="N1441" t="str">
            <v>-</v>
          </cell>
        </row>
        <row r="1442">
          <cell r="N1442" t="str">
            <v>-</v>
          </cell>
        </row>
        <row r="1443">
          <cell r="N1443" t="str">
            <v>-</v>
          </cell>
        </row>
        <row r="1444">
          <cell r="N1444" t="str">
            <v>-</v>
          </cell>
        </row>
        <row r="1445">
          <cell r="N1445" t="str">
            <v>-</v>
          </cell>
        </row>
        <row r="1446">
          <cell r="N1446" t="str">
            <v>-</v>
          </cell>
        </row>
        <row r="1447">
          <cell r="N1447" t="str">
            <v>-</v>
          </cell>
        </row>
        <row r="1448">
          <cell r="N1448" t="str">
            <v>-</v>
          </cell>
        </row>
        <row r="1449">
          <cell r="N1449" t="str">
            <v>-</v>
          </cell>
        </row>
        <row r="1450">
          <cell r="N1450" t="str">
            <v>-</v>
          </cell>
        </row>
        <row r="1451">
          <cell r="N1451" t="str">
            <v>-</v>
          </cell>
        </row>
        <row r="1452">
          <cell r="N1452" t="str">
            <v>-</v>
          </cell>
        </row>
        <row r="1453">
          <cell r="N1453" t="str">
            <v>-</v>
          </cell>
        </row>
        <row r="1454">
          <cell r="N1454" t="str">
            <v>-</v>
          </cell>
        </row>
        <row r="1455">
          <cell r="N1455" t="str">
            <v>-</v>
          </cell>
        </row>
        <row r="1456">
          <cell r="N1456" t="str">
            <v>-</v>
          </cell>
        </row>
        <row r="1457">
          <cell r="N1457" t="str">
            <v>-</v>
          </cell>
        </row>
        <row r="1458">
          <cell r="N1458" t="str">
            <v>-</v>
          </cell>
        </row>
        <row r="1459">
          <cell r="N1459" t="str">
            <v>-</v>
          </cell>
        </row>
        <row r="1460">
          <cell r="N1460" t="str">
            <v>-</v>
          </cell>
        </row>
        <row r="1461">
          <cell r="N1461" t="str">
            <v>-</v>
          </cell>
        </row>
        <row r="1462">
          <cell r="N1462" t="str">
            <v>-</v>
          </cell>
        </row>
        <row r="1463">
          <cell r="N1463" t="str">
            <v>-</v>
          </cell>
        </row>
        <row r="1464">
          <cell r="N1464" t="str">
            <v>-</v>
          </cell>
        </row>
        <row r="1465">
          <cell r="N1465" t="str">
            <v>-</v>
          </cell>
        </row>
        <row r="1466">
          <cell r="N1466" t="str">
            <v>-</v>
          </cell>
        </row>
        <row r="1467">
          <cell r="N1467" t="str">
            <v>-</v>
          </cell>
        </row>
        <row r="1468">
          <cell r="N1468" t="str">
            <v>-</v>
          </cell>
        </row>
        <row r="1469">
          <cell r="N1469" t="str">
            <v>-</v>
          </cell>
        </row>
        <row r="1470">
          <cell r="N1470" t="str">
            <v>-</v>
          </cell>
        </row>
        <row r="1471">
          <cell r="N1471" t="str">
            <v>-</v>
          </cell>
        </row>
        <row r="1472">
          <cell r="N1472" t="str">
            <v>-</v>
          </cell>
        </row>
        <row r="1473">
          <cell r="N1473" t="str">
            <v>-</v>
          </cell>
        </row>
        <row r="1474">
          <cell r="N1474" t="str">
            <v>-</v>
          </cell>
        </row>
        <row r="1475">
          <cell r="N1475" t="str">
            <v>-</v>
          </cell>
        </row>
        <row r="1476">
          <cell r="N1476" t="str">
            <v>-</v>
          </cell>
        </row>
        <row r="1477">
          <cell r="N1477" t="str">
            <v>-</v>
          </cell>
        </row>
        <row r="1478">
          <cell r="N1478" t="str">
            <v>-</v>
          </cell>
        </row>
        <row r="1479">
          <cell r="N1479" t="str">
            <v>-</v>
          </cell>
        </row>
        <row r="1480">
          <cell r="N1480" t="str">
            <v>-</v>
          </cell>
        </row>
        <row r="1481">
          <cell r="N1481" t="str">
            <v>-</v>
          </cell>
        </row>
        <row r="1482">
          <cell r="N1482" t="str">
            <v>-</v>
          </cell>
        </row>
        <row r="1483">
          <cell r="N1483" t="str">
            <v>-</v>
          </cell>
        </row>
      </sheetData>
      <sheetData sheetId="7" refreshError="1"/>
      <sheetData sheetId="8" refreshError="1"/>
      <sheetData sheetId="9"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SABER 11_2011-2014"/>
      <sheetName val="saber 11_2005-2013"/>
      <sheetName val="CLASIFICACIÓN-2014"/>
      <sheetName val="saber 3,5,9_2012_2013_2014"/>
      <sheetName val="saber 3,5,9_2012&amp;2013 (2)"/>
      <sheetName val="IND SINT_cartagena"/>
      <sheetName val="IND SINT_BASICA"/>
      <sheetName val="IND SINT_MEDIA"/>
      <sheetName val="IND SINT_INST"/>
      <sheetName val="SABER NC 2000-2013"/>
      <sheetName val="PROM 2015"/>
      <sheetName val="LECT_CRÍTICA2015"/>
      <sheetName val="MATEMÁTICAS_2015"/>
      <sheetName val="SOC Y CIUD_2015"/>
      <sheetName val="C.NATURALES2015"/>
      <sheetName val="INGLÉS2015"/>
      <sheetName val="RAZ_CUANT2015"/>
      <sheetName val="COMP_CIUD2015"/>
      <sheetName val="PROM_Y PRES_2014"/>
      <sheetName val="LECT_CRÍT_2014"/>
      <sheetName val="MATEMÁTICAS_2014"/>
      <sheetName val="SOC_CIUD_2014"/>
      <sheetName val="CIEN_NAT2014"/>
      <sheetName val="INGLÉS2014"/>
      <sheetName val="RAZ_CUANT2014"/>
      <sheetName val="COMP_CIUD2014"/>
      <sheetName val="COMP_2014-2015"/>
      <sheetName val="2014&amp;2015"/>
      <sheetName val="SABER_11_2011-2014"/>
      <sheetName val="saber_11_2005-2013"/>
      <sheetName val="saber_3,5,9_2012_2013_2014"/>
      <sheetName val="saber_3,5,9_2012&amp;2013_(2)"/>
      <sheetName val="IND_SINT_cartagena"/>
      <sheetName val="IND_SINT_BASICA"/>
      <sheetName val="IND_SINT_MEDIA"/>
      <sheetName val="IND_SINT_INST"/>
      <sheetName val="SABER_NC_2000-2013"/>
      <sheetName val="PROM_2015"/>
      <sheetName val="SOC_Y_CIUD_2015"/>
      <sheetName val="C_NATURALES2015"/>
      <sheetName val="PROM_Y_PRES_201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 val="APU PART"/>
      <sheetName val="Listado"/>
      <sheetName val="PPTOS"/>
      <sheetName val="Borrable"/>
      <sheetName val="Análisis de precios"/>
      <sheetName val="Analisis de Precios Unitarios A"/>
      <sheetName val="INDICMICROEMP"/>
      <sheetName val="Analisis%20de%20Precios%20Unita"/>
      <sheetName val="A_ P_ U_"/>
      <sheetName val="APU_PART1"/>
      <sheetName val="A__P__U_1"/>
      <sheetName val="Analisis_de_Precios_Unitarios_1"/>
      <sheetName val="APU_PART"/>
      <sheetName val="A__P__U_"/>
      <sheetName val="Analisis_de_Precios_Unitarios_A"/>
      <sheetName val="ESTADO RED"/>
      <sheetName val="CARRETERAS"/>
      <sheetName val="GENERALIDADES "/>
      <sheetName val="INDICE"/>
      <sheetName val="FLUJOS"/>
      <sheetName val="ESTADO VÍA-CRIT.TECNICO"/>
      <sheetName val="Puntajes"/>
      <sheetName val="TOTCAPIT"/>
      <sheetName val="JORNABAS"/>
      <sheetName val="MATERIALES"/>
      <sheetName val="TOTCUADEQ"/>
      <sheetName val="TOTCUADMO"/>
      <sheetName val="BASE"/>
      <sheetName val="Capitulos"/>
      <sheetName val="Maqui Equip"/>
      <sheetName val="calidad"/>
      <sheetName val="Anexo No. 5"/>
      <sheetName val="Datos"/>
      <sheetName val="5094-2003"/>
      <sheetName val="FINANCIERA"/>
      <sheetName val="PREACTA"/>
    </sheetNames>
    <sheetDataSet>
      <sheetData sheetId="0" refreshError="1"/>
      <sheetData sheetId="1"/>
      <sheetData sheetId="2"/>
      <sheetData sheetId="3"/>
      <sheetData sheetId="4"/>
      <sheetData sheetId="5"/>
      <sheetData sheetId="6" refreshError="1"/>
      <sheetData sheetId="7" refreshError="1"/>
      <sheetData sheetId="8" refreshError="1"/>
      <sheetData sheetId="9" refreshError="1"/>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sheetName val="Concretos&amp;Morteros"/>
      <sheetName val="Factor Prestacional"/>
      <sheetName val="Mano de obra"/>
      <sheetName val="Insumos"/>
      <sheetName val="aiu"/>
      <sheetName val="Presupuesto"/>
      <sheetName val="APU"/>
      <sheetName val="APU SANI"/>
      <sheetName val="APU ELEC"/>
      <sheetName val="1-PRELIMINARES"/>
      <sheetName val="2-CIMENTACIONES"/>
      <sheetName val="3. ESTRUCTURA"/>
      <sheetName val="4.MAMPOSTERIA"/>
      <sheetName val="5-ELEMENTOS NO ESTRUCT."/>
      <sheetName val="6.HIDRAULICAS"/>
      <sheetName val="7.TANQUE ALMC."/>
      <sheetName val="8. INST. SANITARIAS"/>
      <sheetName val="9-APARATOS SANITARIOS"/>
      <sheetName val="10.SIST. AGUAS LLUVIAS"/>
      <sheetName val="11. Ins. Electricas"/>
      <sheetName val="12 PAÑETES"/>
      <sheetName val="13-PISOS"/>
      <sheetName val="14-CUBIERTAS"/>
      <sheetName val="15-CARPINTERIA METALICA"/>
      <sheetName val="16 enchape"/>
      <sheetName val="17 OBRAS EXT Y CANCHA"/>
      <sheetName val="18-DOTACION"/>
      <sheetName val="19 ASEO Y VARIOS"/>
      <sheetName val="Cuadro_Resumen"/>
      <sheetName val="Factor_Prestacional"/>
      <sheetName val="Mano_de_obra"/>
      <sheetName val="APU_SANI"/>
      <sheetName val="APU_ELEC"/>
      <sheetName val="3__ESTRUCTURA"/>
      <sheetName val="4_MAMPOSTERIA"/>
      <sheetName val="5-ELEMENTOS_NO_ESTRUCT_"/>
      <sheetName val="6_HIDRAULICAS"/>
      <sheetName val="7_TANQUE_ALMC_"/>
      <sheetName val="8__INST__SANITARIAS"/>
      <sheetName val="9-APARATOS_SANITARIOS"/>
      <sheetName val="10_SIST__AGUAS_LLUVIAS"/>
      <sheetName val="11__Ins__Electricas"/>
      <sheetName val="12_PAÑETES"/>
      <sheetName val="15-CARPINTERIA_METALICA"/>
      <sheetName val="16_enchape"/>
      <sheetName val="17_OBRAS_EXT_Y_CANCHA"/>
      <sheetName val="19_ASEO_Y_VARIOS"/>
    </sheetNames>
    <sheetDataSet>
      <sheetData sheetId="0"/>
      <sheetData sheetId="1"/>
      <sheetData sheetId="2"/>
      <sheetData sheetId="3"/>
      <sheetData sheetId="4"/>
      <sheetData sheetId="5"/>
      <sheetData sheetId="6"/>
      <sheetData sheetId="7">
        <row r="38">
          <cell r="G38">
            <v>3604</v>
          </cell>
        </row>
        <row r="71">
          <cell r="G71">
            <v>4494</v>
          </cell>
        </row>
        <row r="104">
          <cell r="G104">
            <v>14801</v>
          </cell>
        </row>
        <row r="137">
          <cell r="G137">
            <v>24949</v>
          </cell>
        </row>
        <row r="269">
          <cell r="G269">
            <v>24011</v>
          </cell>
        </row>
        <row r="302">
          <cell r="G302">
            <v>591012</v>
          </cell>
        </row>
        <row r="570">
          <cell r="G570">
            <v>629326</v>
          </cell>
        </row>
        <row r="743">
          <cell r="G743">
            <v>8802</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sheetNames>
    <sheetDataSet>
      <sheetData sheetId="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XXXX"/>
      <sheetName val="Hoja3"/>
      <sheetName val="Hoja2"/>
      <sheetName val="COL2015"/>
      <sheetName val="Hoja5"/>
      <sheetName val="Hoja6"/>
    </sheetNames>
    <sheetDataSet>
      <sheetData sheetId="0"/>
      <sheetData sheetId="1"/>
      <sheetData sheetId="2"/>
      <sheetData sheetId="3"/>
      <sheetData sheetId="4"/>
      <sheetData sheetId="5">
        <row r="1">
          <cell r="A1" t="str">
            <v>ID_
SEDE</v>
          </cell>
          <cell r="B1" t="str">
            <v>PRINCIPAL / SEDE</v>
          </cell>
          <cell r="C1" t="str">
            <v>LOCALIDAD</v>
          </cell>
          <cell r="D1" t="str">
            <v>UNALDE</v>
          </cell>
          <cell r="E1" t="str">
            <v>MODALIDAD / REGIMEN</v>
          </cell>
        </row>
        <row r="2">
          <cell r="A2">
            <v>4</v>
          </cell>
          <cell r="B2" t="str">
            <v xml:space="preserve">PRINCIPAL </v>
          </cell>
          <cell r="C2" t="str">
            <v>DE LA VIRGEN Y TURISTICA</v>
          </cell>
          <cell r="D2" t="str">
            <v>DE LA VIRGEN Y TURISTICA</v>
          </cell>
          <cell r="E2" t="str">
            <v>E. E. Oficial</v>
          </cell>
        </row>
        <row r="3">
          <cell r="A3">
            <v>132</v>
          </cell>
          <cell r="B3" t="str">
            <v>SEDE</v>
          </cell>
          <cell r="C3" t="str">
            <v>DE LA VIRGEN Y TURISTICA</v>
          </cell>
          <cell r="D3" t="str">
            <v>DE LA VIRGEN Y TURISTICA</v>
          </cell>
          <cell r="E3" t="str">
            <v>E. E. Oficial</v>
          </cell>
        </row>
        <row r="4">
          <cell r="A4">
            <v>9</v>
          </cell>
          <cell r="B4" t="str">
            <v xml:space="preserve">PRINCIPAL </v>
          </cell>
          <cell r="C4" t="str">
            <v>DE LA VIRGEN Y TURISTICA</v>
          </cell>
          <cell r="D4" t="str">
            <v>RURAL</v>
          </cell>
          <cell r="E4" t="str">
            <v>E. E. Oficial</v>
          </cell>
        </row>
        <row r="5">
          <cell r="A5">
            <v>166</v>
          </cell>
          <cell r="B5" t="str">
            <v>SEDE</v>
          </cell>
          <cell r="C5" t="str">
            <v>DE LA VIRGEN Y TURISTICA</v>
          </cell>
          <cell r="D5" t="str">
            <v>RURAL</v>
          </cell>
          <cell r="E5" t="str">
            <v>E. E. Oficial</v>
          </cell>
        </row>
        <row r="6">
          <cell r="A6">
            <v>182</v>
          </cell>
          <cell r="B6" t="str">
            <v>SEDE</v>
          </cell>
          <cell r="C6" t="str">
            <v>DE LA VIRGEN Y TURISTICA</v>
          </cell>
          <cell r="D6" t="str">
            <v>RURAL</v>
          </cell>
          <cell r="E6" t="str">
            <v>E. E. Oficial</v>
          </cell>
        </row>
        <row r="7">
          <cell r="A7">
            <v>11</v>
          </cell>
          <cell r="B7" t="str">
            <v xml:space="preserve">PRINCIPAL </v>
          </cell>
          <cell r="C7" t="str">
            <v>HISTORICA Y CARIBE NORTE</v>
          </cell>
          <cell r="D7" t="str">
            <v>SANTA RITA</v>
          </cell>
          <cell r="E7" t="str">
            <v>E. E. Oficial</v>
          </cell>
        </row>
        <row r="8">
          <cell r="A8">
            <v>102</v>
          </cell>
          <cell r="B8" t="str">
            <v>SEDE</v>
          </cell>
          <cell r="C8" t="str">
            <v>HISTORICA Y CARIBE NORTE</v>
          </cell>
          <cell r="D8" t="str">
            <v>SANTA RITA</v>
          </cell>
          <cell r="E8" t="str">
            <v>E. E. Oficial</v>
          </cell>
        </row>
        <row r="9">
          <cell r="A9">
            <v>5</v>
          </cell>
          <cell r="B9" t="str">
            <v>SEDE</v>
          </cell>
          <cell r="C9" t="str">
            <v>HISTORICA Y CARIBE NORTE</v>
          </cell>
          <cell r="D9" t="str">
            <v>SANTA RITA</v>
          </cell>
          <cell r="E9" t="str">
            <v>E. E. Oficial</v>
          </cell>
        </row>
        <row r="10">
          <cell r="A10">
            <v>18</v>
          </cell>
          <cell r="B10" t="str">
            <v xml:space="preserve">PRINCIPAL </v>
          </cell>
          <cell r="C10" t="str">
            <v>DE LA VIRGEN Y TURISTICA</v>
          </cell>
          <cell r="D10" t="str">
            <v>DE LA VIRGEN Y TURISTICA</v>
          </cell>
          <cell r="E10" t="str">
            <v>E. E. Oficial</v>
          </cell>
        </row>
        <row r="11">
          <cell r="A11">
            <v>22</v>
          </cell>
          <cell r="B11" t="str">
            <v xml:space="preserve">PRINCIPAL </v>
          </cell>
          <cell r="C11" t="str">
            <v>INDUSTRIAL Y DE LA BAHIA</v>
          </cell>
          <cell r="D11" t="str">
            <v>INDUSTRIAL Y DE LA BAHIA</v>
          </cell>
          <cell r="E11" t="str">
            <v>E. E. Oficial</v>
          </cell>
        </row>
        <row r="12">
          <cell r="A12">
            <v>24</v>
          </cell>
          <cell r="B12" t="str">
            <v xml:space="preserve">PRINCIPAL </v>
          </cell>
          <cell r="C12" t="str">
            <v>INDUSTRIAL Y DE LA BAHIA</v>
          </cell>
          <cell r="D12" t="str">
            <v>INDUSTRIAL Y DE LA BAHIA</v>
          </cell>
          <cell r="E12" t="str">
            <v>E. E. Oficial</v>
          </cell>
        </row>
        <row r="13">
          <cell r="A13">
            <v>67</v>
          </cell>
          <cell r="B13" t="str">
            <v>SEDE</v>
          </cell>
          <cell r="C13" t="str">
            <v>INDUSTRIAL Y DE LA BAHIA</v>
          </cell>
          <cell r="D13" t="str">
            <v>INDUSTRIAL Y DE LA BAHIA</v>
          </cell>
          <cell r="E13" t="str">
            <v>E. E. Oficial</v>
          </cell>
        </row>
        <row r="14">
          <cell r="A14">
            <v>25</v>
          </cell>
          <cell r="B14" t="str">
            <v xml:space="preserve">PRINCIPAL </v>
          </cell>
          <cell r="C14" t="str">
            <v>INDUSTRIAL Y DE LA BAHIA</v>
          </cell>
          <cell r="D14" t="str">
            <v>INDUSTRIAL Y DE LA BAHIA</v>
          </cell>
          <cell r="E14" t="str">
            <v>E. E. Oficial</v>
          </cell>
        </row>
        <row r="15">
          <cell r="A15">
            <v>30</v>
          </cell>
          <cell r="B15" t="str">
            <v xml:space="preserve">PRINCIPAL </v>
          </cell>
          <cell r="C15" t="str">
            <v>INDUSTRIAL Y DE LA BAHIA</v>
          </cell>
          <cell r="D15" t="str">
            <v>INDUSTRIAL Y DE LA BAHIA</v>
          </cell>
          <cell r="E15" t="str">
            <v>E. E. Oficial</v>
          </cell>
        </row>
        <row r="16">
          <cell r="A16">
            <v>31</v>
          </cell>
          <cell r="B16" t="str">
            <v xml:space="preserve">PRINCIPAL </v>
          </cell>
          <cell r="C16" t="str">
            <v>HISTORICA Y CARIBE NORTE</v>
          </cell>
          <cell r="D16" t="str">
            <v>SANTA RITA</v>
          </cell>
          <cell r="E16" t="str">
            <v>E. E. Oficial</v>
          </cell>
        </row>
        <row r="17">
          <cell r="A17">
            <v>125</v>
          </cell>
          <cell r="B17" t="str">
            <v>SEDE</v>
          </cell>
          <cell r="C17" t="str">
            <v>HISTORICA Y CARIBE NORTE</v>
          </cell>
          <cell r="D17" t="str">
            <v>SANTA RITA</v>
          </cell>
          <cell r="E17" t="str">
            <v>E. E. Oficial</v>
          </cell>
        </row>
        <row r="18">
          <cell r="A18">
            <v>76</v>
          </cell>
          <cell r="B18" t="str">
            <v>SEDE</v>
          </cell>
          <cell r="C18" t="str">
            <v>HISTORICA Y CARIBE NORTE</v>
          </cell>
          <cell r="D18" t="str">
            <v>SANTA RITA</v>
          </cell>
          <cell r="E18" t="str">
            <v>E. E. Oficial</v>
          </cell>
        </row>
        <row r="19">
          <cell r="A19">
            <v>69</v>
          </cell>
          <cell r="B19" t="str">
            <v>SEDE</v>
          </cell>
          <cell r="C19" t="str">
            <v>HISTORICA Y CARIBE NORTE</v>
          </cell>
          <cell r="D19" t="str">
            <v>SANTA RITA</v>
          </cell>
          <cell r="E19" t="str">
            <v>E. E. Oficial</v>
          </cell>
        </row>
        <row r="20">
          <cell r="A20">
            <v>137</v>
          </cell>
          <cell r="B20" t="str">
            <v>SEDE</v>
          </cell>
          <cell r="C20" t="str">
            <v>HISTORICA Y CARIBE NORTE</v>
          </cell>
          <cell r="D20" t="str">
            <v>SANTA RITA</v>
          </cell>
          <cell r="E20" t="str">
            <v>E. E. Oficial</v>
          </cell>
        </row>
        <row r="21">
          <cell r="A21">
            <v>145</v>
          </cell>
          <cell r="B21" t="str">
            <v>SEDE</v>
          </cell>
          <cell r="C21" t="str">
            <v>HISTORICA Y CARIBE NORTE</v>
          </cell>
          <cell r="D21" t="str">
            <v>SANTA RITA</v>
          </cell>
          <cell r="E21" t="str">
            <v>E. E. Oficial</v>
          </cell>
        </row>
        <row r="22">
          <cell r="A22">
            <v>32</v>
          </cell>
          <cell r="B22" t="str">
            <v xml:space="preserve">PRINCIPAL </v>
          </cell>
          <cell r="C22" t="str">
            <v>DE LA VIRGEN Y TURISTICA</v>
          </cell>
          <cell r="D22" t="str">
            <v>DE LA VIRGEN Y TURISTICA</v>
          </cell>
          <cell r="E22" t="str">
            <v>E. E. Oficial</v>
          </cell>
        </row>
        <row r="23">
          <cell r="A23">
            <v>200</v>
          </cell>
          <cell r="B23" t="str">
            <v>SEDE</v>
          </cell>
          <cell r="C23" t="str">
            <v>DE LA VIRGEN Y TURISTICA</v>
          </cell>
          <cell r="D23" t="str">
            <v>DE LA VIRGEN Y TURISTICA</v>
          </cell>
          <cell r="E23" t="str">
            <v>E. E. Oficial</v>
          </cell>
        </row>
        <row r="24">
          <cell r="A24">
            <v>36</v>
          </cell>
          <cell r="B24" t="str">
            <v xml:space="preserve">PRINCIPAL </v>
          </cell>
          <cell r="C24" t="str">
            <v>DE LA VIRGEN Y TURISTICA</v>
          </cell>
          <cell r="D24" t="str">
            <v>DE LA VIRGEN Y TURISTICA</v>
          </cell>
          <cell r="E24" t="str">
            <v>E. E. Oficial</v>
          </cell>
        </row>
        <row r="25">
          <cell r="A25">
            <v>33</v>
          </cell>
          <cell r="B25" t="str">
            <v>SEDE</v>
          </cell>
          <cell r="C25" t="str">
            <v>DE LA VIRGEN Y TURISTICA</v>
          </cell>
          <cell r="D25" t="str">
            <v>DE LA VIRGEN Y TURISTICA</v>
          </cell>
          <cell r="E25" t="str">
            <v>E. E. Oficial</v>
          </cell>
        </row>
        <row r="26">
          <cell r="A26">
            <v>35</v>
          </cell>
          <cell r="B26" t="str">
            <v>SEDE</v>
          </cell>
          <cell r="C26" t="str">
            <v>DE LA VIRGEN Y TURISTICA</v>
          </cell>
          <cell r="D26" t="str">
            <v>DE LA VIRGEN Y TURISTICA</v>
          </cell>
          <cell r="E26" t="str">
            <v>E. E. Oficial</v>
          </cell>
        </row>
        <row r="27">
          <cell r="A27">
            <v>86</v>
          </cell>
          <cell r="B27" t="str">
            <v>SEDE</v>
          </cell>
          <cell r="C27" t="str">
            <v>DE LA VIRGEN Y TURISTICA</v>
          </cell>
          <cell r="D27" t="str">
            <v>DE LA VIRGEN Y TURISTICA</v>
          </cell>
          <cell r="E27" t="str">
            <v>E. E. Oficial</v>
          </cell>
        </row>
        <row r="28">
          <cell r="A28">
            <v>37</v>
          </cell>
          <cell r="B28" t="str">
            <v xml:space="preserve">PRINCIPAL </v>
          </cell>
          <cell r="C28" t="str">
            <v>HISTORICA Y CARIBE NORTE</v>
          </cell>
          <cell r="D28" t="str">
            <v>SANTA RITA</v>
          </cell>
          <cell r="E28" t="str">
            <v>E. E. Oficial</v>
          </cell>
        </row>
        <row r="29">
          <cell r="A29">
            <v>12</v>
          </cell>
          <cell r="B29" t="str">
            <v>SEDE</v>
          </cell>
          <cell r="C29" t="str">
            <v>HISTORICA Y CARIBE NORTE</v>
          </cell>
          <cell r="D29" t="str">
            <v>SANTA RITA</v>
          </cell>
          <cell r="E29" t="str">
            <v>E. E. Oficial</v>
          </cell>
        </row>
        <row r="30">
          <cell r="A30">
            <v>13</v>
          </cell>
          <cell r="B30" t="str">
            <v>SEDE</v>
          </cell>
          <cell r="C30" t="str">
            <v>HISTORICA Y CARIBE NORTE</v>
          </cell>
          <cell r="D30" t="str">
            <v>SANTA RITA</v>
          </cell>
          <cell r="E30" t="str">
            <v>E. E. Oficial</v>
          </cell>
        </row>
        <row r="31">
          <cell r="A31">
            <v>15</v>
          </cell>
          <cell r="B31" t="str">
            <v>SEDE</v>
          </cell>
          <cell r="C31" t="str">
            <v>HISTORICA Y CARIBE NORTE</v>
          </cell>
          <cell r="D31" t="str">
            <v>SANTA RITA</v>
          </cell>
          <cell r="E31" t="str">
            <v>E. E. Oficial</v>
          </cell>
        </row>
        <row r="32">
          <cell r="A32">
            <v>38</v>
          </cell>
          <cell r="B32" t="str">
            <v xml:space="preserve">PRINCIPAL </v>
          </cell>
          <cell r="C32" t="str">
            <v>INDUSTRIAL Y DE LA BAHIA</v>
          </cell>
          <cell r="D32" t="str">
            <v>INDUSTRIAL Y DE LA BAHIA</v>
          </cell>
          <cell r="E32" t="str">
            <v>E. E. Oficial</v>
          </cell>
        </row>
        <row r="33">
          <cell r="A33">
            <v>42</v>
          </cell>
          <cell r="B33" t="str">
            <v xml:space="preserve">PRINCIPAL </v>
          </cell>
          <cell r="C33" t="str">
            <v>DE LA VIRGEN Y TURISTICA</v>
          </cell>
          <cell r="D33" t="str">
            <v>DE LA VIRGEN Y TURISTICA</v>
          </cell>
          <cell r="E33" t="str">
            <v>E. E. Oficial</v>
          </cell>
        </row>
        <row r="34">
          <cell r="A34">
            <v>399</v>
          </cell>
          <cell r="B34" t="str">
            <v>SEDE</v>
          </cell>
          <cell r="C34" t="str">
            <v>DE LA VIRGEN Y TURISTICA</v>
          </cell>
          <cell r="D34" t="str">
            <v>DE LA VIRGEN Y TURISTICA</v>
          </cell>
          <cell r="E34" t="str">
            <v>E. E. Oficial</v>
          </cell>
        </row>
        <row r="35">
          <cell r="A35">
            <v>44</v>
          </cell>
          <cell r="B35" t="str">
            <v xml:space="preserve">PRINCIPAL </v>
          </cell>
          <cell r="C35" t="str">
            <v>INDUSTRIAL Y DE LA BAHIA</v>
          </cell>
          <cell r="D35" t="str">
            <v>INDUSTRIAL Y DE LA BAHIA</v>
          </cell>
          <cell r="E35" t="str">
            <v>E. E. Oficial</v>
          </cell>
        </row>
        <row r="36">
          <cell r="A36">
            <v>98</v>
          </cell>
          <cell r="B36" t="str">
            <v>SEDE</v>
          </cell>
          <cell r="C36" t="str">
            <v>INDUSTRIAL Y DE LA BAHIA</v>
          </cell>
          <cell r="D36" t="str">
            <v>INDUSTRIAL Y DE LA BAHIA</v>
          </cell>
          <cell r="E36" t="str">
            <v>E. E. Oficial</v>
          </cell>
        </row>
        <row r="37">
          <cell r="A37">
            <v>134</v>
          </cell>
          <cell r="B37" t="str">
            <v>SEDE</v>
          </cell>
          <cell r="C37" t="str">
            <v>INDUSTRIAL Y DE LA BAHIA</v>
          </cell>
          <cell r="D37" t="str">
            <v>INDUSTRIAL Y DE LA BAHIA</v>
          </cell>
          <cell r="E37" t="str">
            <v>E. E. Oficial</v>
          </cell>
        </row>
        <row r="38">
          <cell r="A38">
            <v>154</v>
          </cell>
          <cell r="B38" t="str">
            <v>SEDE</v>
          </cell>
          <cell r="C38" t="str">
            <v>INDUSTRIAL Y DE LA BAHIA</v>
          </cell>
          <cell r="D38" t="str">
            <v>INDUSTRIAL Y DE LA BAHIA</v>
          </cell>
          <cell r="E38" t="str">
            <v>E. E. Oficial</v>
          </cell>
        </row>
        <row r="39">
          <cell r="A39">
            <v>45</v>
          </cell>
          <cell r="B39" t="str">
            <v xml:space="preserve">PRINCIPAL </v>
          </cell>
          <cell r="C39" t="str">
            <v>HISTORICA Y CARIBE NORTE</v>
          </cell>
          <cell r="D39" t="str">
            <v>SANTA RITA</v>
          </cell>
          <cell r="E39" t="str">
            <v>E. E. Oficial</v>
          </cell>
        </row>
        <row r="40">
          <cell r="A40">
            <v>126</v>
          </cell>
          <cell r="B40" t="str">
            <v>SEDE</v>
          </cell>
          <cell r="C40" t="str">
            <v>HISTORICA Y CARIBE NORTE</v>
          </cell>
          <cell r="D40" t="str">
            <v>SANTA RITA</v>
          </cell>
          <cell r="E40" t="str">
            <v>E. E. Oficial</v>
          </cell>
        </row>
        <row r="41">
          <cell r="A41">
            <v>63</v>
          </cell>
          <cell r="B41" t="str">
            <v>SEDE</v>
          </cell>
          <cell r="C41" t="str">
            <v>HISTORICA Y CARIBE NORTE</v>
          </cell>
          <cell r="D41" t="str">
            <v>SANTA RITA</v>
          </cell>
          <cell r="E41" t="str">
            <v>E. E. Oficial</v>
          </cell>
        </row>
        <row r="42">
          <cell r="A42">
            <v>146</v>
          </cell>
          <cell r="B42" t="str">
            <v>SEDE</v>
          </cell>
          <cell r="C42" t="str">
            <v>HISTORICA Y CARIBE NORTE</v>
          </cell>
          <cell r="D42" t="str">
            <v>SANTA RITA</v>
          </cell>
          <cell r="E42" t="str">
            <v>E. E. Oficial</v>
          </cell>
        </row>
        <row r="43">
          <cell r="A43">
            <v>50</v>
          </cell>
          <cell r="B43" t="str">
            <v xml:space="preserve">PRINCIPAL </v>
          </cell>
          <cell r="C43" t="str">
            <v>DE LA VIRGEN Y TURISTICA</v>
          </cell>
          <cell r="D43" t="str">
            <v>DE LA VIRGEN Y TURISTICA</v>
          </cell>
          <cell r="E43" t="str">
            <v>E. E. Oficial</v>
          </cell>
        </row>
        <row r="44">
          <cell r="A44">
            <v>58</v>
          </cell>
          <cell r="B44" t="str">
            <v xml:space="preserve">PRINCIPAL </v>
          </cell>
          <cell r="C44" t="str">
            <v>HISTORICA Y CARIBE NORTE</v>
          </cell>
          <cell r="D44" t="str">
            <v>COUNTRY</v>
          </cell>
          <cell r="E44" t="str">
            <v>E. E. Oficial</v>
          </cell>
        </row>
        <row r="45">
          <cell r="A45">
            <v>88</v>
          </cell>
          <cell r="B45" t="str">
            <v>SEDE</v>
          </cell>
          <cell r="C45" t="str">
            <v>HISTORICA Y CARIBE NORTE</v>
          </cell>
          <cell r="D45" t="str">
            <v>COUNTRY</v>
          </cell>
          <cell r="E45" t="str">
            <v>E. E. Oficial</v>
          </cell>
        </row>
        <row r="46">
          <cell r="A46">
            <v>59</v>
          </cell>
          <cell r="B46" t="str">
            <v xml:space="preserve">PRINCIPAL </v>
          </cell>
          <cell r="C46" t="str">
            <v>INDUSTRIAL Y DE LA BAHIA</v>
          </cell>
          <cell r="D46" t="str">
            <v>INDUSTRIAL Y DE LA BAHIA</v>
          </cell>
          <cell r="E46" t="str">
            <v>E. E. Oficial</v>
          </cell>
        </row>
        <row r="47">
          <cell r="A47">
            <v>123</v>
          </cell>
          <cell r="B47" t="str">
            <v>SEDE</v>
          </cell>
          <cell r="C47" t="str">
            <v>INDUSTRIAL Y DE LA BAHIA</v>
          </cell>
          <cell r="D47" t="str">
            <v>INDUSTRIAL Y DE LA BAHIA</v>
          </cell>
          <cell r="E47" t="str">
            <v>E. E. Oficial</v>
          </cell>
        </row>
        <row r="48">
          <cell r="A48">
            <v>144</v>
          </cell>
          <cell r="B48" t="str">
            <v>SEDE</v>
          </cell>
          <cell r="C48" t="str">
            <v>INDUSTRIAL Y DE LA BAHIA</v>
          </cell>
          <cell r="D48" t="str">
            <v>INDUSTRIAL Y DE LA BAHIA</v>
          </cell>
          <cell r="E48" t="str">
            <v>E. E. Oficial</v>
          </cell>
        </row>
        <row r="49">
          <cell r="A49">
            <v>60</v>
          </cell>
          <cell r="B49" t="str">
            <v xml:space="preserve">PRINCIPAL </v>
          </cell>
          <cell r="C49" t="str">
            <v>DE LA VIRGEN Y TURISTICA</v>
          </cell>
          <cell r="D49" t="str">
            <v>DE LA VIRGEN Y TURISTICA</v>
          </cell>
          <cell r="E49" t="str">
            <v>E. E. Oficial</v>
          </cell>
        </row>
        <row r="50">
          <cell r="A50">
            <v>53</v>
          </cell>
          <cell r="B50" t="str">
            <v>SEDE</v>
          </cell>
          <cell r="C50" t="str">
            <v>DE LA VIRGEN Y TURISTICA</v>
          </cell>
          <cell r="D50" t="str">
            <v>DE LA VIRGEN Y TURISTICA</v>
          </cell>
          <cell r="E50" t="str">
            <v>E. E. Oficial</v>
          </cell>
        </row>
        <row r="51">
          <cell r="A51">
            <v>64</v>
          </cell>
          <cell r="B51" t="str">
            <v xml:space="preserve">PRINCIPAL </v>
          </cell>
          <cell r="C51" t="str">
            <v>HISTORICA Y CARIBE NORTE</v>
          </cell>
          <cell r="D51" t="str">
            <v>SANTA RITA</v>
          </cell>
          <cell r="E51" t="str">
            <v>E. E. Oficial</v>
          </cell>
        </row>
        <row r="52">
          <cell r="A52">
            <v>10</v>
          </cell>
          <cell r="B52" t="str">
            <v>SEDE</v>
          </cell>
          <cell r="C52" t="str">
            <v>HISTORICA Y CARIBE NORTE</v>
          </cell>
          <cell r="D52" t="str">
            <v>SANTA RITA</v>
          </cell>
          <cell r="E52" t="str">
            <v>E. E. Oficial</v>
          </cell>
        </row>
        <row r="53">
          <cell r="A53">
            <v>39</v>
          </cell>
          <cell r="B53" t="str">
            <v>SEDE</v>
          </cell>
          <cell r="C53" t="str">
            <v>HISTORICA Y CARIBE NORTE</v>
          </cell>
          <cell r="D53" t="str">
            <v>SANTA RITA</v>
          </cell>
          <cell r="E53" t="str">
            <v>E. E. Oficial</v>
          </cell>
        </row>
        <row r="54">
          <cell r="A54">
            <v>72</v>
          </cell>
          <cell r="B54" t="str">
            <v>SEDE</v>
          </cell>
          <cell r="C54" t="str">
            <v>HISTORICA Y CARIBE NORTE</v>
          </cell>
          <cell r="D54" t="str">
            <v>SANTA RITA</v>
          </cell>
          <cell r="E54" t="str">
            <v>E. E. Oficial</v>
          </cell>
        </row>
        <row r="55">
          <cell r="A55">
            <v>66</v>
          </cell>
          <cell r="B55" t="str">
            <v xml:space="preserve">PRINCIPAL </v>
          </cell>
          <cell r="C55" t="str">
            <v>HISTORICA Y CARIBE NORTE</v>
          </cell>
          <cell r="D55" t="str">
            <v>COUNTRY</v>
          </cell>
          <cell r="E55" t="str">
            <v>E. E. en Administración</v>
          </cell>
        </row>
        <row r="56">
          <cell r="A56">
            <v>68</v>
          </cell>
          <cell r="B56" t="str">
            <v xml:space="preserve">PRINCIPAL </v>
          </cell>
          <cell r="C56" t="str">
            <v>HISTORICA Y CARIBE NORTE</v>
          </cell>
          <cell r="D56" t="str">
            <v>COUNTRY</v>
          </cell>
          <cell r="E56" t="str">
            <v>E. E. Oficial</v>
          </cell>
        </row>
        <row r="57">
          <cell r="A57">
            <v>49</v>
          </cell>
          <cell r="B57" t="str">
            <v>SEDE</v>
          </cell>
          <cell r="C57" t="str">
            <v>HISTORICA Y CARIBE NORTE</v>
          </cell>
          <cell r="D57" t="str">
            <v>COUNTRY</v>
          </cell>
          <cell r="E57" t="str">
            <v>E. E. Oficial</v>
          </cell>
        </row>
        <row r="58">
          <cell r="A58">
            <v>51</v>
          </cell>
          <cell r="B58" t="str">
            <v>SEDE</v>
          </cell>
          <cell r="C58" t="str">
            <v>HISTORICA Y CARIBE NORTE</v>
          </cell>
          <cell r="D58" t="str">
            <v>COUNTRY</v>
          </cell>
          <cell r="E58" t="str">
            <v>E. E. Oficial</v>
          </cell>
        </row>
        <row r="59">
          <cell r="A59">
            <v>75</v>
          </cell>
          <cell r="B59" t="str">
            <v>SEDE</v>
          </cell>
          <cell r="C59" t="str">
            <v>HISTORICA Y CARIBE NORTE</v>
          </cell>
          <cell r="D59" t="str">
            <v>COUNTRY</v>
          </cell>
          <cell r="E59" t="str">
            <v>E. E. Oficial</v>
          </cell>
        </row>
        <row r="60">
          <cell r="A60">
            <v>121</v>
          </cell>
          <cell r="B60" t="str">
            <v>SEDE</v>
          </cell>
          <cell r="C60" t="str">
            <v>HISTORICA Y CARIBE NORTE</v>
          </cell>
          <cell r="D60" t="str">
            <v>COUNTRY</v>
          </cell>
          <cell r="E60" t="str">
            <v>E. E. Oficial</v>
          </cell>
        </row>
        <row r="61">
          <cell r="A61">
            <v>70</v>
          </cell>
          <cell r="B61" t="str">
            <v xml:space="preserve">PRINCIPAL </v>
          </cell>
          <cell r="C61" t="str">
            <v>DE LA VIRGEN Y TURISTICA</v>
          </cell>
          <cell r="D61" t="str">
            <v>DE LA VIRGEN Y TURISTICA</v>
          </cell>
          <cell r="E61" t="str">
            <v>E. E. Oficial</v>
          </cell>
        </row>
        <row r="62">
          <cell r="A62">
            <v>19</v>
          </cell>
          <cell r="B62" t="str">
            <v>SEDE</v>
          </cell>
          <cell r="C62" t="str">
            <v>DE LA VIRGEN Y TURISTICA</v>
          </cell>
          <cell r="D62" t="str">
            <v>DE LA VIRGEN Y TURISTICA</v>
          </cell>
          <cell r="E62" t="str">
            <v>E. E. Oficial</v>
          </cell>
        </row>
        <row r="63">
          <cell r="A63">
            <v>87</v>
          </cell>
          <cell r="B63" t="str">
            <v>SEDE</v>
          </cell>
          <cell r="C63" t="str">
            <v>DE LA VIRGEN Y TURISTICA</v>
          </cell>
          <cell r="D63" t="str">
            <v>DE LA VIRGEN Y TURISTICA</v>
          </cell>
          <cell r="E63" t="str">
            <v>E. E. Oficial</v>
          </cell>
        </row>
        <row r="64">
          <cell r="A64">
            <v>199</v>
          </cell>
          <cell r="B64" t="str">
            <v>SEDE</v>
          </cell>
          <cell r="C64" t="str">
            <v>DE LA VIRGEN Y TURISTICA</v>
          </cell>
          <cell r="D64" t="str">
            <v>DE LA VIRGEN Y TURISTICA</v>
          </cell>
          <cell r="E64" t="str">
            <v>E. E. Oficial</v>
          </cell>
        </row>
        <row r="65">
          <cell r="A65">
            <v>71</v>
          </cell>
          <cell r="B65" t="str">
            <v>PRINCIPAL</v>
          </cell>
          <cell r="C65" t="str">
            <v>DE LA VIRGEN Y TURISTICA</v>
          </cell>
          <cell r="D65" t="str">
            <v>DE LA VIRGEN Y TURISTICA</v>
          </cell>
          <cell r="E65" t="str">
            <v>E. E. Oficial</v>
          </cell>
        </row>
        <row r="66">
          <cell r="A66">
            <v>73</v>
          </cell>
          <cell r="B66" t="str">
            <v>PRINCIPAL</v>
          </cell>
          <cell r="C66" t="str">
            <v>HISTORICA Y CARIBE NORTE</v>
          </cell>
          <cell r="D66" t="str">
            <v>COUNTRY</v>
          </cell>
          <cell r="E66" t="str">
            <v>E. E. Oficial</v>
          </cell>
        </row>
        <row r="67">
          <cell r="A67">
            <v>43</v>
          </cell>
          <cell r="B67" t="str">
            <v>SEDE</v>
          </cell>
          <cell r="C67" t="str">
            <v>HISTORICA Y CARIBE NORTE</v>
          </cell>
          <cell r="D67" t="str">
            <v>COUNTRY</v>
          </cell>
          <cell r="E67" t="str">
            <v>E. E. Oficial</v>
          </cell>
        </row>
        <row r="68">
          <cell r="A68">
            <v>21</v>
          </cell>
          <cell r="B68" t="str">
            <v>SEDE</v>
          </cell>
          <cell r="C68" t="str">
            <v>HISTORICA Y CARIBE NORTE</v>
          </cell>
          <cell r="D68" t="str">
            <v>COUNTRY</v>
          </cell>
          <cell r="E68" t="str">
            <v>E. E. Oficial</v>
          </cell>
        </row>
        <row r="69">
          <cell r="A69">
            <v>79</v>
          </cell>
          <cell r="B69" t="str">
            <v>PRINCIPAL</v>
          </cell>
          <cell r="C69" t="str">
            <v>HISTORICA Y CARIBE NORTE</v>
          </cell>
          <cell r="D69" t="str">
            <v>COUNTRY</v>
          </cell>
          <cell r="E69" t="str">
            <v>E. E. Oficial</v>
          </cell>
        </row>
        <row r="70">
          <cell r="A70">
            <v>83</v>
          </cell>
          <cell r="B70" t="str">
            <v>PRINCIPAL</v>
          </cell>
          <cell r="C70" t="str">
            <v>DE LA VIRGEN Y TURISTICA</v>
          </cell>
          <cell r="D70" t="str">
            <v>DE LA VIRGEN Y TURISTICA</v>
          </cell>
          <cell r="E70" t="str">
            <v>E. E. Oficial</v>
          </cell>
        </row>
        <row r="71">
          <cell r="A71">
            <v>65</v>
          </cell>
          <cell r="B71" t="str">
            <v>SEDE</v>
          </cell>
          <cell r="C71" t="str">
            <v>DE LA VIRGEN Y TURISTICA</v>
          </cell>
          <cell r="D71" t="str">
            <v>DE LA VIRGEN Y TURISTICA</v>
          </cell>
          <cell r="E71" t="str">
            <v>E. E. Oficial</v>
          </cell>
        </row>
        <row r="72">
          <cell r="A72">
            <v>77</v>
          </cell>
          <cell r="B72" t="str">
            <v>SEDE</v>
          </cell>
          <cell r="C72" t="str">
            <v>DE LA VIRGEN Y TURISTICA</v>
          </cell>
          <cell r="D72" t="str">
            <v>DE LA VIRGEN Y TURISTICA</v>
          </cell>
          <cell r="E72" t="str">
            <v>E. E. Oficial</v>
          </cell>
        </row>
        <row r="73">
          <cell r="A73">
            <v>81</v>
          </cell>
          <cell r="B73" t="str">
            <v>SEDE</v>
          </cell>
          <cell r="C73" t="str">
            <v>DE LA VIRGEN Y TURISTICA</v>
          </cell>
          <cell r="D73" t="str">
            <v>DE LA VIRGEN Y TURISTICA</v>
          </cell>
          <cell r="E73" t="str">
            <v>E. E. Oficial</v>
          </cell>
        </row>
        <row r="74">
          <cell r="A74">
            <v>89</v>
          </cell>
          <cell r="B74" t="str">
            <v>PRINCIPAL</v>
          </cell>
          <cell r="C74" t="str">
            <v>INDUSTRIAL Y DE LA BAHIA</v>
          </cell>
          <cell r="D74" t="str">
            <v>INDUSTRIAL Y DE LA BAHIA</v>
          </cell>
          <cell r="E74" t="str">
            <v>E. E. Oficial</v>
          </cell>
        </row>
        <row r="75">
          <cell r="A75">
            <v>90</v>
          </cell>
          <cell r="B75" t="str">
            <v>PRINCIPAL</v>
          </cell>
          <cell r="C75" t="str">
            <v>DE LA VIRGEN Y TURISTICA</v>
          </cell>
          <cell r="D75" t="str">
            <v>DE LA VIRGEN Y TURISTICA</v>
          </cell>
          <cell r="E75" t="str">
            <v>E. E. Oficial</v>
          </cell>
        </row>
        <row r="76">
          <cell r="A76">
            <v>91</v>
          </cell>
          <cell r="B76" t="str">
            <v>PRINCIPAL</v>
          </cell>
          <cell r="C76" t="str">
            <v>HISTORICA Y CARIBE NORTE</v>
          </cell>
          <cell r="D76" t="str">
            <v>SANTA RITA</v>
          </cell>
          <cell r="E76" t="str">
            <v>E. E. Oficial</v>
          </cell>
        </row>
        <row r="77">
          <cell r="A77">
            <v>16</v>
          </cell>
          <cell r="B77" t="str">
            <v>SEDE</v>
          </cell>
          <cell r="C77" t="str">
            <v>INDUSTRIAL Y DE LA BAHIA</v>
          </cell>
          <cell r="D77" t="str">
            <v>INDUSTRIAL Y DE LA BAHIA</v>
          </cell>
          <cell r="E77" t="str">
            <v>E. E. Oficial</v>
          </cell>
        </row>
        <row r="78">
          <cell r="A78">
            <v>92</v>
          </cell>
          <cell r="B78" t="str">
            <v>PRINCIPAL</v>
          </cell>
          <cell r="C78" t="str">
            <v>INDUSTRIAL Y DE LA BAHIA</v>
          </cell>
          <cell r="D78" t="str">
            <v>INDUSTRIAL Y DE LA BAHIA</v>
          </cell>
          <cell r="E78" t="str">
            <v>E. E. Oficial</v>
          </cell>
        </row>
        <row r="79">
          <cell r="A79">
            <v>101</v>
          </cell>
          <cell r="B79" t="str">
            <v>SEDE</v>
          </cell>
          <cell r="C79" t="str">
            <v>INDUSTRIAL Y DE LA BAHIA</v>
          </cell>
          <cell r="D79" t="str">
            <v>INDUSTRIAL Y DE LA BAHIA</v>
          </cell>
          <cell r="E79" t="str">
            <v>E. E. Oficial</v>
          </cell>
        </row>
        <row r="80">
          <cell r="A80">
            <v>128</v>
          </cell>
          <cell r="B80" t="str">
            <v>SEDE</v>
          </cell>
          <cell r="C80" t="str">
            <v>INDUSTRIAL Y DE LA BAHIA</v>
          </cell>
          <cell r="D80" t="str">
            <v>INDUSTRIAL Y DE LA BAHIA</v>
          </cell>
          <cell r="E80" t="str">
            <v>E. E. Oficial</v>
          </cell>
        </row>
        <row r="81">
          <cell r="A81">
            <v>93</v>
          </cell>
          <cell r="B81" t="str">
            <v>PRINCIPAL</v>
          </cell>
          <cell r="C81" t="str">
            <v>HISTORICA Y CARIBE NORTE</v>
          </cell>
          <cell r="D81" t="str">
            <v>SANTA RITA</v>
          </cell>
          <cell r="E81" t="str">
            <v>E. E. Oficial</v>
          </cell>
        </row>
        <row r="82">
          <cell r="A82">
            <v>34</v>
          </cell>
          <cell r="B82" t="str">
            <v>SEDE</v>
          </cell>
          <cell r="C82" t="str">
            <v>HISTORICA Y CARIBE NORTE</v>
          </cell>
          <cell r="D82" t="str">
            <v>COUNTRY</v>
          </cell>
          <cell r="E82" t="str">
            <v>E. E. Oficial</v>
          </cell>
        </row>
        <row r="83">
          <cell r="A83">
            <v>94</v>
          </cell>
          <cell r="B83" t="str">
            <v>PRINCIPAL</v>
          </cell>
          <cell r="C83" t="str">
            <v>HISTORICA Y CARIBE NORTE</v>
          </cell>
          <cell r="D83" t="str">
            <v>COUNTRY</v>
          </cell>
          <cell r="E83" t="str">
            <v>E. E. Oficial</v>
          </cell>
        </row>
        <row r="84">
          <cell r="A84">
            <v>97</v>
          </cell>
          <cell r="B84" t="str">
            <v>PRINCIPAL</v>
          </cell>
          <cell r="C84" t="str">
            <v>INDUSTRIAL Y DE LA BAHIA</v>
          </cell>
          <cell r="D84" t="str">
            <v>INDUSTRIAL Y DE LA BAHIA</v>
          </cell>
          <cell r="E84" t="str">
            <v>E. E. Oficial</v>
          </cell>
        </row>
        <row r="85">
          <cell r="A85">
            <v>115</v>
          </cell>
          <cell r="B85" t="str">
            <v>SEDE</v>
          </cell>
          <cell r="C85" t="str">
            <v>INDUSTRIAL Y DE LA BAHIA</v>
          </cell>
          <cell r="D85" t="str">
            <v>INDUSTRIAL Y DE LA BAHIA</v>
          </cell>
          <cell r="E85" t="str">
            <v>E. E. Oficial</v>
          </cell>
        </row>
        <row r="86">
          <cell r="A86">
            <v>124</v>
          </cell>
          <cell r="B86" t="str">
            <v>SEDE</v>
          </cell>
          <cell r="C86" t="str">
            <v>INDUSTRIAL Y DE LA BAHIA</v>
          </cell>
          <cell r="D86" t="str">
            <v>INDUSTRIAL Y DE LA BAHIA</v>
          </cell>
          <cell r="E86" t="str">
            <v>E. E. Oficial</v>
          </cell>
        </row>
        <row r="87">
          <cell r="A87">
            <v>99</v>
          </cell>
          <cell r="B87" t="str">
            <v>PRINCIPAL</v>
          </cell>
          <cell r="C87" t="str">
            <v>DE LA VIRGEN Y TURISTICA</v>
          </cell>
          <cell r="D87" t="str">
            <v>DE LA VIRGEN Y TURISTICA</v>
          </cell>
          <cell r="E87" t="str">
            <v>E. E. Oficial</v>
          </cell>
        </row>
        <row r="88">
          <cell r="A88">
            <v>110</v>
          </cell>
          <cell r="B88" t="str">
            <v>SEDE</v>
          </cell>
          <cell r="C88" t="str">
            <v>DE LA VIRGEN Y TURISTICA</v>
          </cell>
          <cell r="D88" t="str">
            <v>DE LA VIRGEN Y TURISTICA</v>
          </cell>
          <cell r="E88" t="str">
            <v>E. E. Oficial</v>
          </cell>
        </row>
        <row r="89">
          <cell r="A89">
            <v>116</v>
          </cell>
          <cell r="B89" t="str">
            <v>SEDE</v>
          </cell>
          <cell r="C89" t="str">
            <v>DE LA VIRGEN Y TURISTICA</v>
          </cell>
          <cell r="D89" t="str">
            <v>DE LA VIRGEN Y TURISTICA</v>
          </cell>
          <cell r="E89" t="str">
            <v>E. E. Oficial</v>
          </cell>
        </row>
        <row r="90">
          <cell r="A90">
            <v>104</v>
          </cell>
          <cell r="B90" t="str">
            <v>PRINCIPAL</v>
          </cell>
          <cell r="C90" t="str">
            <v>INDUSTRIAL Y DE LA BAHIA</v>
          </cell>
          <cell r="D90" t="str">
            <v>INDUSTRIAL Y DE LA BAHIA</v>
          </cell>
          <cell r="E90" t="str">
            <v>E. E. Oficial</v>
          </cell>
        </row>
        <row r="91">
          <cell r="A91">
            <v>368</v>
          </cell>
          <cell r="B91" t="str">
            <v>SEDE</v>
          </cell>
          <cell r="C91" t="str">
            <v>INDUSTRIAL Y DE LA BAHIA</v>
          </cell>
          <cell r="D91" t="str">
            <v>INDUSTRIAL Y DE LA BAHIA</v>
          </cell>
          <cell r="E91" t="str">
            <v>E. E. Oficial</v>
          </cell>
        </row>
        <row r="92">
          <cell r="A92">
            <v>105</v>
          </cell>
          <cell r="B92" t="str">
            <v>PRINCIPAL</v>
          </cell>
          <cell r="C92" t="str">
            <v>DE LA VIRGEN Y TURISTICA</v>
          </cell>
          <cell r="D92" t="str">
            <v>DE LA VIRGEN Y TURISTICA</v>
          </cell>
          <cell r="E92" t="str">
            <v>E. E. Oficial</v>
          </cell>
        </row>
        <row r="93">
          <cell r="A93">
            <v>106</v>
          </cell>
          <cell r="B93" t="str">
            <v>PRINCIPAL</v>
          </cell>
          <cell r="C93" t="str">
            <v>DE LA VIRGEN Y TURISTICA</v>
          </cell>
          <cell r="D93" t="str">
            <v>DE LA VIRGEN Y TURISTICA</v>
          </cell>
          <cell r="E93" t="str">
            <v>E. E. Oficial</v>
          </cell>
        </row>
        <row r="94">
          <cell r="A94">
            <v>54</v>
          </cell>
          <cell r="B94" t="str">
            <v>SEDE</v>
          </cell>
          <cell r="C94" t="str">
            <v>DE LA VIRGEN Y TURISTICA</v>
          </cell>
          <cell r="D94" t="str">
            <v>DE LA VIRGEN Y TURISTICA</v>
          </cell>
          <cell r="E94" t="str">
            <v>E. E. Oficial</v>
          </cell>
        </row>
        <row r="95">
          <cell r="A95">
            <v>129</v>
          </cell>
          <cell r="B95" t="str">
            <v>SEDE</v>
          </cell>
          <cell r="C95" t="str">
            <v>DE LA VIRGEN Y TURISTICA</v>
          </cell>
          <cell r="D95" t="str">
            <v>DE LA VIRGEN Y TURISTICA</v>
          </cell>
          <cell r="E95" t="str">
            <v>E. E. Oficial</v>
          </cell>
        </row>
        <row r="96">
          <cell r="A96">
            <v>107</v>
          </cell>
          <cell r="B96" t="str">
            <v>PRINCIPAL</v>
          </cell>
          <cell r="C96" t="str">
            <v>INDUSTRIAL Y DE LA BAHIA</v>
          </cell>
          <cell r="D96" t="str">
            <v>INDUSTRIAL Y DE LA BAHIA</v>
          </cell>
          <cell r="E96" t="str">
            <v>E. E. Oficial</v>
          </cell>
        </row>
        <row r="97">
          <cell r="A97">
            <v>100</v>
          </cell>
          <cell r="B97" t="str">
            <v>SEDE</v>
          </cell>
          <cell r="C97" t="str">
            <v>INDUSTRIAL Y DE LA BAHIA</v>
          </cell>
          <cell r="D97" t="str">
            <v>INDUSTRIAL Y DE LA BAHIA</v>
          </cell>
          <cell r="E97" t="str">
            <v>E. E. Oficial</v>
          </cell>
        </row>
        <row r="98">
          <cell r="A98">
            <v>111</v>
          </cell>
          <cell r="B98" t="str">
            <v>PRINCIPAL</v>
          </cell>
          <cell r="C98" t="str">
            <v>HISTORICA Y CARIBE NORTE</v>
          </cell>
          <cell r="D98" t="str">
            <v>COUNTRY</v>
          </cell>
          <cell r="E98" t="str">
            <v>E. E. Oficial</v>
          </cell>
        </row>
        <row r="99">
          <cell r="A99">
            <v>112</v>
          </cell>
          <cell r="B99" t="str">
            <v>PRINCIPAL</v>
          </cell>
          <cell r="C99" t="str">
            <v>HISTORICA Y CARIBE NORTE</v>
          </cell>
          <cell r="D99" t="str">
            <v>SANTA RITA</v>
          </cell>
          <cell r="E99" t="str">
            <v>E. E. Oficial</v>
          </cell>
        </row>
        <row r="100">
          <cell r="A100">
            <v>26</v>
          </cell>
          <cell r="B100" t="str">
            <v>SEDE</v>
          </cell>
          <cell r="C100" t="str">
            <v>HISTORICA Y CARIBE NORTE</v>
          </cell>
          <cell r="D100" t="str">
            <v>SANTA RITA</v>
          </cell>
          <cell r="E100" t="str">
            <v>E. E. Oficial</v>
          </cell>
        </row>
        <row r="101">
          <cell r="A101">
            <v>80</v>
          </cell>
          <cell r="B101" t="str">
            <v>SEDE</v>
          </cell>
          <cell r="C101" t="str">
            <v>HISTORICA Y CARIBE NORTE</v>
          </cell>
          <cell r="D101" t="str">
            <v>SANTA RITA</v>
          </cell>
          <cell r="E101" t="str">
            <v>E. E. Oficial</v>
          </cell>
        </row>
        <row r="102">
          <cell r="A102">
            <v>163</v>
          </cell>
          <cell r="B102" t="str">
            <v>SEDE</v>
          </cell>
          <cell r="C102" t="str">
            <v>HISTORICA Y CARIBE NORTE</v>
          </cell>
          <cell r="D102" t="str">
            <v>SANTA RITA</v>
          </cell>
          <cell r="E102" t="str">
            <v>E. E. Oficial</v>
          </cell>
        </row>
        <row r="103">
          <cell r="A103">
            <v>113</v>
          </cell>
          <cell r="B103" t="str">
            <v>PRINCIPAL</v>
          </cell>
          <cell r="C103" t="str">
            <v>DE LA VIRGEN Y TURISTICA</v>
          </cell>
          <cell r="D103" t="str">
            <v>DE LA VIRGEN Y TURISTICA</v>
          </cell>
          <cell r="E103" t="str">
            <v>E. E. Oficial</v>
          </cell>
        </row>
        <row r="104">
          <cell r="A104">
            <v>103</v>
          </cell>
          <cell r="B104" t="str">
            <v>SEDE</v>
          </cell>
          <cell r="C104" t="str">
            <v>DE LA VIRGEN Y TURISTICA</v>
          </cell>
          <cell r="D104" t="str">
            <v>DE LA VIRGEN Y TURISTICA</v>
          </cell>
          <cell r="E104" t="str">
            <v>E. E. Oficial</v>
          </cell>
        </row>
        <row r="105">
          <cell r="A105">
            <v>120</v>
          </cell>
          <cell r="B105" t="str">
            <v>PRINCIPAL</v>
          </cell>
          <cell r="C105" t="str">
            <v>DE LA VIRGEN Y TURISTICA</v>
          </cell>
          <cell r="D105" t="str">
            <v>DE LA VIRGEN Y TURISTICA</v>
          </cell>
          <cell r="E105" t="str">
            <v>E. E. Oficial</v>
          </cell>
        </row>
        <row r="106">
          <cell r="A106">
            <v>122</v>
          </cell>
          <cell r="B106" t="str">
            <v>PRINCIPAL</v>
          </cell>
          <cell r="C106" t="str">
            <v>INDUSTRIAL Y DE LA BAHIA</v>
          </cell>
          <cell r="D106" t="str">
            <v>INDUSTRIAL Y DE LA BAHIA</v>
          </cell>
          <cell r="E106" t="str">
            <v>E. E. Oficial</v>
          </cell>
        </row>
        <row r="107">
          <cell r="A107">
            <v>133</v>
          </cell>
          <cell r="B107" t="str">
            <v>SEDE</v>
          </cell>
          <cell r="C107" t="str">
            <v>INDUSTRIAL Y DE LA BAHIA</v>
          </cell>
          <cell r="D107" t="str">
            <v>INDUSTRIAL Y DE LA BAHIA</v>
          </cell>
          <cell r="E107" t="str">
            <v>E. E. Oficial</v>
          </cell>
        </row>
        <row r="108">
          <cell r="A108">
            <v>131</v>
          </cell>
          <cell r="B108" t="str">
            <v>PRINCIPAL</v>
          </cell>
          <cell r="C108" t="str">
            <v>DE LA VIRGEN Y TURISTICA</v>
          </cell>
          <cell r="D108" t="str">
            <v>DE LA VIRGEN Y TURISTICA</v>
          </cell>
          <cell r="E108" t="str">
            <v>E. E. Oficial</v>
          </cell>
        </row>
        <row r="109">
          <cell r="A109">
            <v>661</v>
          </cell>
          <cell r="B109" t="str">
            <v>SEDE</v>
          </cell>
          <cell r="C109" t="str">
            <v>DE LA VIRGEN Y TURISTICA</v>
          </cell>
          <cell r="D109" t="str">
            <v>DE LA VIRGEN Y TURISTICA</v>
          </cell>
          <cell r="E109" t="str">
            <v>E. E. Oficial</v>
          </cell>
        </row>
        <row r="110">
          <cell r="A110">
            <v>139</v>
          </cell>
          <cell r="B110" t="str">
            <v>PRINCIPAL</v>
          </cell>
          <cell r="C110" t="str">
            <v>DE LA VIRGEN Y TURISTICA</v>
          </cell>
          <cell r="D110" t="str">
            <v>DE LA VIRGEN Y TURISTICA</v>
          </cell>
          <cell r="E110" t="str">
            <v>E. E. Oficial</v>
          </cell>
        </row>
        <row r="111">
          <cell r="A111">
            <v>148</v>
          </cell>
          <cell r="B111" t="str">
            <v>PRINCIPAL</v>
          </cell>
          <cell r="C111" t="str">
            <v>INDUSTRIAL Y DE LA BAHIA</v>
          </cell>
          <cell r="D111" t="str">
            <v>INDUSTRIAL Y DE LA BAHIA</v>
          </cell>
          <cell r="E111" t="str">
            <v>E. E. Oficial</v>
          </cell>
        </row>
        <row r="112">
          <cell r="A112">
            <v>149</v>
          </cell>
          <cell r="B112" t="str">
            <v>PRINCIPAL</v>
          </cell>
          <cell r="C112" t="str">
            <v>DE LA VIRGEN Y TURISTICA</v>
          </cell>
          <cell r="D112" t="str">
            <v>DE LA VIRGEN Y TURISTICA</v>
          </cell>
          <cell r="E112" t="str">
            <v>E. E. Oficial</v>
          </cell>
        </row>
        <row r="113">
          <cell r="A113">
            <v>153</v>
          </cell>
          <cell r="B113" t="str">
            <v xml:space="preserve">PRINCIPAL </v>
          </cell>
          <cell r="C113" t="str">
            <v>DE LA VIRGEN Y TURISTICA</v>
          </cell>
          <cell r="D113" t="str">
            <v>DE LA VIRGEN Y TURISTICA</v>
          </cell>
          <cell r="E113" t="str">
            <v>E. E. Oficial</v>
          </cell>
        </row>
        <row r="114">
          <cell r="A114">
            <v>156</v>
          </cell>
          <cell r="B114" t="str">
            <v>PRINCIPAL</v>
          </cell>
          <cell r="C114" t="str">
            <v>DE LA VIRGEN Y TURISTICA</v>
          </cell>
          <cell r="D114" t="str">
            <v>DE LA VIRGEN Y TURISTICA</v>
          </cell>
          <cell r="E114" t="str">
            <v>E. E. Oficial</v>
          </cell>
        </row>
        <row r="115">
          <cell r="A115">
            <v>159</v>
          </cell>
          <cell r="B115" t="str">
            <v>PRINCIPAL</v>
          </cell>
          <cell r="C115" t="str">
            <v>INDUSTRIAL Y DE LA BAHIA</v>
          </cell>
          <cell r="D115" t="str">
            <v>INDUSTRIAL Y DE LA BAHIA</v>
          </cell>
          <cell r="E115" t="str">
            <v>E. E. Oficial</v>
          </cell>
        </row>
        <row r="116">
          <cell r="A116">
            <v>162</v>
          </cell>
          <cell r="B116" t="str">
            <v>PRINCIPAL</v>
          </cell>
          <cell r="C116" t="str">
            <v>HISTORICA Y CARIBE NORTE</v>
          </cell>
          <cell r="D116" t="str">
            <v>COUNTRY</v>
          </cell>
          <cell r="E116" t="str">
            <v>E. E. Oficial</v>
          </cell>
        </row>
        <row r="117">
          <cell r="A117">
            <v>95</v>
          </cell>
          <cell r="B117" t="str">
            <v>SEDE</v>
          </cell>
          <cell r="C117" t="str">
            <v>HISTORICA Y CARIBE NORTE</v>
          </cell>
          <cell r="D117" t="str">
            <v>COUNTRY</v>
          </cell>
          <cell r="E117" t="str">
            <v>E. E. Oficial</v>
          </cell>
        </row>
        <row r="118">
          <cell r="A118">
            <v>165</v>
          </cell>
          <cell r="B118" t="str">
            <v>PRINCIPAL</v>
          </cell>
          <cell r="C118" t="str">
            <v>DE LA VIRGEN Y TURISTICA</v>
          </cell>
          <cell r="D118" t="str">
            <v>RURAL</v>
          </cell>
          <cell r="E118" t="str">
            <v>E. E. Oficial</v>
          </cell>
        </row>
        <row r="119">
          <cell r="A119">
            <v>167</v>
          </cell>
          <cell r="B119" t="str">
            <v>PRINCIPAL</v>
          </cell>
          <cell r="C119" t="str">
            <v>HISTORICA Y CARIBE NORTE</v>
          </cell>
          <cell r="D119" t="str">
            <v>RURAL</v>
          </cell>
          <cell r="E119" t="str">
            <v>E. E. Oficial</v>
          </cell>
        </row>
        <row r="120">
          <cell r="A120">
            <v>168</v>
          </cell>
          <cell r="B120" t="str">
            <v>PRINCIPAL</v>
          </cell>
          <cell r="C120" t="str">
            <v>HISTORICA Y CARIBE NORTE</v>
          </cell>
          <cell r="D120" t="str">
            <v>RURAL</v>
          </cell>
          <cell r="E120" t="str">
            <v>E. E. Oficial</v>
          </cell>
        </row>
        <row r="121">
          <cell r="A121">
            <v>170</v>
          </cell>
          <cell r="B121" t="str">
            <v>PRINCIPAL</v>
          </cell>
          <cell r="C121" t="str">
            <v>DE LA VIRGEN Y TURISTICA</v>
          </cell>
          <cell r="D121" t="str">
            <v>RURAL</v>
          </cell>
          <cell r="E121" t="str">
            <v>E. E. Oficial</v>
          </cell>
        </row>
        <row r="122">
          <cell r="A122">
            <v>173</v>
          </cell>
          <cell r="B122" t="str">
            <v>PRINCIPAL</v>
          </cell>
          <cell r="C122" t="str">
            <v>HISTORICA Y CARIBE NORTE</v>
          </cell>
          <cell r="D122" t="str">
            <v>RURAL</v>
          </cell>
          <cell r="E122" t="str">
            <v>E. E. Oficial</v>
          </cell>
        </row>
        <row r="123">
          <cell r="A123">
            <v>175</v>
          </cell>
          <cell r="B123" t="str">
            <v>SEDE</v>
          </cell>
          <cell r="C123" t="str">
            <v>HISTORICA Y CARIBE NORTE</v>
          </cell>
          <cell r="D123" t="str">
            <v>RURAL</v>
          </cell>
          <cell r="E123" t="str">
            <v>E. E. Oficial</v>
          </cell>
        </row>
        <row r="124">
          <cell r="A124">
            <v>176</v>
          </cell>
          <cell r="B124" t="str">
            <v>PRINCIPAL</v>
          </cell>
          <cell r="C124" t="str">
            <v>HISTORICA Y CARIBE NORTE</v>
          </cell>
          <cell r="D124" t="str">
            <v>RURAL</v>
          </cell>
          <cell r="E124" t="str">
            <v>E. E. Oficial</v>
          </cell>
        </row>
        <row r="125">
          <cell r="A125">
            <v>177</v>
          </cell>
          <cell r="B125" t="str">
            <v>PRINCIPAL</v>
          </cell>
          <cell r="C125" t="str">
            <v>DE LA VIRGEN Y TURISTICA</v>
          </cell>
          <cell r="D125" t="str">
            <v>RURAL</v>
          </cell>
          <cell r="E125" t="str">
            <v>E. E. Oficial</v>
          </cell>
        </row>
        <row r="126">
          <cell r="A126">
            <v>179</v>
          </cell>
          <cell r="B126" t="str">
            <v>PRINCIPAL</v>
          </cell>
          <cell r="C126" t="str">
            <v>INDUSTRIAL Y DE LA BAHIA</v>
          </cell>
          <cell r="D126" t="str">
            <v>RURAL</v>
          </cell>
          <cell r="E126" t="str">
            <v>E. E. Oficial</v>
          </cell>
        </row>
        <row r="127">
          <cell r="A127">
            <v>195</v>
          </cell>
          <cell r="B127" t="str">
            <v>SEDE</v>
          </cell>
          <cell r="C127" t="str">
            <v>INDUSTRIAL Y DE LA BAHIA</v>
          </cell>
          <cell r="D127" t="str">
            <v>RURAL</v>
          </cell>
          <cell r="E127" t="str">
            <v>E. E. Oficial</v>
          </cell>
        </row>
        <row r="128">
          <cell r="A128">
            <v>180</v>
          </cell>
          <cell r="B128" t="str">
            <v>PRINCIPAL</v>
          </cell>
          <cell r="C128" t="str">
            <v>HISTORICA Y CARIBE NORTE</v>
          </cell>
          <cell r="D128" t="str">
            <v>RURAL</v>
          </cell>
          <cell r="E128" t="str">
            <v>E. E. Oficial</v>
          </cell>
        </row>
        <row r="129">
          <cell r="A129">
            <v>183</v>
          </cell>
          <cell r="B129" t="str">
            <v>PRINCIPAL</v>
          </cell>
          <cell r="C129" t="str">
            <v>DE LA VIRGEN Y TURISTICA</v>
          </cell>
          <cell r="D129" t="str">
            <v>RURAL</v>
          </cell>
          <cell r="E129" t="str">
            <v>E. E. Oficial</v>
          </cell>
        </row>
        <row r="130">
          <cell r="A130">
            <v>184</v>
          </cell>
          <cell r="B130" t="str">
            <v>PRINCIPAL</v>
          </cell>
          <cell r="C130" t="str">
            <v>DE LA VIRGEN Y TURISTICA</v>
          </cell>
          <cell r="D130" t="str">
            <v>RURAL</v>
          </cell>
          <cell r="E130" t="str">
            <v>E. E. Oficial</v>
          </cell>
        </row>
        <row r="131">
          <cell r="A131">
            <v>194</v>
          </cell>
          <cell r="B131" t="str">
            <v>SEDE</v>
          </cell>
          <cell r="C131" t="str">
            <v>DE LA VIRGEN Y TURISTICA</v>
          </cell>
          <cell r="D131" t="str">
            <v>RURAL</v>
          </cell>
          <cell r="E131" t="str">
            <v>E. E. Oficial</v>
          </cell>
        </row>
        <row r="132">
          <cell r="A132">
            <v>185</v>
          </cell>
          <cell r="B132" t="str">
            <v>PRINCIPAL</v>
          </cell>
          <cell r="C132" t="str">
            <v>HISTORICA Y CARIBE NORTE</v>
          </cell>
          <cell r="D132" t="str">
            <v>RURAL</v>
          </cell>
          <cell r="E132" t="str">
            <v>E. E. Oficial</v>
          </cell>
        </row>
        <row r="133">
          <cell r="A133">
            <v>186</v>
          </cell>
          <cell r="B133" t="str">
            <v>PRINCIPAL</v>
          </cell>
          <cell r="C133" t="str">
            <v>HISTORICA Y CARIBE NORTE</v>
          </cell>
          <cell r="D133" t="str">
            <v>RURAL</v>
          </cell>
          <cell r="E133" t="str">
            <v>E. E. en Administración</v>
          </cell>
        </row>
        <row r="134">
          <cell r="A134">
            <v>189</v>
          </cell>
          <cell r="B134" t="str">
            <v>PRINCIPAL</v>
          </cell>
          <cell r="C134" t="str">
            <v>HISTORICA Y CARIBE NORTE</v>
          </cell>
          <cell r="D134" t="str">
            <v>RURAL</v>
          </cell>
          <cell r="E134" t="str">
            <v>E. E. Oficial</v>
          </cell>
        </row>
        <row r="135">
          <cell r="A135">
            <v>190</v>
          </cell>
          <cell r="B135" t="str">
            <v>PRINCIPAL</v>
          </cell>
          <cell r="C135" t="str">
            <v>INDUSTRIAL Y DE LA BAHIA</v>
          </cell>
          <cell r="D135" t="str">
            <v>INDUSTRIAL Y DE LA BAHIA</v>
          </cell>
          <cell r="E135" t="str">
            <v>E. E. Oficial</v>
          </cell>
        </row>
        <row r="136">
          <cell r="A136">
            <v>117</v>
          </cell>
          <cell r="B136" t="str">
            <v>SEDE</v>
          </cell>
          <cell r="C136" t="str">
            <v>INDUSTRIAL Y DE LA BAHIA</v>
          </cell>
          <cell r="D136" t="str">
            <v>INDUSTRIAL Y DE LA BAHIA</v>
          </cell>
          <cell r="E136" t="str">
            <v>E. E. Oficial</v>
          </cell>
        </row>
        <row r="137">
          <cell r="A137">
            <v>178</v>
          </cell>
          <cell r="B137" t="str">
            <v>SEDE</v>
          </cell>
          <cell r="C137" t="str">
            <v>INDUSTRIAL Y DE LA BAHIA</v>
          </cell>
          <cell r="D137" t="str">
            <v>INDUSTRIAL Y DE LA BAHIA</v>
          </cell>
          <cell r="E137" t="str">
            <v>E. E. Oficial</v>
          </cell>
        </row>
        <row r="138">
          <cell r="A138">
            <v>188</v>
          </cell>
          <cell r="B138" t="str">
            <v>SEDE</v>
          </cell>
          <cell r="C138" t="str">
            <v>INDUSTRIAL Y DE LA BAHIA</v>
          </cell>
          <cell r="D138" t="str">
            <v>INDUSTRIAL Y DE LA BAHIA</v>
          </cell>
          <cell r="E138" t="str">
            <v>E. E. Oficial</v>
          </cell>
        </row>
        <row r="139">
          <cell r="A139">
            <v>174</v>
          </cell>
          <cell r="B139" t="str">
            <v>SEDE</v>
          </cell>
          <cell r="C139" t="str">
            <v>INDUSTRIAL Y DE LA BAHIA</v>
          </cell>
          <cell r="D139" t="str">
            <v>INDUSTRIAL Y DE LA BAHIA</v>
          </cell>
          <cell r="E139" t="str">
            <v>E. E. Oficial</v>
          </cell>
        </row>
        <row r="140">
          <cell r="A140">
            <v>191</v>
          </cell>
          <cell r="B140" t="str">
            <v>PRINCIPAL</v>
          </cell>
          <cell r="C140" t="str">
            <v>HISTORICA Y CARIBE NORTE</v>
          </cell>
          <cell r="D140" t="str">
            <v>RURAL</v>
          </cell>
          <cell r="E140" t="str">
            <v>E. E. Oficial</v>
          </cell>
        </row>
        <row r="141">
          <cell r="A141">
            <v>192</v>
          </cell>
          <cell r="B141" t="str">
            <v>PRINCIPAL</v>
          </cell>
          <cell r="C141" t="str">
            <v>INDUSTRIAL Y DE LA BAHIA</v>
          </cell>
          <cell r="D141" t="str">
            <v>RURAL</v>
          </cell>
          <cell r="E141" t="str">
            <v>E. E. Oficial</v>
          </cell>
        </row>
        <row r="142">
          <cell r="A142">
            <v>204</v>
          </cell>
          <cell r="B142" t="str">
            <v>SEDE</v>
          </cell>
          <cell r="C142" t="str">
            <v>INDUSTRIAL Y DE LA BAHIA</v>
          </cell>
          <cell r="D142" t="str">
            <v>RURAL</v>
          </cell>
          <cell r="E142" t="str">
            <v>E. E. Oficial</v>
          </cell>
        </row>
        <row r="143">
          <cell r="A143">
            <v>193</v>
          </cell>
          <cell r="B143" t="str">
            <v>PRINCIPAL</v>
          </cell>
          <cell r="C143" t="str">
            <v>DE LA VIRGEN Y TURISTICA</v>
          </cell>
          <cell r="D143" t="str">
            <v>RURAL</v>
          </cell>
          <cell r="E143" t="str">
            <v>E. E. Oficial</v>
          </cell>
        </row>
        <row r="144">
          <cell r="A144">
            <v>187</v>
          </cell>
          <cell r="B144" t="str">
            <v>SEDE</v>
          </cell>
          <cell r="C144" t="str">
            <v>DE LA VIRGEN Y TURISTICA</v>
          </cell>
          <cell r="D144" t="str">
            <v>RURAL</v>
          </cell>
          <cell r="E144" t="str">
            <v>E. E. Oficial</v>
          </cell>
        </row>
        <row r="145">
          <cell r="A145">
            <v>169</v>
          </cell>
          <cell r="B145" t="str">
            <v>SEDE</v>
          </cell>
          <cell r="C145" t="str">
            <v>DE LA VIRGEN Y TURISTICA</v>
          </cell>
          <cell r="D145" t="str">
            <v>RURAL</v>
          </cell>
          <cell r="E145" t="str">
            <v>E. E. Oficial</v>
          </cell>
        </row>
        <row r="146">
          <cell r="A146">
            <v>197</v>
          </cell>
          <cell r="B146" t="str">
            <v>PRINCIPAL</v>
          </cell>
          <cell r="C146" t="str">
            <v>HISTORICA Y CARIBE NORTE</v>
          </cell>
          <cell r="D146" t="str">
            <v>COUNTRY</v>
          </cell>
          <cell r="E146" t="str">
            <v>E. E. Oficial</v>
          </cell>
        </row>
        <row r="147">
          <cell r="A147">
            <v>164</v>
          </cell>
          <cell r="B147" t="str">
            <v>SEDE</v>
          </cell>
          <cell r="C147" t="str">
            <v>HISTORICA Y CARIBE NORTE</v>
          </cell>
          <cell r="D147" t="str">
            <v>COUNTRY</v>
          </cell>
          <cell r="E147" t="str">
            <v>E. E. Oficial</v>
          </cell>
        </row>
        <row r="148">
          <cell r="A148">
            <v>147</v>
          </cell>
          <cell r="B148" t="str">
            <v>SEDE</v>
          </cell>
          <cell r="C148" t="str">
            <v>HISTORICA Y CARIBE NORTE</v>
          </cell>
          <cell r="D148" t="str">
            <v>COUNTRY</v>
          </cell>
          <cell r="E148" t="str">
            <v>E. E. Oficial</v>
          </cell>
        </row>
        <row r="149">
          <cell r="A149">
            <v>198</v>
          </cell>
          <cell r="B149" t="str">
            <v>PRINCIPAL</v>
          </cell>
          <cell r="C149" t="str">
            <v>DE LA VIRGEN Y TURISTICA</v>
          </cell>
          <cell r="D149" t="str">
            <v>DE LA VIRGEN Y TURISTICA</v>
          </cell>
          <cell r="E149" t="str">
            <v>E. E. Oficial</v>
          </cell>
        </row>
        <row r="150">
          <cell r="A150">
            <v>202</v>
          </cell>
          <cell r="B150" t="str">
            <v>PRINCIPAL</v>
          </cell>
          <cell r="C150" t="str">
            <v>INDUSTRIAL Y DE LA BAHIA</v>
          </cell>
          <cell r="D150" t="str">
            <v>RURAL</v>
          </cell>
          <cell r="E150" t="str">
            <v>E. E. Oficial</v>
          </cell>
        </row>
        <row r="151">
          <cell r="A151">
            <v>203</v>
          </cell>
          <cell r="B151" t="str">
            <v>PRINCIPAL</v>
          </cell>
          <cell r="C151" t="str">
            <v>INDUSTRIAL Y DE LA BAHIA</v>
          </cell>
          <cell r="D151" t="str">
            <v>RURAL</v>
          </cell>
          <cell r="E151" t="str">
            <v>E. E. Oficial</v>
          </cell>
        </row>
        <row r="152">
          <cell r="A152">
            <v>219</v>
          </cell>
          <cell r="B152" t="str">
            <v>PRINCIPAL</v>
          </cell>
          <cell r="C152" t="str">
            <v>HISTORICA Y CARIBE NORTE</v>
          </cell>
          <cell r="D152" t="str">
            <v>SANTA RITA</v>
          </cell>
          <cell r="E152" t="str">
            <v>E. E. en Administración</v>
          </cell>
        </row>
        <row r="153">
          <cell r="A153">
            <v>240</v>
          </cell>
          <cell r="B153" t="str">
            <v>PRINCIPAL</v>
          </cell>
          <cell r="C153" t="str">
            <v>INDUSTRIAL Y DE LA BAHIA</v>
          </cell>
          <cell r="D153" t="str">
            <v>INDUSTRIAL Y DE LA BAHIA</v>
          </cell>
          <cell r="E153" t="str">
            <v>E. E. en Administración</v>
          </cell>
        </row>
        <row r="154">
          <cell r="A154">
            <v>248</v>
          </cell>
          <cell r="B154" t="str">
            <v>PRINCIPAL</v>
          </cell>
          <cell r="C154" t="str">
            <v>INDUSTRIAL Y DE LA BAHIA</v>
          </cell>
          <cell r="D154" t="str">
            <v>INDUSTRIAL Y DE LA BAHIA</v>
          </cell>
          <cell r="E154" t="str">
            <v>E. E. de Rég. Especial</v>
          </cell>
        </row>
        <row r="155">
          <cell r="A155">
            <v>255</v>
          </cell>
          <cell r="B155" t="str">
            <v>PRINCIPAL</v>
          </cell>
          <cell r="C155" t="str">
            <v>HISTORICA Y CARIBE NORTE</v>
          </cell>
          <cell r="D155" t="str">
            <v>SANTA RITA</v>
          </cell>
          <cell r="E155" t="str">
            <v>E. E. de Rég. Especial</v>
          </cell>
        </row>
        <row r="156">
          <cell r="A156">
            <v>257</v>
          </cell>
          <cell r="B156" t="str">
            <v>PRINCIPAL</v>
          </cell>
          <cell r="C156" t="str">
            <v>HISTORICA Y CARIBE NORTE</v>
          </cell>
          <cell r="D156" t="str">
            <v>COUNTRY</v>
          </cell>
          <cell r="E156" t="str">
            <v>E. E. Oficial</v>
          </cell>
        </row>
        <row r="157">
          <cell r="A157">
            <v>270</v>
          </cell>
          <cell r="B157" t="str">
            <v>PRINCIPAL</v>
          </cell>
          <cell r="C157" t="str">
            <v>DE LA VIRGEN Y TURISTICA</v>
          </cell>
          <cell r="D157" t="str">
            <v>DE LA VIRGEN Y TURISTICA</v>
          </cell>
          <cell r="E157" t="str">
            <v>E. E. Oficial</v>
          </cell>
        </row>
        <row r="158">
          <cell r="A158">
            <v>14</v>
          </cell>
          <cell r="B158" t="str">
            <v>SEDE</v>
          </cell>
          <cell r="C158" t="str">
            <v>DE LA VIRGEN Y TURISTICA</v>
          </cell>
          <cell r="D158" t="str">
            <v>DE LA VIRGEN Y TURISTICA</v>
          </cell>
          <cell r="E158" t="str">
            <v>E. E. Oficial</v>
          </cell>
        </row>
        <row r="159">
          <cell r="A159">
            <v>23</v>
          </cell>
          <cell r="B159" t="str">
            <v>SEDE</v>
          </cell>
          <cell r="C159" t="str">
            <v>DE LA VIRGEN Y TURISTICA</v>
          </cell>
          <cell r="D159" t="str">
            <v>DE LA VIRGEN Y TURISTICA</v>
          </cell>
          <cell r="E159" t="str">
            <v>E. E. Oficial</v>
          </cell>
        </row>
        <row r="160">
          <cell r="A160">
            <v>96</v>
          </cell>
          <cell r="B160" t="str">
            <v>SEDE</v>
          </cell>
          <cell r="C160" t="str">
            <v>DE LA VIRGEN Y TURISTICA</v>
          </cell>
          <cell r="D160" t="str">
            <v>DE LA VIRGEN Y TURISTICA</v>
          </cell>
          <cell r="E160" t="str">
            <v>E. E. Oficial</v>
          </cell>
        </row>
        <row r="161">
          <cell r="A161">
            <v>285</v>
          </cell>
          <cell r="B161" t="str">
            <v>PRINCIPAL</v>
          </cell>
          <cell r="C161" t="str">
            <v>INDUSTRIAL Y DE LA BAHIA</v>
          </cell>
          <cell r="D161" t="str">
            <v>INDUSTRIAL Y DE LA BAHIA</v>
          </cell>
          <cell r="E161" t="str">
            <v>E. E. de Rég. Especial</v>
          </cell>
        </row>
        <row r="162">
          <cell r="A162">
            <v>355</v>
          </cell>
          <cell r="B162" t="str">
            <v>PRINCIPAL</v>
          </cell>
          <cell r="C162" t="str">
            <v>INDUSTRIAL Y DE LA BAHIA</v>
          </cell>
          <cell r="D162" t="str">
            <v>INDUSTRIAL Y DE LA BAHIA</v>
          </cell>
          <cell r="E162" t="str">
            <v>E. E. Oficial</v>
          </cell>
        </row>
        <row r="163">
          <cell r="A163">
            <v>135</v>
          </cell>
          <cell r="B163" t="str">
            <v>SEDE</v>
          </cell>
          <cell r="C163" t="str">
            <v>INDUSTRIAL Y DE LA BAHIA</v>
          </cell>
          <cell r="D163" t="str">
            <v>INDUSTRIAL Y DE LA BAHIA</v>
          </cell>
          <cell r="E163" t="str">
            <v>E. E. Oficial</v>
          </cell>
        </row>
        <row r="164">
          <cell r="A164">
            <v>196</v>
          </cell>
          <cell r="B164" t="str">
            <v>SEDE</v>
          </cell>
          <cell r="C164" t="str">
            <v>INDUSTRIAL Y DE LA BAHIA</v>
          </cell>
          <cell r="D164" t="str">
            <v>INDUSTRIAL Y DE LA BAHIA</v>
          </cell>
          <cell r="E164" t="str">
            <v>E. E. Oficial</v>
          </cell>
        </row>
        <row r="165">
          <cell r="A165">
            <v>492</v>
          </cell>
          <cell r="B165" t="str">
            <v>PRINCIPAL</v>
          </cell>
          <cell r="C165" t="str">
            <v>DE LA VIRGEN Y TURISTICA</v>
          </cell>
          <cell r="D165" t="str">
            <v>RURAL</v>
          </cell>
          <cell r="E165" t="str">
            <v>E. E. Oficial</v>
          </cell>
        </row>
        <row r="166">
          <cell r="A166">
            <v>181</v>
          </cell>
          <cell r="B166" t="str">
            <v>SEDE</v>
          </cell>
          <cell r="C166" t="str">
            <v>DE LA VIRGEN Y TURISTICA</v>
          </cell>
          <cell r="D166" t="str">
            <v>RURAL</v>
          </cell>
          <cell r="E166" t="str">
            <v>E. E. Oficial</v>
          </cell>
        </row>
        <row r="167">
          <cell r="A167">
            <v>494</v>
          </cell>
          <cell r="B167" t="str">
            <v>SEDE</v>
          </cell>
          <cell r="C167" t="str">
            <v>DE LA VIRGEN Y TURISTICA</v>
          </cell>
          <cell r="D167" t="str">
            <v>RURAL</v>
          </cell>
          <cell r="E167" t="str">
            <v>E. E. Oficial</v>
          </cell>
        </row>
        <row r="168">
          <cell r="A168">
            <v>151</v>
          </cell>
          <cell r="B168" t="str">
            <v>SEDE</v>
          </cell>
          <cell r="C168" t="str">
            <v>DE LA VIRGEN Y TURISTICA</v>
          </cell>
          <cell r="D168" t="str">
            <v>RURAL</v>
          </cell>
          <cell r="E168" t="str">
            <v>E. E. Oficial</v>
          </cell>
        </row>
        <row r="169">
          <cell r="A169">
            <v>503</v>
          </cell>
          <cell r="B169" t="str">
            <v>PRINCIPAL</v>
          </cell>
          <cell r="C169" t="str">
            <v>INDUSTRIAL Y DE LA BAHIA</v>
          </cell>
          <cell r="D169" t="str">
            <v>INDUSTRIAL Y DE LA BAHIA</v>
          </cell>
          <cell r="E169" t="str">
            <v>E. E. Oficial</v>
          </cell>
        </row>
        <row r="170">
          <cell r="A170">
            <v>543</v>
          </cell>
          <cell r="B170" t="str">
            <v>PRINCIPAL</v>
          </cell>
          <cell r="C170" t="str">
            <v>INDUSTRIAL Y DE LA BAHIA</v>
          </cell>
          <cell r="D170" t="str">
            <v>INDUSTRIAL Y DE LA BAHIA</v>
          </cell>
          <cell r="E170" t="str">
            <v>E. E. en Administración</v>
          </cell>
        </row>
        <row r="171">
          <cell r="A171">
            <v>556</v>
          </cell>
          <cell r="B171" t="str">
            <v>PRINCIPAL</v>
          </cell>
          <cell r="C171" t="str">
            <v>INDUSTRIAL Y DE LA BAHIA</v>
          </cell>
          <cell r="D171" t="str">
            <v>INDUSTRIAL Y DE LA BAHIA</v>
          </cell>
          <cell r="E171" t="str">
            <v>E. E. en Administración</v>
          </cell>
        </row>
        <row r="172">
          <cell r="A172">
            <v>558</v>
          </cell>
          <cell r="B172" t="str">
            <v>PRINCIPAL</v>
          </cell>
          <cell r="C172" t="str">
            <v>INDUSTRIAL Y DE LA BAHIA</v>
          </cell>
          <cell r="D172" t="str">
            <v>INDUSTRIAL Y DE LA BAHIA</v>
          </cell>
          <cell r="E172" t="str">
            <v>E. E. en Administración</v>
          </cell>
        </row>
        <row r="173">
          <cell r="A173">
            <v>566</v>
          </cell>
          <cell r="B173" t="str">
            <v>PRINCIPAL</v>
          </cell>
          <cell r="C173" t="str">
            <v>INDUSTRIAL Y DE LA BAHIA</v>
          </cell>
          <cell r="D173" t="str">
            <v>INDUSTRIAL Y DE LA BAHIA</v>
          </cell>
          <cell r="E173" t="str">
            <v>E. E. en Administración</v>
          </cell>
        </row>
        <row r="174">
          <cell r="A174">
            <v>577</v>
          </cell>
          <cell r="B174" t="str">
            <v>PRINCIPAL</v>
          </cell>
          <cell r="C174" t="str">
            <v>INDUSTRIAL Y DE LA BAHIA</v>
          </cell>
          <cell r="D174" t="str">
            <v>INDUSTRIAL Y DE LA BAHIA</v>
          </cell>
          <cell r="E174" t="str">
            <v>E. E. Oficial</v>
          </cell>
        </row>
        <row r="175">
          <cell r="A175">
            <v>605</v>
          </cell>
          <cell r="B175" t="str">
            <v>PRINCIPAL</v>
          </cell>
          <cell r="C175" t="str">
            <v>HISTORICA Y CARIBE NORTE</v>
          </cell>
          <cell r="D175" t="str">
            <v>COUNTRY</v>
          </cell>
          <cell r="E175" t="str">
            <v>E. E. Oficial</v>
          </cell>
        </row>
        <row r="176">
          <cell r="A176">
            <v>606</v>
          </cell>
          <cell r="B176" t="str">
            <v>PRINCIPAL</v>
          </cell>
          <cell r="C176" t="str">
            <v>HISTORICA Y CARIBE NORTE</v>
          </cell>
          <cell r="D176" t="str">
            <v>COUNTRY</v>
          </cell>
          <cell r="E176" t="str">
            <v>E. E. Oficial</v>
          </cell>
        </row>
        <row r="177">
          <cell r="A177">
            <v>29</v>
          </cell>
          <cell r="B177" t="str">
            <v>SEDE</v>
          </cell>
          <cell r="C177" t="str">
            <v>HISTORICA Y CARIBE NORTE</v>
          </cell>
          <cell r="D177" t="str">
            <v>COUNTRY</v>
          </cell>
          <cell r="E177" t="str">
            <v>E. E. Oficial</v>
          </cell>
        </row>
        <row r="178">
          <cell r="A178">
            <v>161</v>
          </cell>
          <cell r="B178" t="str">
            <v>SEDE</v>
          </cell>
          <cell r="C178" t="str">
            <v>HISTORICA Y CARIBE NORTE</v>
          </cell>
          <cell r="D178" t="str">
            <v>COUNTRY</v>
          </cell>
          <cell r="E178" t="str">
            <v>E. E. Oficial</v>
          </cell>
        </row>
        <row r="179">
          <cell r="A179">
            <v>633</v>
          </cell>
          <cell r="B179" t="str">
            <v>PRINCIPAL</v>
          </cell>
          <cell r="C179" t="str">
            <v>HISTORICA Y CARIBE NORTE</v>
          </cell>
          <cell r="D179" t="str">
            <v>COUNTRY</v>
          </cell>
          <cell r="E179" t="str">
            <v>E. E. Oficial</v>
          </cell>
        </row>
        <row r="180">
          <cell r="A180">
            <v>20</v>
          </cell>
          <cell r="B180" t="str">
            <v>SEDE</v>
          </cell>
          <cell r="C180" t="str">
            <v>HISTORICA Y CARIBE NORTE</v>
          </cell>
          <cell r="D180" t="str">
            <v>COUNTRY</v>
          </cell>
          <cell r="E180" t="str">
            <v>E. E. Oficial</v>
          </cell>
        </row>
        <row r="181">
          <cell r="A181">
            <v>136</v>
          </cell>
          <cell r="B181" t="str">
            <v>SEDE</v>
          </cell>
          <cell r="C181" t="str">
            <v>HISTORICA Y CARIBE NORTE</v>
          </cell>
          <cell r="D181" t="str">
            <v>COUNTRY</v>
          </cell>
          <cell r="E181" t="str">
            <v>E. E. Oficial</v>
          </cell>
        </row>
        <row r="182">
          <cell r="A182">
            <v>636</v>
          </cell>
          <cell r="B182" t="str">
            <v>PRINCIPAL</v>
          </cell>
          <cell r="C182" t="str">
            <v>DE LA VIRGEN Y TURISTICA</v>
          </cell>
          <cell r="D182" t="str">
            <v>DE LA VIRGEN Y TURISTICA</v>
          </cell>
          <cell r="E182" t="str">
            <v>E. E. en Administración</v>
          </cell>
        </row>
        <row r="183">
          <cell r="A183">
            <v>663</v>
          </cell>
          <cell r="B183" t="str">
            <v>PRINCIPAL</v>
          </cell>
          <cell r="C183" t="str">
            <v>INDUSTRIAL Y DE LA BAHIA</v>
          </cell>
          <cell r="D183" t="str">
            <v>INDUSTRIAL Y DE LA BAHIA</v>
          </cell>
          <cell r="E183" t="str">
            <v>E. E. en Administración</v>
          </cell>
        </row>
        <row r="184">
          <cell r="A184">
            <v>717</v>
          </cell>
          <cell r="B184" t="str">
            <v>PRINCIPAL</v>
          </cell>
          <cell r="C184" t="str">
            <v>DE LA VIRGEN Y TURISTICA</v>
          </cell>
          <cell r="D184" t="str">
            <v>DE LA VIRGEN Y TURISTICA</v>
          </cell>
          <cell r="E184" t="str">
            <v>E. E. Oficial</v>
          </cell>
        </row>
        <row r="185">
          <cell r="A185">
            <v>738</v>
          </cell>
          <cell r="B185" t="str">
            <v>PRINCIPAL</v>
          </cell>
          <cell r="C185" t="str">
            <v>HISTORICA Y CARIBE NORTE</v>
          </cell>
          <cell r="D185" t="str">
            <v>COUNTRY</v>
          </cell>
          <cell r="E185" t="str">
            <v>E. E. Oficial</v>
          </cell>
        </row>
        <row r="186">
          <cell r="A186">
            <v>788</v>
          </cell>
          <cell r="B186" t="str">
            <v>PRINCIPAL</v>
          </cell>
          <cell r="C186" t="str">
            <v>DE LA VIRGEN Y TURISTICA</v>
          </cell>
          <cell r="D186" t="str">
            <v>DE LA VIRGEN Y TURISTICA</v>
          </cell>
          <cell r="E186" t="str">
            <v>E.E Oficial en Concesion</v>
          </cell>
        </row>
        <row r="187">
          <cell r="A187">
            <v>828</v>
          </cell>
          <cell r="B187" t="str">
            <v>PRINCIPAL</v>
          </cell>
          <cell r="C187" t="str">
            <v>DE LA VIRGEN Y TURISTICA</v>
          </cell>
          <cell r="D187" t="str">
            <v>DE LA VIRGEN Y TURISTICA</v>
          </cell>
          <cell r="E187" t="str">
            <v>E. E. en Administración</v>
          </cell>
        </row>
        <row r="188">
          <cell r="A188">
            <v>839</v>
          </cell>
          <cell r="B188" t="str">
            <v>PRINCIPAL</v>
          </cell>
          <cell r="C188" t="str">
            <v>DE LA VIRGEN Y TURISTICA</v>
          </cell>
          <cell r="D188" t="str">
            <v>DE LA VIRGEN Y TURISTICA</v>
          </cell>
          <cell r="E188" t="str">
            <v>E.E Oficial en Concesion</v>
          </cell>
        </row>
        <row r="189">
          <cell r="A189">
            <v>842</v>
          </cell>
          <cell r="B189" t="str">
            <v>PRINCIPAL</v>
          </cell>
          <cell r="C189" t="str">
            <v>INDUSTRIAL Y DE LA BAHIA</v>
          </cell>
          <cell r="D189" t="str">
            <v>INDUSTRIAL Y DE LA BAHIA</v>
          </cell>
          <cell r="E189" t="str">
            <v>E.E Oficial en Concesion</v>
          </cell>
        </row>
        <row r="190">
          <cell r="A190">
            <v>858</v>
          </cell>
          <cell r="B190" t="str">
            <v>PRINCIPAL</v>
          </cell>
          <cell r="C190" t="str">
            <v>INDUSTRIAL Y DE LA BAHIA</v>
          </cell>
          <cell r="D190" t="str">
            <v>INDUSTRIAL Y DE LA BAHIA</v>
          </cell>
          <cell r="E190" t="str">
            <v>PRIVADO</v>
          </cell>
        </row>
        <row r="191">
          <cell r="A191">
            <v>857</v>
          </cell>
          <cell r="B191" t="str">
            <v>PRINCIPAL</v>
          </cell>
          <cell r="C191" t="str">
            <v>HISTORICA Y CARIBE NORTE</v>
          </cell>
          <cell r="D191" t="str">
            <v>SANTA RITA</v>
          </cell>
          <cell r="E191" t="str">
            <v>PRIVADO</v>
          </cell>
        </row>
        <row r="192">
          <cell r="A192">
            <v>251</v>
          </cell>
          <cell r="B192" t="str">
            <v>PRINCIPAL</v>
          </cell>
          <cell r="C192" t="str">
            <v>DE LA VIRGEN Y TURISTICA</v>
          </cell>
          <cell r="D192" t="str">
            <v>DE LA VIRGEN Y TURISTICA</v>
          </cell>
          <cell r="E192" t="str">
            <v>PRIVADO</v>
          </cell>
        </row>
        <row r="193">
          <cell r="A193">
            <v>302</v>
          </cell>
          <cell r="B193" t="str">
            <v>PRINCIPAL</v>
          </cell>
          <cell r="C193" t="str">
            <v>DE LA VIRGEN Y TURISTICA</v>
          </cell>
          <cell r="D193" t="str">
            <v>DE LA VIRGEN Y TURISTICA</v>
          </cell>
          <cell r="E193" t="str">
            <v>PRIVADO</v>
          </cell>
        </row>
        <row r="194">
          <cell r="A194">
            <v>303</v>
          </cell>
          <cell r="B194" t="str">
            <v>PRINCIPAL</v>
          </cell>
          <cell r="C194" t="str">
            <v>DE LA VIRGEN Y TURISTICA</v>
          </cell>
          <cell r="D194" t="str">
            <v>DE LA VIRGEN Y TURISTICA</v>
          </cell>
          <cell r="E194" t="str">
            <v>PRIVADO</v>
          </cell>
        </row>
        <row r="195">
          <cell r="A195">
            <v>324</v>
          </cell>
          <cell r="B195" t="str">
            <v>PRINCIPAL</v>
          </cell>
          <cell r="C195" t="str">
            <v>DE LA VIRGEN Y TURISTICA</v>
          </cell>
          <cell r="D195" t="str">
            <v>DE LA VIRGEN Y TURISTICA</v>
          </cell>
          <cell r="E195" t="str">
            <v>PRIVADO</v>
          </cell>
        </row>
        <row r="196">
          <cell r="A196">
            <v>328</v>
          </cell>
          <cell r="B196" t="str">
            <v>PRINCIPAL</v>
          </cell>
          <cell r="C196" t="str">
            <v>DE LA VIRGEN Y TURISTICA</v>
          </cell>
          <cell r="D196" t="str">
            <v>DE LA VIRGEN Y TURISTICA</v>
          </cell>
          <cell r="E196" t="str">
            <v>PRIVADO</v>
          </cell>
        </row>
        <row r="197">
          <cell r="A197">
            <v>337</v>
          </cell>
          <cell r="B197" t="str">
            <v>PRINCIPAL</v>
          </cell>
          <cell r="C197" t="str">
            <v>DE LA VIRGEN Y TURISTICA</v>
          </cell>
          <cell r="D197" t="str">
            <v>DE LA VIRGEN Y TURISTICA</v>
          </cell>
          <cell r="E197" t="str">
            <v>PRIVADO</v>
          </cell>
        </row>
        <row r="198">
          <cell r="A198">
            <v>342</v>
          </cell>
          <cell r="B198" t="str">
            <v>PRINCIPAL</v>
          </cell>
          <cell r="C198" t="str">
            <v>DE LA VIRGEN Y TURISTICA</v>
          </cell>
          <cell r="D198" t="str">
            <v>DE LA VIRGEN Y TURISTICA</v>
          </cell>
          <cell r="E198" t="str">
            <v>PRIVADO</v>
          </cell>
        </row>
        <row r="199">
          <cell r="A199">
            <v>345</v>
          </cell>
          <cell r="B199" t="str">
            <v>PRINCIPAL</v>
          </cell>
          <cell r="C199" t="str">
            <v>DE LA VIRGEN Y TURISTICA</v>
          </cell>
          <cell r="D199" t="str">
            <v>DE LA VIRGEN Y TURISTICA</v>
          </cell>
          <cell r="E199" t="str">
            <v>PRIVADO</v>
          </cell>
        </row>
        <row r="200">
          <cell r="A200">
            <v>346</v>
          </cell>
          <cell r="B200" t="str">
            <v>PRINCIPAL</v>
          </cell>
          <cell r="C200" t="str">
            <v>DE LA VIRGEN Y TURISTICA</v>
          </cell>
          <cell r="D200" t="str">
            <v>DE LA VIRGEN Y TURISTICA</v>
          </cell>
          <cell r="E200" t="str">
            <v>PRIVADO</v>
          </cell>
        </row>
        <row r="201">
          <cell r="A201">
            <v>363</v>
          </cell>
          <cell r="B201" t="str">
            <v>PRINCIPAL</v>
          </cell>
          <cell r="C201" t="str">
            <v>DE LA VIRGEN Y TURISTICA</v>
          </cell>
          <cell r="D201" t="str">
            <v>DE LA VIRGEN Y TURISTICA</v>
          </cell>
          <cell r="E201" t="str">
            <v>PRIVADO</v>
          </cell>
        </row>
        <row r="202">
          <cell r="A202">
            <v>374</v>
          </cell>
          <cell r="B202" t="str">
            <v>PRINCIPAL</v>
          </cell>
          <cell r="C202" t="str">
            <v>DE LA VIRGEN Y TURISTICA</v>
          </cell>
          <cell r="D202" t="str">
            <v>DE LA VIRGEN Y TURISTICA</v>
          </cell>
          <cell r="E202" t="str">
            <v>PRIVADO</v>
          </cell>
        </row>
        <row r="203">
          <cell r="A203">
            <v>402</v>
          </cell>
          <cell r="B203" t="str">
            <v>PRINCIPAL</v>
          </cell>
          <cell r="C203" t="str">
            <v>DE LA VIRGEN Y TURISTICA</v>
          </cell>
          <cell r="D203" t="str">
            <v>DE LA VIRGEN Y TURISTICA</v>
          </cell>
          <cell r="E203" t="str">
            <v>PRIVADO</v>
          </cell>
        </row>
        <row r="204">
          <cell r="A204">
            <v>406</v>
          </cell>
          <cell r="B204" t="str">
            <v>PRINCIPAL</v>
          </cell>
          <cell r="C204" t="str">
            <v>DE LA VIRGEN Y TURISTICA</v>
          </cell>
          <cell r="D204" t="str">
            <v>DE LA VIRGEN Y TURISTICA</v>
          </cell>
          <cell r="E204" t="str">
            <v>PRIVADO</v>
          </cell>
        </row>
        <row r="205">
          <cell r="A205">
            <v>415</v>
          </cell>
          <cell r="B205" t="str">
            <v>PRINCIPAL</v>
          </cell>
          <cell r="C205" t="str">
            <v>DE LA VIRGEN Y TURISTICA</v>
          </cell>
          <cell r="D205" t="str">
            <v>DE LA VIRGEN Y TURISTICA</v>
          </cell>
          <cell r="E205" t="str">
            <v>PRIVADO</v>
          </cell>
        </row>
        <row r="206">
          <cell r="A206">
            <v>428</v>
          </cell>
          <cell r="B206" t="str">
            <v>PRINCIPAL</v>
          </cell>
          <cell r="C206" t="str">
            <v>DE LA VIRGEN Y TURISTICA</v>
          </cell>
          <cell r="D206" t="str">
            <v>DE LA VIRGEN Y TURISTICA</v>
          </cell>
          <cell r="E206" t="str">
            <v>PRIVADO</v>
          </cell>
        </row>
        <row r="207">
          <cell r="A207">
            <v>472</v>
          </cell>
          <cell r="B207" t="str">
            <v>PRINCIPAL</v>
          </cell>
          <cell r="C207" t="str">
            <v>DE LA VIRGEN Y TURISTICA</v>
          </cell>
          <cell r="D207" t="str">
            <v>DE LA VIRGEN Y TURISTICA</v>
          </cell>
          <cell r="E207" t="str">
            <v>PRIVADO</v>
          </cell>
        </row>
        <row r="208">
          <cell r="A208">
            <v>514</v>
          </cell>
          <cell r="B208" t="str">
            <v>PRINCIPAL</v>
          </cell>
          <cell r="C208" t="str">
            <v>DE LA VIRGEN Y TURISTICA</v>
          </cell>
          <cell r="D208" t="str">
            <v>DE LA VIRGEN Y TURISTICA</v>
          </cell>
          <cell r="E208" t="str">
            <v>PRIVADO</v>
          </cell>
        </row>
        <row r="209">
          <cell r="A209">
            <v>561</v>
          </cell>
          <cell r="B209" t="str">
            <v>PRINCIPAL</v>
          </cell>
          <cell r="C209" t="str">
            <v>DE LA VIRGEN Y TURISTICA</v>
          </cell>
          <cell r="D209" t="str">
            <v>DE LA VIRGEN Y TURISTICA</v>
          </cell>
          <cell r="E209" t="str">
            <v>PRIVADO</v>
          </cell>
        </row>
        <row r="210">
          <cell r="A210">
            <v>562</v>
          </cell>
          <cell r="B210" t="str">
            <v>PRINCIPAL</v>
          </cell>
          <cell r="C210" t="str">
            <v>DE LA VIRGEN Y TURISTICA</v>
          </cell>
          <cell r="D210" t="str">
            <v>DE LA VIRGEN Y TURISTICA</v>
          </cell>
          <cell r="E210" t="str">
            <v>PRIVADO</v>
          </cell>
        </row>
        <row r="211">
          <cell r="A211">
            <v>564</v>
          </cell>
          <cell r="B211" t="str">
            <v>PRINCIPAL</v>
          </cell>
          <cell r="C211" t="str">
            <v>DE LA VIRGEN Y TURISTICA</v>
          </cell>
          <cell r="D211" t="str">
            <v>DE LA VIRGEN Y TURISTICA</v>
          </cell>
          <cell r="E211" t="str">
            <v>PRIVADO</v>
          </cell>
        </row>
        <row r="212">
          <cell r="A212">
            <v>568</v>
          </cell>
          <cell r="B212" t="str">
            <v>PRINCIPAL</v>
          </cell>
          <cell r="C212" t="str">
            <v>DE LA VIRGEN Y TURISTICA</v>
          </cell>
          <cell r="D212" t="str">
            <v>DE LA VIRGEN Y TURISTICA</v>
          </cell>
          <cell r="E212" t="str">
            <v>PRIVADO</v>
          </cell>
        </row>
        <row r="213">
          <cell r="A213">
            <v>588</v>
          </cell>
          <cell r="B213" t="str">
            <v>PRINCIPAL</v>
          </cell>
          <cell r="C213" t="str">
            <v>DE LA VIRGEN Y TURISTICA</v>
          </cell>
          <cell r="D213" t="str">
            <v>DE LA VIRGEN Y TURISTICA</v>
          </cell>
          <cell r="E213" t="str">
            <v>PRIVADO</v>
          </cell>
        </row>
        <row r="214">
          <cell r="A214">
            <v>591</v>
          </cell>
          <cell r="B214" t="str">
            <v>PRINCIPAL</v>
          </cell>
          <cell r="C214" t="str">
            <v>HISTORICA Y CARIBE NORTE</v>
          </cell>
          <cell r="D214" t="str">
            <v>COUNTRY</v>
          </cell>
          <cell r="E214" t="str">
            <v>PRIVADO</v>
          </cell>
        </row>
        <row r="215">
          <cell r="A215">
            <v>592</v>
          </cell>
          <cell r="B215" t="str">
            <v>PRINCIPAL</v>
          </cell>
          <cell r="C215" t="str">
            <v>DE LA VIRGEN Y TURISTICA</v>
          </cell>
          <cell r="D215" t="str">
            <v>DE LA VIRGEN Y TURISTICA</v>
          </cell>
          <cell r="E215" t="str">
            <v>PRIVADO</v>
          </cell>
        </row>
        <row r="216">
          <cell r="A216">
            <v>614</v>
          </cell>
          <cell r="B216" t="str">
            <v>PRINCIPAL</v>
          </cell>
          <cell r="C216" t="str">
            <v>DE LA VIRGEN Y TURISTICA</v>
          </cell>
          <cell r="D216" t="str">
            <v>DE LA VIRGEN Y TURISTICA</v>
          </cell>
          <cell r="E216" t="str">
            <v>PRIVADO</v>
          </cell>
        </row>
        <row r="217">
          <cell r="A217">
            <v>615</v>
          </cell>
          <cell r="B217" t="str">
            <v>PRINCIPAL</v>
          </cell>
          <cell r="C217" t="str">
            <v>DE LA VIRGEN Y TURISTICA</v>
          </cell>
          <cell r="D217" t="str">
            <v>DE LA VIRGEN Y TURISTICA</v>
          </cell>
          <cell r="E217" t="str">
            <v>PRIVADO</v>
          </cell>
        </row>
        <row r="218">
          <cell r="A218">
            <v>641</v>
          </cell>
          <cell r="B218" t="str">
            <v>PRINCIPAL</v>
          </cell>
          <cell r="C218" t="str">
            <v>DE LA VIRGEN Y TURISTICA</v>
          </cell>
          <cell r="D218" t="str">
            <v>DE LA VIRGEN Y TURISTICA</v>
          </cell>
          <cell r="E218" t="str">
            <v>PRIVADO</v>
          </cell>
        </row>
        <row r="219">
          <cell r="A219">
            <v>652</v>
          </cell>
          <cell r="B219" t="str">
            <v>PRINCIPAL</v>
          </cell>
          <cell r="C219" t="str">
            <v>DE LA VIRGEN Y TURISTICA</v>
          </cell>
          <cell r="D219" t="str">
            <v>DE LA VIRGEN Y TURISTICA</v>
          </cell>
          <cell r="E219" t="str">
            <v>PRIVADO</v>
          </cell>
        </row>
        <row r="220">
          <cell r="A220">
            <v>654</v>
          </cell>
          <cell r="B220" t="str">
            <v>PRINCIPAL</v>
          </cell>
          <cell r="C220" t="str">
            <v>DE LA VIRGEN Y TURISTICA</v>
          </cell>
          <cell r="D220" t="str">
            <v>DE LA VIRGEN Y TURISTICA</v>
          </cell>
          <cell r="E220" t="str">
            <v>PRIVADO</v>
          </cell>
        </row>
        <row r="221">
          <cell r="A221">
            <v>384</v>
          </cell>
          <cell r="B221" t="str">
            <v>PRINCIPAL</v>
          </cell>
          <cell r="C221" t="str">
            <v>DE LA VIRGEN Y TURISTICA</v>
          </cell>
          <cell r="D221" t="str">
            <v>DE LA VIRGEN Y TURISTICA</v>
          </cell>
          <cell r="E221" t="str">
            <v>PRIVADO</v>
          </cell>
        </row>
        <row r="222">
          <cell r="A222">
            <v>637</v>
          </cell>
          <cell r="B222" t="str">
            <v>PRINCIPAL</v>
          </cell>
          <cell r="C222" t="str">
            <v>DE LA VIRGEN Y TURISTICA</v>
          </cell>
          <cell r="D222" t="str">
            <v>DE LA VIRGEN Y TURISTICA</v>
          </cell>
          <cell r="E222" t="str">
            <v>PRIVADO</v>
          </cell>
        </row>
        <row r="223">
          <cell r="A223">
            <v>790</v>
          </cell>
          <cell r="B223" t="str">
            <v>PRINCIPAL</v>
          </cell>
          <cell r="C223" t="str">
            <v>DE LA VIRGEN Y TURISTICA</v>
          </cell>
          <cell r="D223" t="str">
            <v>DE LA VIRGEN Y TURISTICA</v>
          </cell>
          <cell r="E223" t="str">
            <v>PRIVADO</v>
          </cell>
        </row>
        <row r="224">
          <cell r="A224">
            <v>792</v>
          </cell>
          <cell r="B224" t="str">
            <v>PRINCIPAL</v>
          </cell>
          <cell r="C224" t="str">
            <v>DE LA VIRGEN Y TURISTICA</v>
          </cell>
          <cell r="D224" t="str">
            <v>DE LA VIRGEN Y TURISTICA</v>
          </cell>
          <cell r="E224" t="str">
            <v>PRIVADO</v>
          </cell>
        </row>
        <row r="225">
          <cell r="A225">
            <v>797</v>
          </cell>
          <cell r="B225" t="str">
            <v>PRINCIPAL</v>
          </cell>
          <cell r="C225" t="str">
            <v>DE LA VIRGEN Y TURISTICA</v>
          </cell>
          <cell r="D225" t="str">
            <v>DE LA VIRGEN Y TURISTICA</v>
          </cell>
          <cell r="E225" t="str">
            <v>PRIVADO</v>
          </cell>
        </row>
        <row r="226">
          <cell r="A226">
            <v>809</v>
          </cell>
          <cell r="B226" t="str">
            <v>PRINCIPAL</v>
          </cell>
          <cell r="C226" t="str">
            <v>DE LA VIRGEN Y TURISTICA</v>
          </cell>
          <cell r="D226" t="str">
            <v>DE LA VIRGEN Y TURISTICA</v>
          </cell>
          <cell r="E226" t="str">
            <v>PRIVADO</v>
          </cell>
        </row>
        <row r="227">
          <cell r="A227">
            <v>365</v>
          </cell>
          <cell r="B227" t="str">
            <v>PRINCIPAL</v>
          </cell>
          <cell r="C227" t="str">
            <v>DE LA VIRGEN Y TURISTICA</v>
          </cell>
          <cell r="D227" t="str">
            <v>DE LA VIRGEN Y TURISTICA</v>
          </cell>
          <cell r="E227" t="str">
            <v>PRIVADO</v>
          </cell>
        </row>
        <row r="228">
          <cell r="A228">
            <v>487</v>
          </cell>
          <cell r="B228" t="str">
            <v>PRINCIPAL</v>
          </cell>
          <cell r="C228" t="str">
            <v>DE LA VIRGEN Y TURISTICA</v>
          </cell>
          <cell r="D228" t="str">
            <v>DE LA VIRGEN Y TURISTICA</v>
          </cell>
          <cell r="E228" t="str">
            <v>PRIVADO</v>
          </cell>
        </row>
        <row r="229">
          <cell r="A229">
            <v>743</v>
          </cell>
          <cell r="B229" t="str">
            <v>PRINCIPAL</v>
          </cell>
          <cell r="C229" t="str">
            <v>DE LA VIRGEN Y TURISTICA</v>
          </cell>
          <cell r="D229" t="str">
            <v>DE LA VIRGEN Y TURISTICA</v>
          </cell>
          <cell r="E229" t="str">
            <v>PRIVADO</v>
          </cell>
        </row>
        <row r="230">
          <cell r="A230">
            <v>794</v>
          </cell>
          <cell r="B230" t="str">
            <v>PRINCIPAL</v>
          </cell>
          <cell r="C230" t="str">
            <v>DE LA VIRGEN Y TURISTICA</v>
          </cell>
          <cell r="D230" t="str">
            <v>DE LA VIRGEN Y TURISTICA</v>
          </cell>
          <cell r="E230" t="str">
            <v>PRIVADO</v>
          </cell>
        </row>
        <row r="231">
          <cell r="A231">
            <v>242</v>
          </cell>
          <cell r="B231" t="str">
            <v>PRINCIPAL</v>
          </cell>
          <cell r="C231" t="str">
            <v>DE LA VIRGEN Y TURISTICA</v>
          </cell>
          <cell r="D231" t="str">
            <v>DE LA VIRGEN Y TURISTICA</v>
          </cell>
          <cell r="E231" t="str">
            <v>PRIVADO</v>
          </cell>
        </row>
        <row r="232">
          <cell r="A232">
            <v>319</v>
          </cell>
          <cell r="B232" t="str">
            <v>PRINCIPAL</v>
          </cell>
          <cell r="C232" t="str">
            <v>DE LA VIRGEN Y TURISTICA</v>
          </cell>
          <cell r="D232" t="str">
            <v>DE LA VIRGEN Y TURISTICA</v>
          </cell>
          <cell r="E232" t="str">
            <v>PRIVADO</v>
          </cell>
        </row>
        <row r="233">
          <cell r="A233">
            <v>352</v>
          </cell>
          <cell r="B233" t="str">
            <v>PRINCIPAL</v>
          </cell>
          <cell r="C233" t="str">
            <v>DE LA VIRGEN Y TURISTICA</v>
          </cell>
          <cell r="D233" t="str">
            <v>DE LA VIRGEN Y TURISTICA</v>
          </cell>
          <cell r="E233" t="str">
            <v>PRIVADO</v>
          </cell>
        </row>
        <row r="234">
          <cell r="A234">
            <v>469</v>
          </cell>
          <cell r="B234" t="str">
            <v>PRINCIPAL</v>
          </cell>
          <cell r="C234" t="str">
            <v>DE LA VIRGEN Y TURISTICA</v>
          </cell>
          <cell r="D234" t="str">
            <v>DE LA VIRGEN Y TURISTICA</v>
          </cell>
          <cell r="E234" t="str">
            <v>PRIVADO</v>
          </cell>
        </row>
        <row r="235">
          <cell r="A235">
            <v>570</v>
          </cell>
          <cell r="B235" t="str">
            <v>PRINCIPAL</v>
          </cell>
          <cell r="C235" t="str">
            <v>DE LA VIRGEN Y TURISTICA</v>
          </cell>
          <cell r="D235" t="str">
            <v>DE LA VIRGEN Y TURISTICA</v>
          </cell>
          <cell r="E235" t="str">
            <v>PRIVADO</v>
          </cell>
        </row>
        <row r="236">
          <cell r="A236">
            <v>353</v>
          </cell>
          <cell r="B236" t="str">
            <v>PRINCIPAL</v>
          </cell>
          <cell r="C236" t="str">
            <v>DE LA VIRGEN Y TURISTICA</v>
          </cell>
          <cell r="D236" t="str">
            <v>DE LA VIRGEN Y TURISTICA</v>
          </cell>
          <cell r="E236" t="str">
            <v>PRIVADO</v>
          </cell>
        </row>
        <row r="237">
          <cell r="A237">
            <v>746</v>
          </cell>
          <cell r="B237" t="str">
            <v>PRINCIPAL</v>
          </cell>
          <cell r="C237" t="str">
            <v>DE LA VIRGEN Y TURISTICA</v>
          </cell>
          <cell r="D237" t="str">
            <v>DE LA VIRGEN Y TURISTICA</v>
          </cell>
          <cell r="E237" t="str">
            <v>PRIVADO</v>
          </cell>
        </row>
        <row r="238">
          <cell r="A238">
            <v>326</v>
          </cell>
          <cell r="B238" t="str">
            <v>PRINCIPAL</v>
          </cell>
          <cell r="C238" t="str">
            <v>DE LA VIRGEN Y TURISTICA</v>
          </cell>
          <cell r="D238" t="str">
            <v>DE LA VIRGEN Y TURISTICA</v>
          </cell>
          <cell r="E238" t="str">
            <v>PRIVADO</v>
          </cell>
        </row>
        <row r="239">
          <cell r="A239">
            <v>612</v>
          </cell>
          <cell r="B239" t="str">
            <v>PRINCIPAL</v>
          </cell>
          <cell r="C239" t="str">
            <v>DE LA VIRGEN Y TURISTICA</v>
          </cell>
          <cell r="D239" t="str">
            <v>DE LA VIRGEN Y TURISTICA</v>
          </cell>
          <cell r="E239" t="str">
            <v>PRIVADO</v>
          </cell>
        </row>
        <row r="240">
          <cell r="A240">
            <v>266</v>
          </cell>
          <cell r="B240" t="str">
            <v>PRINCIPAL</v>
          </cell>
          <cell r="C240" t="str">
            <v>DE LA VIRGEN Y TURISTICA</v>
          </cell>
          <cell r="D240" t="str">
            <v>RURAL</v>
          </cell>
          <cell r="E240" t="str">
            <v>PRIVADO</v>
          </cell>
        </row>
        <row r="241">
          <cell r="A241">
            <v>271</v>
          </cell>
          <cell r="B241" t="str">
            <v>PRINCIPAL</v>
          </cell>
          <cell r="C241" t="str">
            <v>DE LA VIRGEN Y TURISTICA</v>
          </cell>
          <cell r="D241" t="str">
            <v>RURAL</v>
          </cell>
          <cell r="E241" t="str">
            <v>PRIVADO</v>
          </cell>
        </row>
        <row r="242">
          <cell r="A242">
            <v>293</v>
          </cell>
          <cell r="B242" t="str">
            <v>PRINCIPAL</v>
          </cell>
          <cell r="C242" t="str">
            <v>DE LA VIRGEN Y TURISTICA</v>
          </cell>
          <cell r="D242" t="str">
            <v>RURAL</v>
          </cell>
          <cell r="E242" t="str">
            <v>PRIVADO</v>
          </cell>
        </row>
        <row r="243">
          <cell r="A243">
            <v>426</v>
          </cell>
          <cell r="B243" t="str">
            <v>PRINCIPAL</v>
          </cell>
          <cell r="C243" t="str">
            <v>DE LA VIRGEN Y TURISTICA</v>
          </cell>
          <cell r="D243" t="str">
            <v>RURAL</v>
          </cell>
          <cell r="E243" t="str">
            <v>PRIVADO</v>
          </cell>
        </row>
        <row r="244">
          <cell r="A244">
            <v>490</v>
          </cell>
          <cell r="B244" t="str">
            <v>PRINCIPAL</v>
          </cell>
          <cell r="C244" t="str">
            <v>DE LA VIRGEN Y TURISTICA</v>
          </cell>
          <cell r="D244" t="str">
            <v>RURAL</v>
          </cell>
          <cell r="E244" t="str">
            <v>PRIVADO</v>
          </cell>
        </row>
        <row r="245">
          <cell r="A245">
            <v>501</v>
          </cell>
          <cell r="B245" t="str">
            <v>PRINCIPAL</v>
          </cell>
          <cell r="C245" t="str">
            <v>INDUSTRIAL Y DE LA BAHIA</v>
          </cell>
          <cell r="D245" t="str">
            <v>RURAL</v>
          </cell>
          <cell r="E245" t="str">
            <v>PRIVADO</v>
          </cell>
        </row>
        <row r="246">
          <cell r="A246">
            <v>569</v>
          </cell>
          <cell r="B246" t="str">
            <v>PRINCIPAL</v>
          </cell>
          <cell r="C246" t="str">
            <v>DE LA VIRGEN Y TURISTICA</v>
          </cell>
          <cell r="D246" t="str">
            <v>RURAL</v>
          </cell>
          <cell r="E246" t="str">
            <v>PRIVADO</v>
          </cell>
        </row>
        <row r="247">
          <cell r="A247">
            <v>807</v>
          </cell>
          <cell r="B247" t="str">
            <v>PRINCIPAL</v>
          </cell>
          <cell r="C247" t="str">
            <v>DE LA VIRGEN Y TURISTICA</v>
          </cell>
          <cell r="D247" t="str">
            <v>RURAL</v>
          </cell>
          <cell r="E247" t="str">
            <v>PRIVADO</v>
          </cell>
        </row>
        <row r="248">
          <cell r="A248">
            <v>294</v>
          </cell>
          <cell r="B248" t="str">
            <v>PRINCIPAL</v>
          </cell>
          <cell r="C248" t="str">
            <v>DE LA VIRGEN Y TURISTICA</v>
          </cell>
          <cell r="D248" t="str">
            <v>RURAL</v>
          </cell>
          <cell r="E248" t="str">
            <v>PRIVADO</v>
          </cell>
        </row>
        <row r="249">
          <cell r="A249">
            <v>851</v>
          </cell>
          <cell r="B249" t="str">
            <v>PRINCIPAL</v>
          </cell>
          <cell r="C249" t="str">
            <v>DE LA VIRGEN Y TURISTICA</v>
          </cell>
          <cell r="D249" t="str">
            <v>RURAL</v>
          </cell>
          <cell r="E249" t="str">
            <v>PRIVADO</v>
          </cell>
        </row>
        <row r="250">
          <cell r="A250">
            <v>845</v>
          </cell>
          <cell r="B250" t="str">
            <v>PRINCIPAL</v>
          </cell>
          <cell r="C250" t="str">
            <v>DE LA VIRGEN Y TURISTICA</v>
          </cell>
          <cell r="D250" t="str">
            <v>RURAL</v>
          </cell>
          <cell r="E250" t="str">
            <v>PRIVADO</v>
          </cell>
        </row>
        <row r="251">
          <cell r="A251">
            <v>208</v>
          </cell>
          <cell r="B251" t="str">
            <v>PRINCIPAL</v>
          </cell>
          <cell r="C251" t="str">
            <v>HISTORICA Y CARIBE NORTE</v>
          </cell>
          <cell r="D251" t="str">
            <v>COUNTRY</v>
          </cell>
          <cell r="E251" t="str">
            <v>PRIVADO</v>
          </cell>
        </row>
        <row r="252">
          <cell r="A252">
            <v>209</v>
          </cell>
          <cell r="B252" t="str">
            <v>PRINCIPAL</v>
          </cell>
          <cell r="C252" t="str">
            <v>HISTORICA Y CARIBE NORTE</v>
          </cell>
          <cell r="D252" t="str">
            <v>COUNTRY</v>
          </cell>
          <cell r="E252" t="str">
            <v>PRIVADO</v>
          </cell>
        </row>
        <row r="253">
          <cell r="A253">
            <v>213</v>
          </cell>
          <cell r="B253" t="str">
            <v>PRINCIPAL</v>
          </cell>
          <cell r="C253" t="str">
            <v>HISTORICA Y CARIBE NORTE</v>
          </cell>
          <cell r="D253" t="str">
            <v>COUNTRY</v>
          </cell>
          <cell r="E253" t="str">
            <v>PRIVADO</v>
          </cell>
        </row>
        <row r="254">
          <cell r="A254">
            <v>214</v>
          </cell>
          <cell r="B254" t="str">
            <v>PRINCIPAL</v>
          </cell>
          <cell r="C254" t="str">
            <v>HISTORICA Y CARIBE NORTE</v>
          </cell>
          <cell r="D254" t="str">
            <v>COUNTRY</v>
          </cell>
          <cell r="E254" t="str">
            <v>PRIVADO</v>
          </cell>
        </row>
        <row r="255">
          <cell r="A255">
            <v>216</v>
          </cell>
          <cell r="B255" t="str">
            <v>PRINCIPAL</v>
          </cell>
          <cell r="C255" t="str">
            <v>HISTORICA Y CARIBE NORTE</v>
          </cell>
          <cell r="D255" t="str">
            <v>COUNTRY</v>
          </cell>
          <cell r="E255" t="str">
            <v>PRIVADO</v>
          </cell>
        </row>
        <row r="256">
          <cell r="A256">
            <v>218</v>
          </cell>
          <cell r="B256" t="str">
            <v>PRINCIPAL</v>
          </cell>
          <cell r="C256" t="str">
            <v>HISTORICA Y CARIBE NORTE</v>
          </cell>
          <cell r="D256" t="str">
            <v>COUNTRY</v>
          </cell>
          <cell r="E256" t="str">
            <v>PRIVADO</v>
          </cell>
        </row>
        <row r="257">
          <cell r="A257">
            <v>241</v>
          </cell>
          <cell r="B257" t="str">
            <v>PRINCIPAL</v>
          </cell>
          <cell r="C257" t="str">
            <v>HISTORICA Y CARIBE NORTE</v>
          </cell>
          <cell r="D257" t="str">
            <v>COUNTRY</v>
          </cell>
          <cell r="E257" t="str">
            <v>PRIVADO</v>
          </cell>
        </row>
        <row r="258">
          <cell r="A258">
            <v>249</v>
          </cell>
          <cell r="B258" t="str">
            <v>PRINCIPAL</v>
          </cell>
          <cell r="C258" t="str">
            <v>HISTORICA Y CARIBE NORTE</v>
          </cell>
          <cell r="D258" t="str">
            <v>COUNTRY</v>
          </cell>
          <cell r="E258" t="str">
            <v>PRIVADO</v>
          </cell>
        </row>
        <row r="259">
          <cell r="A259">
            <v>252</v>
          </cell>
          <cell r="B259" t="str">
            <v>PRINCIPAL</v>
          </cell>
          <cell r="C259" t="str">
            <v>HISTORICA Y CARIBE NORTE</v>
          </cell>
          <cell r="D259" t="str">
            <v>COUNTRY</v>
          </cell>
          <cell r="E259" t="str">
            <v>PRIVADO</v>
          </cell>
        </row>
        <row r="260">
          <cell r="A260">
            <v>268</v>
          </cell>
          <cell r="B260" t="str">
            <v>PRINCIPAL</v>
          </cell>
          <cell r="C260" t="str">
            <v>HISTORICA Y CARIBE NORTE</v>
          </cell>
          <cell r="D260" t="str">
            <v>COUNTRY</v>
          </cell>
          <cell r="E260" t="str">
            <v>PRIVADO</v>
          </cell>
        </row>
        <row r="261">
          <cell r="A261">
            <v>284</v>
          </cell>
          <cell r="B261" t="str">
            <v>PRINCIPAL</v>
          </cell>
          <cell r="C261" t="str">
            <v>HISTORICA Y CARIBE NORTE</v>
          </cell>
          <cell r="D261" t="str">
            <v>COUNTRY</v>
          </cell>
          <cell r="E261" t="str">
            <v>PRIVADO</v>
          </cell>
        </row>
        <row r="262">
          <cell r="A262">
            <v>287</v>
          </cell>
          <cell r="B262" t="str">
            <v>PRINCIPAL</v>
          </cell>
          <cell r="C262" t="str">
            <v>HISTORICA Y CARIBE NORTE</v>
          </cell>
          <cell r="D262" t="str">
            <v>COUNTRY</v>
          </cell>
          <cell r="E262" t="str">
            <v>PRIVADO</v>
          </cell>
        </row>
        <row r="263">
          <cell r="A263">
            <v>289</v>
          </cell>
          <cell r="B263" t="str">
            <v>PRINCIPAL</v>
          </cell>
          <cell r="C263" t="str">
            <v>HISTORICA Y CARIBE NORTE</v>
          </cell>
          <cell r="D263" t="str">
            <v>COUNTRY</v>
          </cell>
          <cell r="E263" t="str">
            <v>PRIVADO</v>
          </cell>
        </row>
        <row r="264">
          <cell r="A264">
            <v>299</v>
          </cell>
          <cell r="B264" t="str">
            <v>PRINCIPAL</v>
          </cell>
          <cell r="C264" t="str">
            <v>HISTORICA Y CARIBE NORTE</v>
          </cell>
          <cell r="D264" t="str">
            <v>COUNTRY</v>
          </cell>
          <cell r="E264" t="str">
            <v>PRIVADO</v>
          </cell>
        </row>
        <row r="265">
          <cell r="A265">
            <v>305</v>
          </cell>
          <cell r="B265" t="str">
            <v>PRINCIPAL</v>
          </cell>
          <cell r="C265" t="str">
            <v>HISTORICA Y CARIBE NORTE</v>
          </cell>
          <cell r="D265" t="str">
            <v>COUNTRY</v>
          </cell>
          <cell r="E265" t="str">
            <v>PRIVADO</v>
          </cell>
        </row>
        <row r="266">
          <cell r="A266">
            <v>306</v>
          </cell>
          <cell r="B266" t="str">
            <v>PRINCIPAL</v>
          </cell>
          <cell r="C266" t="str">
            <v>HISTORICA Y CARIBE NORTE</v>
          </cell>
          <cell r="D266" t="str">
            <v>COUNTRY</v>
          </cell>
          <cell r="E266" t="str">
            <v>PRIVADO</v>
          </cell>
        </row>
        <row r="267">
          <cell r="A267">
            <v>312</v>
          </cell>
          <cell r="B267" t="str">
            <v>PRINCIPAL</v>
          </cell>
          <cell r="C267" t="str">
            <v>HISTORICA Y CARIBE NORTE</v>
          </cell>
          <cell r="D267" t="str">
            <v>COUNTRY</v>
          </cell>
          <cell r="E267" t="str">
            <v>PRIVADO</v>
          </cell>
        </row>
        <row r="268">
          <cell r="A268">
            <v>334</v>
          </cell>
          <cell r="B268" t="str">
            <v>PRINCIPAL</v>
          </cell>
          <cell r="C268" t="str">
            <v>HISTORICA Y CARIBE NORTE</v>
          </cell>
          <cell r="D268" t="str">
            <v>COUNTRY</v>
          </cell>
          <cell r="E268" t="str">
            <v>PRIVADO</v>
          </cell>
        </row>
        <row r="269">
          <cell r="A269">
            <v>341</v>
          </cell>
          <cell r="B269" t="str">
            <v>PRINCIPAL</v>
          </cell>
          <cell r="C269" t="str">
            <v>HISTORICA Y CARIBE NORTE</v>
          </cell>
          <cell r="D269" t="str">
            <v>COUNTRY</v>
          </cell>
          <cell r="E269" t="str">
            <v>PRIVADO</v>
          </cell>
        </row>
        <row r="270">
          <cell r="A270">
            <v>343</v>
          </cell>
          <cell r="B270" t="str">
            <v>PRINCIPAL</v>
          </cell>
          <cell r="C270" t="str">
            <v>HISTORICA Y CARIBE NORTE</v>
          </cell>
          <cell r="D270" t="str">
            <v>COUNTRY</v>
          </cell>
          <cell r="E270" t="str">
            <v>PRIVADO</v>
          </cell>
        </row>
        <row r="271">
          <cell r="A271">
            <v>362</v>
          </cell>
          <cell r="B271" t="str">
            <v>PRINCIPAL</v>
          </cell>
          <cell r="C271" t="str">
            <v>HISTORICA Y CARIBE NORTE</v>
          </cell>
          <cell r="D271" t="str">
            <v>COUNTRY</v>
          </cell>
          <cell r="E271" t="str">
            <v>PRIVADO</v>
          </cell>
        </row>
        <row r="272">
          <cell r="A272">
            <v>367</v>
          </cell>
          <cell r="B272" t="str">
            <v>PRINCIPAL</v>
          </cell>
          <cell r="C272" t="str">
            <v>HISTORICA Y CARIBE NORTE</v>
          </cell>
          <cell r="D272" t="str">
            <v>COUNTRY</v>
          </cell>
          <cell r="E272" t="str">
            <v>PRIVADO</v>
          </cell>
        </row>
        <row r="273">
          <cell r="A273">
            <v>400</v>
          </cell>
          <cell r="B273" t="str">
            <v>PRINCIPAL</v>
          </cell>
          <cell r="C273" t="str">
            <v>HISTORICA Y CARIBE NORTE</v>
          </cell>
          <cell r="D273" t="str">
            <v>COUNTRY</v>
          </cell>
          <cell r="E273" t="str">
            <v>PRIVADO</v>
          </cell>
        </row>
        <row r="274">
          <cell r="A274">
            <v>403</v>
          </cell>
          <cell r="B274" t="str">
            <v>PRINCIPAL</v>
          </cell>
          <cell r="C274" t="str">
            <v>HISTORICA Y CARIBE NORTE</v>
          </cell>
          <cell r="D274" t="str">
            <v>COUNTRY</v>
          </cell>
          <cell r="E274" t="str">
            <v>PRIVADO</v>
          </cell>
        </row>
        <row r="275">
          <cell r="A275">
            <v>408</v>
          </cell>
          <cell r="B275" t="str">
            <v>PRINCIPAL</v>
          </cell>
          <cell r="C275" t="str">
            <v>HISTORICA Y CARIBE NORTE</v>
          </cell>
          <cell r="D275" t="str">
            <v>COUNTRY</v>
          </cell>
          <cell r="E275" t="str">
            <v>PRIVADO</v>
          </cell>
        </row>
        <row r="276">
          <cell r="A276">
            <v>414</v>
          </cell>
          <cell r="B276" t="str">
            <v>PRINCIPAL</v>
          </cell>
          <cell r="C276" t="str">
            <v>HISTORICA Y CARIBE NORTE</v>
          </cell>
          <cell r="D276" t="str">
            <v>COUNTRY</v>
          </cell>
          <cell r="E276" t="str">
            <v>PRIVADO</v>
          </cell>
        </row>
        <row r="277">
          <cell r="A277">
            <v>440</v>
          </cell>
          <cell r="B277" t="str">
            <v>PRINCIPAL</v>
          </cell>
          <cell r="C277" t="str">
            <v>HISTORICA Y CARIBE NORTE</v>
          </cell>
          <cell r="D277" t="str">
            <v>COUNTRY</v>
          </cell>
          <cell r="E277" t="str">
            <v>PRIVADO</v>
          </cell>
        </row>
        <row r="278">
          <cell r="A278">
            <v>459</v>
          </cell>
          <cell r="B278" t="str">
            <v>PRINCIPAL</v>
          </cell>
          <cell r="C278" t="str">
            <v>HISTORICA Y CARIBE NORTE</v>
          </cell>
          <cell r="D278" t="str">
            <v>COUNTRY</v>
          </cell>
          <cell r="E278" t="str">
            <v>PRIVADO</v>
          </cell>
        </row>
        <row r="279">
          <cell r="A279">
            <v>462</v>
          </cell>
          <cell r="B279" t="str">
            <v>PRINCIPAL</v>
          </cell>
          <cell r="C279" t="str">
            <v>HISTORICA Y CARIBE NORTE</v>
          </cell>
          <cell r="D279" t="str">
            <v>COUNTRY</v>
          </cell>
          <cell r="E279" t="str">
            <v>PRIVADO</v>
          </cell>
        </row>
        <row r="280">
          <cell r="A280">
            <v>464</v>
          </cell>
          <cell r="B280" t="str">
            <v>PRINCIPAL</v>
          </cell>
          <cell r="C280" t="str">
            <v>HISTORICA Y CARIBE NORTE</v>
          </cell>
          <cell r="D280" t="str">
            <v>COUNTRY</v>
          </cell>
          <cell r="E280" t="str">
            <v>PRIVADO</v>
          </cell>
        </row>
        <row r="281">
          <cell r="A281">
            <v>466</v>
          </cell>
          <cell r="B281" t="str">
            <v>PRINCIPAL</v>
          </cell>
          <cell r="C281" t="str">
            <v>HISTORICA Y CARIBE NORTE</v>
          </cell>
          <cell r="D281" t="str">
            <v>COUNTRY</v>
          </cell>
          <cell r="E281" t="str">
            <v>PRIVADO</v>
          </cell>
        </row>
        <row r="282">
          <cell r="A282">
            <v>497</v>
          </cell>
          <cell r="B282" t="str">
            <v>PRINCIPAL</v>
          </cell>
          <cell r="C282" t="str">
            <v>HISTORICA Y CARIBE NORTE</v>
          </cell>
          <cell r="D282" t="str">
            <v>COUNTRY</v>
          </cell>
          <cell r="E282" t="str">
            <v>PRIVADO</v>
          </cell>
        </row>
        <row r="283">
          <cell r="A283">
            <v>545</v>
          </cell>
          <cell r="B283" t="str">
            <v>PRINCIPAL</v>
          </cell>
          <cell r="C283" t="str">
            <v>HISTORICA Y CARIBE NORTE</v>
          </cell>
          <cell r="D283" t="str">
            <v>COUNTRY</v>
          </cell>
          <cell r="E283" t="str">
            <v>PRIVADO</v>
          </cell>
        </row>
        <row r="284">
          <cell r="A284">
            <v>622</v>
          </cell>
          <cell r="B284" t="str">
            <v>PRINCIPAL</v>
          </cell>
          <cell r="C284" t="str">
            <v>INDUSTRIAL Y DE LA BAHIA</v>
          </cell>
          <cell r="D284" t="str">
            <v>INDUSTRIAL Y DE LA BAHIA</v>
          </cell>
          <cell r="E284" t="str">
            <v>PRIVADO</v>
          </cell>
        </row>
        <row r="285">
          <cell r="A285">
            <v>656</v>
          </cell>
          <cell r="B285" t="str">
            <v>PRINCIPAL</v>
          </cell>
          <cell r="C285" t="str">
            <v>HISTORICA Y CARIBE NORTE</v>
          </cell>
          <cell r="D285" t="str">
            <v>COUNTRY</v>
          </cell>
          <cell r="E285" t="str">
            <v>PRIVADO</v>
          </cell>
        </row>
        <row r="286">
          <cell r="A286">
            <v>354</v>
          </cell>
          <cell r="B286" t="str">
            <v>PRINCIPAL</v>
          </cell>
          <cell r="C286" t="str">
            <v>HISTORICA Y CARIBE NORTE</v>
          </cell>
          <cell r="D286" t="str">
            <v>COUNTRY</v>
          </cell>
          <cell r="E286" t="str">
            <v>PRIVADO</v>
          </cell>
        </row>
        <row r="287">
          <cell r="A287">
            <v>336</v>
          </cell>
          <cell r="B287" t="str">
            <v>PRINCIPAL</v>
          </cell>
          <cell r="C287" t="str">
            <v>HISTORICA Y CARIBE NORTE</v>
          </cell>
          <cell r="D287" t="str">
            <v>COUNTRY</v>
          </cell>
          <cell r="E287" t="str">
            <v>PRIVADO</v>
          </cell>
        </row>
        <row r="288">
          <cell r="A288">
            <v>364</v>
          </cell>
          <cell r="B288" t="str">
            <v>PRINCIPAL</v>
          </cell>
          <cell r="C288" t="str">
            <v>HISTORICA Y CARIBE NORTE</v>
          </cell>
          <cell r="D288" t="str">
            <v>COUNTRY</v>
          </cell>
          <cell r="E288" t="str">
            <v>PRIVADO</v>
          </cell>
        </row>
        <row r="289">
          <cell r="A289">
            <v>311</v>
          </cell>
          <cell r="B289" t="str">
            <v>PRINCIPAL</v>
          </cell>
          <cell r="C289" t="str">
            <v>HISTORICA Y CARIBE NORTE</v>
          </cell>
          <cell r="D289" t="str">
            <v>COUNTRY</v>
          </cell>
          <cell r="E289" t="str">
            <v>PRIVADO</v>
          </cell>
        </row>
        <row r="290">
          <cell r="A290">
            <v>522</v>
          </cell>
          <cell r="B290" t="str">
            <v>PRINCIPAL</v>
          </cell>
          <cell r="C290" t="str">
            <v>HISTORICA Y CARIBE NORTE</v>
          </cell>
          <cell r="D290" t="str">
            <v>COUNTRY</v>
          </cell>
          <cell r="E290" t="str">
            <v>PRIVADO</v>
          </cell>
        </row>
        <row r="291">
          <cell r="A291">
            <v>723</v>
          </cell>
          <cell r="B291" t="str">
            <v>PRINCIPAL</v>
          </cell>
          <cell r="C291" t="str">
            <v>HISTORICA Y CARIBE NORTE</v>
          </cell>
          <cell r="D291" t="str">
            <v>COUNTRY</v>
          </cell>
          <cell r="E291" t="str">
            <v>PRIVADO</v>
          </cell>
        </row>
        <row r="292">
          <cell r="A292">
            <v>554</v>
          </cell>
          <cell r="B292" t="str">
            <v>PRINCIPAL</v>
          </cell>
          <cell r="C292" t="str">
            <v>HISTORICA Y CARIBE NORTE</v>
          </cell>
          <cell r="D292" t="str">
            <v>COUNTRY</v>
          </cell>
          <cell r="E292" t="str">
            <v>PRIVADO</v>
          </cell>
        </row>
        <row r="293">
          <cell r="A293">
            <v>805</v>
          </cell>
          <cell r="B293" t="str">
            <v>PRINCIPAL</v>
          </cell>
          <cell r="C293" t="str">
            <v>HISTORICA Y CARIBE NORTE</v>
          </cell>
          <cell r="D293" t="str">
            <v>COUNTRY</v>
          </cell>
          <cell r="E293" t="str">
            <v>PRIVADO</v>
          </cell>
        </row>
        <row r="294">
          <cell r="A294">
            <v>465</v>
          </cell>
          <cell r="B294" t="str">
            <v>PRINCIPAL</v>
          </cell>
          <cell r="C294" t="str">
            <v>HISTORICA Y CARIBE NORTE</v>
          </cell>
          <cell r="D294" t="str">
            <v>COUNTRY</v>
          </cell>
          <cell r="E294" t="str">
            <v>PRIVADO</v>
          </cell>
        </row>
        <row r="295">
          <cell r="A295">
            <v>394</v>
          </cell>
          <cell r="B295" t="str">
            <v>PRINCIPAL</v>
          </cell>
          <cell r="C295" t="str">
            <v>HISTORICA Y CARIBE NORTE</v>
          </cell>
          <cell r="D295" t="str">
            <v>COUNTRY</v>
          </cell>
          <cell r="E295" t="str">
            <v>PRIVADO</v>
          </cell>
        </row>
        <row r="296">
          <cell r="A296">
            <v>720</v>
          </cell>
          <cell r="B296" t="str">
            <v>PRINCIPAL</v>
          </cell>
          <cell r="C296" t="str">
            <v>HISTORICA Y CARIBE NORTE</v>
          </cell>
          <cell r="D296" t="str">
            <v>COUNTRY</v>
          </cell>
          <cell r="E296" t="str">
            <v>PRIVADO</v>
          </cell>
        </row>
        <row r="297">
          <cell r="A297">
            <v>798</v>
          </cell>
          <cell r="B297" t="str">
            <v>PRINCIPAL</v>
          </cell>
          <cell r="C297" t="str">
            <v>HISTORICA Y CARIBE NORTE</v>
          </cell>
          <cell r="D297" t="str">
            <v>COUNTRY</v>
          </cell>
          <cell r="E297" t="str">
            <v>PRIVADO</v>
          </cell>
        </row>
        <row r="298">
          <cell r="A298">
            <v>808</v>
          </cell>
          <cell r="B298" t="str">
            <v>PRINCIPAL</v>
          </cell>
          <cell r="C298" t="str">
            <v>HISTORICA Y CARIBE NORTE</v>
          </cell>
          <cell r="D298" t="str">
            <v>COUNTRY</v>
          </cell>
          <cell r="E298" t="str">
            <v>PRIVADO</v>
          </cell>
        </row>
        <row r="299">
          <cell r="A299">
            <v>259</v>
          </cell>
          <cell r="B299" t="str">
            <v>PRINCIPAL</v>
          </cell>
          <cell r="C299" t="str">
            <v>HISTORICA Y CARIBE NORTE</v>
          </cell>
          <cell r="D299" t="str">
            <v>COUNTRY</v>
          </cell>
          <cell r="E299" t="str">
            <v>PRIVADO</v>
          </cell>
        </row>
        <row r="300">
          <cell r="A300">
            <v>396</v>
          </cell>
          <cell r="B300" t="str">
            <v>PRINCIPAL</v>
          </cell>
          <cell r="C300" t="str">
            <v>HISTORICA Y CARIBE NORTE</v>
          </cell>
          <cell r="D300" t="str">
            <v>COUNTRY</v>
          </cell>
          <cell r="E300" t="str">
            <v>PRIVADO</v>
          </cell>
        </row>
        <row r="301">
          <cell r="A301">
            <v>463</v>
          </cell>
          <cell r="B301" t="str">
            <v>PRINCIPAL</v>
          </cell>
          <cell r="C301" t="str">
            <v>HISTORICA Y CARIBE NORTE</v>
          </cell>
          <cell r="D301" t="str">
            <v>COUNTRY</v>
          </cell>
          <cell r="E301" t="str">
            <v>PRIVADO</v>
          </cell>
        </row>
        <row r="302">
          <cell r="A302">
            <v>515</v>
          </cell>
          <cell r="B302" t="str">
            <v>PRINCIPAL</v>
          </cell>
          <cell r="C302" t="str">
            <v>HISTORICA Y CARIBE NORTE</v>
          </cell>
          <cell r="D302" t="str">
            <v>COUNTRY</v>
          </cell>
          <cell r="E302" t="str">
            <v>PRIVADO</v>
          </cell>
        </row>
        <row r="303">
          <cell r="A303">
            <v>437</v>
          </cell>
          <cell r="B303" t="str">
            <v>PRINCIPAL</v>
          </cell>
          <cell r="C303" t="str">
            <v>HISTORICA Y CARIBE NORTE</v>
          </cell>
          <cell r="D303" t="str">
            <v>COUNTRY</v>
          </cell>
          <cell r="E303" t="str">
            <v>PRIVADO</v>
          </cell>
        </row>
        <row r="304">
          <cell r="A304">
            <v>848</v>
          </cell>
          <cell r="B304" t="str">
            <v>PRINCIPAL</v>
          </cell>
          <cell r="C304" t="str">
            <v>HISTORICA Y CARIBE NORTE</v>
          </cell>
          <cell r="D304" t="str">
            <v>COUNTRY</v>
          </cell>
          <cell r="E304" t="str">
            <v>PRIVADO</v>
          </cell>
        </row>
        <row r="305">
          <cell r="A305">
            <v>856</v>
          </cell>
          <cell r="B305" t="str">
            <v>PRINCIPAL</v>
          </cell>
          <cell r="C305" t="str">
            <v>HISTORICA Y CARIBE NORTE</v>
          </cell>
          <cell r="D305" t="str">
            <v>COUNTRY</v>
          </cell>
          <cell r="E305" t="str">
            <v>PRIVADO</v>
          </cell>
        </row>
        <row r="306">
          <cell r="A306">
            <v>846</v>
          </cell>
          <cell r="B306" t="str">
            <v>PRINCIPAL</v>
          </cell>
          <cell r="C306" t="str">
            <v>HISTORICA Y CARIBE NORTE</v>
          </cell>
          <cell r="D306" t="str">
            <v>COUNTRY</v>
          </cell>
          <cell r="E306" t="str">
            <v>PRIVADO</v>
          </cell>
        </row>
        <row r="307">
          <cell r="A307">
            <v>806</v>
          </cell>
          <cell r="B307" t="str">
            <v>PRINCIPAL</v>
          </cell>
          <cell r="C307" t="str">
            <v>INDUSTRIAL Y DE LA BAHIA</v>
          </cell>
          <cell r="D307" t="str">
            <v>INDUSTRIAL Y DE LA BAHIA</v>
          </cell>
          <cell r="E307" t="str">
            <v>PRIVADO</v>
          </cell>
        </row>
        <row r="308">
          <cell r="A308">
            <v>630</v>
          </cell>
          <cell r="B308" t="str">
            <v>PRINCIPAL</v>
          </cell>
          <cell r="C308" t="str">
            <v>INDUSTRIAL Y DE LA BAHIA</v>
          </cell>
          <cell r="D308" t="str">
            <v>INDUSTRIAL Y DE LA BAHIA</v>
          </cell>
          <cell r="E308" t="str">
            <v>PRIVADO</v>
          </cell>
        </row>
        <row r="309">
          <cell r="A309">
            <v>260</v>
          </cell>
          <cell r="B309" t="str">
            <v>PRINCIPAL</v>
          </cell>
          <cell r="C309" t="str">
            <v>INDUSTRIAL Y DE LA BAHIA</v>
          </cell>
          <cell r="D309" t="str">
            <v>INDUSTRIAL Y DE LA BAHIA</v>
          </cell>
          <cell r="E309" t="str">
            <v>PRIVADO</v>
          </cell>
        </row>
        <row r="310">
          <cell r="A310">
            <v>263</v>
          </cell>
          <cell r="B310" t="str">
            <v>PRINCIPAL</v>
          </cell>
          <cell r="C310" t="str">
            <v>INDUSTRIAL Y DE LA BAHIA</v>
          </cell>
          <cell r="D310" t="str">
            <v>INDUSTRIAL Y DE LA BAHIA</v>
          </cell>
          <cell r="E310" t="str">
            <v>PRIVADO</v>
          </cell>
        </row>
        <row r="311">
          <cell r="A311">
            <v>276</v>
          </cell>
          <cell r="B311" t="str">
            <v>PRINCIPAL</v>
          </cell>
          <cell r="C311" t="str">
            <v>INDUSTRIAL Y DE LA BAHIA</v>
          </cell>
          <cell r="D311" t="str">
            <v>INDUSTRIAL Y DE LA BAHIA</v>
          </cell>
          <cell r="E311" t="str">
            <v>PRIVADO</v>
          </cell>
        </row>
        <row r="312">
          <cell r="A312">
            <v>298</v>
          </cell>
          <cell r="B312" t="str">
            <v>PRINCIPAL</v>
          </cell>
          <cell r="C312" t="str">
            <v>INDUSTRIAL Y DE LA BAHIA</v>
          </cell>
          <cell r="D312" t="str">
            <v>INDUSTRIAL Y DE LA BAHIA</v>
          </cell>
          <cell r="E312" t="str">
            <v>PRIVADO</v>
          </cell>
        </row>
        <row r="313">
          <cell r="A313">
            <v>313</v>
          </cell>
          <cell r="B313" t="str">
            <v>PRINCIPAL</v>
          </cell>
          <cell r="C313" t="str">
            <v>INDUSTRIAL Y DE LA BAHIA</v>
          </cell>
          <cell r="D313" t="str">
            <v>INDUSTRIAL Y DE LA BAHIA</v>
          </cell>
          <cell r="E313" t="str">
            <v>PRIVADO</v>
          </cell>
        </row>
        <row r="314">
          <cell r="A314">
            <v>314</v>
          </cell>
          <cell r="B314" t="str">
            <v>PRINCIPAL</v>
          </cell>
          <cell r="C314" t="str">
            <v>INDUSTRIAL Y DE LA BAHIA</v>
          </cell>
          <cell r="D314" t="str">
            <v>INDUSTRIAL Y DE LA BAHIA</v>
          </cell>
          <cell r="E314" t="str">
            <v>PRIVADO</v>
          </cell>
        </row>
        <row r="315">
          <cell r="A315">
            <v>315</v>
          </cell>
          <cell r="B315" t="str">
            <v>PRINCIPAL</v>
          </cell>
          <cell r="C315" t="str">
            <v>INDUSTRIAL Y DE LA BAHIA</v>
          </cell>
          <cell r="D315" t="str">
            <v>INDUSTRIAL Y DE LA BAHIA</v>
          </cell>
          <cell r="E315" t="str">
            <v>PRIVADO</v>
          </cell>
        </row>
        <row r="316">
          <cell r="A316">
            <v>327</v>
          </cell>
          <cell r="B316" t="str">
            <v>PRINCIPAL</v>
          </cell>
          <cell r="C316" t="str">
            <v>INDUSTRIAL Y DE LA BAHIA</v>
          </cell>
          <cell r="D316" t="str">
            <v>INDUSTRIAL Y DE LA BAHIA</v>
          </cell>
          <cell r="E316" t="str">
            <v>PRIVADO</v>
          </cell>
        </row>
        <row r="317">
          <cell r="A317">
            <v>335</v>
          </cell>
          <cell r="B317" t="str">
            <v>PRINCIPAL</v>
          </cell>
          <cell r="C317" t="str">
            <v>INDUSTRIAL Y DE LA BAHIA</v>
          </cell>
          <cell r="D317" t="str">
            <v>INDUSTRIAL Y DE LA BAHIA</v>
          </cell>
          <cell r="E317" t="str">
            <v>PRIVADO</v>
          </cell>
        </row>
        <row r="318">
          <cell r="A318">
            <v>366</v>
          </cell>
          <cell r="B318" t="str">
            <v>PRINCIPAL</v>
          </cell>
          <cell r="C318" t="str">
            <v>INDUSTRIAL Y DE LA BAHIA</v>
          </cell>
          <cell r="D318" t="str">
            <v>INDUSTRIAL Y DE LA BAHIA</v>
          </cell>
          <cell r="E318" t="str">
            <v>PRIVADO</v>
          </cell>
        </row>
        <row r="319">
          <cell r="A319">
            <v>370</v>
          </cell>
          <cell r="B319" t="str">
            <v>PRINCIPAL</v>
          </cell>
          <cell r="C319" t="str">
            <v>INDUSTRIAL Y DE LA BAHIA</v>
          </cell>
          <cell r="D319" t="str">
            <v>INDUSTRIAL Y DE LA BAHIA</v>
          </cell>
          <cell r="E319" t="str">
            <v>PRIVADO</v>
          </cell>
        </row>
        <row r="320">
          <cell r="A320">
            <v>386</v>
          </cell>
          <cell r="B320" t="str">
            <v>PRINCIPAL</v>
          </cell>
          <cell r="C320" t="str">
            <v>INDUSTRIAL Y DE LA BAHIA</v>
          </cell>
          <cell r="D320" t="str">
            <v>INDUSTRIAL Y DE LA BAHIA</v>
          </cell>
          <cell r="E320" t="str">
            <v>PRIVADO</v>
          </cell>
        </row>
        <row r="321">
          <cell r="A321">
            <v>387</v>
          </cell>
          <cell r="B321" t="str">
            <v>PRINCIPAL</v>
          </cell>
          <cell r="C321" t="str">
            <v>INDUSTRIAL Y DE LA BAHIA</v>
          </cell>
          <cell r="D321" t="str">
            <v>INDUSTRIAL Y DE LA BAHIA</v>
          </cell>
          <cell r="E321" t="str">
            <v>PRIVADO</v>
          </cell>
        </row>
        <row r="322">
          <cell r="A322">
            <v>393</v>
          </cell>
          <cell r="B322" t="str">
            <v>PRINCIPAL</v>
          </cell>
          <cell r="C322" t="str">
            <v>INDUSTRIAL Y DE LA BAHIA</v>
          </cell>
          <cell r="D322" t="str">
            <v>INDUSTRIAL Y DE LA BAHIA</v>
          </cell>
          <cell r="E322" t="str">
            <v>PRIVADO</v>
          </cell>
        </row>
        <row r="323">
          <cell r="A323">
            <v>417</v>
          </cell>
          <cell r="B323" t="str">
            <v>PRINCIPAL</v>
          </cell>
          <cell r="C323" t="str">
            <v>INDUSTRIAL Y DE LA BAHIA</v>
          </cell>
          <cell r="D323" t="str">
            <v>INDUSTRIAL Y DE LA BAHIA</v>
          </cell>
          <cell r="E323" t="str">
            <v>PRIVADO</v>
          </cell>
        </row>
        <row r="324">
          <cell r="A324">
            <v>418</v>
          </cell>
          <cell r="B324" t="str">
            <v>PRINCIPAL</v>
          </cell>
          <cell r="C324" t="str">
            <v>INDUSTRIAL Y DE LA BAHIA</v>
          </cell>
          <cell r="D324" t="str">
            <v>INDUSTRIAL Y DE LA BAHIA</v>
          </cell>
          <cell r="E324" t="str">
            <v>PRIVADO</v>
          </cell>
        </row>
        <row r="325">
          <cell r="A325">
            <v>420</v>
          </cell>
          <cell r="B325" t="str">
            <v>PRINCIPAL</v>
          </cell>
          <cell r="C325" t="str">
            <v>INDUSTRIAL Y DE LA BAHIA</v>
          </cell>
          <cell r="D325" t="str">
            <v>INDUSTRIAL Y DE LA BAHIA</v>
          </cell>
          <cell r="E325" t="str">
            <v>PRIVADO</v>
          </cell>
        </row>
        <row r="326">
          <cell r="A326">
            <v>422</v>
          </cell>
          <cell r="B326" t="str">
            <v>PRINCIPAL</v>
          </cell>
          <cell r="C326" t="str">
            <v>INDUSTRIAL Y DE LA BAHIA</v>
          </cell>
          <cell r="D326" t="str">
            <v>INDUSTRIAL Y DE LA BAHIA</v>
          </cell>
          <cell r="E326" t="str">
            <v>PRIVADO</v>
          </cell>
        </row>
        <row r="327">
          <cell r="A327">
            <v>433</v>
          </cell>
          <cell r="B327" t="str">
            <v>PRINCIPAL</v>
          </cell>
          <cell r="C327" t="str">
            <v>INDUSTRIAL Y DE LA BAHIA</v>
          </cell>
          <cell r="D327" t="str">
            <v>INDUSTRIAL Y DE LA BAHIA</v>
          </cell>
          <cell r="E327" t="str">
            <v>PRIVADO</v>
          </cell>
        </row>
        <row r="328">
          <cell r="A328">
            <v>436</v>
          </cell>
          <cell r="B328" t="str">
            <v>PRINCIPAL</v>
          </cell>
          <cell r="C328" t="str">
            <v>INDUSTRIAL Y DE LA BAHIA</v>
          </cell>
          <cell r="D328" t="str">
            <v>INDUSTRIAL Y DE LA BAHIA</v>
          </cell>
          <cell r="E328" t="str">
            <v>PRIVADO</v>
          </cell>
        </row>
        <row r="329">
          <cell r="A329">
            <v>439</v>
          </cell>
          <cell r="B329" t="str">
            <v>PRINCIPAL</v>
          </cell>
          <cell r="C329" t="str">
            <v>INDUSTRIAL Y DE LA BAHIA</v>
          </cell>
          <cell r="D329" t="str">
            <v>INDUSTRIAL Y DE LA BAHIA</v>
          </cell>
          <cell r="E329" t="str">
            <v>PRIVADO</v>
          </cell>
        </row>
        <row r="330">
          <cell r="A330">
            <v>450</v>
          </cell>
          <cell r="B330" t="str">
            <v>PRINCIPAL</v>
          </cell>
          <cell r="C330" t="str">
            <v>INDUSTRIAL Y DE LA BAHIA</v>
          </cell>
          <cell r="D330" t="str">
            <v>INDUSTRIAL Y DE LA BAHIA</v>
          </cell>
          <cell r="E330" t="str">
            <v>PRIVADO</v>
          </cell>
        </row>
        <row r="331">
          <cell r="A331">
            <v>474</v>
          </cell>
          <cell r="B331" t="str">
            <v>PRINCIPAL</v>
          </cell>
          <cell r="C331" t="str">
            <v>INDUSTRIAL Y DE LA BAHIA</v>
          </cell>
          <cell r="D331" t="str">
            <v>INDUSTRIAL Y DE LA BAHIA</v>
          </cell>
          <cell r="E331" t="str">
            <v>PRIVADO</v>
          </cell>
        </row>
        <row r="332">
          <cell r="A332">
            <v>475</v>
          </cell>
          <cell r="B332" t="str">
            <v>PRINCIPAL</v>
          </cell>
          <cell r="C332" t="str">
            <v>INDUSTRIAL Y DE LA BAHIA</v>
          </cell>
          <cell r="D332" t="str">
            <v>INDUSTRIAL Y DE LA BAHIA</v>
          </cell>
          <cell r="E332" t="str">
            <v>PRIVADO</v>
          </cell>
        </row>
        <row r="333">
          <cell r="A333">
            <v>476</v>
          </cell>
          <cell r="B333" t="str">
            <v>PRINCIPAL</v>
          </cell>
          <cell r="C333" t="str">
            <v>INDUSTRIAL Y DE LA BAHIA</v>
          </cell>
          <cell r="D333" t="str">
            <v>INDUSTRIAL Y DE LA BAHIA</v>
          </cell>
          <cell r="E333" t="str">
            <v>PRIVADO</v>
          </cell>
        </row>
        <row r="334">
          <cell r="A334">
            <v>477</v>
          </cell>
          <cell r="B334" t="str">
            <v>PRINCIPAL</v>
          </cell>
          <cell r="C334" t="str">
            <v>INDUSTRIAL Y DE LA BAHIA</v>
          </cell>
          <cell r="D334" t="str">
            <v>INDUSTRIAL Y DE LA BAHIA</v>
          </cell>
          <cell r="E334" t="str">
            <v>PRIVADO</v>
          </cell>
        </row>
        <row r="335">
          <cell r="A335">
            <v>478</v>
          </cell>
          <cell r="B335" t="str">
            <v>PRINCIPAL</v>
          </cell>
          <cell r="C335" t="str">
            <v>INDUSTRIAL Y DE LA BAHIA</v>
          </cell>
          <cell r="D335" t="str">
            <v>INDUSTRIAL Y DE LA BAHIA</v>
          </cell>
          <cell r="E335" t="str">
            <v>PRIVADO</v>
          </cell>
        </row>
        <row r="336">
          <cell r="A336">
            <v>480</v>
          </cell>
          <cell r="B336" t="str">
            <v>PRINCIPAL</v>
          </cell>
          <cell r="C336" t="str">
            <v>INDUSTRIAL Y DE LA BAHIA</v>
          </cell>
          <cell r="D336" t="str">
            <v>INDUSTRIAL Y DE LA BAHIA</v>
          </cell>
          <cell r="E336" t="str">
            <v>PRIVADO</v>
          </cell>
        </row>
        <row r="337">
          <cell r="A337">
            <v>481</v>
          </cell>
          <cell r="B337" t="str">
            <v>PRINCIPAL</v>
          </cell>
          <cell r="C337" t="str">
            <v>INDUSTRIAL Y DE LA BAHIA</v>
          </cell>
          <cell r="D337" t="str">
            <v>INDUSTRIAL Y DE LA BAHIA</v>
          </cell>
          <cell r="E337" t="str">
            <v>PRIVADO</v>
          </cell>
        </row>
        <row r="338">
          <cell r="A338">
            <v>486</v>
          </cell>
          <cell r="B338" t="str">
            <v>PRINCIPAL</v>
          </cell>
          <cell r="C338" t="str">
            <v>INDUSTRIAL Y DE LA BAHIA</v>
          </cell>
          <cell r="D338" t="str">
            <v>INDUSTRIAL Y DE LA BAHIA</v>
          </cell>
          <cell r="E338" t="str">
            <v>PRIVADO</v>
          </cell>
        </row>
        <row r="339">
          <cell r="A339">
            <v>488</v>
          </cell>
          <cell r="B339" t="str">
            <v>PRINCIPAL</v>
          </cell>
          <cell r="C339" t="str">
            <v>INDUSTRIAL Y DE LA BAHIA</v>
          </cell>
          <cell r="D339" t="str">
            <v>INDUSTRIAL Y DE LA BAHIA</v>
          </cell>
          <cell r="E339" t="str">
            <v>PRIVADO</v>
          </cell>
        </row>
        <row r="340">
          <cell r="A340">
            <v>495</v>
          </cell>
          <cell r="B340" t="str">
            <v>PRINCIPAL</v>
          </cell>
          <cell r="C340" t="str">
            <v>INDUSTRIAL Y DE LA BAHIA</v>
          </cell>
          <cell r="D340" t="str">
            <v>INDUSTRIAL Y DE LA BAHIA</v>
          </cell>
          <cell r="E340" t="str">
            <v>PRIVADO</v>
          </cell>
        </row>
        <row r="341">
          <cell r="A341">
            <v>498</v>
          </cell>
          <cell r="B341" t="str">
            <v>PRINCIPAL</v>
          </cell>
          <cell r="C341" t="str">
            <v>INDUSTRIAL Y DE LA BAHIA</v>
          </cell>
          <cell r="D341" t="str">
            <v>INDUSTRIAL Y DE LA BAHIA</v>
          </cell>
          <cell r="E341" t="str">
            <v>PRIVADO</v>
          </cell>
        </row>
        <row r="342">
          <cell r="A342">
            <v>500</v>
          </cell>
          <cell r="B342" t="str">
            <v>PRINCIPAL</v>
          </cell>
          <cell r="C342" t="str">
            <v>INDUSTRIAL Y DE LA BAHIA</v>
          </cell>
          <cell r="D342" t="str">
            <v>INDUSTRIAL Y DE LA BAHIA</v>
          </cell>
          <cell r="E342" t="str">
            <v>PRIVADO</v>
          </cell>
        </row>
        <row r="343">
          <cell r="A343">
            <v>524</v>
          </cell>
          <cell r="B343" t="str">
            <v>PRINCIPAL</v>
          </cell>
          <cell r="C343" t="str">
            <v>INDUSTRIAL Y DE LA BAHIA</v>
          </cell>
          <cell r="D343" t="str">
            <v>INDUSTRIAL Y DE LA BAHIA</v>
          </cell>
          <cell r="E343" t="str">
            <v>PRIVADO</v>
          </cell>
        </row>
        <row r="344">
          <cell r="A344">
            <v>529</v>
          </cell>
          <cell r="B344" t="str">
            <v>PRINCIPAL</v>
          </cell>
          <cell r="C344" t="str">
            <v>INDUSTRIAL Y DE LA BAHIA</v>
          </cell>
          <cell r="D344" t="str">
            <v>INDUSTRIAL Y DE LA BAHIA</v>
          </cell>
          <cell r="E344" t="str">
            <v>PRIVADO</v>
          </cell>
        </row>
        <row r="345">
          <cell r="A345">
            <v>530</v>
          </cell>
          <cell r="B345" t="str">
            <v>PRINCIPAL</v>
          </cell>
          <cell r="C345" t="str">
            <v>INDUSTRIAL Y DE LA BAHIA</v>
          </cell>
          <cell r="D345" t="str">
            <v>INDUSTRIAL Y DE LA BAHIA</v>
          </cell>
          <cell r="E345" t="str">
            <v>PRIVADO</v>
          </cell>
        </row>
        <row r="346">
          <cell r="A346">
            <v>537</v>
          </cell>
          <cell r="B346" t="str">
            <v>PRINCIPAL</v>
          </cell>
          <cell r="C346" t="str">
            <v>INDUSTRIAL Y DE LA BAHIA</v>
          </cell>
          <cell r="D346" t="str">
            <v>INDUSTRIAL Y DE LA BAHIA</v>
          </cell>
          <cell r="E346" t="str">
            <v>PRIVADO</v>
          </cell>
        </row>
        <row r="347">
          <cell r="A347">
            <v>544</v>
          </cell>
          <cell r="B347" t="str">
            <v>PRINCIPAL</v>
          </cell>
          <cell r="C347" t="str">
            <v>INDUSTRIAL Y DE LA BAHIA</v>
          </cell>
          <cell r="D347" t="str">
            <v>INDUSTRIAL Y DE LA BAHIA</v>
          </cell>
          <cell r="E347" t="str">
            <v>PRIVADO</v>
          </cell>
        </row>
        <row r="348">
          <cell r="A348">
            <v>557</v>
          </cell>
          <cell r="B348" t="str">
            <v>PRINCIPAL</v>
          </cell>
          <cell r="C348" t="str">
            <v>INDUSTRIAL Y DE LA BAHIA</v>
          </cell>
          <cell r="D348" t="str">
            <v>INDUSTRIAL Y DE LA BAHIA</v>
          </cell>
          <cell r="E348" t="str">
            <v>PRIVADO</v>
          </cell>
        </row>
        <row r="349">
          <cell r="A349">
            <v>567</v>
          </cell>
          <cell r="B349" t="str">
            <v>PRINCIPAL</v>
          </cell>
          <cell r="C349" t="str">
            <v>INDUSTRIAL Y DE LA BAHIA</v>
          </cell>
          <cell r="D349" t="str">
            <v>INDUSTRIAL Y DE LA BAHIA</v>
          </cell>
          <cell r="E349" t="str">
            <v>PRIVADO</v>
          </cell>
        </row>
        <row r="350">
          <cell r="A350">
            <v>573</v>
          </cell>
          <cell r="B350" t="str">
            <v>PRINCIPAL</v>
          </cell>
          <cell r="C350" t="str">
            <v>INDUSTRIAL Y DE LA BAHIA</v>
          </cell>
          <cell r="D350" t="str">
            <v>INDUSTRIAL Y DE LA BAHIA</v>
          </cell>
          <cell r="E350" t="str">
            <v>PRIVADO</v>
          </cell>
        </row>
        <row r="351">
          <cell r="A351">
            <v>580</v>
          </cell>
          <cell r="B351" t="str">
            <v>PRINCIPAL</v>
          </cell>
          <cell r="C351" t="str">
            <v>INDUSTRIAL Y DE LA BAHIA</v>
          </cell>
          <cell r="D351" t="str">
            <v>INDUSTRIAL Y DE LA BAHIA</v>
          </cell>
          <cell r="E351" t="str">
            <v>PRIVADO</v>
          </cell>
        </row>
        <row r="352">
          <cell r="A352">
            <v>582</v>
          </cell>
          <cell r="B352" t="str">
            <v>PRINCIPAL</v>
          </cell>
          <cell r="C352" t="str">
            <v>INDUSTRIAL Y DE LA BAHIA</v>
          </cell>
          <cell r="D352" t="str">
            <v>INDUSTRIAL Y DE LA BAHIA</v>
          </cell>
          <cell r="E352" t="str">
            <v>PRIVADO</v>
          </cell>
        </row>
        <row r="353">
          <cell r="A353">
            <v>604</v>
          </cell>
          <cell r="B353" t="str">
            <v>PRINCIPAL</v>
          </cell>
          <cell r="C353" t="str">
            <v>INDUSTRIAL Y DE LA BAHIA</v>
          </cell>
          <cell r="D353" t="str">
            <v>INDUSTRIAL Y DE LA BAHIA</v>
          </cell>
          <cell r="E353" t="str">
            <v>PRIVADO</v>
          </cell>
        </row>
        <row r="354">
          <cell r="A354">
            <v>608</v>
          </cell>
          <cell r="B354" t="str">
            <v>PRINCIPAL</v>
          </cell>
          <cell r="C354" t="str">
            <v>INDUSTRIAL Y DE LA BAHIA</v>
          </cell>
          <cell r="D354" t="str">
            <v>INDUSTRIAL Y DE LA BAHIA</v>
          </cell>
          <cell r="E354" t="str">
            <v>PRIVADO</v>
          </cell>
        </row>
        <row r="355">
          <cell r="A355">
            <v>610</v>
          </cell>
          <cell r="B355" t="str">
            <v>PRINCIPAL</v>
          </cell>
          <cell r="C355" t="str">
            <v>INDUSTRIAL Y DE LA BAHIA</v>
          </cell>
          <cell r="D355" t="str">
            <v>INDUSTRIAL Y DE LA BAHIA</v>
          </cell>
          <cell r="E355" t="str">
            <v>PRIVADO</v>
          </cell>
        </row>
        <row r="356">
          <cell r="A356">
            <v>618</v>
          </cell>
          <cell r="B356" t="str">
            <v>PRINCIPAL</v>
          </cell>
          <cell r="C356" t="str">
            <v>INDUSTRIAL Y DE LA BAHIA</v>
          </cell>
          <cell r="D356" t="str">
            <v>INDUSTRIAL Y DE LA BAHIA</v>
          </cell>
          <cell r="E356" t="str">
            <v>PRIVADO</v>
          </cell>
        </row>
        <row r="357">
          <cell r="A357">
            <v>619</v>
          </cell>
          <cell r="B357" t="str">
            <v>PRINCIPAL</v>
          </cell>
          <cell r="C357" t="str">
            <v>INDUSTRIAL Y DE LA BAHIA</v>
          </cell>
          <cell r="D357" t="str">
            <v>INDUSTRIAL Y DE LA BAHIA</v>
          </cell>
          <cell r="E357" t="str">
            <v>PRIVADO</v>
          </cell>
        </row>
        <row r="358">
          <cell r="A358">
            <v>629</v>
          </cell>
          <cell r="B358" t="str">
            <v>PRINCIPAL</v>
          </cell>
          <cell r="C358" t="str">
            <v>INDUSTRIAL Y DE LA BAHIA</v>
          </cell>
          <cell r="D358" t="str">
            <v>INDUSTRIAL Y DE LA BAHIA</v>
          </cell>
          <cell r="E358" t="str">
            <v>PRIVADO</v>
          </cell>
        </row>
        <row r="359">
          <cell r="A359">
            <v>320</v>
          </cell>
          <cell r="B359" t="str">
            <v>PRINCIPAL</v>
          </cell>
          <cell r="C359" t="str">
            <v>INDUSTRIAL Y DE LA BAHIA</v>
          </cell>
          <cell r="D359" t="str">
            <v>INDUSTRIAL Y DE LA BAHIA</v>
          </cell>
          <cell r="E359" t="str">
            <v>PRIVADO</v>
          </cell>
        </row>
        <row r="360">
          <cell r="A360">
            <v>534</v>
          </cell>
          <cell r="B360" t="str">
            <v>PRINCIPAL</v>
          </cell>
          <cell r="C360" t="str">
            <v>INDUSTRIAL Y DE LA BAHIA</v>
          </cell>
          <cell r="D360" t="str">
            <v>INDUSTRIAL Y DE LA BAHIA</v>
          </cell>
          <cell r="E360" t="str">
            <v>PRIVADO</v>
          </cell>
        </row>
        <row r="361">
          <cell r="A361">
            <v>578</v>
          </cell>
          <cell r="B361" t="str">
            <v>PRINCIPAL</v>
          </cell>
          <cell r="C361" t="str">
            <v>INDUSTRIAL Y DE LA BAHIA</v>
          </cell>
          <cell r="D361" t="str">
            <v>INDUSTRIAL Y DE LA BAHIA</v>
          </cell>
          <cell r="E361" t="str">
            <v>PRIVADO</v>
          </cell>
        </row>
        <row r="362">
          <cell r="A362">
            <v>581</v>
          </cell>
          <cell r="B362" t="str">
            <v>PRINCIPAL</v>
          </cell>
          <cell r="C362" t="str">
            <v>INDUSTRIAL Y DE LA BAHIA</v>
          </cell>
          <cell r="D362" t="str">
            <v>INDUSTRIAL Y DE LA BAHIA</v>
          </cell>
          <cell r="E362" t="str">
            <v>PRIVADO</v>
          </cell>
        </row>
        <row r="363">
          <cell r="A363">
            <v>290</v>
          </cell>
          <cell r="B363" t="str">
            <v>PRINCIPAL</v>
          </cell>
          <cell r="C363" t="str">
            <v>INDUSTRIAL Y DE LA BAHIA</v>
          </cell>
          <cell r="D363" t="str">
            <v>INDUSTRIAL Y DE LA BAHIA</v>
          </cell>
          <cell r="E363" t="str">
            <v>PRIVADO</v>
          </cell>
        </row>
        <row r="364">
          <cell r="A364">
            <v>719</v>
          </cell>
          <cell r="B364" t="str">
            <v>PRINCIPAL</v>
          </cell>
          <cell r="C364" t="str">
            <v>INDUSTRIAL Y DE LA BAHIA</v>
          </cell>
          <cell r="D364" t="str">
            <v>INDUSTRIAL Y DE LA BAHIA</v>
          </cell>
          <cell r="E364" t="str">
            <v>PRIVADO</v>
          </cell>
        </row>
        <row r="365">
          <cell r="A365">
            <v>321</v>
          </cell>
          <cell r="B365" t="str">
            <v>PRINCIPAL</v>
          </cell>
          <cell r="C365" t="str">
            <v>INDUSTRIAL Y DE LA BAHIA</v>
          </cell>
          <cell r="D365" t="str">
            <v>INDUSTRIAL Y DE LA BAHIA</v>
          </cell>
          <cell r="E365" t="str">
            <v>PRIVADO</v>
          </cell>
        </row>
        <row r="366">
          <cell r="A366">
            <v>725</v>
          </cell>
          <cell r="B366" t="str">
            <v>PRINCIPAL</v>
          </cell>
          <cell r="C366" t="str">
            <v>INDUSTRIAL Y DE LA BAHIA</v>
          </cell>
          <cell r="D366" t="str">
            <v>INDUSTRIAL Y DE LA BAHIA</v>
          </cell>
          <cell r="E366" t="str">
            <v>PRIVADO</v>
          </cell>
        </row>
        <row r="367">
          <cell r="A367">
            <v>727</v>
          </cell>
          <cell r="B367" t="str">
            <v>PRINCIPAL</v>
          </cell>
          <cell r="C367" t="str">
            <v>INDUSTRIAL Y DE LA BAHIA</v>
          </cell>
          <cell r="D367" t="str">
            <v>INDUSTRIAL Y DE LA BAHIA</v>
          </cell>
          <cell r="E367" t="str">
            <v>PRIVADO</v>
          </cell>
        </row>
        <row r="368">
          <cell r="A368">
            <v>233</v>
          </cell>
          <cell r="B368" t="str">
            <v>PRINCIPAL</v>
          </cell>
          <cell r="C368" t="str">
            <v>INDUSTRIAL Y DE LA BAHIA</v>
          </cell>
          <cell r="D368" t="str">
            <v>INDUSTRIAL Y DE LA BAHIA</v>
          </cell>
          <cell r="E368" t="str">
            <v>PRIVADO</v>
          </cell>
        </row>
        <row r="369">
          <cell r="A369">
            <v>528</v>
          </cell>
          <cell r="B369" t="str">
            <v>PRINCIPAL</v>
          </cell>
          <cell r="C369" t="str">
            <v>INDUSTRIAL Y DE LA BAHIA</v>
          </cell>
          <cell r="D369" t="str">
            <v>INDUSTRIAL Y DE LA BAHIA</v>
          </cell>
          <cell r="E369" t="str">
            <v>PRIVADO</v>
          </cell>
        </row>
        <row r="370">
          <cell r="A370">
            <v>748</v>
          </cell>
          <cell r="B370" t="str">
            <v>PRINCIPAL</v>
          </cell>
          <cell r="C370" t="str">
            <v>INDUSTRIAL Y DE LA BAHIA</v>
          </cell>
          <cell r="D370" t="str">
            <v>INDUSTRIAL Y DE LA BAHIA</v>
          </cell>
          <cell r="E370" t="str">
            <v>PRIVADO</v>
          </cell>
        </row>
        <row r="371">
          <cell r="A371">
            <v>359</v>
          </cell>
          <cell r="B371" t="str">
            <v>PRINCIPAL</v>
          </cell>
          <cell r="C371" t="str">
            <v>INDUSTRIAL Y DE LA BAHIA</v>
          </cell>
          <cell r="D371" t="str">
            <v>INDUSTRIAL Y DE LA BAHIA</v>
          </cell>
          <cell r="E371" t="str">
            <v>PRIVADO</v>
          </cell>
        </row>
        <row r="372">
          <cell r="A372">
            <v>536</v>
          </cell>
          <cell r="B372" t="str">
            <v>PRINCIPAL</v>
          </cell>
          <cell r="C372" t="str">
            <v>INDUSTRIAL Y DE LA BAHIA</v>
          </cell>
          <cell r="D372" t="str">
            <v>INDUSTRIAL Y DE LA BAHIA</v>
          </cell>
          <cell r="E372" t="str">
            <v>PRIVADO</v>
          </cell>
        </row>
        <row r="373">
          <cell r="A373">
            <v>816</v>
          </cell>
          <cell r="B373" t="str">
            <v>PRINCIPAL</v>
          </cell>
          <cell r="C373" t="str">
            <v>INDUSTRIAL Y DE LA BAHIA</v>
          </cell>
          <cell r="D373" t="str">
            <v>INDUSTRIAL Y DE LA BAHIA</v>
          </cell>
          <cell r="E373" t="str">
            <v>PRIVADO</v>
          </cell>
        </row>
        <row r="374">
          <cell r="A374">
            <v>817</v>
          </cell>
          <cell r="B374" t="str">
            <v>PRINCIPAL</v>
          </cell>
          <cell r="C374" t="str">
            <v>INDUSTRIAL Y DE LA BAHIA</v>
          </cell>
          <cell r="D374" t="str">
            <v>INDUSTRIAL Y DE LA BAHIA</v>
          </cell>
          <cell r="E374" t="str">
            <v>PRIVADO</v>
          </cell>
        </row>
        <row r="375">
          <cell r="A375">
            <v>419</v>
          </cell>
          <cell r="B375" t="str">
            <v>PRINCIPAL</v>
          </cell>
          <cell r="C375" t="str">
            <v>INDUSTRIAL Y DE LA BAHIA</v>
          </cell>
          <cell r="D375" t="str">
            <v>INDUSTRIAL Y DE LA BAHIA</v>
          </cell>
          <cell r="E375" t="str">
            <v>PRIVADO</v>
          </cell>
        </row>
        <row r="376">
          <cell r="A376">
            <v>526</v>
          </cell>
          <cell r="B376" t="str">
            <v>PRINCIPAL</v>
          </cell>
          <cell r="C376" t="str">
            <v>INDUSTRIAL Y DE LA BAHIA</v>
          </cell>
          <cell r="D376" t="str">
            <v>INDUSTRIAL Y DE LA BAHIA</v>
          </cell>
          <cell r="E376" t="str">
            <v>PRIVADO</v>
          </cell>
        </row>
        <row r="377">
          <cell r="A377">
            <v>620</v>
          </cell>
          <cell r="B377" t="str">
            <v>PRINCIPAL</v>
          </cell>
          <cell r="C377" t="str">
            <v>INDUSTRIAL Y DE LA BAHIA</v>
          </cell>
          <cell r="D377" t="str">
            <v>INDUSTRIAL Y DE LA BAHIA</v>
          </cell>
          <cell r="E377" t="str">
            <v>PRIVADO</v>
          </cell>
        </row>
        <row r="378">
          <cell r="A378">
            <v>642</v>
          </cell>
          <cell r="B378" t="str">
            <v>PRINCIPAL</v>
          </cell>
          <cell r="C378" t="str">
            <v>INDUSTRIAL Y DE LA BAHIA</v>
          </cell>
          <cell r="D378" t="str">
            <v>INDUSTRIAL Y DE LA BAHIA</v>
          </cell>
          <cell r="E378" t="str">
            <v>PRIVADO</v>
          </cell>
        </row>
        <row r="379">
          <cell r="A379">
            <v>819</v>
          </cell>
          <cell r="B379" t="str">
            <v>PRINCIPAL</v>
          </cell>
          <cell r="C379" t="str">
            <v>INDUSTRIAL Y DE LA BAHIA</v>
          </cell>
          <cell r="D379" t="str">
            <v>INDUSTRIAL Y DE LA BAHIA</v>
          </cell>
          <cell r="E379" t="str">
            <v>PRIVADO</v>
          </cell>
        </row>
        <row r="380">
          <cell r="A380">
            <v>820</v>
          </cell>
          <cell r="B380" t="str">
            <v>PRINCIPAL</v>
          </cell>
          <cell r="C380" t="str">
            <v>INDUSTRIAL Y DE LA BAHIA</v>
          </cell>
          <cell r="D380" t="str">
            <v>INDUSTRIAL Y DE LA BAHIA</v>
          </cell>
          <cell r="E380" t="str">
            <v>PRIVADO</v>
          </cell>
        </row>
        <row r="381">
          <cell r="A381">
            <v>821</v>
          </cell>
          <cell r="B381" t="str">
            <v>PRINCIPAL</v>
          </cell>
          <cell r="C381" t="str">
            <v>INDUSTRIAL Y DE LA BAHIA</v>
          </cell>
          <cell r="D381" t="str">
            <v>INDUSTRIAL Y DE LA BAHIA</v>
          </cell>
          <cell r="E381" t="str">
            <v>PRIVADO</v>
          </cell>
        </row>
        <row r="382">
          <cell r="A382">
            <v>822</v>
          </cell>
          <cell r="B382" t="str">
            <v>PRINCIPAL</v>
          </cell>
          <cell r="C382" t="str">
            <v>INDUSTRIAL Y DE LA BAHIA</v>
          </cell>
          <cell r="D382" t="str">
            <v>INDUSTRIAL Y DE LA BAHIA</v>
          </cell>
          <cell r="E382" t="str">
            <v>PRIVADO</v>
          </cell>
        </row>
        <row r="383">
          <cell r="A383">
            <v>823</v>
          </cell>
          <cell r="B383" t="str">
            <v>PRINCIPAL</v>
          </cell>
          <cell r="C383" t="str">
            <v>INDUSTRIAL Y DE LA BAHIA</v>
          </cell>
          <cell r="D383" t="str">
            <v>INDUSTRIAL Y DE LA BAHIA</v>
          </cell>
          <cell r="E383" t="str">
            <v>PRIVADO</v>
          </cell>
        </row>
        <row r="384">
          <cell r="A384">
            <v>824</v>
          </cell>
          <cell r="B384" t="str">
            <v>PRINCIPAL</v>
          </cell>
          <cell r="C384" t="str">
            <v>INDUSTRIAL Y DE LA BAHIA</v>
          </cell>
          <cell r="D384" t="str">
            <v>INDUSTRIAL Y DE LA BAHIA</v>
          </cell>
          <cell r="E384" t="str">
            <v>PRIVADO</v>
          </cell>
        </row>
        <row r="385">
          <cell r="A385">
            <v>825</v>
          </cell>
          <cell r="B385" t="str">
            <v>PRINCIPAL</v>
          </cell>
          <cell r="C385" t="str">
            <v>INDUSTRIAL Y DE LA BAHIA</v>
          </cell>
          <cell r="D385" t="str">
            <v>INDUSTRIAL Y DE LA BAHIA</v>
          </cell>
          <cell r="E385" t="str">
            <v>PRIVADO</v>
          </cell>
        </row>
        <row r="386">
          <cell r="A386">
            <v>207</v>
          </cell>
          <cell r="B386" t="str">
            <v>PRINCIPAL</v>
          </cell>
          <cell r="C386" t="str">
            <v>INDUSTRIAL Y DE LA BAHIA</v>
          </cell>
          <cell r="D386" t="str">
            <v>INDUSTRIAL Y DE LA BAHIA</v>
          </cell>
          <cell r="E386" t="str">
            <v>PRIVADO</v>
          </cell>
        </row>
        <row r="387">
          <cell r="A387">
            <v>283</v>
          </cell>
          <cell r="B387" t="str">
            <v>PRINCIPAL</v>
          </cell>
          <cell r="C387" t="str">
            <v>INDUSTRIAL Y DE LA BAHIA</v>
          </cell>
          <cell r="D387" t="str">
            <v>INDUSTRIAL Y DE LA BAHIA</v>
          </cell>
          <cell r="E387" t="str">
            <v>PRIVADO</v>
          </cell>
        </row>
        <row r="388">
          <cell r="A388">
            <v>611</v>
          </cell>
          <cell r="B388" t="str">
            <v>PRINCIPAL</v>
          </cell>
          <cell r="C388" t="str">
            <v>INDUSTRIAL Y DE LA BAHIA</v>
          </cell>
          <cell r="D388" t="str">
            <v>INDUSTRIAL Y DE LA BAHIA</v>
          </cell>
          <cell r="E388" t="str">
            <v>PRIVADO</v>
          </cell>
        </row>
        <row r="389">
          <cell r="A389">
            <v>485</v>
          </cell>
          <cell r="B389" t="str">
            <v>PRINCIPAL</v>
          </cell>
          <cell r="C389" t="str">
            <v>INDUSTRIAL Y DE LA BAHIA</v>
          </cell>
          <cell r="D389" t="str">
            <v>INDUSTRIAL Y DE LA BAHIA</v>
          </cell>
          <cell r="E389" t="str">
            <v>PRIVADO</v>
          </cell>
        </row>
        <row r="390">
          <cell r="A390">
            <v>574</v>
          </cell>
          <cell r="B390" t="str">
            <v>PRINCIPAL</v>
          </cell>
          <cell r="C390" t="str">
            <v>INDUSTRIAL Y DE LA BAHIA</v>
          </cell>
          <cell r="D390" t="str">
            <v>INDUSTRIAL Y DE LA BAHIA</v>
          </cell>
          <cell r="E390" t="str">
            <v>PRIVADO</v>
          </cell>
        </row>
        <row r="391">
          <cell r="A391">
            <v>489</v>
          </cell>
          <cell r="B391" t="str">
            <v>PRINCIPAL</v>
          </cell>
          <cell r="C391" t="str">
            <v>INDUSTRIAL Y DE LA BAHIA</v>
          </cell>
          <cell r="D391" t="str">
            <v>INDUSTRIAL Y DE LA BAHIA</v>
          </cell>
          <cell r="E391" t="str">
            <v>PRIVADO</v>
          </cell>
        </row>
        <row r="392">
          <cell r="A392">
            <v>274</v>
          </cell>
          <cell r="B392" t="str">
            <v>PRINCIPAL</v>
          </cell>
          <cell r="C392" t="str">
            <v>INDUSTRIAL Y DE LA BAHIA</v>
          </cell>
          <cell r="D392" t="str">
            <v>INDUSTRIAL Y DE LA BAHIA</v>
          </cell>
          <cell r="E392" t="str">
            <v>PRIVADO</v>
          </cell>
        </row>
        <row r="393">
          <cell r="A393">
            <v>310</v>
          </cell>
          <cell r="B393" t="str">
            <v>PRINCIPAL</v>
          </cell>
          <cell r="C393" t="str">
            <v>INDUSTRIAL Y DE LA BAHIA</v>
          </cell>
          <cell r="D393" t="str">
            <v>INDUSTRIAL Y DE LA BAHIA</v>
          </cell>
          <cell r="E393" t="str">
            <v>PRIVADO</v>
          </cell>
        </row>
        <row r="394">
          <cell r="A394">
            <v>827</v>
          </cell>
          <cell r="B394" t="str">
            <v>PRINCIPAL</v>
          </cell>
          <cell r="C394" t="str">
            <v>INDUSTRIAL Y DE LA BAHIA</v>
          </cell>
          <cell r="D394" t="str">
            <v>INDUSTRIAL Y DE LA BAHIA</v>
          </cell>
          <cell r="E394" t="str">
            <v>PRIVADO</v>
          </cell>
        </row>
        <row r="395">
          <cell r="A395">
            <v>841</v>
          </cell>
          <cell r="B395" t="str">
            <v>PRINCIPAL</v>
          </cell>
          <cell r="C395" t="str">
            <v>INDUSTRIAL Y DE LA BAHIA</v>
          </cell>
          <cell r="D395" t="str">
            <v>INDUSTRIAL Y DE LA BAHIA</v>
          </cell>
          <cell r="E395" t="str">
            <v>PRIVADO</v>
          </cell>
        </row>
        <row r="396">
          <cell r="A396">
            <v>621</v>
          </cell>
          <cell r="B396" t="str">
            <v>PRINCIPAL</v>
          </cell>
          <cell r="C396" t="str">
            <v>INDUSTRIAL Y DE LA BAHIA</v>
          </cell>
          <cell r="D396" t="str">
            <v>INDUSTRIAL Y DE LA BAHIA</v>
          </cell>
          <cell r="E396" t="str">
            <v>PRIVADO</v>
          </cell>
        </row>
        <row r="397">
          <cell r="A397">
            <v>829</v>
          </cell>
          <cell r="B397" t="str">
            <v>PRINCIPAL</v>
          </cell>
          <cell r="C397" t="str">
            <v>INDUSTRIAL Y DE LA BAHIA</v>
          </cell>
          <cell r="D397" t="str">
            <v>INDUSTRIAL Y DE LA BAHIA</v>
          </cell>
          <cell r="E397" t="str">
            <v>PRIVADO</v>
          </cell>
        </row>
        <row r="398">
          <cell r="A398">
            <v>855</v>
          </cell>
          <cell r="B398" t="str">
            <v/>
          </cell>
          <cell r="C398" t="str">
            <v>INDUSTRIAL Y DE LA BAHIA</v>
          </cell>
          <cell r="D398" t="str">
            <v>INDUSTRIAL Y DE LA BAHIA</v>
          </cell>
          <cell r="E398" t="str">
            <v>PRIVADO</v>
          </cell>
        </row>
        <row r="399">
          <cell r="A399">
            <v>844</v>
          </cell>
          <cell r="B399" t="str">
            <v>PRINCIPAL</v>
          </cell>
          <cell r="C399" t="str">
            <v>INDUSTRIAL Y DE LA BAHIA</v>
          </cell>
          <cell r="D399" t="str">
            <v>INDUSTRIAL Y DE LA BAHIA</v>
          </cell>
          <cell r="E399" t="str">
            <v>PRIVADO</v>
          </cell>
        </row>
        <row r="400">
          <cell r="A400">
            <v>836</v>
          </cell>
          <cell r="B400" t="str">
            <v>PRINCIPAL</v>
          </cell>
          <cell r="C400" t="str">
            <v>INDUSTRIAL Y DE LA BAHIA</v>
          </cell>
          <cell r="D400" t="str">
            <v>INDUSTRIAL Y DE LA BAHIA</v>
          </cell>
          <cell r="E400" t="str">
            <v>PRIVADO</v>
          </cell>
        </row>
        <row r="401">
          <cell r="A401">
            <v>834</v>
          </cell>
          <cell r="B401" t="str">
            <v>PRINCIPAL</v>
          </cell>
          <cell r="C401" t="str">
            <v>INDUSTRIAL Y DE LA BAHIA</v>
          </cell>
          <cell r="D401" t="str">
            <v>INDUSTRIAL Y DE LA BAHIA</v>
          </cell>
          <cell r="E401" t="str">
            <v>PRIVADO</v>
          </cell>
        </row>
        <row r="402">
          <cell r="A402">
            <v>721</v>
          </cell>
          <cell r="B402" t="str">
            <v>PRINCIPAL</v>
          </cell>
          <cell r="C402" t="str">
            <v>INDUSTRIAL Y DE LA BAHIA</v>
          </cell>
          <cell r="D402" t="str">
            <v>INDUSTRIAL Y DE LA BAHIA</v>
          </cell>
          <cell r="E402" t="str">
            <v>PRIVADO</v>
          </cell>
        </row>
        <row r="403">
          <cell r="A403">
            <v>849</v>
          </cell>
          <cell r="B403" t="str">
            <v>PRINCIPAL</v>
          </cell>
          <cell r="C403" t="str">
            <v>INDUSTRIAL Y DE LA BAHIA</v>
          </cell>
          <cell r="D403" t="str">
            <v>INDUSTRIAL Y DE LA BAHIA</v>
          </cell>
          <cell r="E403" t="str">
            <v>PRIVADO</v>
          </cell>
        </row>
        <row r="404">
          <cell r="A404">
            <v>847</v>
          </cell>
          <cell r="B404" t="str">
            <v>PRINCIPAL</v>
          </cell>
          <cell r="C404" t="str">
            <v>INDUSTRIAL Y DE LA BAHIA</v>
          </cell>
          <cell r="D404" t="str">
            <v>INDUSTRIAL Y DE LA BAHIA</v>
          </cell>
          <cell r="E404" t="str">
            <v>PRIVADO</v>
          </cell>
        </row>
        <row r="405">
          <cell r="A405">
            <v>843</v>
          </cell>
          <cell r="B405" t="str">
            <v>PRINCIPAL</v>
          </cell>
          <cell r="C405" t="str">
            <v>INDUSTRIAL Y DE LA BAHIA</v>
          </cell>
          <cell r="D405" t="str">
            <v>INDUSTRIAL Y DE LA BAHIA</v>
          </cell>
          <cell r="E405" t="str">
            <v>PRIVADO</v>
          </cell>
        </row>
        <row r="406">
          <cell r="A406">
            <v>205</v>
          </cell>
          <cell r="B406" t="str">
            <v>PRINCIPAL</v>
          </cell>
          <cell r="C406" t="str">
            <v>HISTORICA Y CARIBE NORTE</v>
          </cell>
          <cell r="D406" t="str">
            <v>SANTA RITA</v>
          </cell>
          <cell r="E406" t="str">
            <v>PRIVADO</v>
          </cell>
        </row>
        <row r="407">
          <cell r="A407">
            <v>211</v>
          </cell>
          <cell r="B407" t="str">
            <v>PRINCIPAL</v>
          </cell>
          <cell r="C407" t="str">
            <v>HISTORICA Y CARIBE NORTE</v>
          </cell>
          <cell r="D407" t="str">
            <v>SANTA RITA</v>
          </cell>
          <cell r="E407" t="str">
            <v>PRIVADO</v>
          </cell>
        </row>
        <row r="408">
          <cell r="A408">
            <v>222</v>
          </cell>
          <cell r="B408" t="str">
            <v>PRINCIPAL</v>
          </cell>
          <cell r="C408" t="str">
            <v>HISTORICA Y CARIBE NORTE</v>
          </cell>
          <cell r="D408" t="str">
            <v>SANTA RITA</v>
          </cell>
          <cell r="E408" t="str">
            <v>PRIVADO</v>
          </cell>
        </row>
        <row r="409">
          <cell r="A409">
            <v>227</v>
          </cell>
          <cell r="B409" t="str">
            <v>PRINCIPAL</v>
          </cell>
          <cell r="C409" t="str">
            <v>HISTORICA Y CARIBE NORTE</v>
          </cell>
          <cell r="D409" t="str">
            <v>SANTA RITA</v>
          </cell>
          <cell r="E409" t="str">
            <v>PRIVADO</v>
          </cell>
        </row>
        <row r="410">
          <cell r="A410">
            <v>231</v>
          </cell>
          <cell r="B410" t="str">
            <v>PRINCIPAL</v>
          </cell>
          <cell r="C410" t="str">
            <v>HISTORICA Y CARIBE NORTE</v>
          </cell>
          <cell r="D410" t="str">
            <v>SANTA RITA</v>
          </cell>
          <cell r="E410" t="str">
            <v>PRIVADO</v>
          </cell>
        </row>
        <row r="411">
          <cell r="A411">
            <v>234</v>
          </cell>
          <cell r="B411" t="str">
            <v>PRINCIPAL</v>
          </cell>
          <cell r="C411" t="str">
            <v>HISTORICA Y CARIBE NORTE</v>
          </cell>
          <cell r="D411" t="str">
            <v>SANTA RITA</v>
          </cell>
          <cell r="E411" t="str">
            <v>PRIVADO</v>
          </cell>
        </row>
        <row r="412">
          <cell r="A412">
            <v>235</v>
          </cell>
          <cell r="B412" t="str">
            <v>PRINCIPAL</v>
          </cell>
          <cell r="C412" t="str">
            <v>HISTORICA Y CARIBE NORTE</v>
          </cell>
          <cell r="D412" t="str">
            <v>SANTA RITA</v>
          </cell>
          <cell r="E412" t="str">
            <v>PRIVADO</v>
          </cell>
        </row>
        <row r="413">
          <cell r="A413">
            <v>239</v>
          </cell>
          <cell r="B413" t="str">
            <v>PRINCIPAL</v>
          </cell>
          <cell r="C413" t="str">
            <v>HISTORICA Y CARIBE NORTE</v>
          </cell>
          <cell r="D413" t="str">
            <v>SANTA RITA</v>
          </cell>
          <cell r="E413" t="str">
            <v>PRIVADO</v>
          </cell>
        </row>
        <row r="414">
          <cell r="A414">
            <v>250</v>
          </cell>
          <cell r="B414" t="str">
            <v>PRINCIPAL</v>
          </cell>
          <cell r="C414" t="str">
            <v>HISTORICA Y CARIBE NORTE</v>
          </cell>
          <cell r="D414" t="str">
            <v>SANTA RITA</v>
          </cell>
          <cell r="E414" t="str">
            <v>PRIVADO</v>
          </cell>
        </row>
        <row r="415">
          <cell r="A415">
            <v>264</v>
          </cell>
          <cell r="B415" t="str">
            <v>PRINCIPAL</v>
          </cell>
          <cell r="C415" t="str">
            <v>HISTORICA Y CARIBE NORTE</v>
          </cell>
          <cell r="D415" t="str">
            <v>SANTA RITA</v>
          </cell>
          <cell r="E415" t="str">
            <v>PRIVADO</v>
          </cell>
        </row>
        <row r="416">
          <cell r="A416">
            <v>278</v>
          </cell>
          <cell r="B416" t="str">
            <v>PRINCIPAL</v>
          </cell>
          <cell r="C416" t="str">
            <v>HISTORICA Y CARIBE NORTE</v>
          </cell>
          <cell r="D416" t="str">
            <v>SANTA RITA</v>
          </cell>
          <cell r="E416" t="str">
            <v>PRIVADO</v>
          </cell>
        </row>
        <row r="417">
          <cell r="A417">
            <v>286</v>
          </cell>
          <cell r="B417" t="str">
            <v>PRINCIPAL</v>
          </cell>
          <cell r="C417" t="str">
            <v>HISTORICA Y CARIBE NORTE</v>
          </cell>
          <cell r="D417" t="str">
            <v>SANTA RITA</v>
          </cell>
          <cell r="E417" t="str">
            <v>PRIVADO</v>
          </cell>
        </row>
        <row r="418">
          <cell r="A418">
            <v>323</v>
          </cell>
          <cell r="B418" t="str">
            <v>PRINCIPAL</v>
          </cell>
          <cell r="C418" t="str">
            <v>HISTORICA Y CARIBE NORTE</v>
          </cell>
          <cell r="D418" t="str">
            <v>SANTA RITA</v>
          </cell>
          <cell r="E418" t="str">
            <v>PRIVADO</v>
          </cell>
        </row>
        <row r="419">
          <cell r="A419">
            <v>329</v>
          </cell>
          <cell r="B419" t="str">
            <v>PRINCIPAL</v>
          </cell>
          <cell r="C419" t="str">
            <v>HISTORICA Y CARIBE NORTE</v>
          </cell>
          <cell r="D419" t="str">
            <v>SANTA RITA</v>
          </cell>
          <cell r="E419" t="str">
            <v>PRIVADO</v>
          </cell>
        </row>
        <row r="420">
          <cell r="A420">
            <v>339</v>
          </cell>
          <cell r="B420" t="str">
            <v>PRINCIPAL</v>
          </cell>
          <cell r="C420" t="str">
            <v>HISTORICA Y CARIBE NORTE</v>
          </cell>
          <cell r="D420" t="str">
            <v>SANTA RITA</v>
          </cell>
          <cell r="E420" t="str">
            <v>PRIVADO</v>
          </cell>
        </row>
        <row r="421">
          <cell r="A421">
            <v>356</v>
          </cell>
          <cell r="B421" t="str">
            <v>PRINCIPAL</v>
          </cell>
          <cell r="C421" t="str">
            <v>HISTORICA Y CARIBE NORTE</v>
          </cell>
          <cell r="D421" t="str">
            <v>SANTA RITA</v>
          </cell>
          <cell r="E421" t="str">
            <v>PRIVADO</v>
          </cell>
        </row>
        <row r="422">
          <cell r="A422">
            <v>378</v>
          </cell>
          <cell r="B422" t="str">
            <v>PRINCIPAL</v>
          </cell>
          <cell r="C422" t="str">
            <v>HISTORICA Y CARIBE NORTE</v>
          </cell>
          <cell r="D422" t="str">
            <v>SANTA RITA</v>
          </cell>
          <cell r="E422" t="str">
            <v>PRIVADO</v>
          </cell>
        </row>
        <row r="423">
          <cell r="A423">
            <v>381</v>
          </cell>
          <cell r="B423" t="str">
            <v>PRINCIPAL</v>
          </cell>
          <cell r="C423" t="str">
            <v>HISTORICA Y CARIBE NORTE</v>
          </cell>
          <cell r="D423" t="str">
            <v>SANTA RITA</v>
          </cell>
          <cell r="E423" t="str">
            <v>PRIVADO</v>
          </cell>
        </row>
        <row r="424">
          <cell r="A424">
            <v>389</v>
          </cell>
          <cell r="B424" t="str">
            <v>PRINCIPAL</v>
          </cell>
          <cell r="C424" t="str">
            <v>HISTORICA Y CARIBE NORTE</v>
          </cell>
          <cell r="D424" t="str">
            <v>SANTA RITA</v>
          </cell>
          <cell r="E424" t="str">
            <v>PRIVADO</v>
          </cell>
        </row>
        <row r="425">
          <cell r="A425">
            <v>395</v>
          </cell>
          <cell r="B425" t="str">
            <v>PRINCIPAL</v>
          </cell>
          <cell r="C425" t="str">
            <v>HISTORICA Y CARIBE NORTE</v>
          </cell>
          <cell r="D425" t="str">
            <v>SANTA RITA</v>
          </cell>
          <cell r="E425" t="str">
            <v>PRIVADO</v>
          </cell>
        </row>
        <row r="426">
          <cell r="A426">
            <v>412</v>
          </cell>
          <cell r="B426" t="str">
            <v>PRINCIPAL</v>
          </cell>
          <cell r="C426" t="str">
            <v>HISTORICA Y CARIBE NORTE</v>
          </cell>
          <cell r="D426" t="str">
            <v>SANTA RITA</v>
          </cell>
          <cell r="E426" t="str">
            <v>PRIVADO</v>
          </cell>
        </row>
        <row r="427">
          <cell r="A427">
            <v>441</v>
          </cell>
          <cell r="B427" t="str">
            <v>PRINCIPAL</v>
          </cell>
          <cell r="C427" t="str">
            <v>HISTORICA Y CARIBE NORTE</v>
          </cell>
          <cell r="D427" t="str">
            <v>SANTA RITA</v>
          </cell>
          <cell r="E427" t="str">
            <v>PRIVADO</v>
          </cell>
        </row>
        <row r="428">
          <cell r="A428">
            <v>453</v>
          </cell>
          <cell r="B428" t="str">
            <v>PRINCIPAL</v>
          </cell>
          <cell r="C428" t="str">
            <v>HISTORICA Y CARIBE NORTE</v>
          </cell>
          <cell r="D428" t="str">
            <v>SANTA RITA</v>
          </cell>
          <cell r="E428" t="str">
            <v>PRIVADO</v>
          </cell>
        </row>
        <row r="429">
          <cell r="A429">
            <v>506</v>
          </cell>
          <cell r="B429" t="str">
            <v>PRINCIPAL</v>
          </cell>
          <cell r="C429" t="str">
            <v>HISTORICA Y CARIBE NORTE</v>
          </cell>
          <cell r="D429" t="str">
            <v>SANTA RITA</v>
          </cell>
          <cell r="E429" t="str">
            <v>PRIVADO</v>
          </cell>
        </row>
        <row r="430">
          <cell r="A430">
            <v>507</v>
          </cell>
          <cell r="B430" t="str">
            <v>PRINCIPAL</v>
          </cell>
          <cell r="C430" t="str">
            <v>HISTORICA Y CARIBE NORTE</v>
          </cell>
          <cell r="D430" t="str">
            <v>SANTA RITA</v>
          </cell>
          <cell r="E430" t="str">
            <v>PRIVADO</v>
          </cell>
        </row>
        <row r="431">
          <cell r="A431">
            <v>550</v>
          </cell>
          <cell r="B431" t="str">
            <v>PRINCIPAL</v>
          </cell>
          <cell r="C431" t="str">
            <v>HISTORICA Y CARIBE NORTE</v>
          </cell>
          <cell r="D431" t="str">
            <v>SANTA RITA</v>
          </cell>
          <cell r="E431" t="str">
            <v>PRIVADO</v>
          </cell>
        </row>
        <row r="432">
          <cell r="A432">
            <v>596</v>
          </cell>
          <cell r="B432" t="str">
            <v>PRINCIPAL</v>
          </cell>
          <cell r="C432" t="str">
            <v>HISTORICA Y CARIBE NORTE</v>
          </cell>
          <cell r="D432" t="str">
            <v>SANTA RITA</v>
          </cell>
          <cell r="E432" t="str">
            <v>PRIVADO</v>
          </cell>
        </row>
        <row r="433">
          <cell r="A433">
            <v>653</v>
          </cell>
          <cell r="B433" t="str">
            <v>PRINCIPAL</v>
          </cell>
          <cell r="C433" t="str">
            <v>HISTORICA Y CARIBE NORTE</v>
          </cell>
          <cell r="D433" t="str">
            <v>SANTA RITA</v>
          </cell>
          <cell r="E433" t="str">
            <v>PRIVADO</v>
          </cell>
        </row>
        <row r="434">
          <cell r="A434">
            <v>655</v>
          </cell>
          <cell r="B434" t="str">
            <v>PRINCIPAL</v>
          </cell>
          <cell r="C434" t="str">
            <v>HISTORICA Y CARIBE NORTE</v>
          </cell>
          <cell r="D434" t="str">
            <v>SANTA RITA</v>
          </cell>
          <cell r="E434" t="str">
            <v>PRIVADO</v>
          </cell>
        </row>
        <row r="435">
          <cell r="A435">
            <v>409</v>
          </cell>
          <cell r="B435" t="str">
            <v>PRINCIPAL</v>
          </cell>
          <cell r="C435" t="str">
            <v>HISTORICA Y CARIBE NORTE</v>
          </cell>
          <cell r="D435" t="str">
            <v>SANTA RITA</v>
          </cell>
          <cell r="E435" t="str">
            <v>PRIVADO</v>
          </cell>
        </row>
        <row r="436">
          <cell r="A436">
            <v>504</v>
          </cell>
          <cell r="B436" t="str">
            <v>PRINCIPAL</v>
          </cell>
          <cell r="C436" t="str">
            <v>HISTORICA Y CARIBE NORTE</v>
          </cell>
          <cell r="D436" t="str">
            <v>SANTA RITA</v>
          </cell>
          <cell r="E436" t="str">
            <v>PRIVADO</v>
          </cell>
        </row>
        <row r="437">
          <cell r="A437">
            <v>435</v>
          </cell>
          <cell r="B437" t="str">
            <v>PRINCIPAL</v>
          </cell>
          <cell r="C437" t="str">
            <v>HISTORICA Y CARIBE NORTE</v>
          </cell>
          <cell r="D437" t="str">
            <v>SANTA RITA</v>
          </cell>
          <cell r="E437" t="str">
            <v>PRIVADO</v>
          </cell>
        </row>
        <row r="438">
          <cell r="A438">
            <v>680</v>
          </cell>
          <cell r="B438" t="str">
            <v>PRINCIPAL</v>
          </cell>
          <cell r="C438" t="str">
            <v>HISTORICA Y CARIBE NORTE</v>
          </cell>
          <cell r="D438" t="str">
            <v>SANTA RITA</v>
          </cell>
          <cell r="E438" t="str">
            <v>PRIVADO</v>
          </cell>
        </row>
        <row r="439">
          <cell r="A439">
            <v>731</v>
          </cell>
          <cell r="B439" t="str">
            <v>PRINCIPAL</v>
          </cell>
          <cell r="C439" t="str">
            <v>HISTORICA Y CARIBE NORTE</v>
          </cell>
          <cell r="D439" t="str">
            <v>SANTA RITA</v>
          </cell>
          <cell r="E439" t="str">
            <v>PRIVADO</v>
          </cell>
        </row>
        <row r="440">
          <cell r="A440">
            <v>625</v>
          </cell>
          <cell r="B440" t="str">
            <v>PRINCIPAL</v>
          </cell>
          <cell r="C440" t="str">
            <v>HISTORICA Y CARIBE NORTE</v>
          </cell>
          <cell r="D440" t="str">
            <v>SANTA RITA</v>
          </cell>
          <cell r="E440" t="str">
            <v>PRIVADO</v>
          </cell>
        </row>
        <row r="441">
          <cell r="A441">
            <v>223</v>
          </cell>
          <cell r="B441" t="str">
            <v>PRINCIPAL</v>
          </cell>
          <cell r="C441" t="str">
            <v>HISTORICA Y CARIBE NORTE</v>
          </cell>
          <cell r="D441" t="str">
            <v>SANTA RITA</v>
          </cell>
          <cell r="E441" t="str">
            <v>PRIVADO</v>
          </cell>
        </row>
        <row r="442">
          <cell r="A442">
            <v>789</v>
          </cell>
          <cell r="B442" t="str">
            <v>PRINCIPAL</v>
          </cell>
          <cell r="C442" t="str">
            <v>HISTORICA Y CARIBE NORTE</v>
          </cell>
          <cell r="D442" t="str">
            <v>SANTA RITA</v>
          </cell>
          <cell r="E442" t="str">
            <v>PRIVADO</v>
          </cell>
        </row>
        <row r="443">
          <cell r="A443">
            <v>722</v>
          </cell>
          <cell r="B443" t="str">
            <v>PRINCIPAL</v>
          </cell>
          <cell r="C443" t="str">
            <v>HISTORICA Y CARIBE NORTE</v>
          </cell>
          <cell r="D443" t="str">
            <v>SANTA RITA</v>
          </cell>
          <cell r="E443" t="str">
            <v>PRIVADO</v>
          </cell>
        </row>
        <row r="444">
          <cell r="A444">
            <v>217</v>
          </cell>
          <cell r="B444" t="str">
            <v>PRINCIPAL</v>
          </cell>
          <cell r="C444" t="str">
            <v>HISTORICA Y CARIBE NORTE</v>
          </cell>
          <cell r="D444" t="str">
            <v>SANTA RITA</v>
          </cell>
          <cell r="E444" t="str">
            <v>PRIVADO</v>
          </cell>
        </row>
        <row r="445">
          <cell r="A445">
            <v>228</v>
          </cell>
          <cell r="B445" t="str">
            <v>PRINCIPAL</v>
          </cell>
          <cell r="C445" t="str">
            <v>HISTORICA Y CARIBE NORTE</v>
          </cell>
          <cell r="D445" t="str">
            <v>SANTA RITA</v>
          </cell>
          <cell r="E445" t="str">
            <v>PRIVADO</v>
          </cell>
        </row>
        <row r="446">
          <cell r="A446">
            <v>850</v>
          </cell>
          <cell r="B446" t="str">
            <v>PRINCIPAL</v>
          </cell>
          <cell r="C446" t="str">
            <v>HISTORICA Y CARIBE NORTE</v>
          </cell>
          <cell r="D446" t="str">
            <v>SANTA RITA</v>
          </cell>
          <cell r="E446" t="str">
            <v>PRIVADO</v>
          </cell>
        </row>
        <row r="447">
          <cell r="A447">
            <v>837</v>
          </cell>
          <cell r="B447" t="str">
            <v>PRINCIPAL</v>
          </cell>
          <cell r="C447" t="str">
            <v>HISTORICA Y CARIBE NORTE</v>
          </cell>
          <cell r="D447" t="str">
            <v>SANTA RITA</v>
          </cell>
          <cell r="E447" t="str">
            <v>PRIVADO</v>
          </cell>
        </row>
        <row r="448">
          <cell r="A448">
            <v>838</v>
          </cell>
          <cell r="B448" t="str">
            <v>PRINCIPAL</v>
          </cell>
          <cell r="C448" t="str">
            <v>HISTORICA Y CARIBE NORTE</v>
          </cell>
          <cell r="D448" t="str">
            <v>SANTA RITA</v>
          </cell>
          <cell r="E448" t="str">
            <v>PRIVADO</v>
          </cell>
        </row>
        <row r="449">
          <cell r="A449">
            <v>349</v>
          </cell>
          <cell r="B449" t="str">
            <v>PRINCIPAL</v>
          </cell>
          <cell r="C449" t="str">
            <v>INDUSTRIAL Y DE LA BAHIA</v>
          </cell>
          <cell r="D449" t="str">
            <v>INDUSTRIAL Y DE LA BAHIA</v>
          </cell>
          <cell r="E449" t="str">
            <v>PRIVADO</v>
          </cell>
        </row>
        <row r="450">
          <cell r="A450">
            <v>405</v>
          </cell>
          <cell r="B450" t="str">
            <v>PRINCIPAL</v>
          </cell>
          <cell r="C450" t="str">
            <v>DE LA VIRGEN Y TURISTICA</v>
          </cell>
          <cell r="D450" t="str">
            <v>DE LA VIRGEN Y TURISTICA</v>
          </cell>
          <cell r="E450" t="str">
            <v>PRIVADO</v>
          </cell>
        </row>
        <row r="451">
          <cell r="A451">
            <v>449</v>
          </cell>
          <cell r="B451" t="str">
            <v>PRINCIPAL</v>
          </cell>
          <cell r="C451" t="str">
            <v>DE LA VIRGEN Y TURISTICA</v>
          </cell>
          <cell r="D451" t="str">
            <v>DE LA VIRGEN Y TURISTICA</v>
          </cell>
          <cell r="E451" t="str">
            <v>PRIVADO</v>
          </cell>
        </row>
        <row r="452">
          <cell r="A452">
            <v>505</v>
          </cell>
          <cell r="B452" t="str">
            <v>PRINCIPAL</v>
          </cell>
          <cell r="C452" t="str">
            <v>HISTORICA Y CARIBE NORTE</v>
          </cell>
          <cell r="D452" t="str">
            <v>SANTA RITA</v>
          </cell>
          <cell r="E452" t="str">
            <v>PRIVADO</v>
          </cell>
        </row>
        <row r="453">
          <cell r="A453">
            <v>602</v>
          </cell>
          <cell r="B453" t="str">
            <v>PRINCIPAL</v>
          </cell>
          <cell r="C453" t="str">
            <v>HISTORICA Y CARIBE NORTE</v>
          </cell>
          <cell r="D453" t="str">
            <v>SANTA RITA</v>
          </cell>
          <cell r="E453" t="str">
            <v>PRIVADO</v>
          </cell>
        </row>
        <row r="454">
          <cell r="A454">
            <v>793</v>
          </cell>
          <cell r="B454" t="str">
            <v>PRINCIPAL</v>
          </cell>
          <cell r="C454" t="str">
            <v>DE LA VIRGEN Y TURISTICA</v>
          </cell>
          <cell r="D454" t="str">
            <v>DE LA VIRGEN Y TURISTICA</v>
          </cell>
          <cell r="E454" t="str">
            <v>PRIVADO</v>
          </cell>
        </row>
        <row r="455">
          <cell r="A455">
            <v>852</v>
          </cell>
          <cell r="B455" t="str">
            <v>PRINCIPAL</v>
          </cell>
          <cell r="C455" t="str">
            <v>INDUSTRIAL Y DE LA BAHIA</v>
          </cell>
          <cell r="D455" t="str">
            <v>INDUSTRIAL Y DE LA BAHIA</v>
          </cell>
          <cell r="E455" t="str">
            <v>PRIVADO</v>
          </cell>
        </row>
        <row r="456">
          <cell r="A456">
            <v>853</v>
          </cell>
          <cell r="B456" t="str">
            <v>PRINCIPAL</v>
          </cell>
          <cell r="C456" t="str">
            <v>INDUSTRIAL Y DE LA BAHIA</v>
          </cell>
          <cell r="D456" t="str">
            <v>INDUSTRIAL Y DE LA BAHIA</v>
          </cell>
          <cell r="E456" t="str">
            <v>PRIVADO</v>
          </cell>
        </row>
        <row r="457">
          <cell r="A457">
            <v>854</v>
          </cell>
          <cell r="B457" t="str">
            <v>PRINCIPAL</v>
          </cell>
          <cell r="C457" t="str">
            <v>INDUSTRIAL Y DE LA BAHIA</v>
          </cell>
          <cell r="D457" t="str">
            <v>INDUSTRIAL Y DE LA BAHIA</v>
          </cell>
          <cell r="E457" t="str">
            <v>PRIVADO</v>
          </cell>
        </row>
        <row r="458">
          <cell r="A458">
            <v>859</v>
          </cell>
          <cell r="B458" t="str">
            <v>PRINCIPAL</v>
          </cell>
          <cell r="C458" t="str">
            <v>DE LA VIRGEN Y TURISTICA</v>
          </cell>
          <cell r="D458" t="str">
            <v>DE LA VIRGEN Y TURISTICA</v>
          </cell>
          <cell r="E458" t="str">
            <v>PRIVADO</v>
          </cell>
        </row>
      </sheetData>
      <sheetData sheetId="6">
        <row r="1">
          <cell r="A1" t="str">
            <v>ID_
SEDE</v>
          </cell>
          <cell r="B1" t="str">
            <v>CODIGO_DANE</v>
          </cell>
          <cell r="C1" t="str">
            <v>ID_
COL</v>
          </cell>
        </row>
        <row r="2">
          <cell r="A2">
            <v>4</v>
          </cell>
          <cell r="B2">
            <v>113001012788</v>
          </cell>
          <cell r="C2">
            <v>4</v>
          </cell>
        </row>
        <row r="3">
          <cell r="A3">
            <v>132</v>
          </cell>
          <cell r="B3">
            <v>113001007296</v>
          </cell>
          <cell r="C3">
            <v>4</v>
          </cell>
        </row>
        <row r="4">
          <cell r="A4">
            <v>9</v>
          </cell>
          <cell r="B4">
            <v>113001000143</v>
          </cell>
          <cell r="C4">
            <v>9</v>
          </cell>
        </row>
        <row r="5">
          <cell r="A5">
            <v>166</v>
          </cell>
          <cell r="B5">
            <v>213001000083</v>
          </cell>
          <cell r="C5">
            <v>9</v>
          </cell>
        </row>
        <row r="6">
          <cell r="A6">
            <v>182</v>
          </cell>
          <cell r="B6">
            <v>213001001951</v>
          </cell>
          <cell r="C6">
            <v>9</v>
          </cell>
        </row>
        <row r="7">
          <cell r="A7">
            <v>11</v>
          </cell>
          <cell r="B7">
            <v>113001000160</v>
          </cell>
          <cell r="C7">
            <v>11</v>
          </cell>
        </row>
        <row r="8">
          <cell r="A8">
            <v>102</v>
          </cell>
          <cell r="B8">
            <v>113001003967</v>
          </cell>
          <cell r="C8">
            <v>11</v>
          </cell>
        </row>
        <row r="9">
          <cell r="A9">
            <v>5</v>
          </cell>
          <cell r="B9">
            <v>113001012711</v>
          </cell>
          <cell r="C9">
            <v>11</v>
          </cell>
        </row>
        <row r="10">
          <cell r="A10">
            <v>18</v>
          </cell>
          <cell r="B10">
            <v>113001000241</v>
          </cell>
          <cell r="C10">
            <v>18</v>
          </cell>
        </row>
        <row r="11">
          <cell r="A11">
            <v>22</v>
          </cell>
          <cell r="B11">
            <v>113001000348</v>
          </cell>
          <cell r="C11">
            <v>22</v>
          </cell>
        </row>
        <row r="12">
          <cell r="A12">
            <v>24</v>
          </cell>
          <cell r="B12">
            <v>113001000429</v>
          </cell>
          <cell r="C12">
            <v>24</v>
          </cell>
        </row>
        <row r="13">
          <cell r="A13">
            <v>67</v>
          </cell>
          <cell r="B13">
            <v>113001001981</v>
          </cell>
          <cell r="C13">
            <v>24</v>
          </cell>
        </row>
        <row r="14">
          <cell r="A14">
            <v>25</v>
          </cell>
          <cell r="B14">
            <v>113001000437</v>
          </cell>
          <cell r="C14">
            <v>25</v>
          </cell>
        </row>
        <row r="15">
          <cell r="A15">
            <v>30</v>
          </cell>
          <cell r="B15">
            <v>113001000721</v>
          </cell>
          <cell r="C15">
            <v>30</v>
          </cell>
        </row>
        <row r="16">
          <cell r="A16">
            <v>31</v>
          </cell>
          <cell r="B16">
            <v>113001000739</v>
          </cell>
          <cell r="C16">
            <v>31</v>
          </cell>
        </row>
        <row r="17">
          <cell r="A17">
            <v>125</v>
          </cell>
          <cell r="B17">
            <v>113001002081</v>
          </cell>
          <cell r="C17">
            <v>31</v>
          </cell>
        </row>
        <row r="18">
          <cell r="A18">
            <v>76</v>
          </cell>
          <cell r="B18">
            <v>113001002553</v>
          </cell>
          <cell r="C18">
            <v>31</v>
          </cell>
        </row>
        <row r="19">
          <cell r="A19">
            <v>69</v>
          </cell>
          <cell r="B19">
            <v>113001005889</v>
          </cell>
          <cell r="C19">
            <v>31</v>
          </cell>
        </row>
        <row r="20">
          <cell r="A20">
            <v>137</v>
          </cell>
          <cell r="B20">
            <v>113001007806</v>
          </cell>
          <cell r="C20">
            <v>31</v>
          </cell>
        </row>
        <row r="21">
          <cell r="A21">
            <v>145</v>
          </cell>
          <cell r="B21">
            <v>113001008217</v>
          </cell>
          <cell r="C21">
            <v>31</v>
          </cell>
        </row>
        <row r="22">
          <cell r="A22">
            <v>32</v>
          </cell>
          <cell r="B22">
            <v>113001000771</v>
          </cell>
          <cell r="C22">
            <v>32</v>
          </cell>
        </row>
        <row r="23">
          <cell r="A23">
            <v>200</v>
          </cell>
          <cell r="B23">
            <v>113001000275</v>
          </cell>
          <cell r="C23">
            <v>32</v>
          </cell>
        </row>
        <row r="24">
          <cell r="A24">
            <v>36</v>
          </cell>
          <cell r="B24">
            <v>113001000852</v>
          </cell>
          <cell r="C24">
            <v>36</v>
          </cell>
        </row>
        <row r="25">
          <cell r="A25">
            <v>33</v>
          </cell>
          <cell r="B25">
            <v>113001000798</v>
          </cell>
          <cell r="C25">
            <v>36</v>
          </cell>
        </row>
        <row r="26">
          <cell r="A26">
            <v>35</v>
          </cell>
          <cell r="B26">
            <v>113001000836</v>
          </cell>
          <cell r="C26">
            <v>36</v>
          </cell>
        </row>
        <row r="27">
          <cell r="A27">
            <v>86</v>
          </cell>
          <cell r="B27">
            <v>113001002871</v>
          </cell>
          <cell r="C27">
            <v>36</v>
          </cell>
        </row>
        <row r="28">
          <cell r="A28">
            <v>37</v>
          </cell>
          <cell r="B28">
            <v>113001000879</v>
          </cell>
          <cell r="C28">
            <v>37</v>
          </cell>
        </row>
        <row r="29">
          <cell r="A29">
            <v>12</v>
          </cell>
          <cell r="B29">
            <v>113001000178</v>
          </cell>
          <cell r="C29">
            <v>37</v>
          </cell>
        </row>
        <row r="30">
          <cell r="A30">
            <v>13</v>
          </cell>
          <cell r="B30">
            <v>113001000186</v>
          </cell>
          <cell r="C30">
            <v>37</v>
          </cell>
        </row>
        <row r="31">
          <cell r="A31">
            <v>15</v>
          </cell>
          <cell r="B31">
            <v>113001000208</v>
          </cell>
          <cell r="C31">
            <v>37</v>
          </cell>
        </row>
        <row r="32">
          <cell r="A32">
            <v>38</v>
          </cell>
          <cell r="B32">
            <v>113001001336</v>
          </cell>
          <cell r="C32">
            <v>38</v>
          </cell>
        </row>
        <row r="33">
          <cell r="A33">
            <v>42</v>
          </cell>
          <cell r="B33">
            <v>113001001450</v>
          </cell>
          <cell r="C33">
            <v>42</v>
          </cell>
        </row>
        <row r="34">
          <cell r="A34">
            <v>399</v>
          </cell>
          <cell r="B34">
            <v>313001000118</v>
          </cell>
          <cell r="C34">
            <v>399</v>
          </cell>
        </row>
        <row r="35">
          <cell r="A35">
            <v>44</v>
          </cell>
          <cell r="B35">
            <v>113001001484</v>
          </cell>
          <cell r="C35">
            <v>44</v>
          </cell>
        </row>
        <row r="36">
          <cell r="A36">
            <v>98</v>
          </cell>
          <cell r="B36">
            <v>113001003754</v>
          </cell>
          <cell r="C36">
            <v>44</v>
          </cell>
        </row>
        <row r="37">
          <cell r="A37">
            <v>134</v>
          </cell>
          <cell r="B37">
            <v>113001007709</v>
          </cell>
          <cell r="C37">
            <v>44</v>
          </cell>
        </row>
        <row r="38">
          <cell r="A38">
            <v>154</v>
          </cell>
          <cell r="B38">
            <v>113001008926</v>
          </cell>
          <cell r="C38">
            <v>44</v>
          </cell>
        </row>
        <row r="39">
          <cell r="A39">
            <v>45</v>
          </cell>
          <cell r="B39">
            <v>113001001492</v>
          </cell>
          <cell r="C39">
            <v>45</v>
          </cell>
        </row>
        <row r="40">
          <cell r="A40">
            <v>126</v>
          </cell>
          <cell r="B40">
            <v>113001000712</v>
          </cell>
          <cell r="C40">
            <v>45</v>
          </cell>
        </row>
        <row r="41">
          <cell r="A41">
            <v>63</v>
          </cell>
          <cell r="B41">
            <v>113001001786</v>
          </cell>
          <cell r="C41">
            <v>45</v>
          </cell>
        </row>
        <row r="42">
          <cell r="A42">
            <v>146</v>
          </cell>
          <cell r="B42">
            <v>113001008225</v>
          </cell>
          <cell r="C42">
            <v>45</v>
          </cell>
        </row>
        <row r="43">
          <cell r="A43">
            <v>50</v>
          </cell>
          <cell r="B43">
            <v>113001001581</v>
          </cell>
          <cell r="C43">
            <v>50</v>
          </cell>
        </row>
        <row r="44">
          <cell r="A44">
            <v>58</v>
          </cell>
          <cell r="B44">
            <v>113001001697</v>
          </cell>
          <cell r="C44">
            <v>58</v>
          </cell>
        </row>
        <row r="45">
          <cell r="A45">
            <v>88</v>
          </cell>
          <cell r="B45">
            <v>113001007121</v>
          </cell>
          <cell r="C45">
            <v>58</v>
          </cell>
        </row>
        <row r="46">
          <cell r="A46">
            <v>59</v>
          </cell>
          <cell r="B46">
            <v>113001001719</v>
          </cell>
          <cell r="C46">
            <v>59</v>
          </cell>
        </row>
        <row r="47">
          <cell r="A47">
            <v>123</v>
          </cell>
          <cell r="B47">
            <v>113001006818</v>
          </cell>
          <cell r="C47">
            <v>59</v>
          </cell>
        </row>
        <row r="48">
          <cell r="A48">
            <v>144</v>
          </cell>
          <cell r="B48">
            <v>113001008195</v>
          </cell>
          <cell r="C48">
            <v>59</v>
          </cell>
        </row>
        <row r="49">
          <cell r="A49">
            <v>60</v>
          </cell>
          <cell r="B49">
            <v>113001001727</v>
          </cell>
          <cell r="C49">
            <v>60</v>
          </cell>
        </row>
        <row r="50">
          <cell r="A50">
            <v>53</v>
          </cell>
          <cell r="B50">
            <v>113001001646</v>
          </cell>
          <cell r="C50">
            <v>60</v>
          </cell>
        </row>
        <row r="51">
          <cell r="A51">
            <v>64</v>
          </cell>
          <cell r="B51">
            <v>113001001816</v>
          </cell>
          <cell r="C51">
            <v>64</v>
          </cell>
        </row>
        <row r="52">
          <cell r="A52">
            <v>10</v>
          </cell>
          <cell r="B52">
            <v>113001000151</v>
          </cell>
          <cell r="C52">
            <v>64</v>
          </cell>
        </row>
        <row r="53">
          <cell r="A53">
            <v>39</v>
          </cell>
          <cell r="B53">
            <v>113001001352</v>
          </cell>
          <cell r="C53">
            <v>64</v>
          </cell>
        </row>
        <row r="54">
          <cell r="A54">
            <v>72</v>
          </cell>
          <cell r="B54">
            <v>113001002162</v>
          </cell>
          <cell r="C54">
            <v>64</v>
          </cell>
        </row>
        <row r="55">
          <cell r="A55">
            <v>66</v>
          </cell>
          <cell r="B55">
            <v>113001001972</v>
          </cell>
          <cell r="C55">
            <v>66</v>
          </cell>
        </row>
        <row r="56">
          <cell r="A56">
            <v>68</v>
          </cell>
          <cell r="B56">
            <v>113001002057</v>
          </cell>
          <cell r="C56">
            <v>68</v>
          </cell>
        </row>
        <row r="57">
          <cell r="A57">
            <v>49</v>
          </cell>
          <cell r="B57">
            <v>113001001573</v>
          </cell>
          <cell r="C57">
            <v>68</v>
          </cell>
        </row>
        <row r="58">
          <cell r="A58">
            <v>51</v>
          </cell>
          <cell r="B58">
            <v>113001001590</v>
          </cell>
          <cell r="C58">
            <v>68</v>
          </cell>
        </row>
        <row r="59">
          <cell r="A59">
            <v>75</v>
          </cell>
          <cell r="B59">
            <v>113001002481</v>
          </cell>
          <cell r="C59">
            <v>68</v>
          </cell>
        </row>
        <row r="60">
          <cell r="A60">
            <v>121</v>
          </cell>
          <cell r="B60">
            <v>113001027157</v>
          </cell>
          <cell r="C60">
            <v>68</v>
          </cell>
        </row>
        <row r="61">
          <cell r="A61">
            <v>70</v>
          </cell>
          <cell r="B61">
            <v>113001002120</v>
          </cell>
          <cell r="C61">
            <v>70</v>
          </cell>
        </row>
        <row r="62">
          <cell r="A62">
            <v>19</v>
          </cell>
          <cell r="B62">
            <v>113001000267</v>
          </cell>
          <cell r="C62">
            <v>70</v>
          </cell>
        </row>
        <row r="63">
          <cell r="A63">
            <v>87</v>
          </cell>
          <cell r="B63">
            <v>113001002880</v>
          </cell>
          <cell r="C63">
            <v>70</v>
          </cell>
        </row>
        <row r="64">
          <cell r="A64">
            <v>199</v>
          </cell>
          <cell r="B64">
            <v>213001008084</v>
          </cell>
          <cell r="C64">
            <v>70</v>
          </cell>
        </row>
        <row r="65">
          <cell r="A65">
            <v>71</v>
          </cell>
          <cell r="B65">
            <v>113001002138</v>
          </cell>
          <cell r="C65">
            <v>71</v>
          </cell>
        </row>
        <row r="66">
          <cell r="A66">
            <v>73</v>
          </cell>
          <cell r="B66">
            <v>113001002413</v>
          </cell>
          <cell r="C66">
            <v>73</v>
          </cell>
        </row>
        <row r="67">
          <cell r="A67">
            <v>43</v>
          </cell>
          <cell r="B67">
            <v>113001000101</v>
          </cell>
          <cell r="C67">
            <v>73</v>
          </cell>
        </row>
        <row r="68">
          <cell r="A68">
            <v>21</v>
          </cell>
          <cell r="B68">
            <v>113001000313</v>
          </cell>
          <cell r="C68">
            <v>73</v>
          </cell>
        </row>
        <row r="69">
          <cell r="A69">
            <v>79</v>
          </cell>
          <cell r="B69">
            <v>113001002626</v>
          </cell>
          <cell r="C69">
            <v>79</v>
          </cell>
        </row>
        <row r="70">
          <cell r="A70">
            <v>83</v>
          </cell>
          <cell r="B70">
            <v>113001002812</v>
          </cell>
          <cell r="C70">
            <v>83</v>
          </cell>
        </row>
        <row r="71">
          <cell r="A71">
            <v>65</v>
          </cell>
          <cell r="B71">
            <v>113001001964</v>
          </cell>
          <cell r="C71">
            <v>83</v>
          </cell>
        </row>
        <row r="72">
          <cell r="A72">
            <v>77</v>
          </cell>
          <cell r="B72">
            <v>113001002596</v>
          </cell>
          <cell r="C72">
            <v>83</v>
          </cell>
        </row>
        <row r="73">
          <cell r="A73">
            <v>81</v>
          </cell>
          <cell r="B73">
            <v>113001002651</v>
          </cell>
          <cell r="C73">
            <v>83</v>
          </cell>
        </row>
        <row r="74">
          <cell r="A74">
            <v>89</v>
          </cell>
          <cell r="B74">
            <v>113001002952</v>
          </cell>
          <cell r="C74">
            <v>89</v>
          </cell>
        </row>
        <row r="75">
          <cell r="A75">
            <v>90</v>
          </cell>
          <cell r="B75">
            <v>113001020969</v>
          </cell>
          <cell r="C75">
            <v>90</v>
          </cell>
        </row>
        <row r="76">
          <cell r="A76">
            <v>91</v>
          </cell>
          <cell r="B76">
            <v>113001002979</v>
          </cell>
          <cell r="C76">
            <v>91</v>
          </cell>
        </row>
        <row r="77">
          <cell r="A77">
            <v>16</v>
          </cell>
          <cell r="B77">
            <v>113001000224</v>
          </cell>
          <cell r="C77">
            <v>92</v>
          </cell>
        </row>
        <row r="78">
          <cell r="A78">
            <v>92</v>
          </cell>
          <cell r="B78">
            <v>113001003053</v>
          </cell>
          <cell r="C78">
            <v>92</v>
          </cell>
        </row>
        <row r="79">
          <cell r="A79">
            <v>101</v>
          </cell>
          <cell r="B79">
            <v>113001003797</v>
          </cell>
          <cell r="C79">
            <v>92</v>
          </cell>
        </row>
        <row r="80">
          <cell r="A80">
            <v>128</v>
          </cell>
          <cell r="B80">
            <v>113001007083</v>
          </cell>
          <cell r="C80">
            <v>92</v>
          </cell>
        </row>
        <row r="81">
          <cell r="A81">
            <v>93</v>
          </cell>
          <cell r="B81">
            <v>113001003061</v>
          </cell>
          <cell r="C81">
            <v>93</v>
          </cell>
        </row>
        <row r="82">
          <cell r="A82">
            <v>34</v>
          </cell>
          <cell r="B82">
            <v>113001000810</v>
          </cell>
          <cell r="C82">
            <v>94</v>
          </cell>
        </row>
        <row r="83">
          <cell r="A83">
            <v>94</v>
          </cell>
          <cell r="B83">
            <v>113001003126</v>
          </cell>
          <cell r="C83">
            <v>94</v>
          </cell>
        </row>
        <row r="84">
          <cell r="A84">
            <v>97</v>
          </cell>
          <cell r="B84">
            <v>113001003274</v>
          </cell>
          <cell r="C84">
            <v>97</v>
          </cell>
        </row>
        <row r="85">
          <cell r="A85">
            <v>115</v>
          </cell>
          <cell r="B85">
            <v>113001005757</v>
          </cell>
          <cell r="C85">
            <v>97</v>
          </cell>
        </row>
        <row r="86">
          <cell r="A86">
            <v>124</v>
          </cell>
          <cell r="B86">
            <v>113001006826</v>
          </cell>
          <cell r="C86">
            <v>97</v>
          </cell>
        </row>
        <row r="87">
          <cell r="A87">
            <v>99</v>
          </cell>
          <cell r="B87">
            <v>113001003771</v>
          </cell>
          <cell r="C87">
            <v>99</v>
          </cell>
        </row>
        <row r="88">
          <cell r="A88">
            <v>110</v>
          </cell>
          <cell r="B88">
            <v>113001005200</v>
          </cell>
          <cell r="C88">
            <v>99</v>
          </cell>
        </row>
        <row r="89">
          <cell r="A89">
            <v>116</v>
          </cell>
          <cell r="B89">
            <v>113001006010</v>
          </cell>
          <cell r="C89">
            <v>99</v>
          </cell>
        </row>
        <row r="90">
          <cell r="A90">
            <v>104</v>
          </cell>
          <cell r="B90">
            <v>113001004149</v>
          </cell>
          <cell r="C90">
            <v>104</v>
          </cell>
        </row>
        <row r="91">
          <cell r="A91">
            <v>368</v>
          </cell>
          <cell r="B91">
            <v>313001008569</v>
          </cell>
          <cell r="C91">
            <v>104</v>
          </cell>
        </row>
        <row r="92">
          <cell r="A92">
            <v>105</v>
          </cell>
          <cell r="B92">
            <v>113001008284</v>
          </cell>
          <cell r="C92">
            <v>105</v>
          </cell>
        </row>
        <row r="93">
          <cell r="A93">
            <v>106</v>
          </cell>
          <cell r="B93">
            <v>113001004254</v>
          </cell>
          <cell r="C93">
            <v>106</v>
          </cell>
        </row>
        <row r="94">
          <cell r="A94">
            <v>54</v>
          </cell>
          <cell r="B94">
            <v>113001001654</v>
          </cell>
          <cell r="C94">
            <v>106</v>
          </cell>
        </row>
        <row r="95">
          <cell r="A95">
            <v>129</v>
          </cell>
          <cell r="B95">
            <v>113001007113</v>
          </cell>
          <cell r="C95">
            <v>106</v>
          </cell>
        </row>
        <row r="96">
          <cell r="A96">
            <v>107</v>
          </cell>
          <cell r="B96">
            <v>113001004289</v>
          </cell>
          <cell r="C96">
            <v>107</v>
          </cell>
        </row>
        <row r="97">
          <cell r="A97">
            <v>100</v>
          </cell>
          <cell r="B97">
            <v>113001003789</v>
          </cell>
          <cell r="C97">
            <v>107</v>
          </cell>
        </row>
        <row r="98">
          <cell r="A98">
            <v>111</v>
          </cell>
          <cell r="B98">
            <v>113001005358</v>
          </cell>
          <cell r="C98">
            <v>111</v>
          </cell>
        </row>
        <row r="99">
          <cell r="A99">
            <v>112</v>
          </cell>
          <cell r="B99">
            <v>113001005374</v>
          </cell>
          <cell r="C99">
            <v>112</v>
          </cell>
        </row>
        <row r="100">
          <cell r="A100">
            <v>26</v>
          </cell>
          <cell r="B100">
            <v>113001000674</v>
          </cell>
          <cell r="C100">
            <v>112</v>
          </cell>
        </row>
        <row r="101">
          <cell r="A101">
            <v>80</v>
          </cell>
          <cell r="B101">
            <v>113001002642</v>
          </cell>
          <cell r="C101">
            <v>112</v>
          </cell>
        </row>
        <row r="102">
          <cell r="A102">
            <v>163</v>
          </cell>
          <cell r="B102">
            <v>113001012559</v>
          </cell>
          <cell r="C102">
            <v>112</v>
          </cell>
        </row>
        <row r="103">
          <cell r="A103">
            <v>113</v>
          </cell>
          <cell r="B103">
            <v>113001005544</v>
          </cell>
          <cell r="C103">
            <v>113</v>
          </cell>
        </row>
        <row r="104">
          <cell r="A104">
            <v>103</v>
          </cell>
          <cell r="B104">
            <v>113001004041</v>
          </cell>
          <cell r="C104">
            <v>113</v>
          </cell>
        </row>
        <row r="105">
          <cell r="A105">
            <v>120</v>
          </cell>
          <cell r="B105">
            <v>113001006711</v>
          </cell>
          <cell r="C105">
            <v>120</v>
          </cell>
        </row>
        <row r="106">
          <cell r="A106">
            <v>122</v>
          </cell>
          <cell r="B106">
            <v>113001006800</v>
          </cell>
          <cell r="C106">
            <v>122</v>
          </cell>
        </row>
        <row r="107">
          <cell r="A107">
            <v>133</v>
          </cell>
          <cell r="B107">
            <v>113001007563</v>
          </cell>
          <cell r="C107">
            <v>122</v>
          </cell>
        </row>
        <row r="108">
          <cell r="A108">
            <v>131</v>
          </cell>
          <cell r="B108">
            <v>113001007199</v>
          </cell>
          <cell r="C108">
            <v>131</v>
          </cell>
        </row>
        <row r="109">
          <cell r="A109">
            <v>661</v>
          </cell>
          <cell r="B109">
            <v>113001028935</v>
          </cell>
          <cell r="C109">
            <v>131</v>
          </cell>
        </row>
        <row r="110">
          <cell r="A110">
            <v>139</v>
          </cell>
          <cell r="B110">
            <v>113001007857</v>
          </cell>
          <cell r="C110">
            <v>139</v>
          </cell>
        </row>
        <row r="111">
          <cell r="A111">
            <v>148</v>
          </cell>
          <cell r="B111">
            <v>113001008268</v>
          </cell>
          <cell r="C111">
            <v>148</v>
          </cell>
        </row>
        <row r="112">
          <cell r="A112">
            <v>149</v>
          </cell>
          <cell r="B112">
            <v>113001008276</v>
          </cell>
          <cell r="C112">
            <v>149</v>
          </cell>
        </row>
        <row r="113">
          <cell r="A113">
            <v>153</v>
          </cell>
          <cell r="B113">
            <v>113001000259</v>
          </cell>
          <cell r="C113">
            <v>153</v>
          </cell>
        </row>
        <row r="114">
          <cell r="A114">
            <v>156</v>
          </cell>
          <cell r="B114">
            <v>113001009281</v>
          </cell>
          <cell r="C114">
            <v>156</v>
          </cell>
        </row>
        <row r="115">
          <cell r="A115">
            <v>159</v>
          </cell>
          <cell r="B115">
            <v>113001012427</v>
          </cell>
          <cell r="C115">
            <v>159</v>
          </cell>
        </row>
        <row r="116">
          <cell r="A116">
            <v>162</v>
          </cell>
          <cell r="B116">
            <v>113001012508</v>
          </cell>
          <cell r="C116">
            <v>162</v>
          </cell>
        </row>
        <row r="117">
          <cell r="A117">
            <v>95</v>
          </cell>
          <cell r="B117">
            <v>113001003151</v>
          </cell>
          <cell r="C117">
            <v>162</v>
          </cell>
        </row>
        <row r="118">
          <cell r="A118">
            <v>165</v>
          </cell>
          <cell r="B118">
            <v>213001000075</v>
          </cell>
          <cell r="C118">
            <v>165</v>
          </cell>
        </row>
        <row r="119">
          <cell r="A119">
            <v>167</v>
          </cell>
          <cell r="B119">
            <v>213001000091</v>
          </cell>
          <cell r="C119">
            <v>167</v>
          </cell>
        </row>
        <row r="120">
          <cell r="A120">
            <v>168</v>
          </cell>
          <cell r="B120">
            <v>213001000059</v>
          </cell>
          <cell r="C120">
            <v>168</v>
          </cell>
        </row>
        <row r="121">
          <cell r="A121">
            <v>170</v>
          </cell>
          <cell r="B121">
            <v>213001000245</v>
          </cell>
          <cell r="C121">
            <v>170</v>
          </cell>
        </row>
        <row r="122">
          <cell r="A122">
            <v>173</v>
          </cell>
          <cell r="B122">
            <v>213001001250</v>
          </cell>
          <cell r="C122">
            <v>173</v>
          </cell>
        </row>
        <row r="123">
          <cell r="A123">
            <v>175</v>
          </cell>
          <cell r="B123">
            <v>213001001276</v>
          </cell>
          <cell r="C123">
            <v>173</v>
          </cell>
        </row>
        <row r="124">
          <cell r="A124">
            <v>176</v>
          </cell>
          <cell r="B124">
            <v>213001001292</v>
          </cell>
          <cell r="C124">
            <v>176</v>
          </cell>
        </row>
        <row r="125">
          <cell r="A125">
            <v>177</v>
          </cell>
          <cell r="B125">
            <v>213001001306</v>
          </cell>
          <cell r="C125">
            <v>177</v>
          </cell>
        </row>
        <row r="126">
          <cell r="A126">
            <v>179</v>
          </cell>
          <cell r="B126">
            <v>213001001632</v>
          </cell>
          <cell r="C126">
            <v>179</v>
          </cell>
        </row>
        <row r="127">
          <cell r="A127">
            <v>195</v>
          </cell>
          <cell r="B127">
            <v>213001007550</v>
          </cell>
          <cell r="C127">
            <v>179</v>
          </cell>
        </row>
        <row r="128">
          <cell r="A128">
            <v>180</v>
          </cell>
          <cell r="B128">
            <v>213001001900</v>
          </cell>
          <cell r="C128">
            <v>180</v>
          </cell>
        </row>
        <row r="129">
          <cell r="A129">
            <v>183</v>
          </cell>
          <cell r="B129">
            <v>213001002531</v>
          </cell>
          <cell r="C129">
            <v>183</v>
          </cell>
        </row>
        <row r="130">
          <cell r="A130">
            <v>184</v>
          </cell>
          <cell r="B130">
            <v>213001002809</v>
          </cell>
          <cell r="C130">
            <v>184</v>
          </cell>
        </row>
        <row r="131">
          <cell r="A131">
            <v>194</v>
          </cell>
          <cell r="B131">
            <v>213001007541</v>
          </cell>
          <cell r="C131">
            <v>184</v>
          </cell>
        </row>
        <row r="132">
          <cell r="A132">
            <v>185</v>
          </cell>
          <cell r="B132">
            <v>213001002949</v>
          </cell>
          <cell r="C132">
            <v>185</v>
          </cell>
        </row>
        <row r="133">
          <cell r="A133">
            <v>186</v>
          </cell>
          <cell r="B133">
            <v>213001001942</v>
          </cell>
          <cell r="C133">
            <v>186</v>
          </cell>
        </row>
        <row r="134">
          <cell r="A134">
            <v>189</v>
          </cell>
          <cell r="B134">
            <v>213001027020</v>
          </cell>
          <cell r="C134">
            <v>189</v>
          </cell>
        </row>
        <row r="135">
          <cell r="A135">
            <v>190</v>
          </cell>
          <cell r="B135">
            <v>213001007231</v>
          </cell>
          <cell r="C135">
            <v>190</v>
          </cell>
        </row>
        <row r="136">
          <cell r="A136">
            <v>117</v>
          </cell>
          <cell r="B136">
            <v>113001006133</v>
          </cell>
          <cell r="C136">
            <v>190</v>
          </cell>
        </row>
        <row r="137">
          <cell r="A137">
            <v>178</v>
          </cell>
          <cell r="B137">
            <v>213001001501</v>
          </cell>
          <cell r="C137">
            <v>190</v>
          </cell>
        </row>
        <row r="138">
          <cell r="A138">
            <v>188</v>
          </cell>
          <cell r="B138">
            <v>213001004313</v>
          </cell>
          <cell r="C138">
            <v>190</v>
          </cell>
        </row>
        <row r="139">
          <cell r="A139">
            <v>174</v>
          </cell>
          <cell r="B139">
            <v>213001001268</v>
          </cell>
          <cell r="C139">
            <v>190</v>
          </cell>
        </row>
        <row r="140">
          <cell r="A140">
            <v>191</v>
          </cell>
          <cell r="B140">
            <v>213001007401</v>
          </cell>
          <cell r="C140">
            <v>191</v>
          </cell>
        </row>
        <row r="141">
          <cell r="A141">
            <v>192</v>
          </cell>
          <cell r="B141">
            <v>313001005225</v>
          </cell>
          <cell r="C141">
            <v>192</v>
          </cell>
        </row>
        <row r="142">
          <cell r="A142">
            <v>204</v>
          </cell>
          <cell r="B142">
            <v>213001012391</v>
          </cell>
          <cell r="C142">
            <v>192</v>
          </cell>
        </row>
        <row r="143">
          <cell r="A143">
            <v>193</v>
          </cell>
          <cell r="B143">
            <v>213001007533</v>
          </cell>
          <cell r="C143">
            <v>193</v>
          </cell>
        </row>
        <row r="144">
          <cell r="A144">
            <v>187</v>
          </cell>
          <cell r="B144">
            <v>213001000164</v>
          </cell>
          <cell r="C144">
            <v>193</v>
          </cell>
        </row>
        <row r="145">
          <cell r="A145">
            <v>169</v>
          </cell>
          <cell r="B145">
            <v>213001000211</v>
          </cell>
          <cell r="C145">
            <v>193</v>
          </cell>
        </row>
        <row r="146">
          <cell r="A146">
            <v>197</v>
          </cell>
          <cell r="B146">
            <v>213001007797</v>
          </cell>
          <cell r="C146">
            <v>197</v>
          </cell>
        </row>
        <row r="147">
          <cell r="A147">
            <v>164</v>
          </cell>
          <cell r="B147">
            <v>113001002839</v>
          </cell>
          <cell r="C147">
            <v>197</v>
          </cell>
        </row>
        <row r="148">
          <cell r="A148">
            <v>147</v>
          </cell>
          <cell r="B148">
            <v>113001008241</v>
          </cell>
          <cell r="C148">
            <v>197</v>
          </cell>
        </row>
        <row r="149">
          <cell r="A149">
            <v>198</v>
          </cell>
          <cell r="B149">
            <v>113001000321</v>
          </cell>
          <cell r="C149">
            <v>198</v>
          </cell>
        </row>
        <row r="150">
          <cell r="A150">
            <v>202</v>
          </cell>
          <cell r="B150">
            <v>213001009048</v>
          </cell>
          <cell r="C150">
            <v>202</v>
          </cell>
        </row>
        <row r="151">
          <cell r="A151">
            <v>203</v>
          </cell>
          <cell r="B151">
            <v>213001009056</v>
          </cell>
          <cell r="C151">
            <v>203</v>
          </cell>
        </row>
        <row r="152">
          <cell r="A152">
            <v>219</v>
          </cell>
          <cell r="B152">
            <v>313001000568</v>
          </cell>
          <cell r="C152">
            <v>219</v>
          </cell>
        </row>
        <row r="153">
          <cell r="A153">
            <v>240</v>
          </cell>
          <cell r="B153">
            <v>313001001181</v>
          </cell>
          <cell r="C153">
            <v>240</v>
          </cell>
        </row>
        <row r="154">
          <cell r="A154">
            <v>248</v>
          </cell>
          <cell r="B154">
            <v>313001002251</v>
          </cell>
          <cell r="C154">
            <v>248</v>
          </cell>
        </row>
        <row r="155">
          <cell r="A155">
            <v>255</v>
          </cell>
          <cell r="B155">
            <v>313001002421</v>
          </cell>
          <cell r="C155">
            <v>255</v>
          </cell>
        </row>
        <row r="156">
          <cell r="A156">
            <v>257</v>
          </cell>
          <cell r="B156">
            <v>313001002714</v>
          </cell>
          <cell r="C156">
            <v>257</v>
          </cell>
        </row>
        <row r="157">
          <cell r="A157">
            <v>270</v>
          </cell>
          <cell r="B157">
            <v>313001004750</v>
          </cell>
          <cell r="C157">
            <v>270</v>
          </cell>
        </row>
        <row r="158">
          <cell r="A158">
            <v>14</v>
          </cell>
          <cell r="B158">
            <v>113001000194</v>
          </cell>
          <cell r="C158">
            <v>270</v>
          </cell>
        </row>
        <row r="159">
          <cell r="A159">
            <v>23</v>
          </cell>
          <cell r="B159">
            <v>113001000364</v>
          </cell>
          <cell r="C159">
            <v>270</v>
          </cell>
        </row>
        <row r="160">
          <cell r="A160">
            <v>96</v>
          </cell>
          <cell r="B160">
            <v>113001003223</v>
          </cell>
          <cell r="C160">
            <v>270</v>
          </cell>
        </row>
        <row r="161">
          <cell r="A161">
            <v>285</v>
          </cell>
          <cell r="B161">
            <v>313001005331</v>
          </cell>
          <cell r="C161">
            <v>285</v>
          </cell>
        </row>
        <row r="162">
          <cell r="A162">
            <v>355</v>
          </cell>
          <cell r="B162">
            <v>313001008411</v>
          </cell>
          <cell r="C162">
            <v>355</v>
          </cell>
        </row>
        <row r="163">
          <cell r="A163">
            <v>135</v>
          </cell>
          <cell r="B163">
            <v>113001007725</v>
          </cell>
          <cell r="C163">
            <v>355</v>
          </cell>
        </row>
        <row r="164">
          <cell r="A164">
            <v>196</v>
          </cell>
          <cell r="B164">
            <v>213001007339</v>
          </cell>
          <cell r="C164">
            <v>355</v>
          </cell>
        </row>
        <row r="165">
          <cell r="A165">
            <v>492</v>
          </cell>
          <cell r="B165">
            <v>413001004703</v>
          </cell>
          <cell r="C165">
            <v>492</v>
          </cell>
        </row>
        <row r="166">
          <cell r="A166">
            <v>181</v>
          </cell>
          <cell r="B166">
            <v>213001001918</v>
          </cell>
          <cell r="C166">
            <v>492</v>
          </cell>
        </row>
        <row r="167">
          <cell r="A167">
            <v>494</v>
          </cell>
          <cell r="B167">
            <v>413001006234</v>
          </cell>
          <cell r="C167">
            <v>492</v>
          </cell>
        </row>
        <row r="168">
          <cell r="A168">
            <v>151</v>
          </cell>
          <cell r="B168">
            <v>413001006315</v>
          </cell>
          <cell r="C168">
            <v>492</v>
          </cell>
        </row>
        <row r="169">
          <cell r="A169">
            <v>503</v>
          </cell>
          <cell r="B169">
            <v>113001013814</v>
          </cell>
          <cell r="C169">
            <v>503</v>
          </cell>
        </row>
        <row r="170">
          <cell r="A170">
            <v>543</v>
          </cell>
          <cell r="B170">
            <v>313001013783</v>
          </cell>
          <cell r="C170">
            <v>543</v>
          </cell>
        </row>
        <row r="171">
          <cell r="A171">
            <v>556</v>
          </cell>
          <cell r="B171">
            <v>313001027059</v>
          </cell>
          <cell r="C171">
            <v>556</v>
          </cell>
        </row>
        <row r="172">
          <cell r="A172">
            <v>558</v>
          </cell>
          <cell r="B172">
            <v>313001027075</v>
          </cell>
          <cell r="C172">
            <v>558</v>
          </cell>
        </row>
        <row r="173">
          <cell r="A173">
            <v>566</v>
          </cell>
          <cell r="B173">
            <v>313001027199</v>
          </cell>
          <cell r="C173">
            <v>566</v>
          </cell>
        </row>
        <row r="174">
          <cell r="A174">
            <v>577</v>
          </cell>
          <cell r="B174">
            <v>313001027253</v>
          </cell>
          <cell r="C174">
            <v>577</v>
          </cell>
        </row>
        <row r="175">
          <cell r="A175">
            <v>605</v>
          </cell>
          <cell r="B175">
            <v>113001028483</v>
          </cell>
          <cell r="C175">
            <v>605</v>
          </cell>
        </row>
        <row r="176">
          <cell r="A176">
            <v>606</v>
          </cell>
          <cell r="B176">
            <v>113001028469</v>
          </cell>
          <cell r="C176">
            <v>606</v>
          </cell>
        </row>
        <row r="177">
          <cell r="A177">
            <v>29</v>
          </cell>
          <cell r="B177">
            <v>113001000704</v>
          </cell>
          <cell r="C177">
            <v>606</v>
          </cell>
        </row>
        <row r="178">
          <cell r="A178">
            <v>161</v>
          </cell>
          <cell r="B178">
            <v>113001012494</v>
          </cell>
          <cell r="C178">
            <v>606</v>
          </cell>
        </row>
        <row r="179">
          <cell r="A179">
            <v>633</v>
          </cell>
          <cell r="B179">
            <v>113001028919</v>
          </cell>
          <cell r="C179">
            <v>633</v>
          </cell>
        </row>
        <row r="180">
          <cell r="A180">
            <v>20</v>
          </cell>
          <cell r="B180">
            <v>113001000283</v>
          </cell>
          <cell r="C180">
            <v>633</v>
          </cell>
        </row>
        <row r="181">
          <cell r="A181">
            <v>136</v>
          </cell>
          <cell r="B181">
            <v>113001007776</v>
          </cell>
          <cell r="C181">
            <v>633</v>
          </cell>
        </row>
        <row r="182">
          <cell r="A182">
            <v>636</v>
          </cell>
          <cell r="B182">
            <v>113001028421</v>
          </cell>
          <cell r="C182">
            <v>636</v>
          </cell>
        </row>
        <row r="183">
          <cell r="A183">
            <v>663</v>
          </cell>
          <cell r="B183">
            <v>113001028927</v>
          </cell>
          <cell r="C183">
            <v>663</v>
          </cell>
        </row>
        <row r="184">
          <cell r="A184">
            <v>717</v>
          </cell>
          <cell r="B184">
            <v>113001029095</v>
          </cell>
          <cell r="C184">
            <v>717</v>
          </cell>
        </row>
        <row r="185">
          <cell r="A185">
            <v>738</v>
          </cell>
          <cell r="B185">
            <v>313001029264</v>
          </cell>
          <cell r="C185">
            <v>738</v>
          </cell>
        </row>
        <row r="186">
          <cell r="A186">
            <v>788</v>
          </cell>
          <cell r="B186">
            <v>313001029396</v>
          </cell>
          <cell r="C186">
            <v>788</v>
          </cell>
        </row>
        <row r="187">
          <cell r="A187">
            <v>828</v>
          </cell>
          <cell r="B187">
            <v>113001029800</v>
          </cell>
          <cell r="C187">
            <v>828</v>
          </cell>
        </row>
        <row r="188">
          <cell r="A188">
            <v>839</v>
          </cell>
          <cell r="B188">
            <v>113001029851</v>
          </cell>
          <cell r="C188">
            <v>839</v>
          </cell>
        </row>
        <row r="189">
          <cell r="A189">
            <v>842</v>
          </cell>
          <cell r="B189">
            <v>113001029893</v>
          </cell>
          <cell r="C189">
            <v>842</v>
          </cell>
        </row>
        <row r="190">
          <cell r="A190">
            <v>858</v>
          </cell>
          <cell r="B190">
            <v>113001030085</v>
          </cell>
          <cell r="C190">
            <v>858</v>
          </cell>
        </row>
        <row r="191">
          <cell r="A191">
            <v>857</v>
          </cell>
          <cell r="B191">
            <v>113001030093</v>
          </cell>
          <cell r="C191">
            <v>857</v>
          </cell>
        </row>
        <row r="192">
          <cell r="A192">
            <v>251</v>
          </cell>
          <cell r="B192">
            <v>313001002307</v>
          </cell>
          <cell r="C192">
            <v>251</v>
          </cell>
        </row>
        <row r="193">
          <cell r="A193">
            <v>302</v>
          </cell>
          <cell r="B193">
            <v>313001006159</v>
          </cell>
          <cell r="C193">
            <v>302</v>
          </cell>
        </row>
        <row r="194">
          <cell r="A194">
            <v>303</v>
          </cell>
          <cell r="B194">
            <v>313001006281</v>
          </cell>
          <cell r="C194">
            <v>303</v>
          </cell>
        </row>
        <row r="195">
          <cell r="A195">
            <v>324</v>
          </cell>
          <cell r="B195">
            <v>313001007091</v>
          </cell>
          <cell r="C195">
            <v>324</v>
          </cell>
        </row>
        <row r="196">
          <cell r="A196">
            <v>328</v>
          </cell>
          <cell r="B196">
            <v>313001007309</v>
          </cell>
          <cell r="C196">
            <v>328</v>
          </cell>
        </row>
        <row r="197">
          <cell r="A197">
            <v>337</v>
          </cell>
          <cell r="B197">
            <v>313001007651</v>
          </cell>
          <cell r="C197">
            <v>337</v>
          </cell>
        </row>
        <row r="198">
          <cell r="A198">
            <v>342</v>
          </cell>
          <cell r="B198">
            <v>313001007821</v>
          </cell>
          <cell r="C198">
            <v>342</v>
          </cell>
        </row>
        <row r="199">
          <cell r="A199">
            <v>345</v>
          </cell>
          <cell r="B199">
            <v>313001007911</v>
          </cell>
          <cell r="C199">
            <v>345</v>
          </cell>
        </row>
        <row r="200">
          <cell r="A200">
            <v>346</v>
          </cell>
          <cell r="B200">
            <v>313001007929</v>
          </cell>
          <cell r="C200">
            <v>346</v>
          </cell>
        </row>
        <row r="201">
          <cell r="A201">
            <v>363</v>
          </cell>
          <cell r="B201">
            <v>313001008518</v>
          </cell>
          <cell r="C201">
            <v>363</v>
          </cell>
        </row>
        <row r="202">
          <cell r="A202">
            <v>374</v>
          </cell>
          <cell r="B202">
            <v>313001008674</v>
          </cell>
          <cell r="C202">
            <v>374</v>
          </cell>
        </row>
        <row r="203">
          <cell r="A203">
            <v>402</v>
          </cell>
          <cell r="B203">
            <v>313001009204</v>
          </cell>
          <cell r="C203">
            <v>402</v>
          </cell>
        </row>
        <row r="204">
          <cell r="A204">
            <v>406</v>
          </cell>
          <cell r="B204">
            <v>313001009247</v>
          </cell>
          <cell r="C204">
            <v>406</v>
          </cell>
        </row>
        <row r="205">
          <cell r="A205">
            <v>415</v>
          </cell>
          <cell r="B205">
            <v>313001009417</v>
          </cell>
          <cell r="C205">
            <v>415</v>
          </cell>
        </row>
        <row r="206">
          <cell r="A206">
            <v>428</v>
          </cell>
          <cell r="B206">
            <v>313001012761</v>
          </cell>
          <cell r="C206">
            <v>428</v>
          </cell>
        </row>
        <row r="207">
          <cell r="A207">
            <v>472</v>
          </cell>
          <cell r="B207">
            <v>313001013406</v>
          </cell>
          <cell r="C207">
            <v>472</v>
          </cell>
        </row>
        <row r="208">
          <cell r="A208">
            <v>514</v>
          </cell>
          <cell r="B208">
            <v>313001013872</v>
          </cell>
          <cell r="C208">
            <v>514</v>
          </cell>
        </row>
        <row r="209">
          <cell r="A209">
            <v>561</v>
          </cell>
          <cell r="B209">
            <v>313001027164</v>
          </cell>
          <cell r="C209">
            <v>561</v>
          </cell>
        </row>
        <row r="210">
          <cell r="A210">
            <v>562</v>
          </cell>
          <cell r="B210">
            <v>313001013961</v>
          </cell>
          <cell r="C210">
            <v>562</v>
          </cell>
        </row>
        <row r="211">
          <cell r="A211">
            <v>564</v>
          </cell>
          <cell r="B211">
            <v>313001027113</v>
          </cell>
          <cell r="C211">
            <v>564</v>
          </cell>
        </row>
        <row r="212">
          <cell r="A212">
            <v>568</v>
          </cell>
          <cell r="B212">
            <v>313001027130</v>
          </cell>
          <cell r="C212">
            <v>568</v>
          </cell>
        </row>
        <row r="213">
          <cell r="A213">
            <v>588</v>
          </cell>
          <cell r="B213">
            <v>313001027474</v>
          </cell>
          <cell r="C213">
            <v>588</v>
          </cell>
        </row>
        <row r="214">
          <cell r="A214">
            <v>591</v>
          </cell>
          <cell r="B214">
            <v>313001028639</v>
          </cell>
          <cell r="C214">
            <v>591</v>
          </cell>
        </row>
        <row r="215">
          <cell r="A215">
            <v>592</v>
          </cell>
          <cell r="B215">
            <v>313001027440</v>
          </cell>
          <cell r="C215">
            <v>592</v>
          </cell>
        </row>
        <row r="216">
          <cell r="A216">
            <v>614</v>
          </cell>
          <cell r="B216">
            <v>313001028868</v>
          </cell>
          <cell r="C216">
            <v>614</v>
          </cell>
        </row>
        <row r="217">
          <cell r="A217">
            <v>615</v>
          </cell>
          <cell r="B217">
            <v>313001028225</v>
          </cell>
          <cell r="C217">
            <v>615</v>
          </cell>
        </row>
        <row r="218">
          <cell r="A218">
            <v>641</v>
          </cell>
          <cell r="B218">
            <v>313001028771</v>
          </cell>
          <cell r="C218">
            <v>641</v>
          </cell>
        </row>
        <row r="219">
          <cell r="A219">
            <v>652</v>
          </cell>
          <cell r="B219">
            <v>313001028843</v>
          </cell>
          <cell r="C219">
            <v>652</v>
          </cell>
        </row>
        <row r="220">
          <cell r="A220">
            <v>654</v>
          </cell>
          <cell r="B220">
            <v>313001028985</v>
          </cell>
          <cell r="C220">
            <v>654</v>
          </cell>
        </row>
        <row r="221">
          <cell r="A221">
            <v>384</v>
          </cell>
          <cell r="B221">
            <v>313001008879</v>
          </cell>
          <cell r="C221">
            <v>384</v>
          </cell>
        </row>
        <row r="222">
          <cell r="A222">
            <v>637</v>
          </cell>
          <cell r="B222">
            <v>313001028875</v>
          </cell>
          <cell r="C222">
            <v>637</v>
          </cell>
        </row>
        <row r="223">
          <cell r="A223">
            <v>790</v>
          </cell>
          <cell r="B223">
            <v>313001029426</v>
          </cell>
          <cell r="C223">
            <v>790</v>
          </cell>
        </row>
        <row r="224">
          <cell r="A224">
            <v>792</v>
          </cell>
          <cell r="B224">
            <v>313001029434</v>
          </cell>
          <cell r="C224">
            <v>792</v>
          </cell>
        </row>
        <row r="225">
          <cell r="A225">
            <v>797</v>
          </cell>
          <cell r="B225">
            <v>313001029141</v>
          </cell>
          <cell r="C225">
            <v>797</v>
          </cell>
        </row>
        <row r="226">
          <cell r="A226">
            <v>809</v>
          </cell>
          <cell r="B226">
            <v>313001013279</v>
          </cell>
          <cell r="C226">
            <v>809</v>
          </cell>
        </row>
        <row r="227">
          <cell r="A227">
            <v>365</v>
          </cell>
          <cell r="B227">
            <v>313001008534</v>
          </cell>
          <cell r="C227">
            <v>365</v>
          </cell>
        </row>
        <row r="228">
          <cell r="A228">
            <v>487</v>
          </cell>
          <cell r="B228">
            <v>313001013554</v>
          </cell>
          <cell r="C228">
            <v>487</v>
          </cell>
        </row>
        <row r="229">
          <cell r="A229">
            <v>743</v>
          </cell>
          <cell r="B229">
            <v>313001029281</v>
          </cell>
          <cell r="C229">
            <v>743</v>
          </cell>
        </row>
        <row r="230">
          <cell r="A230">
            <v>794</v>
          </cell>
          <cell r="B230">
            <v>313001029418</v>
          </cell>
          <cell r="C230">
            <v>794</v>
          </cell>
        </row>
        <row r="231">
          <cell r="A231">
            <v>242</v>
          </cell>
          <cell r="B231">
            <v>313001001211</v>
          </cell>
          <cell r="C231">
            <v>242</v>
          </cell>
        </row>
        <row r="232">
          <cell r="A232">
            <v>319</v>
          </cell>
          <cell r="B232">
            <v>313001007007</v>
          </cell>
          <cell r="C232">
            <v>319</v>
          </cell>
        </row>
        <row r="233">
          <cell r="A233">
            <v>352</v>
          </cell>
          <cell r="B233">
            <v>313001008381</v>
          </cell>
          <cell r="C233">
            <v>352</v>
          </cell>
        </row>
        <row r="234">
          <cell r="A234">
            <v>469</v>
          </cell>
          <cell r="B234">
            <v>313001013376</v>
          </cell>
          <cell r="C234">
            <v>469</v>
          </cell>
        </row>
        <row r="235">
          <cell r="A235">
            <v>570</v>
          </cell>
          <cell r="B235">
            <v>313001027148</v>
          </cell>
          <cell r="C235">
            <v>570</v>
          </cell>
        </row>
        <row r="236">
          <cell r="A236">
            <v>353</v>
          </cell>
          <cell r="B236">
            <v>313001008399</v>
          </cell>
          <cell r="C236">
            <v>353</v>
          </cell>
        </row>
        <row r="237">
          <cell r="A237">
            <v>746</v>
          </cell>
          <cell r="B237">
            <v>313001029302</v>
          </cell>
          <cell r="C237">
            <v>746</v>
          </cell>
        </row>
        <row r="238">
          <cell r="A238">
            <v>326</v>
          </cell>
          <cell r="B238">
            <v>313001007228</v>
          </cell>
          <cell r="C238">
            <v>326</v>
          </cell>
        </row>
        <row r="239">
          <cell r="A239">
            <v>612</v>
          </cell>
          <cell r="B239">
            <v>313001028292</v>
          </cell>
          <cell r="C239">
            <v>612</v>
          </cell>
        </row>
        <row r="240">
          <cell r="A240">
            <v>266</v>
          </cell>
          <cell r="B240">
            <v>313001003931</v>
          </cell>
          <cell r="C240">
            <v>266</v>
          </cell>
        </row>
        <row r="241">
          <cell r="A241">
            <v>271</v>
          </cell>
          <cell r="B241">
            <v>313001004768</v>
          </cell>
          <cell r="C241">
            <v>271</v>
          </cell>
        </row>
        <row r="242">
          <cell r="A242">
            <v>293</v>
          </cell>
          <cell r="B242">
            <v>313001005705</v>
          </cell>
          <cell r="C242">
            <v>293</v>
          </cell>
        </row>
        <row r="243">
          <cell r="A243">
            <v>426</v>
          </cell>
          <cell r="B243">
            <v>313001012744</v>
          </cell>
          <cell r="C243">
            <v>426</v>
          </cell>
        </row>
        <row r="244">
          <cell r="A244">
            <v>490</v>
          </cell>
          <cell r="B244">
            <v>313836000348</v>
          </cell>
          <cell r="C244">
            <v>490</v>
          </cell>
        </row>
        <row r="245">
          <cell r="A245">
            <v>501</v>
          </cell>
          <cell r="B245">
            <v>413001013176</v>
          </cell>
          <cell r="C245">
            <v>501</v>
          </cell>
        </row>
        <row r="246">
          <cell r="A246">
            <v>569</v>
          </cell>
          <cell r="B246">
            <v>413001027126</v>
          </cell>
          <cell r="C246">
            <v>569</v>
          </cell>
        </row>
        <row r="247">
          <cell r="A247">
            <v>807</v>
          </cell>
          <cell r="B247">
            <v>413001029561</v>
          </cell>
          <cell r="C247">
            <v>807</v>
          </cell>
        </row>
        <row r="248">
          <cell r="A248">
            <v>294</v>
          </cell>
          <cell r="B248">
            <v>313001005748</v>
          </cell>
          <cell r="C248">
            <v>294</v>
          </cell>
        </row>
        <row r="249">
          <cell r="A249">
            <v>851</v>
          </cell>
          <cell r="B249">
            <v>313836000623</v>
          </cell>
          <cell r="C249">
            <v>851</v>
          </cell>
        </row>
        <row r="250">
          <cell r="A250">
            <v>845</v>
          </cell>
          <cell r="B250">
            <v>413001029919</v>
          </cell>
          <cell r="C250">
            <v>845</v>
          </cell>
        </row>
        <row r="251">
          <cell r="A251">
            <v>208</v>
          </cell>
          <cell r="B251">
            <v>313001000185</v>
          </cell>
          <cell r="C251">
            <v>208</v>
          </cell>
        </row>
        <row r="252">
          <cell r="A252">
            <v>209</v>
          </cell>
          <cell r="B252">
            <v>313001000193</v>
          </cell>
          <cell r="C252">
            <v>209</v>
          </cell>
        </row>
        <row r="253">
          <cell r="A253">
            <v>213</v>
          </cell>
          <cell r="B253">
            <v>313001000240</v>
          </cell>
          <cell r="C253">
            <v>213</v>
          </cell>
        </row>
        <row r="254">
          <cell r="A254">
            <v>214</v>
          </cell>
          <cell r="B254">
            <v>313001000282</v>
          </cell>
          <cell r="C254">
            <v>214</v>
          </cell>
        </row>
        <row r="255">
          <cell r="A255">
            <v>216</v>
          </cell>
          <cell r="B255">
            <v>313001000495</v>
          </cell>
          <cell r="C255">
            <v>216</v>
          </cell>
        </row>
        <row r="256">
          <cell r="A256">
            <v>218</v>
          </cell>
          <cell r="B256">
            <v>313001000541</v>
          </cell>
          <cell r="C256">
            <v>218</v>
          </cell>
        </row>
        <row r="257">
          <cell r="A257">
            <v>241</v>
          </cell>
          <cell r="B257">
            <v>313001001190</v>
          </cell>
          <cell r="C257">
            <v>241</v>
          </cell>
        </row>
        <row r="258">
          <cell r="A258">
            <v>249</v>
          </cell>
          <cell r="B258">
            <v>313001002269</v>
          </cell>
          <cell r="C258">
            <v>249</v>
          </cell>
        </row>
        <row r="259">
          <cell r="A259">
            <v>252</v>
          </cell>
          <cell r="B259">
            <v>313001002340</v>
          </cell>
          <cell r="C259">
            <v>252</v>
          </cell>
        </row>
        <row r="260">
          <cell r="A260">
            <v>268</v>
          </cell>
          <cell r="B260">
            <v>313001003800</v>
          </cell>
          <cell r="C260">
            <v>268</v>
          </cell>
        </row>
        <row r="261">
          <cell r="A261">
            <v>284</v>
          </cell>
          <cell r="B261">
            <v>313001005284</v>
          </cell>
          <cell r="C261">
            <v>284</v>
          </cell>
        </row>
        <row r="262">
          <cell r="A262">
            <v>287</v>
          </cell>
          <cell r="B262">
            <v>313001005551</v>
          </cell>
          <cell r="C262">
            <v>287</v>
          </cell>
        </row>
        <row r="263">
          <cell r="A263">
            <v>289</v>
          </cell>
          <cell r="B263">
            <v>313001005594</v>
          </cell>
          <cell r="C263">
            <v>289</v>
          </cell>
        </row>
        <row r="264">
          <cell r="A264">
            <v>299</v>
          </cell>
          <cell r="B264">
            <v>313001005985</v>
          </cell>
          <cell r="C264">
            <v>299</v>
          </cell>
        </row>
        <row r="265">
          <cell r="A265">
            <v>305</v>
          </cell>
          <cell r="B265">
            <v>313001006337</v>
          </cell>
          <cell r="C265">
            <v>305</v>
          </cell>
        </row>
        <row r="266">
          <cell r="A266">
            <v>306</v>
          </cell>
          <cell r="B266">
            <v>313001006345</v>
          </cell>
          <cell r="C266">
            <v>306</v>
          </cell>
        </row>
        <row r="267">
          <cell r="A267">
            <v>312</v>
          </cell>
          <cell r="B267">
            <v>313001006647</v>
          </cell>
          <cell r="C267">
            <v>312</v>
          </cell>
        </row>
        <row r="268">
          <cell r="A268">
            <v>334</v>
          </cell>
          <cell r="B268">
            <v>313001006515</v>
          </cell>
          <cell r="C268">
            <v>334</v>
          </cell>
        </row>
        <row r="269">
          <cell r="A269">
            <v>341</v>
          </cell>
          <cell r="B269">
            <v>313001000169</v>
          </cell>
          <cell r="C269">
            <v>341</v>
          </cell>
        </row>
        <row r="270">
          <cell r="A270">
            <v>343</v>
          </cell>
          <cell r="B270">
            <v>313001007872</v>
          </cell>
          <cell r="C270">
            <v>343</v>
          </cell>
        </row>
        <row r="271">
          <cell r="A271">
            <v>362</v>
          </cell>
          <cell r="B271">
            <v>313001008500</v>
          </cell>
          <cell r="C271">
            <v>362</v>
          </cell>
        </row>
        <row r="272">
          <cell r="A272">
            <v>367</v>
          </cell>
          <cell r="B272">
            <v>313001008551</v>
          </cell>
          <cell r="C272">
            <v>367</v>
          </cell>
        </row>
        <row r="273">
          <cell r="A273">
            <v>400</v>
          </cell>
          <cell r="B273">
            <v>313001009174</v>
          </cell>
          <cell r="C273">
            <v>400</v>
          </cell>
        </row>
        <row r="274">
          <cell r="A274">
            <v>403</v>
          </cell>
          <cell r="B274">
            <v>313001000509</v>
          </cell>
          <cell r="C274">
            <v>403</v>
          </cell>
        </row>
        <row r="275">
          <cell r="A275">
            <v>408</v>
          </cell>
          <cell r="B275">
            <v>313001009263</v>
          </cell>
          <cell r="C275">
            <v>408</v>
          </cell>
        </row>
        <row r="276">
          <cell r="A276">
            <v>414</v>
          </cell>
          <cell r="B276">
            <v>313001009409</v>
          </cell>
          <cell r="C276">
            <v>414</v>
          </cell>
        </row>
        <row r="277">
          <cell r="A277">
            <v>440</v>
          </cell>
          <cell r="B277">
            <v>313001012957</v>
          </cell>
          <cell r="C277">
            <v>440</v>
          </cell>
        </row>
        <row r="278">
          <cell r="A278">
            <v>459</v>
          </cell>
          <cell r="B278">
            <v>313001013261</v>
          </cell>
          <cell r="C278">
            <v>459</v>
          </cell>
        </row>
        <row r="279">
          <cell r="A279">
            <v>462</v>
          </cell>
          <cell r="B279">
            <v>313001013309</v>
          </cell>
          <cell r="C279">
            <v>462</v>
          </cell>
        </row>
        <row r="280">
          <cell r="A280">
            <v>464</v>
          </cell>
          <cell r="B280">
            <v>313001013325</v>
          </cell>
          <cell r="C280">
            <v>464</v>
          </cell>
        </row>
        <row r="281">
          <cell r="A281">
            <v>466</v>
          </cell>
          <cell r="B281">
            <v>313001013341</v>
          </cell>
          <cell r="C281">
            <v>466</v>
          </cell>
        </row>
        <row r="282">
          <cell r="A282">
            <v>497</v>
          </cell>
          <cell r="B282">
            <v>413001008008</v>
          </cell>
          <cell r="C282">
            <v>497</v>
          </cell>
        </row>
        <row r="283">
          <cell r="A283">
            <v>545</v>
          </cell>
          <cell r="B283">
            <v>313001014011</v>
          </cell>
          <cell r="C283">
            <v>545</v>
          </cell>
        </row>
        <row r="284">
          <cell r="A284">
            <v>622</v>
          </cell>
          <cell r="B284">
            <v>313001028021</v>
          </cell>
          <cell r="C284">
            <v>622</v>
          </cell>
        </row>
        <row r="285">
          <cell r="A285">
            <v>656</v>
          </cell>
          <cell r="B285">
            <v>313001028314</v>
          </cell>
          <cell r="C285">
            <v>656</v>
          </cell>
        </row>
        <row r="286">
          <cell r="A286">
            <v>354</v>
          </cell>
          <cell r="B286">
            <v>313001008402</v>
          </cell>
          <cell r="C286">
            <v>354</v>
          </cell>
        </row>
        <row r="287">
          <cell r="A287">
            <v>336</v>
          </cell>
          <cell r="B287">
            <v>313001007627</v>
          </cell>
          <cell r="C287">
            <v>336</v>
          </cell>
        </row>
        <row r="288">
          <cell r="A288">
            <v>364</v>
          </cell>
          <cell r="B288">
            <v>313001008526</v>
          </cell>
          <cell r="C288">
            <v>364</v>
          </cell>
        </row>
        <row r="289">
          <cell r="A289">
            <v>311</v>
          </cell>
          <cell r="B289">
            <v>313001006639</v>
          </cell>
          <cell r="C289">
            <v>311</v>
          </cell>
        </row>
        <row r="290">
          <cell r="A290">
            <v>522</v>
          </cell>
          <cell r="B290">
            <v>313001013597</v>
          </cell>
          <cell r="C290">
            <v>522</v>
          </cell>
        </row>
        <row r="291">
          <cell r="A291">
            <v>723</v>
          </cell>
          <cell r="B291">
            <v>313001029183</v>
          </cell>
          <cell r="C291">
            <v>723</v>
          </cell>
        </row>
        <row r="292">
          <cell r="A292">
            <v>554</v>
          </cell>
          <cell r="B292">
            <v>313001028322</v>
          </cell>
          <cell r="C292">
            <v>554</v>
          </cell>
        </row>
        <row r="293">
          <cell r="A293">
            <v>805</v>
          </cell>
          <cell r="B293">
            <v>-313001029558</v>
          </cell>
          <cell r="C293">
            <v>805</v>
          </cell>
        </row>
        <row r="294">
          <cell r="A294">
            <v>465</v>
          </cell>
          <cell r="B294">
            <v>313001013333</v>
          </cell>
          <cell r="C294">
            <v>465</v>
          </cell>
        </row>
        <row r="295">
          <cell r="A295">
            <v>394</v>
          </cell>
          <cell r="B295">
            <v>313001012701</v>
          </cell>
          <cell r="C295">
            <v>394</v>
          </cell>
        </row>
        <row r="296">
          <cell r="A296">
            <v>720</v>
          </cell>
          <cell r="B296">
            <v>313001029051</v>
          </cell>
          <cell r="C296">
            <v>720</v>
          </cell>
        </row>
        <row r="297">
          <cell r="A297">
            <v>798</v>
          </cell>
          <cell r="B297">
            <v>313001029507</v>
          </cell>
          <cell r="C297">
            <v>798</v>
          </cell>
        </row>
        <row r="298">
          <cell r="A298">
            <v>808</v>
          </cell>
          <cell r="B298">
            <v>313001029388</v>
          </cell>
          <cell r="C298">
            <v>808</v>
          </cell>
        </row>
        <row r="299">
          <cell r="A299">
            <v>259</v>
          </cell>
          <cell r="B299">
            <v>313001003095</v>
          </cell>
          <cell r="C299">
            <v>259</v>
          </cell>
        </row>
        <row r="300">
          <cell r="A300">
            <v>396</v>
          </cell>
          <cell r="B300">
            <v>313001009085</v>
          </cell>
          <cell r="C300">
            <v>396</v>
          </cell>
        </row>
        <row r="301">
          <cell r="A301">
            <v>463</v>
          </cell>
          <cell r="B301">
            <v>313001013317</v>
          </cell>
          <cell r="C301">
            <v>463</v>
          </cell>
        </row>
        <row r="302">
          <cell r="A302">
            <v>515</v>
          </cell>
          <cell r="B302">
            <v>313001013848</v>
          </cell>
          <cell r="C302">
            <v>515</v>
          </cell>
        </row>
        <row r="303">
          <cell r="A303">
            <v>437</v>
          </cell>
          <cell r="B303">
            <v>313001012892</v>
          </cell>
          <cell r="C303">
            <v>437</v>
          </cell>
        </row>
        <row r="304">
          <cell r="A304">
            <v>848</v>
          </cell>
          <cell r="B304">
            <v>313001029922</v>
          </cell>
          <cell r="C304">
            <v>848</v>
          </cell>
        </row>
        <row r="305">
          <cell r="A305">
            <v>856</v>
          </cell>
          <cell r="B305">
            <v>313001029957</v>
          </cell>
          <cell r="C305">
            <v>856</v>
          </cell>
        </row>
        <row r="306">
          <cell r="A306">
            <v>846</v>
          </cell>
          <cell r="B306">
            <v>313001029906</v>
          </cell>
          <cell r="C306">
            <v>846</v>
          </cell>
        </row>
        <row r="307">
          <cell r="A307">
            <v>806</v>
          </cell>
          <cell r="B307">
            <v>313001029353</v>
          </cell>
          <cell r="C307">
            <v>806</v>
          </cell>
        </row>
        <row r="308">
          <cell r="A308">
            <v>630</v>
          </cell>
          <cell r="B308">
            <v>313001028789</v>
          </cell>
          <cell r="C308">
            <v>630</v>
          </cell>
        </row>
        <row r="309">
          <cell r="A309">
            <v>260</v>
          </cell>
          <cell r="B309">
            <v>313001003117</v>
          </cell>
          <cell r="C309">
            <v>260</v>
          </cell>
        </row>
        <row r="310">
          <cell r="A310">
            <v>263</v>
          </cell>
          <cell r="B310">
            <v>313001003834</v>
          </cell>
          <cell r="C310">
            <v>263</v>
          </cell>
        </row>
        <row r="311">
          <cell r="A311">
            <v>276</v>
          </cell>
          <cell r="B311">
            <v>313001005098</v>
          </cell>
          <cell r="C311">
            <v>276</v>
          </cell>
        </row>
        <row r="312">
          <cell r="A312">
            <v>298</v>
          </cell>
          <cell r="B312">
            <v>313001005845</v>
          </cell>
          <cell r="C312">
            <v>298</v>
          </cell>
        </row>
        <row r="313">
          <cell r="A313">
            <v>313</v>
          </cell>
          <cell r="B313">
            <v>313001006698</v>
          </cell>
          <cell r="C313">
            <v>313</v>
          </cell>
        </row>
        <row r="314">
          <cell r="A314">
            <v>314</v>
          </cell>
          <cell r="B314">
            <v>313001006701</v>
          </cell>
          <cell r="C314">
            <v>314</v>
          </cell>
        </row>
        <row r="315">
          <cell r="A315">
            <v>315</v>
          </cell>
          <cell r="B315">
            <v>313001006736</v>
          </cell>
          <cell r="C315">
            <v>315</v>
          </cell>
        </row>
        <row r="316">
          <cell r="A316">
            <v>327</v>
          </cell>
          <cell r="B316">
            <v>313001007244</v>
          </cell>
          <cell r="C316">
            <v>327</v>
          </cell>
        </row>
        <row r="317">
          <cell r="A317">
            <v>335</v>
          </cell>
          <cell r="B317">
            <v>313001007619</v>
          </cell>
          <cell r="C317">
            <v>335</v>
          </cell>
        </row>
        <row r="318">
          <cell r="A318">
            <v>366</v>
          </cell>
          <cell r="B318">
            <v>313001008542</v>
          </cell>
          <cell r="C318">
            <v>366</v>
          </cell>
        </row>
        <row r="319">
          <cell r="A319">
            <v>370</v>
          </cell>
          <cell r="B319">
            <v>313001008585</v>
          </cell>
          <cell r="C319">
            <v>370</v>
          </cell>
        </row>
        <row r="320">
          <cell r="A320">
            <v>386</v>
          </cell>
          <cell r="B320">
            <v>313001008933</v>
          </cell>
          <cell r="C320">
            <v>386</v>
          </cell>
        </row>
        <row r="321">
          <cell r="A321">
            <v>387</v>
          </cell>
          <cell r="B321">
            <v>313001008941</v>
          </cell>
          <cell r="C321">
            <v>387</v>
          </cell>
        </row>
        <row r="322">
          <cell r="A322">
            <v>393</v>
          </cell>
          <cell r="B322">
            <v>313001009034</v>
          </cell>
          <cell r="C322">
            <v>393</v>
          </cell>
        </row>
        <row r="323">
          <cell r="A323">
            <v>417</v>
          </cell>
          <cell r="B323">
            <v>313001012264</v>
          </cell>
          <cell r="C323">
            <v>417</v>
          </cell>
        </row>
        <row r="324">
          <cell r="A324">
            <v>418</v>
          </cell>
          <cell r="B324">
            <v>313001012281</v>
          </cell>
          <cell r="C324">
            <v>418</v>
          </cell>
        </row>
        <row r="325">
          <cell r="A325">
            <v>420</v>
          </cell>
          <cell r="B325">
            <v>313001012515</v>
          </cell>
          <cell r="C325">
            <v>420</v>
          </cell>
        </row>
        <row r="326">
          <cell r="A326">
            <v>422</v>
          </cell>
          <cell r="B326">
            <v>313001012540</v>
          </cell>
          <cell r="C326">
            <v>422</v>
          </cell>
        </row>
        <row r="327">
          <cell r="A327">
            <v>433</v>
          </cell>
          <cell r="B327">
            <v>313001012833</v>
          </cell>
          <cell r="C327">
            <v>433</v>
          </cell>
        </row>
        <row r="328">
          <cell r="A328">
            <v>436</v>
          </cell>
          <cell r="B328">
            <v>313001012876</v>
          </cell>
          <cell r="C328">
            <v>436</v>
          </cell>
        </row>
        <row r="329">
          <cell r="A329">
            <v>439</v>
          </cell>
          <cell r="B329">
            <v>313001012931</v>
          </cell>
          <cell r="C329">
            <v>439</v>
          </cell>
        </row>
        <row r="330">
          <cell r="A330">
            <v>450</v>
          </cell>
          <cell r="B330">
            <v>313001013091</v>
          </cell>
          <cell r="C330">
            <v>450</v>
          </cell>
        </row>
        <row r="331">
          <cell r="A331">
            <v>474</v>
          </cell>
          <cell r="B331">
            <v>313001013422</v>
          </cell>
          <cell r="C331">
            <v>474</v>
          </cell>
        </row>
        <row r="332">
          <cell r="A332">
            <v>475</v>
          </cell>
          <cell r="B332">
            <v>313001013431</v>
          </cell>
          <cell r="C332">
            <v>475</v>
          </cell>
        </row>
        <row r="333">
          <cell r="A333">
            <v>476</v>
          </cell>
          <cell r="B333">
            <v>313001013635</v>
          </cell>
          <cell r="C333">
            <v>476</v>
          </cell>
        </row>
        <row r="334">
          <cell r="A334">
            <v>477</v>
          </cell>
          <cell r="B334">
            <v>313001013457</v>
          </cell>
          <cell r="C334">
            <v>477</v>
          </cell>
        </row>
        <row r="335">
          <cell r="A335">
            <v>478</v>
          </cell>
          <cell r="B335">
            <v>313001013465</v>
          </cell>
          <cell r="C335">
            <v>478</v>
          </cell>
        </row>
        <row r="336">
          <cell r="A336">
            <v>480</v>
          </cell>
          <cell r="B336">
            <v>313001013481</v>
          </cell>
          <cell r="C336">
            <v>480</v>
          </cell>
        </row>
        <row r="337">
          <cell r="A337">
            <v>481</v>
          </cell>
          <cell r="B337">
            <v>313001013490</v>
          </cell>
          <cell r="C337">
            <v>481</v>
          </cell>
        </row>
        <row r="338">
          <cell r="A338">
            <v>486</v>
          </cell>
          <cell r="B338">
            <v>313001013546</v>
          </cell>
          <cell r="C338">
            <v>486</v>
          </cell>
        </row>
        <row r="339">
          <cell r="A339">
            <v>488</v>
          </cell>
          <cell r="B339">
            <v>313001013571</v>
          </cell>
          <cell r="C339">
            <v>488</v>
          </cell>
        </row>
        <row r="340">
          <cell r="A340">
            <v>495</v>
          </cell>
          <cell r="B340">
            <v>413001007630</v>
          </cell>
          <cell r="C340">
            <v>495</v>
          </cell>
        </row>
        <row r="341">
          <cell r="A341">
            <v>498</v>
          </cell>
          <cell r="B341">
            <v>413001008024</v>
          </cell>
          <cell r="C341">
            <v>498</v>
          </cell>
        </row>
        <row r="342">
          <cell r="A342">
            <v>500</v>
          </cell>
          <cell r="B342">
            <v>413001007648</v>
          </cell>
          <cell r="C342">
            <v>500</v>
          </cell>
        </row>
        <row r="343">
          <cell r="A343">
            <v>524</v>
          </cell>
          <cell r="B343">
            <v>313001013643</v>
          </cell>
          <cell r="C343">
            <v>524</v>
          </cell>
        </row>
        <row r="344">
          <cell r="A344">
            <v>529</v>
          </cell>
          <cell r="B344">
            <v>313001013791</v>
          </cell>
          <cell r="C344">
            <v>529</v>
          </cell>
        </row>
        <row r="345">
          <cell r="A345">
            <v>530</v>
          </cell>
          <cell r="B345">
            <v>313001013775</v>
          </cell>
          <cell r="C345">
            <v>530</v>
          </cell>
        </row>
        <row r="346">
          <cell r="A346">
            <v>537</v>
          </cell>
          <cell r="B346">
            <v>313001013856</v>
          </cell>
          <cell r="C346">
            <v>537</v>
          </cell>
        </row>
        <row r="347">
          <cell r="A347">
            <v>544</v>
          </cell>
          <cell r="B347">
            <v>113001012583</v>
          </cell>
          <cell r="C347">
            <v>544</v>
          </cell>
        </row>
        <row r="348">
          <cell r="A348">
            <v>557</v>
          </cell>
          <cell r="B348">
            <v>313001027067</v>
          </cell>
          <cell r="C348">
            <v>557</v>
          </cell>
        </row>
        <row r="349">
          <cell r="A349">
            <v>567</v>
          </cell>
          <cell r="B349">
            <v>313001027202</v>
          </cell>
          <cell r="C349">
            <v>567</v>
          </cell>
        </row>
        <row r="350">
          <cell r="A350">
            <v>573</v>
          </cell>
          <cell r="B350">
            <v>313001027229</v>
          </cell>
          <cell r="C350">
            <v>573</v>
          </cell>
        </row>
        <row r="351">
          <cell r="A351">
            <v>580</v>
          </cell>
          <cell r="B351">
            <v>313001027288</v>
          </cell>
          <cell r="C351">
            <v>580</v>
          </cell>
        </row>
        <row r="352">
          <cell r="A352">
            <v>582</v>
          </cell>
          <cell r="B352">
            <v>313001027296</v>
          </cell>
          <cell r="C352">
            <v>582</v>
          </cell>
        </row>
        <row r="353">
          <cell r="A353">
            <v>604</v>
          </cell>
          <cell r="B353">
            <v>313001027997</v>
          </cell>
          <cell r="C353">
            <v>604</v>
          </cell>
        </row>
        <row r="354">
          <cell r="A354">
            <v>608</v>
          </cell>
          <cell r="B354">
            <v>313001028692</v>
          </cell>
          <cell r="C354">
            <v>608</v>
          </cell>
        </row>
        <row r="355">
          <cell r="A355">
            <v>610</v>
          </cell>
          <cell r="B355">
            <v>313001028039</v>
          </cell>
          <cell r="C355">
            <v>610</v>
          </cell>
        </row>
        <row r="356">
          <cell r="A356">
            <v>618</v>
          </cell>
          <cell r="B356">
            <v>313001028098</v>
          </cell>
          <cell r="C356">
            <v>618</v>
          </cell>
        </row>
        <row r="357">
          <cell r="A357">
            <v>619</v>
          </cell>
          <cell r="B357">
            <v>313001028101</v>
          </cell>
          <cell r="C357">
            <v>619</v>
          </cell>
        </row>
        <row r="358">
          <cell r="A358">
            <v>629</v>
          </cell>
          <cell r="B358">
            <v>313001027989</v>
          </cell>
          <cell r="C358">
            <v>629</v>
          </cell>
        </row>
        <row r="359">
          <cell r="A359">
            <v>320</v>
          </cell>
          <cell r="B359">
            <v>313001007040</v>
          </cell>
          <cell r="C359">
            <v>320</v>
          </cell>
        </row>
        <row r="360">
          <cell r="A360">
            <v>534</v>
          </cell>
          <cell r="B360">
            <v>313001013937</v>
          </cell>
          <cell r="C360">
            <v>534</v>
          </cell>
        </row>
        <row r="361">
          <cell r="A361">
            <v>578</v>
          </cell>
          <cell r="B361">
            <v>313001027261</v>
          </cell>
          <cell r="C361">
            <v>578</v>
          </cell>
        </row>
        <row r="362">
          <cell r="A362">
            <v>581</v>
          </cell>
          <cell r="B362">
            <v>313001028012</v>
          </cell>
          <cell r="C362">
            <v>581</v>
          </cell>
        </row>
        <row r="363">
          <cell r="A363">
            <v>290</v>
          </cell>
          <cell r="B363">
            <v>313001005632</v>
          </cell>
          <cell r="C363">
            <v>290</v>
          </cell>
        </row>
        <row r="364">
          <cell r="A364">
            <v>719</v>
          </cell>
          <cell r="B364">
            <v>313001029060</v>
          </cell>
          <cell r="C364">
            <v>719</v>
          </cell>
        </row>
        <row r="365">
          <cell r="A365">
            <v>321</v>
          </cell>
          <cell r="B365">
            <v>313001007058</v>
          </cell>
          <cell r="C365">
            <v>321</v>
          </cell>
        </row>
        <row r="366">
          <cell r="A366">
            <v>725</v>
          </cell>
          <cell r="B366">
            <v>313001029213</v>
          </cell>
          <cell r="C366">
            <v>725</v>
          </cell>
        </row>
        <row r="367">
          <cell r="A367">
            <v>727</v>
          </cell>
          <cell r="B367">
            <v>313001029205</v>
          </cell>
          <cell r="C367">
            <v>727</v>
          </cell>
        </row>
        <row r="368">
          <cell r="A368">
            <v>233</v>
          </cell>
          <cell r="B368">
            <v>313001001050</v>
          </cell>
          <cell r="C368">
            <v>233</v>
          </cell>
        </row>
        <row r="369">
          <cell r="A369">
            <v>528</v>
          </cell>
          <cell r="B369">
            <v>313001013805</v>
          </cell>
          <cell r="C369">
            <v>528</v>
          </cell>
        </row>
        <row r="370">
          <cell r="A370">
            <v>748</v>
          </cell>
          <cell r="B370">
            <v>313001029337</v>
          </cell>
          <cell r="C370">
            <v>748</v>
          </cell>
        </row>
        <row r="371">
          <cell r="A371">
            <v>359</v>
          </cell>
          <cell r="B371">
            <v>313001006485</v>
          </cell>
          <cell r="C371">
            <v>359</v>
          </cell>
        </row>
        <row r="372">
          <cell r="A372">
            <v>536</v>
          </cell>
          <cell r="B372">
            <v>313001013945</v>
          </cell>
          <cell r="C372">
            <v>536</v>
          </cell>
        </row>
        <row r="373">
          <cell r="A373">
            <v>816</v>
          </cell>
          <cell r="B373">
            <v>313001029540</v>
          </cell>
          <cell r="C373">
            <v>816</v>
          </cell>
        </row>
        <row r="374">
          <cell r="A374">
            <v>817</v>
          </cell>
          <cell r="B374">
            <v>313001029531</v>
          </cell>
          <cell r="C374">
            <v>817</v>
          </cell>
        </row>
        <row r="375">
          <cell r="A375">
            <v>419</v>
          </cell>
          <cell r="B375">
            <v>313001012353</v>
          </cell>
          <cell r="C375">
            <v>419</v>
          </cell>
        </row>
        <row r="376">
          <cell r="A376">
            <v>526</v>
          </cell>
          <cell r="B376">
            <v>313001013651</v>
          </cell>
          <cell r="C376">
            <v>526</v>
          </cell>
        </row>
        <row r="377">
          <cell r="A377">
            <v>620</v>
          </cell>
          <cell r="B377">
            <v>313001028829</v>
          </cell>
          <cell r="C377">
            <v>620</v>
          </cell>
        </row>
        <row r="378">
          <cell r="A378">
            <v>642</v>
          </cell>
          <cell r="B378">
            <v>313001028811</v>
          </cell>
          <cell r="C378">
            <v>642</v>
          </cell>
        </row>
        <row r="379">
          <cell r="A379">
            <v>819</v>
          </cell>
          <cell r="B379">
            <v>313001029680</v>
          </cell>
          <cell r="C379">
            <v>819</v>
          </cell>
        </row>
        <row r="380">
          <cell r="A380">
            <v>820</v>
          </cell>
          <cell r="B380">
            <v>313001029655</v>
          </cell>
          <cell r="C380">
            <v>820</v>
          </cell>
        </row>
        <row r="381">
          <cell r="A381">
            <v>821</v>
          </cell>
          <cell r="B381">
            <v>313001029698</v>
          </cell>
          <cell r="C381">
            <v>821</v>
          </cell>
        </row>
        <row r="382">
          <cell r="A382">
            <v>822</v>
          </cell>
          <cell r="B382">
            <v>313001029752</v>
          </cell>
          <cell r="C382">
            <v>822</v>
          </cell>
        </row>
        <row r="383">
          <cell r="A383">
            <v>823</v>
          </cell>
          <cell r="B383">
            <v>313001029728</v>
          </cell>
          <cell r="C383">
            <v>823</v>
          </cell>
        </row>
        <row r="384">
          <cell r="A384">
            <v>824</v>
          </cell>
          <cell r="B384">
            <v>313001029736</v>
          </cell>
          <cell r="C384">
            <v>824</v>
          </cell>
        </row>
        <row r="385">
          <cell r="A385">
            <v>825</v>
          </cell>
          <cell r="B385">
            <v>313001029701</v>
          </cell>
          <cell r="C385">
            <v>825</v>
          </cell>
        </row>
        <row r="386">
          <cell r="A386">
            <v>207</v>
          </cell>
          <cell r="B386">
            <v>313001000142</v>
          </cell>
          <cell r="C386">
            <v>207</v>
          </cell>
        </row>
        <row r="387">
          <cell r="A387">
            <v>283</v>
          </cell>
          <cell r="B387">
            <v>313001005276</v>
          </cell>
          <cell r="C387">
            <v>283</v>
          </cell>
        </row>
        <row r="388">
          <cell r="A388">
            <v>611</v>
          </cell>
          <cell r="B388">
            <v>313001028110</v>
          </cell>
          <cell r="C388">
            <v>611</v>
          </cell>
        </row>
        <row r="389">
          <cell r="A389">
            <v>485</v>
          </cell>
          <cell r="B389">
            <v>313001013538</v>
          </cell>
          <cell r="C389">
            <v>485</v>
          </cell>
        </row>
        <row r="390">
          <cell r="A390">
            <v>574</v>
          </cell>
          <cell r="B390">
            <v>313001027237</v>
          </cell>
          <cell r="C390">
            <v>574</v>
          </cell>
        </row>
        <row r="391">
          <cell r="A391">
            <v>489</v>
          </cell>
          <cell r="B391">
            <v>313001013589</v>
          </cell>
          <cell r="C391">
            <v>489</v>
          </cell>
        </row>
        <row r="392">
          <cell r="A392">
            <v>274</v>
          </cell>
          <cell r="B392">
            <v>313001004857</v>
          </cell>
          <cell r="C392">
            <v>274</v>
          </cell>
        </row>
        <row r="393">
          <cell r="A393">
            <v>310</v>
          </cell>
          <cell r="B393">
            <v>313001006621</v>
          </cell>
          <cell r="C393">
            <v>310</v>
          </cell>
        </row>
        <row r="394">
          <cell r="A394">
            <v>827</v>
          </cell>
          <cell r="B394">
            <v>313001029710</v>
          </cell>
          <cell r="C394">
            <v>827</v>
          </cell>
        </row>
        <row r="395">
          <cell r="A395">
            <v>841</v>
          </cell>
          <cell r="B395">
            <v>313001029868</v>
          </cell>
          <cell r="C395">
            <v>841</v>
          </cell>
        </row>
        <row r="396">
          <cell r="A396">
            <v>621</v>
          </cell>
          <cell r="B396">
            <v>313001028055</v>
          </cell>
          <cell r="C396">
            <v>621</v>
          </cell>
        </row>
        <row r="397">
          <cell r="A397">
            <v>829</v>
          </cell>
          <cell r="B397">
            <v>313001029817</v>
          </cell>
          <cell r="C397">
            <v>829</v>
          </cell>
        </row>
        <row r="398">
          <cell r="A398">
            <v>855</v>
          </cell>
          <cell r="B398">
            <v>313001029965</v>
          </cell>
          <cell r="C398">
            <v>855</v>
          </cell>
        </row>
        <row r="399">
          <cell r="A399">
            <v>844</v>
          </cell>
          <cell r="B399">
            <v>313001029884</v>
          </cell>
          <cell r="C399">
            <v>844</v>
          </cell>
        </row>
        <row r="400">
          <cell r="A400">
            <v>836</v>
          </cell>
          <cell r="B400">
            <v>313001029833</v>
          </cell>
          <cell r="C400">
            <v>836</v>
          </cell>
        </row>
        <row r="401">
          <cell r="A401">
            <v>834</v>
          </cell>
          <cell r="B401">
            <v>313001029671</v>
          </cell>
          <cell r="C401">
            <v>834</v>
          </cell>
        </row>
        <row r="402">
          <cell r="A402">
            <v>721</v>
          </cell>
          <cell r="B402">
            <v>313001029116</v>
          </cell>
          <cell r="C402">
            <v>721</v>
          </cell>
        </row>
        <row r="403">
          <cell r="A403">
            <v>849</v>
          </cell>
          <cell r="B403">
            <v>313001029973</v>
          </cell>
          <cell r="C403">
            <v>849</v>
          </cell>
        </row>
        <row r="404">
          <cell r="A404">
            <v>847</v>
          </cell>
          <cell r="B404">
            <v>313001029981</v>
          </cell>
          <cell r="C404">
            <v>847</v>
          </cell>
        </row>
        <row r="405">
          <cell r="A405">
            <v>843</v>
          </cell>
          <cell r="B405">
            <v>313001029876</v>
          </cell>
          <cell r="C405">
            <v>843</v>
          </cell>
        </row>
        <row r="406">
          <cell r="A406">
            <v>205</v>
          </cell>
          <cell r="B406">
            <v>313001000045</v>
          </cell>
          <cell r="C406">
            <v>205</v>
          </cell>
        </row>
        <row r="407">
          <cell r="A407">
            <v>211</v>
          </cell>
          <cell r="B407">
            <v>313001000215</v>
          </cell>
          <cell r="C407">
            <v>211</v>
          </cell>
        </row>
        <row r="408">
          <cell r="A408">
            <v>222</v>
          </cell>
          <cell r="B408">
            <v>313001000592</v>
          </cell>
          <cell r="C408">
            <v>222</v>
          </cell>
        </row>
        <row r="409">
          <cell r="A409">
            <v>227</v>
          </cell>
          <cell r="B409">
            <v>313001000916</v>
          </cell>
          <cell r="C409">
            <v>227</v>
          </cell>
        </row>
        <row r="410">
          <cell r="A410">
            <v>231</v>
          </cell>
          <cell r="B410">
            <v>313001000975</v>
          </cell>
          <cell r="C410">
            <v>231</v>
          </cell>
        </row>
        <row r="411">
          <cell r="A411">
            <v>234</v>
          </cell>
          <cell r="B411">
            <v>313001001068</v>
          </cell>
          <cell r="C411">
            <v>234</v>
          </cell>
        </row>
        <row r="412">
          <cell r="A412">
            <v>235</v>
          </cell>
          <cell r="B412">
            <v>313001001076</v>
          </cell>
          <cell r="C412">
            <v>235</v>
          </cell>
        </row>
        <row r="413">
          <cell r="A413">
            <v>239</v>
          </cell>
          <cell r="B413">
            <v>313001001165</v>
          </cell>
          <cell r="C413">
            <v>239</v>
          </cell>
        </row>
        <row r="414">
          <cell r="A414">
            <v>250</v>
          </cell>
          <cell r="B414">
            <v>313001002277</v>
          </cell>
          <cell r="C414">
            <v>250</v>
          </cell>
        </row>
        <row r="415">
          <cell r="A415">
            <v>264</v>
          </cell>
          <cell r="B415">
            <v>313001003842</v>
          </cell>
          <cell r="C415">
            <v>264</v>
          </cell>
        </row>
        <row r="416">
          <cell r="A416">
            <v>278</v>
          </cell>
          <cell r="B416">
            <v>313001005136</v>
          </cell>
          <cell r="C416">
            <v>278</v>
          </cell>
        </row>
        <row r="417">
          <cell r="A417">
            <v>286</v>
          </cell>
          <cell r="B417">
            <v>313001005411</v>
          </cell>
          <cell r="C417">
            <v>286</v>
          </cell>
        </row>
        <row r="418">
          <cell r="A418">
            <v>323</v>
          </cell>
          <cell r="B418">
            <v>313001007074</v>
          </cell>
          <cell r="C418">
            <v>323</v>
          </cell>
        </row>
        <row r="419">
          <cell r="A419">
            <v>329</v>
          </cell>
          <cell r="B419">
            <v>313001007325</v>
          </cell>
          <cell r="C419">
            <v>329</v>
          </cell>
        </row>
        <row r="420">
          <cell r="A420">
            <v>339</v>
          </cell>
          <cell r="B420">
            <v>313001007686</v>
          </cell>
          <cell r="C420">
            <v>339</v>
          </cell>
        </row>
        <row r="421">
          <cell r="A421">
            <v>356</v>
          </cell>
          <cell r="B421">
            <v>313001008429</v>
          </cell>
          <cell r="C421">
            <v>356</v>
          </cell>
        </row>
        <row r="422">
          <cell r="A422">
            <v>378</v>
          </cell>
          <cell r="B422">
            <v>313001008739</v>
          </cell>
          <cell r="C422">
            <v>378</v>
          </cell>
        </row>
        <row r="423">
          <cell r="A423">
            <v>381</v>
          </cell>
          <cell r="B423">
            <v>313001008771</v>
          </cell>
          <cell r="C423">
            <v>381</v>
          </cell>
        </row>
        <row r="424">
          <cell r="A424">
            <v>389</v>
          </cell>
          <cell r="B424">
            <v>313001008984</v>
          </cell>
          <cell r="C424">
            <v>389</v>
          </cell>
        </row>
        <row r="425">
          <cell r="A425">
            <v>395</v>
          </cell>
          <cell r="B425">
            <v>313001009450</v>
          </cell>
          <cell r="C425">
            <v>395</v>
          </cell>
        </row>
        <row r="426">
          <cell r="A426">
            <v>412</v>
          </cell>
          <cell r="B426">
            <v>313001009361</v>
          </cell>
          <cell r="C426">
            <v>412</v>
          </cell>
        </row>
        <row r="427">
          <cell r="A427">
            <v>441</v>
          </cell>
          <cell r="B427">
            <v>313001012973</v>
          </cell>
          <cell r="C427">
            <v>441</v>
          </cell>
        </row>
        <row r="428">
          <cell r="A428">
            <v>453</v>
          </cell>
          <cell r="B428">
            <v>313001013198</v>
          </cell>
          <cell r="C428">
            <v>453</v>
          </cell>
        </row>
        <row r="429">
          <cell r="A429">
            <v>506</v>
          </cell>
          <cell r="B429">
            <v>313001027351</v>
          </cell>
          <cell r="C429">
            <v>506</v>
          </cell>
        </row>
        <row r="430">
          <cell r="A430">
            <v>507</v>
          </cell>
          <cell r="B430">
            <v>313001013619</v>
          </cell>
          <cell r="C430">
            <v>507</v>
          </cell>
        </row>
        <row r="431">
          <cell r="A431">
            <v>550</v>
          </cell>
          <cell r="B431">
            <v>313001013953</v>
          </cell>
          <cell r="C431">
            <v>550</v>
          </cell>
        </row>
        <row r="432">
          <cell r="A432">
            <v>596</v>
          </cell>
          <cell r="B432">
            <v>313001027377</v>
          </cell>
          <cell r="C432">
            <v>596</v>
          </cell>
        </row>
        <row r="433">
          <cell r="A433">
            <v>653</v>
          </cell>
          <cell r="B433">
            <v>313001007163</v>
          </cell>
          <cell r="C433">
            <v>653</v>
          </cell>
        </row>
        <row r="434">
          <cell r="A434">
            <v>655</v>
          </cell>
          <cell r="B434">
            <v>313001028891</v>
          </cell>
          <cell r="C434">
            <v>655</v>
          </cell>
        </row>
        <row r="435">
          <cell r="A435">
            <v>409</v>
          </cell>
          <cell r="B435">
            <v>313001009328</v>
          </cell>
          <cell r="C435">
            <v>409</v>
          </cell>
        </row>
        <row r="436">
          <cell r="A436">
            <v>504</v>
          </cell>
          <cell r="B436">
            <v>313001013601</v>
          </cell>
          <cell r="C436">
            <v>504</v>
          </cell>
        </row>
        <row r="437">
          <cell r="A437">
            <v>435</v>
          </cell>
          <cell r="B437">
            <v>313001012868</v>
          </cell>
          <cell r="C437">
            <v>435</v>
          </cell>
        </row>
        <row r="438">
          <cell r="A438">
            <v>680</v>
          </cell>
          <cell r="B438">
            <v>313001063690</v>
          </cell>
          <cell r="C438">
            <v>680</v>
          </cell>
        </row>
        <row r="439">
          <cell r="A439">
            <v>731</v>
          </cell>
          <cell r="B439">
            <v>313001029124</v>
          </cell>
          <cell r="C439">
            <v>731</v>
          </cell>
        </row>
        <row r="440">
          <cell r="A440">
            <v>625</v>
          </cell>
          <cell r="B440">
            <v>313001013821</v>
          </cell>
          <cell r="C440">
            <v>625</v>
          </cell>
        </row>
        <row r="441">
          <cell r="A441">
            <v>223</v>
          </cell>
          <cell r="B441">
            <v>313001000622</v>
          </cell>
          <cell r="C441">
            <v>223</v>
          </cell>
        </row>
        <row r="442">
          <cell r="A442">
            <v>789</v>
          </cell>
          <cell r="B442">
            <v>313001029523</v>
          </cell>
          <cell r="C442">
            <v>789</v>
          </cell>
        </row>
        <row r="443">
          <cell r="A443">
            <v>722</v>
          </cell>
          <cell r="B443">
            <v>313001029108</v>
          </cell>
          <cell r="C443">
            <v>722</v>
          </cell>
        </row>
        <row r="444">
          <cell r="A444">
            <v>217</v>
          </cell>
          <cell r="B444">
            <v>313001000525</v>
          </cell>
          <cell r="C444">
            <v>217</v>
          </cell>
        </row>
        <row r="445">
          <cell r="A445">
            <v>228</v>
          </cell>
          <cell r="B445">
            <v>313001000924</v>
          </cell>
          <cell r="C445">
            <v>228</v>
          </cell>
        </row>
        <row r="446">
          <cell r="A446">
            <v>850</v>
          </cell>
          <cell r="B446">
            <v>313001030025</v>
          </cell>
          <cell r="C446">
            <v>850</v>
          </cell>
        </row>
        <row r="447">
          <cell r="A447">
            <v>837</v>
          </cell>
          <cell r="B447">
            <v>313001029841</v>
          </cell>
          <cell r="C447">
            <v>837</v>
          </cell>
        </row>
        <row r="448">
          <cell r="A448">
            <v>838</v>
          </cell>
          <cell r="B448">
            <v>313001029647</v>
          </cell>
          <cell r="C448">
            <v>838</v>
          </cell>
        </row>
        <row r="449">
          <cell r="A449">
            <v>349</v>
          </cell>
          <cell r="B449">
            <v>313001008046</v>
          </cell>
          <cell r="C449">
            <v>349</v>
          </cell>
        </row>
        <row r="450">
          <cell r="A450">
            <v>405</v>
          </cell>
          <cell r="B450">
            <v>313001009239</v>
          </cell>
          <cell r="C450">
            <v>405</v>
          </cell>
        </row>
        <row r="451">
          <cell r="A451">
            <v>449</v>
          </cell>
          <cell r="B451">
            <v>313001013082</v>
          </cell>
          <cell r="C451">
            <v>449</v>
          </cell>
        </row>
        <row r="452">
          <cell r="A452">
            <v>505</v>
          </cell>
          <cell r="B452">
            <v>313001013163</v>
          </cell>
          <cell r="C452">
            <v>505</v>
          </cell>
        </row>
        <row r="453">
          <cell r="A453">
            <v>602</v>
          </cell>
          <cell r="B453">
            <v>313001027539</v>
          </cell>
          <cell r="C453">
            <v>602</v>
          </cell>
        </row>
        <row r="454">
          <cell r="A454">
            <v>793</v>
          </cell>
          <cell r="B454">
            <v>313001029451</v>
          </cell>
          <cell r="C454">
            <v>793</v>
          </cell>
        </row>
        <row r="455">
          <cell r="A455">
            <v>852</v>
          </cell>
          <cell r="B455">
            <v>313001029990</v>
          </cell>
          <cell r="C455">
            <v>852</v>
          </cell>
        </row>
        <row r="456">
          <cell r="A456">
            <v>853</v>
          </cell>
          <cell r="B456">
            <v>313001030009</v>
          </cell>
          <cell r="C456">
            <v>853</v>
          </cell>
        </row>
        <row r="457">
          <cell r="A457">
            <v>854</v>
          </cell>
          <cell r="B457">
            <v>313001029931</v>
          </cell>
          <cell r="C457">
            <v>854</v>
          </cell>
        </row>
        <row r="458">
          <cell r="A458">
            <v>859</v>
          </cell>
          <cell r="B458">
            <v>313001030106</v>
          </cell>
          <cell r="C458">
            <v>859</v>
          </cell>
        </row>
      </sheetData>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4"/>
      <sheetName val="directorio08,08,2017"/>
      <sheetName val="Hoja2"/>
      <sheetName val="Hoja1"/>
    </sheetNames>
    <sheetDataSet>
      <sheetData sheetId="0" refreshError="1"/>
      <sheetData sheetId="1" refreshError="1"/>
      <sheetData sheetId="2" refreshError="1"/>
      <sheetData sheetId="3">
        <row r="2">
          <cell r="A2">
            <v>113001000143</v>
          </cell>
        </row>
        <row r="3">
          <cell r="A3">
            <v>113001000160</v>
          </cell>
        </row>
        <row r="4">
          <cell r="A4">
            <v>113001000241</v>
          </cell>
        </row>
        <row r="5">
          <cell r="A5">
            <v>113001000321</v>
          </cell>
        </row>
        <row r="6">
          <cell r="A6">
            <v>113001000348</v>
          </cell>
        </row>
        <row r="7">
          <cell r="A7">
            <v>113001000429</v>
          </cell>
        </row>
        <row r="8">
          <cell r="A8">
            <v>113001000721</v>
          </cell>
        </row>
        <row r="9">
          <cell r="A9">
            <v>113001000739</v>
          </cell>
        </row>
        <row r="10">
          <cell r="A10">
            <v>113001000852</v>
          </cell>
        </row>
        <row r="11">
          <cell r="A11">
            <v>113001000879</v>
          </cell>
        </row>
        <row r="12">
          <cell r="A12">
            <v>113001001336</v>
          </cell>
        </row>
        <row r="13">
          <cell r="A13">
            <v>113001001450</v>
          </cell>
        </row>
        <row r="14">
          <cell r="A14">
            <v>113001001484</v>
          </cell>
        </row>
        <row r="15">
          <cell r="A15">
            <v>113001001492</v>
          </cell>
        </row>
        <row r="16">
          <cell r="A16">
            <v>113001001581</v>
          </cell>
        </row>
        <row r="17">
          <cell r="A17">
            <v>113001001697</v>
          </cell>
        </row>
        <row r="18">
          <cell r="A18">
            <v>113001001719</v>
          </cell>
        </row>
        <row r="19">
          <cell r="A19">
            <v>113001001727</v>
          </cell>
        </row>
        <row r="20">
          <cell r="A20">
            <v>113001001816</v>
          </cell>
        </row>
        <row r="21">
          <cell r="A21">
            <v>113001002057</v>
          </cell>
        </row>
        <row r="22">
          <cell r="A22">
            <v>113001002120</v>
          </cell>
        </row>
        <row r="23">
          <cell r="A23">
            <v>113001002138</v>
          </cell>
        </row>
        <row r="24">
          <cell r="A24">
            <v>113001002413</v>
          </cell>
        </row>
        <row r="25">
          <cell r="A25">
            <v>113001002626</v>
          </cell>
        </row>
        <row r="26">
          <cell r="A26">
            <v>113001002812</v>
          </cell>
        </row>
        <row r="27">
          <cell r="A27">
            <v>113001003126</v>
          </cell>
        </row>
        <row r="28">
          <cell r="A28">
            <v>113001003274</v>
          </cell>
        </row>
        <row r="29">
          <cell r="A29">
            <v>113001003771</v>
          </cell>
        </row>
        <row r="30">
          <cell r="A30">
            <v>113001004149</v>
          </cell>
        </row>
        <row r="31">
          <cell r="A31">
            <v>113001004254</v>
          </cell>
        </row>
        <row r="32">
          <cell r="A32">
            <v>113001004289</v>
          </cell>
        </row>
        <row r="33">
          <cell r="A33">
            <v>113001005374</v>
          </cell>
        </row>
        <row r="34">
          <cell r="A34">
            <v>113001005544</v>
          </cell>
        </row>
        <row r="35">
          <cell r="A35">
            <v>113001006711</v>
          </cell>
        </row>
        <row r="36">
          <cell r="A36">
            <v>113001006800</v>
          </cell>
        </row>
        <row r="37">
          <cell r="A37">
            <v>113001007199</v>
          </cell>
        </row>
        <row r="38">
          <cell r="A38">
            <v>113001007857</v>
          </cell>
        </row>
        <row r="39">
          <cell r="A39">
            <v>113001008268</v>
          </cell>
        </row>
        <row r="40">
          <cell r="A40">
            <v>113001008276</v>
          </cell>
        </row>
        <row r="41">
          <cell r="A41">
            <v>113001008284</v>
          </cell>
        </row>
        <row r="42">
          <cell r="A42">
            <v>113001009281</v>
          </cell>
        </row>
        <row r="43">
          <cell r="A43">
            <v>113001012427</v>
          </cell>
        </row>
        <row r="44">
          <cell r="A44">
            <v>113001012508</v>
          </cell>
        </row>
        <row r="45">
          <cell r="A45">
            <v>113001012788</v>
          </cell>
        </row>
        <row r="46">
          <cell r="A46">
            <v>113001013814</v>
          </cell>
        </row>
        <row r="47">
          <cell r="A47">
            <v>113001028421</v>
          </cell>
        </row>
        <row r="48">
          <cell r="A48">
            <v>113001028469</v>
          </cell>
        </row>
        <row r="49">
          <cell r="A49">
            <v>113001028919</v>
          </cell>
        </row>
        <row r="50">
          <cell r="A50">
            <v>113001028927</v>
          </cell>
        </row>
        <row r="51">
          <cell r="A51">
            <v>113001029095</v>
          </cell>
        </row>
        <row r="52">
          <cell r="A52">
            <v>113001029800</v>
          </cell>
        </row>
        <row r="53">
          <cell r="A53">
            <v>113001029851</v>
          </cell>
        </row>
        <row r="54">
          <cell r="A54">
            <v>113001029893</v>
          </cell>
        </row>
        <row r="55">
          <cell r="A55">
            <v>113001030085</v>
          </cell>
        </row>
        <row r="56">
          <cell r="A56">
            <v>213001000059</v>
          </cell>
        </row>
        <row r="57">
          <cell r="A57">
            <v>213001000075</v>
          </cell>
        </row>
        <row r="58">
          <cell r="A58">
            <v>213001000091</v>
          </cell>
        </row>
        <row r="59">
          <cell r="A59">
            <v>213001000245</v>
          </cell>
        </row>
        <row r="60">
          <cell r="A60">
            <v>213001001250</v>
          </cell>
        </row>
        <row r="61">
          <cell r="A61">
            <v>213001001292</v>
          </cell>
        </row>
        <row r="62">
          <cell r="A62">
            <v>213001001632</v>
          </cell>
        </row>
        <row r="63">
          <cell r="A63">
            <v>213001001900</v>
          </cell>
        </row>
        <row r="64">
          <cell r="A64">
            <v>213001001942</v>
          </cell>
        </row>
        <row r="65">
          <cell r="A65">
            <v>213001002531</v>
          </cell>
        </row>
        <row r="66">
          <cell r="A66">
            <v>213001002809</v>
          </cell>
        </row>
        <row r="67">
          <cell r="A67">
            <v>213001002949</v>
          </cell>
        </row>
        <row r="68">
          <cell r="A68">
            <v>213001007231</v>
          </cell>
        </row>
        <row r="69">
          <cell r="A69">
            <v>213001007401</v>
          </cell>
        </row>
        <row r="70">
          <cell r="A70">
            <v>213001007533</v>
          </cell>
        </row>
        <row r="71">
          <cell r="A71">
            <v>213001007797</v>
          </cell>
        </row>
        <row r="72">
          <cell r="A72">
            <v>213001009048</v>
          </cell>
        </row>
        <row r="73">
          <cell r="A73">
            <v>213001009056</v>
          </cell>
        </row>
        <row r="74">
          <cell r="A74">
            <v>213001027020</v>
          </cell>
        </row>
        <row r="75">
          <cell r="A75">
            <v>313001000118</v>
          </cell>
        </row>
        <row r="76">
          <cell r="A76">
            <v>313001002251</v>
          </cell>
        </row>
        <row r="77">
          <cell r="A77">
            <v>313001004750</v>
          </cell>
        </row>
        <row r="78">
          <cell r="A78">
            <v>313001005225</v>
          </cell>
        </row>
        <row r="79">
          <cell r="A79">
            <v>313001008411</v>
          </cell>
        </row>
        <row r="80">
          <cell r="A80">
            <v>313001013783</v>
          </cell>
        </row>
        <row r="81">
          <cell r="A81">
            <v>313001027059</v>
          </cell>
        </row>
        <row r="82">
          <cell r="A82">
            <v>313001027075</v>
          </cell>
        </row>
        <row r="83">
          <cell r="A83">
            <v>313001027199</v>
          </cell>
        </row>
        <row r="84">
          <cell r="A84">
            <v>313001027253</v>
          </cell>
        </row>
        <row r="85">
          <cell r="A85">
            <v>313001029396</v>
          </cell>
        </row>
        <row r="86">
          <cell r="A86">
            <v>413001004703</v>
          </cell>
        </row>
      </sheetData>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Hoja4"/>
      <sheetName val="Hoja6"/>
    </sheetNames>
    <sheetDataSet>
      <sheetData sheetId="0"/>
      <sheetData sheetId="1"/>
      <sheetData sheetId="2"/>
      <sheetData sheetId="3">
        <row r="2">
          <cell r="A2">
            <v>1</v>
          </cell>
          <cell r="B2">
            <v>1</v>
          </cell>
          <cell r="C2" t="str">
            <v>33145252</v>
          </cell>
          <cell r="E2" t="str">
            <v/>
          </cell>
          <cell r="F2">
            <v>513001202600</v>
          </cell>
          <cell r="G2" t="str">
            <v>1</v>
          </cell>
          <cell r="H2" t="str">
            <v>1</v>
          </cell>
        </row>
        <row r="3">
          <cell r="A3">
            <v>2</v>
          </cell>
          <cell r="B3">
            <v>2</v>
          </cell>
          <cell r="C3" t="str">
            <v>RICARDO MIRANDA</v>
          </cell>
          <cell r="D3">
            <v>113001000020</v>
          </cell>
          <cell r="E3" t="str">
            <v>C</v>
          </cell>
          <cell r="F3">
            <v>113001000020</v>
          </cell>
          <cell r="G3" t="str">
            <v>1</v>
          </cell>
          <cell r="H3" t="str">
            <v>2</v>
          </cell>
        </row>
        <row r="4">
          <cell r="A4">
            <v>3</v>
          </cell>
          <cell r="B4">
            <v>3</v>
          </cell>
          <cell r="C4" t="str">
            <v>LESTY CRISMATT ROMERO</v>
          </cell>
          <cell r="D4">
            <v>113001000038</v>
          </cell>
          <cell r="E4" t="str">
            <v>I</v>
          </cell>
          <cell r="F4">
            <v>113001000038</v>
          </cell>
          <cell r="G4" t="str">
            <v>1</v>
          </cell>
          <cell r="H4" t="str">
            <v>3</v>
          </cell>
        </row>
        <row r="5">
          <cell r="A5">
            <v>4</v>
          </cell>
          <cell r="B5">
            <v>4</v>
          </cell>
          <cell r="C5" t="str">
            <v>MIGUEL PEREZ MARQUEZ</v>
          </cell>
          <cell r="D5">
            <v>113001012788</v>
          </cell>
          <cell r="E5" t="str">
            <v>I</v>
          </cell>
          <cell r="F5">
            <v>113001012788</v>
          </cell>
          <cell r="G5" t="str">
            <v>1</v>
          </cell>
          <cell r="H5" t="str">
            <v>4</v>
          </cell>
        </row>
        <row r="6">
          <cell r="A6">
            <v>5</v>
          </cell>
          <cell r="B6">
            <v>11</v>
          </cell>
          <cell r="C6" t="str">
            <v/>
          </cell>
          <cell r="D6">
            <v>113001000160</v>
          </cell>
          <cell r="E6" t="str">
            <v/>
          </cell>
          <cell r="F6">
            <v>113001012711</v>
          </cell>
          <cell r="G6" t="str">
            <v>1</v>
          </cell>
          <cell r="H6" t="str">
            <v>3</v>
          </cell>
        </row>
        <row r="7">
          <cell r="A7">
            <v>6</v>
          </cell>
          <cell r="B7">
            <v>6</v>
          </cell>
          <cell r="C7" t="str">
            <v>LISBETH CASTRO</v>
          </cell>
          <cell r="E7" t="str">
            <v/>
          </cell>
          <cell r="F7">
            <v>113001000071</v>
          </cell>
          <cell r="G7" t="str">
            <v>1</v>
          </cell>
          <cell r="H7" t="str">
            <v>10</v>
          </cell>
        </row>
        <row r="8">
          <cell r="A8">
            <v>7</v>
          </cell>
          <cell r="B8">
            <v>7</v>
          </cell>
          <cell r="C8" t="str">
            <v/>
          </cell>
          <cell r="E8" t="str">
            <v/>
          </cell>
          <cell r="F8">
            <v>113001000089</v>
          </cell>
          <cell r="G8" t="str">
            <v>1</v>
          </cell>
          <cell r="H8" t="str">
            <v>10</v>
          </cell>
        </row>
        <row r="9">
          <cell r="A9">
            <v>8</v>
          </cell>
          <cell r="B9">
            <v>606</v>
          </cell>
          <cell r="C9" t="str">
            <v/>
          </cell>
          <cell r="E9" t="str">
            <v/>
          </cell>
          <cell r="F9">
            <v>113001000119</v>
          </cell>
          <cell r="G9" t="str">
            <v>1</v>
          </cell>
          <cell r="H9" t="str">
            <v>9</v>
          </cell>
        </row>
        <row r="10">
          <cell r="A10">
            <v>9</v>
          </cell>
          <cell r="B10">
            <v>9</v>
          </cell>
          <cell r="C10" t="str">
            <v>MAYRA DEL CARMEN CERRO GONZALEZ</v>
          </cell>
          <cell r="D10">
            <v>113001000143</v>
          </cell>
          <cell r="E10" t="str">
            <v>I</v>
          </cell>
          <cell r="F10">
            <v>113001000143</v>
          </cell>
          <cell r="G10" t="str">
            <v>2</v>
          </cell>
          <cell r="H10" t="str">
            <v>Conti</v>
          </cell>
        </row>
        <row r="11">
          <cell r="A11">
            <v>10</v>
          </cell>
          <cell r="B11">
            <v>64</v>
          </cell>
          <cell r="C11" t="str">
            <v/>
          </cell>
          <cell r="D11">
            <v>113001001816</v>
          </cell>
          <cell r="E11" t="str">
            <v/>
          </cell>
          <cell r="F11">
            <v>113001000151</v>
          </cell>
          <cell r="G11" t="str">
            <v>1</v>
          </cell>
          <cell r="H11" t="str">
            <v>2</v>
          </cell>
        </row>
        <row r="12">
          <cell r="A12">
            <v>11</v>
          </cell>
          <cell r="B12">
            <v>11</v>
          </cell>
          <cell r="C12" t="str">
            <v>FELIX CABALLERO ARIAS</v>
          </cell>
          <cell r="D12">
            <v>113001000160</v>
          </cell>
          <cell r="E12" t="str">
            <v>I</v>
          </cell>
          <cell r="F12">
            <v>113001000160</v>
          </cell>
          <cell r="G12" t="str">
            <v>1</v>
          </cell>
          <cell r="H12" t="str">
            <v>3</v>
          </cell>
        </row>
        <row r="13">
          <cell r="A13">
            <v>12</v>
          </cell>
          <cell r="B13">
            <v>37</v>
          </cell>
          <cell r="C13" t="str">
            <v/>
          </cell>
          <cell r="D13">
            <v>113001000879</v>
          </cell>
          <cell r="E13" t="str">
            <v/>
          </cell>
          <cell r="F13">
            <v>113001000178</v>
          </cell>
          <cell r="G13" t="str">
            <v>1</v>
          </cell>
          <cell r="H13" t="str">
            <v>3</v>
          </cell>
        </row>
        <row r="14">
          <cell r="A14">
            <v>13</v>
          </cell>
          <cell r="B14">
            <v>37</v>
          </cell>
          <cell r="C14" t="str">
            <v/>
          </cell>
          <cell r="D14">
            <v>113001000879</v>
          </cell>
          <cell r="E14" t="str">
            <v/>
          </cell>
          <cell r="F14">
            <v>113001000186</v>
          </cell>
          <cell r="G14" t="str">
            <v>1</v>
          </cell>
          <cell r="H14" t="str">
            <v>3</v>
          </cell>
        </row>
        <row r="15">
          <cell r="A15">
            <v>14</v>
          </cell>
          <cell r="B15">
            <v>270</v>
          </cell>
          <cell r="C15" t="str">
            <v/>
          </cell>
          <cell r="D15">
            <v>313001004750</v>
          </cell>
          <cell r="E15" t="str">
            <v/>
          </cell>
          <cell r="F15">
            <v>113001000194</v>
          </cell>
          <cell r="G15" t="str">
            <v>1</v>
          </cell>
          <cell r="H15" t="str">
            <v>6</v>
          </cell>
        </row>
        <row r="16">
          <cell r="A16">
            <v>15</v>
          </cell>
          <cell r="B16">
            <v>37</v>
          </cell>
          <cell r="C16" t="str">
            <v/>
          </cell>
          <cell r="D16">
            <v>113001000879</v>
          </cell>
          <cell r="E16" t="str">
            <v/>
          </cell>
          <cell r="F16">
            <v>113001000208</v>
          </cell>
          <cell r="G16" t="str">
            <v>1</v>
          </cell>
          <cell r="H16" t="str">
            <v>3</v>
          </cell>
        </row>
        <row r="17">
          <cell r="A17">
            <v>16</v>
          </cell>
          <cell r="B17">
            <v>92</v>
          </cell>
          <cell r="C17" t="str">
            <v/>
          </cell>
          <cell r="D17">
            <v>113001003053</v>
          </cell>
          <cell r="E17" t="str">
            <v/>
          </cell>
          <cell r="F17">
            <v>113001000224</v>
          </cell>
          <cell r="G17" t="str">
            <v>1</v>
          </cell>
          <cell r="H17" t="str">
            <v>12</v>
          </cell>
        </row>
        <row r="18">
          <cell r="A18">
            <v>17</v>
          </cell>
          <cell r="B18">
            <v>17</v>
          </cell>
          <cell r="C18" t="str">
            <v/>
          </cell>
          <cell r="D18">
            <v>11300100238</v>
          </cell>
          <cell r="E18" t="str">
            <v/>
          </cell>
          <cell r="F18">
            <v>11300100238</v>
          </cell>
          <cell r="G18" t="str">
            <v>1</v>
          </cell>
          <cell r="H18" t="str">
            <v>4</v>
          </cell>
        </row>
        <row r="19">
          <cell r="A19">
            <v>18</v>
          </cell>
          <cell r="B19">
            <v>18</v>
          </cell>
          <cell r="C19" t="str">
            <v>JORGE ELIECER ARROYO BERRIO</v>
          </cell>
          <cell r="D19">
            <v>113001000241</v>
          </cell>
          <cell r="E19" t="str">
            <v>I</v>
          </cell>
          <cell r="F19">
            <v>113001000241</v>
          </cell>
          <cell r="G19" t="str">
            <v>1</v>
          </cell>
          <cell r="H19" t="str">
            <v>6</v>
          </cell>
        </row>
        <row r="20">
          <cell r="A20">
            <v>19</v>
          </cell>
          <cell r="B20">
            <v>70</v>
          </cell>
          <cell r="C20" t="str">
            <v/>
          </cell>
          <cell r="D20">
            <v>113001002120</v>
          </cell>
          <cell r="E20" t="str">
            <v/>
          </cell>
          <cell r="F20">
            <v>113001000267</v>
          </cell>
          <cell r="G20" t="str">
            <v>1</v>
          </cell>
          <cell r="H20" t="str">
            <v>5</v>
          </cell>
        </row>
        <row r="21">
          <cell r="A21">
            <v>20</v>
          </cell>
          <cell r="B21">
            <v>633</v>
          </cell>
          <cell r="C21" t="str">
            <v/>
          </cell>
          <cell r="D21">
            <v>113001028919</v>
          </cell>
          <cell r="E21" t="str">
            <v/>
          </cell>
          <cell r="F21">
            <v>113001000283</v>
          </cell>
          <cell r="G21" t="str">
            <v>1</v>
          </cell>
          <cell r="H21" t="str">
            <v>10</v>
          </cell>
        </row>
        <row r="22">
          <cell r="A22">
            <v>21</v>
          </cell>
          <cell r="B22">
            <v>73</v>
          </cell>
          <cell r="C22" t="str">
            <v/>
          </cell>
          <cell r="D22">
            <v>113001002413</v>
          </cell>
          <cell r="E22" t="str">
            <v/>
          </cell>
          <cell r="F22">
            <v>113001000313</v>
          </cell>
          <cell r="G22" t="str">
            <v>1</v>
          </cell>
          <cell r="H22" t="str">
            <v>9</v>
          </cell>
        </row>
        <row r="23">
          <cell r="A23">
            <v>22</v>
          </cell>
          <cell r="B23">
            <v>22</v>
          </cell>
          <cell r="C23" t="str">
            <v>MARIA AUXILIADORA BANDA</v>
          </cell>
          <cell r="D23">
            <v>113001000348</v>
          </cell>
          <cell r="E23" t="str">
            <v>I</v>
          </cell>
          <cell r="F23">
            <v>113001000348</v>
          </cell>
          <cell r="G23" t="str">
            <v>1</v>
          </cell>
          <cell r="H23" t="str">
            <v>13</v>
          </cell>
        </row>
        <row r="24">
          <cell r="A24">
            <v>23</v>
          </cell>
          <cell r="B24">
            <v>270</v>
          </cell>
          <cell r="C24" t="str">
            <v/>
          </cell>
          <cell r="D24">
            <v>313001004750</v>
          </cell>
          <cell r="E24" t="str">
            <v/>
          </cell>
          <cell r="F24">
            <v>113001000364</v>
          </cell>
          <cell r="G24" t="str">
            <v>1</v>
          </cell>
          <cell r="H24" t="str">
            <v>7</v>
          </cell>
        </row>
        <row r="25">
          <cell r="A25">
            <v>24</v>
          </cell>
          <cell r="B25">
            <v>24</v>
          </cell>
          <cell r="C25" t="str">
            <v>ADALBERTO ARANZA MORON</v>
          </cell>
          <cell r="D25">
            <v>113001000429</v>
          </cell>
          <cell r="E25" t="str">
            <v>I</v>
          </cell>
          <cell r="F25">
            <v>113001000429</v>
          </cell>
          <cell r="G25" t="str">
            <v>1</v>
          </cell>
          <cell r="H25" t="str">
            <v>11</v>
          </cell>
        </row>
        <row r="26">
          <cell r="A26">
            <v>25</v>
          </cell>
          <cell r="B26">
            <v>25</v>
          </cell>
          <cell r="C26" t="str">
            <v>JAVIER DARIO VELASCO DIAZ</v>
          </cell>
          <cell r="D26">
            <v>113001000437</v>
          </cell>
          <cell r="E26" t="str">
            <v>I</v>
          </cell>
          <cell r="F26">
            <v>113001000437</v>
          </cell>
          <cell r="G26" t="str">
            <v>1</v>
          </cell>
          <cell r="H26" t="str">
            <v>13</v>
          </cell>
        </row>
        <row r="27">
          <cell r="A27">
            <v>26</v>
          </cell>
          <cell r="B27">
            <v>112</v>
          </cell>
          <cell r="C27" t="str">
            <v/>
          </cell>
          <cell r="D27">
            <v>113001005374</v>
          </cell>
          <cell r="E27" t="str">
            <v/>
          </cell>
          <cell r="F27">
            <v>113001000674</v>
          </cell>
          <cell r="G27" t="str">
            <v>1</v>
          </cell>
          <cell r="H27" t="str">
            <v>2</v>
          </cell>
        </row>
        <row r="28">
          <cell r="A28">
            <v>27</v>
          </cell>
          <cell r="B28">
            <v>27</v>
          </cell>
          <cell r="C28" t="str">
            <v/>
          </cell>
          <cell r="D28">
            <v>11300100688</v>
          </cell>
          <cell r="E28" t="str">
            <v/>
          </cell>
          <cell r="F28">
            <v>11300100688</v>
          </cell>
          <cell r="G28" t="str">
            <v>1</v>
          </cell>
          <cell r="H28" t="str">
            <v>2</v>
          </cell>
        </row>
        <row r="29">
          <cell r="A29">
            <v>28</v>
          </cell>
          <cell r="B29">
            <v>28</v>
          </cell>
          <cell r="C29" t="str">
            <v/>
          </cell>
          <cell r="D29">
            <v>11300100696</v>
          </cell>
          <cell r="E29" t="str">
            <v/>
          </cell>
          <cell r="F29">
            <v>11300100696</v>
          </cell>
          <cell r="G29" t="str">
            <v>1</v>
          </cell>
          <cell r="H29" t="str">
            <v>10</v>
          </cell>
        </row>
        <row r="30">
          <cell r="A30">
            <v>29</v>
          </cell>
          <cell r="B30">
            <v>606</v>
          </cell>
          <cell r="C30" t="str">
            <v/>
          </cell>
          <cell r="D30">
            <v>113001028469</v>
          </cell>
          <cell r="E30" t="str">
            <v/>
          </cell>
          <cell r="F30">
            <v>113001000704</v>
          </cell>
          <cell r="G30" t="str">
            <v>1</v>
          </cell>
          <cell r="H30" t="str">
            <v>9</v>
          </cell>
        </row>
        <row r="31">
          <cell r="A31">
            <v>30</v>
          </cell>
          <cell r="B31">
            <v>30</v>
          </cell>
          <cell r="C31" t="str">
            <v>GERMAN ELADIO GONIMA PINTO</v>
          </cell>
          <cell r="D31">
            <v>113001000721</v>
          </cell>
          <cell r="E31" t="str">
            <v>I</v>
          </cell>
          <cell r="F31">
            <v>113001000721</v>
          </cell>
          <cell r="G31" t="str">
            <v>1</v>
          </cell>
          <cell r="H31" t="str">
            <v>12</v>
          </cell>
        </row>
        <row r="32">
          <cell r="A32">
            <v>31</v>
          </cell>
          <cell r="B32">
            <v>31</v>
          </cell>
          <cell r="C32" t="str">
            <v>RITA ROSA ROMERO SALAS</v>
          </cell>
          <cell r="D32">
            <v>113001000739</v>
          </cell>
          <cell r="E32" t="str">
            <v>I</v>
          </cell>
          <cell r="F32">
            <v>113001000739</v>
          </cell>
          <cell r="G32" t="str">
            <v>1</v>
          </cell>
          <cell r="H32" t="str">
            <v>2</v>
          </cell>
        </row>
        <row r="33">
          <cell r="A33">
            <v>32</v>
          </cell>
          <cell r="B33">
            <v>32</v>
          </cell>
          <cell r="C33" t="str">
            <v>NILSON ALEXANDER CARRILLO PEREZ</v>
          </cell>
          <cell r="D33">
            <v>113001000771</v>
          </cell>
          <cell r="E33" t="str">
            <v>I</v>
          </cell>
          <cell r="F33">
            <v>113001000771</v>
          </cell>
          <cell r="G33" t="str">
            <v>1</v>
          </cell>
          <cell r="H33" t="str">
            <v>6</v>
          </cell>
        </row>
        <row r="34">
          <cell r="A34">
            <v>33</v>
          </cell>
          <cell r="B34">
            <v>36</v>
          </cell>
          <cell r="C34" t="str">
            <v/>
          </cell>
          <cell r="D34">
            <v>113001000852</v>
          </cell>
          <cell r="E34" t="str">
            <v/>
          </cell>
          <cell r="F34">
            <v>113001000798</v>
          </cell>
          <cell r="G34" t="str">
            <v>1</v>
          </cell>
          <cell r="H34" t="str">
            <v>5</v>
          </cell>
        </row>
        <row r="35">
          <cell r="A35">
            <v>34</v>
          </cell>
          <cell r="B35">
            <v>94</v>
          </cell>
          <cell r="C35" t="str">
            <v/>
          </cell>
          <cell r="D35">
            <v>113001003126</v>
          </cell>
          <cell r="E35" t="str">
            <v/>
          </cell>
          <cell r="F35">
            <v>113001000810</v>
          </cell>
          <cell r="G35" t="str">
            <v>1</v>
          </cell>
          <cell r="H35" t="str">
            <v>10</v>
          </cell>
        </row>
        <row r="36">
          <cell r="A36">
            <v>35</v>
          </cell>
          <cell r="B36">
            <v>36</v>
          </cell>
          <cell r="C36" t="str">
            <v/>
          </cell>
          <cell r="D36">
            <v>113001000852</v>
          </cell>
          <cell r="E36" t="str">
            <v/>
          </cell>
          <cell r="F36">
            <v>113001000836</v>
          </cell>
          <cell r="G36" t="str">
            <v>1</v>
          </cell>
          <cell r="H36" t="str">
            <v>5</v>
          </cell>
        </row>
        <row r="37">
          <cell r="A37">
            <v>36</v>
          </cell>
          <cell r="B37">
            <v>36</v>
          </cell>
          <cell r="C37" t="str">
            <v>DOMINGO SALGADO HERNANDEZ</v>
          </cell>
          <cell r="D37">
            <v>113001000852</v>
          </cell>
          <cell r="E37" t="str">
            <v>I</v>
          </cell>
          <cell r="F37">
            <v>113001000852</v>
          </cell>
          <cell r="G37" t="str">
            <v>1</v>
          </cell>
          <cell r="H37" t="str">
            <v>5</v>
          </cell>
        </row>
        <row r="38">
          <cell r="A38">
            <v>37</v>
          </cell>
          <cell r="B38">
            <v>37</v>
          </cell>
          <cell r="C38" t="str">
            <v>MARCELO JOSE MARTINEZ VILLARREAL</v>
          </cell>
          <cell r="D38">
            <v>113001000879</v>
          </cell>
          <cell r="E38" t="str">
            <v>I</v>
          </cell>
          <cell r="F38">
            <v>113001000879</v>
          </cell>
          <cell r="G38" t="str">
            <v>1</v>
          </cell>
          <cell r="H38" t="str">
            <v>3</v>
          </cell>
        </row>
        <row r="39">
          <cell r="A39">
            <v>38</v>
          </cell>
          <cell r="B39">
            <v>38</v>
          </cell>
          <cell r="C39" t="str">
            <v>JOHNNY MELENDEZ BANQUEZ</v>
          </cell>
          <cell r="D39">
            <v>113001001336</v>
          </cell>
          <cell r="E39" t="str">
            <v>I</v>
          </cell>
          <cell r="F39">
            <v>113001001336</v>
          </cell>
          <cell r="G39" t="str">
            <v>1</v>
          </cell>
          <cell r="H39" t="str">
            <v>12</v>
          </cell>
        </row>
        <row r="40">
          <cell r="A40">
            <v>39</v>
          </cell>
          <cell r="B40">
            <v>64</v>
          </cell>
          <cell r="C40" t="str">
            <v/>
          </cell>
          <cell r="D40">
            <v>113001001816</v>
          </cell>
          <cell r="E40" t="str">
            <v/>
          </cell>
          <cell r="F40">
            <v>113001001352</v>
          </cell>
          <cell r="G40" t="str">
            <v>1</v>
          </cell>
          <cell r="H40" t="str">
            <v>2</v>
          </cell>
        </row>
        <row r="41">
          <cell r="A41">
            <v>40</v>
          </cell>
          <cell r="B41">
            <v>40</v>
          </cell>
          <cell r="C41" t="str">
            <v>ADALBERTO ARANZA MORON</v>
          </cell>
          <cell r="E41" t="str">
            <v/>
          </cell>
          <cell r="F41">
            <v>113001001409</v>
          </cell>
          <cell r="G41" t="str">
            <v>1</v>
          </cell>
          <cell r="H41" t="str">
            <v>10</v>
          </cell>
        </row>
        <row r="42">
          <cell r="A42">
            <v>41</v>
          </cell>
          <cell r="B42">
            <v>606</v>
          </cell>
          <cell r="C42" t="str">
            <v/>
          </cell>
          <cell r="E42" t="str">
            <v/>
          </cell>
          <cell r="F42">
            <v>113001001441</v>
          </cell>
          <cell r="G42" t="str">
            <v>1</v>
          </cell>
          <cell r="H42" t="str">
            <v>9</v>
          </cell>
        </row>
        <row r="43">
          <cell r="A43">
            <v>42</v>
          </cell>
          <cell r="B43">
            <v>42</v>
          </cell>
          <cell r="C43" t="str">
            <v>ÓSMAR DEL CRISTO CARRASCAL RODRÍGUEZ</v>
          </cell>
          <cell r="D43">
            <v>113001001450</v>
          </cell>
          <cell r="E43" t="str">
            <v>I</v>
          </cell>
          <cell r="F43">
            <v>113001001450</v>
          </cell>
          <cell r="G43" t="str">
            <v>1</v>
          </cell>
          <cell r="H43" t="str">
            <v>4</v>
          </cell>
        </row>
        <row r="44">
          <cell r="A44">
            <v>43</v>
          </cell>
          <cell r="B44">
            <v>73</v>
          </cell>
          <cell r="C44" t="str">
            <v/>
          </cell>
          <cell r="D44">
            <v>113001002413</v>
          </cell>
          <cell r="E44" t="str">
            <v/>
          </cell>
          <cell r="F44">
            <v>113001000101</v>
          </cell>
          <cell r="G44" t="str">
            <v>1</v>
          </cell>
          <cell r="H44" t="str">
            <v>9</v>
          </cell>
        </row>
        <row r="45">
          <cell r="A45">
            <v>44</v>
          </cell>
          <cell r="B45">
            <v>44</v>
          </cell>
          <cell r="C45" t="str">
            <v>ALBERTO RENTERIA MENA</v>
          </cell>
          <cell r="D45">
            <v>113001001484</v>
          </cell>
          <cell r="E45" t="str">
            <v>I</v>
          </cell>
          <cell r="F45">
            <v>113001001484</v>
          </cell>
          <cell r="G45" t="str">
            <v>1</v>
          </cell>
          <cell r="H45" t="str">
            <v>14</v>
          </cell>
        </row>
        <row r="46">
          <cell r="A46">
            <v>45</v>
          </cell>
          <cell r="B46">
            <v>45</v>
          </cell>
          <cell r="C46" t="str">
            <v>DANILO ACOSTA THERAN</v>
          </cell>
          <cell r="D46">
            <v>113001001492</v>
          </cell>
          <cell r="E46" t="str">
            <v>I</v>
          </cell>
          <cell r="F46">
            <v>113001001492</v>
          </cell>
          <cell r="G46" t="str">
            <v>1</v>
          </cell>
          <cell r="H46" t="str">
            <v>3</v>
          </cell>
        </row>
        <row r="47">
          <cell r="A47">
            <v>46</v>
          </cell>
          <cell r="B47">
            <v>46</v>
          </cell>
          <cell r="C47" t="str">
            <v/>
          </cell>
          <cell r="D47">
            <v>11300101528</v>
          </cell>
          <cell r="E47" t="str">
            <v/>
          </cell>
          <cell r="F47">
            <v>11300101528</v>
          </cell>
          <cell r="G47" t="str">
            <v>1</v>
          </cell>
          <cell r="H47" t="str">
            <v>10</v>
          </cell>
        </row>
        <row r="48">
          <cell r="A48">
            <v>47</v>
          </cell>
          <cell r="B48">
            <v>47</v>
          </cell>
          <cell r="C48" t="str">
            <v/>
          </cell>
          <cell r="D48">
            <v>11300101544</v>
          </cell>
          <cell r="E48" t="str">
            <v/>
          </cell>
          <cell r="F48">
            <v>11300101544</v>
          </cell>
          <cell r="G48" t="str">
            <v>1</v>
          </cell>
          <cell r="H48" t="str">
            <v>8</v>
          </cell>
        </row>
        <row r="49">
          <cell r="A49">
            <v>48</v>
          </cell>
          <cell r="B49">
            <v>111</v>
          </cell>
          <cell r="C49" t="str">
            <v/>
          </cell>
          <cell r="E49" t="str">
            <v/>
          </cell>
          <cell r="F49">
            <v>113001001557</v>
          </cell>
          <cell r="G49" t="str">
            <v>1</v>
          </cell>
          <cell r="H49" t="str">
            <v>10</v>
          </cell>
        </row>
        <row r="50">
          <cell r="A50">
            <v>49</v>
          </cell>
          <cell r="B50">
            <v>68</v>
          </cell>
          <cell r="C50" t="str">
            <v/>
          </cell>
          <cell r="D50">
            <v>113001002057</v>
          </cell>
          <cell r="E50" t="str">
            <v/>
          </cell>
          <cell r="F50">
            <v>113001001573</v>
          </cell>
          <cell r="G50" t="str">
            <v>1</v>
          </cell>
          <cell r="H50" t="str">
            <v>8</v>
          </cell>
        </row>
        <row r="51">
          <cell r="A51">
            <v>50</v>
          </cell>
          <cell r="B51">
            <v>50</v>
          </cell>
          <cell r="C51" t="str">
            <v>MARGA LUZ GOMEZ VEROY</v>
          </cell>
          <cell r="D51">
            <v>113001001581</v>
          </cell>
          <cell r="E51" t="str">
            <v>I</v>
          </cell>
          <cell r="F51">
            <v>113001001581</v>
          </cell>
          <cell r="G51" t="str">
            <v>1</v>
          </cell>
          <cell r="H51" t="str">
            <v>6</v>
          </cell>
        </row>
        <row r="52">
          <cell r="A52">
            <v>51</v>
          </cell>
          <cell r="B52">
            <v>68</v>
          </cell>
          <cell r="C52" t="str">
            <v/>
          </cell>
          <cell r="D52">
            <v>113001002057</v>
          </cell>
          <cell r="E52" t="str">
            <v/>
          </cell>
          <cell r="F52">
            <v>113001001590</v>
          </cell>
          <cell r="G52" t="str">
            <v>1</v>
          </cell>
          <cell r="H52" t="str">
            <v>8</v>
          </cell>
        </row>
        <row r="53">
          <cell r="A53">
            <v>52</v>
          </cell>
          <cell r="B53">
            <v>68</v>
          </cell>
          <cell r="C53" t="str">
            <v/>
          </cell>
          <cell r="E53" t="str">
            <v/>
          </cell>
          <cell r="F53">
            <v>113001001603</v>
          </cell>
          <cell r="G53" t="str">
            <v>1</v>
          </cell>
          <cell r="H53" t="str">
            <v>8</v>
          </cell>
        </row>
        <row r="54">
          <cell r="A54">
            <v>53</v>
          </cell>
          <cell r="B54">
            <v>60</v>
          </cell>
          <cell r="C54" t="str">
            <v/>
          </cell>
          <cell r="D54">
            <v>113001001727</v>
          </cell>
          <cell r="E54" t="str">
            <v/>
          </cell>
          <cell r="F54">
            <v>113001001646</v>
          </cell>
          <cell r="G54" t="str">
            <v>1</v>
          </cell>
          <cell r="H54" t="str">
            <v>5</v>
          </cell>
        </row>
        <row r="55">
          <cell r="A55">
            <v>54</v>
          </cell>
          <cell r="B55">
            <v>106</v>
          </cell>
          <cell r="C55" t="str">
            <v/>
          </cell>
          <cell r="D55">
            <v>113001004254</v>
          </cell>
          <cell r="E55" t="str">
            <v/>
          </cell>
          <cell r="F55">
            <v>113001001654</v>
          </cell>
          <cell r="G55" t="str">
            <v>1</v>
          </cell>
          <cell r="H55" t="str">
            <v>5</v>
          </cell>
        </row>
        <row r="56">
          <cell r="A56">
            <v>55</v>
          </cell>
          <cell r="B56">
            <v>111</v>
          </cell>
          <cell r="C56" t="str">
            <v/>
          </cell>
          <cell r="D56">
            <v>113001005358</v>
          </cell>
          <cell r="E56" t="str">
            <v/>
          </cell>
          <cell r="F56">
            <v>113001001662</v>
          </cell>
          <cell r="G56" t="str">
            <v>1</v>
          </cell>
          <cell r="H56" t="str">
            <v>1</v>
          </cell>
        </row>
        <row r="57">
          <cell r="A57">
            <v>56</v>
          </cell>
          <cell r="B57">
            <v>30</v>
          </cell>
          <cell r="C57" t="str">
            <v/>
          </cell>
          <cell r="D57">
            <v>113001000721</v>
          </cell>
          <cell r="E57" t="str">
            <v/>
          </cell>
          <cell r="F57">
            <v>113001001671</v>
          </cell>
          <cell r="G57" t="str">
            <v>1</v>
          </cell>
          <cell r="H57" t="str">
            <v>12</v>
          </cell>
        </row>
        <row r="58">
          <cell r="A58">
            <v>57</v>
          </cell>
          <cell r="B58">
            <v>57</v>
          </cell>
          <cell r="C58" t="str">
            <v/>
          </cell>
          <cell r="E58" t="str">
            <v/>
          </cell>
          <cell r="F58">
            <v>113001001689</v>
          </cell>
          <cell r="G58" t="str">
            <v>1</v>
          </cell>
          <cell r="H58" t="str">
            <v>1</v>
          </cell>
        </row>
        <row r="59">
          <cell r="A59">
            <v>58</v>
          </cell>
          <cell r="B59">
            <v>58</v>
          </cell>
          <cell r="C59" t="str">
            <v>ANIBAL JOSE PAJARO GARCIA</v>
          </cell>
          <cell r="D59">
            <v>113001001697</v>
          </cell>
          <cell r="E59" t="str">
            <v>I</v>
          </cell>
          <cell r="F59">
            <v>113001001697</v>
          </cell>
          <cell r="G59" t="str">
            <v>1</v>
          </cell>
          <cell r="H59" t="str">
            <v>10</v>
          </cell>
        </row>
        <row r="60">
          <cell r="A60">
            <v>59</v>
          </cell>
          <cell r="B60">
            <v>59</v>
          </cell>
          <cell r="C60" t="str">
            <v>JUAN GUERRERO BABILONIA</v>
          </cell>
          <cell r="D60">
            <v>113001001719</v>
          </cell>
          <cell r="E60" t="str">
            <v>I</v>
          </cell>
          <cell r="F60">
            <v>113001001719</v>
          </cell>
          <cell r="G60" t="str">
            <v>1</v>
          </cell>
          <cell r="H60" t="str">
            <v>12</v>
          </cell>
        </row>
        <row r="61">
          <cell r="A61">
            <v>60</v>
          </cell>
          <cell r="B61">
            <v>60</v>
          </cell>
          <cell r="C61" t="str">
            <v>RUTH MARIA ARELLANO VERGARA</v>
          </cell>
          <cell r="D61">
            <v>113001001727</v>
          </cell>
          <cell r="E61" t="str">
            <v>I</v>
          </cell>
          <cell r="F61">
            <v>113001001727</v>
          </cell>
          <cell r="G61" t="str">
            <v>1</v>
          </cell>
          <cell r="H61" t="str">
            <v>5</v>
          </cell>
        </row>
        <row r="62">
          <cell r="A62">
            <v>61</v>
          </cell>
          <cell r="B62">
            <v>36</v>
          </cell>
          <cell r="C62" t="str">
            <v/>
          </cell>
          <cell r="D62">
            <v>113001000852</v>
          </cell>
          <cell r="E62" t="str">
            <v/>
          </cell>
          <cell r="F62">
            <v>113001001751</v>
          </cell>
          <cell r="G62" t="str">
            <v>1</v>
          </cell>
          <cell r="H62" t="str">
            <v>7</v>
          </cell>
        </row>
        <row r="63">
          <cell r="A63">
            <v>62</v>
          </cell>
          <cell r="B63">
            <v>62</v>
          </cell>
          <cell r="C63" t="str">
            <v/>
          </cell>
          <cell r="D63">
            <v>11300101773</v>
          </cell>
          <cell r="E63" t="str">
            <v/>
          </cell>
          <cell r="F63">
            <v>11300101773</v>
          </cell>
          <cell r="G63" t="str">
            <v>1</v>
          </cell>
          <cell r="H63" t="str">
            <v>12</v>
          </cell>
        </row>
        <row r="64">
          <cell r="A64">
            <v>63</v>
          </cell>
          <cell r="B64">
            <v>45</v>
          </cell>
          <cell r="C64" t="str">
            <v/>
          </cell>
          <cell r="D64">
            <v>113001001492</v>
          </cell>
          <cell r="E64" t="str">
            <v/>
          </cell>
          <cell r="F64">
            <v>113001001786</v>
          </cell>
          <cell r="G64" t="str">
            <v>1</v>
          </cell>
          <cell r="H64" t="str">
            <v>3</v>
          </cell>
        </row>
        <row r="65">
          <cell r="A65">
            <v>64</v>
          </cell>
          <cell r="B65">
            <v>64</v>
          </cell>
          <cell r="C65" t="str">
            <v>FREDIS QUINTANA DE LA ROSA</v>
          </cell>
          <cell r="D65">
            <v>113001001816</v>
          </cell>
          <cell r="E65" t="str">
            <v>I</v>
          </cell>
          <cell r="F65">
            <v>113001001816</v>
          </cell>
          <cell r="G65" t="str">
            <v>1</v>
          </cell>
          <cell r="H65" t="str">
            <v>2</v>
          </cell>
        </row>
        <row r="66">
          <cell r="A66">
            <v>65</v>
          </cell>
          <cell r="B66">
            <v>83</v>
          </cell>
          <cell r="C66" t="str">
            <v/>
          </cell>
          <cell r="D66">
            <v>113001002812</v>
          </cell>
          <cell r="E66" t="str">
            <v/>
          </cell>
          <cell r="F66">
            <v>113001001964</v>
          </cell>
          <cell r="G66" t="str">
            <v>1</v>
          </cell>
          <cell r="H66" t="str">
            <v>4</v>
          </cell>
        </row>
        <row r="67">
          <cell r="A67">
            <v>66</v>
          </cell>
          <cell r="B67">
            <v>66</v>
          </cell>
          <cell r="C67" t="str">
            <v>ALEX RAMOS PEREZ</v>
          </cell>
          <cell r="D67">
            <v>113001001972</v>
          </cell>
          <cell r="E67" t="str">
            <v>I</v>
          </cell>
          <cell r="F67">
            <v>113001001972</v>
          </cell>
          <cell r="G67" t="str">
            <v>1</v>
          </cell>
          <cell r="H67" t="str">
            <v>9</v>
          </cell>
        </row>
        <row r="68">
          <cell r="A68">
            <v>67</v>
          </cell>
          <cell r="B68">
            <v>24</v>
          </cell>
          <cell r="C68" t="str">
            <v/>
          </cell>
          <cell r="D68">
            <v>113001000429</v>
          </cell>
          <cell r="E68" t="str">
            <v/>
          </cell>
          <cell r="F68">
            <v>113001001981</v>
          </cell>
          <cell r="G68" t="str">
            <v>1</v>
          </cell>
          <cell r="H68" t="str">
            <v>11</v>
          </cell>
        </row>
        <row r="69">
          <cell r="A69">
            <v>68</v>
          </cell>
          <cell r="B69">
            <v>68</v>
          </cell>
          <cell r="C69" t="str">
            <v>OMAR BENJAMIN TORRES IGLESIAS</v>
          </cell>
          <cell r="D69">
            <v>113001002057</v>
          </cell>
          <cell r="E69" t="str">
            <v>I</v>
          </cell>
          <cell r="F69">
            <v>113001002057</v>
          </cell>
          <cell r="G69" t="str">
            <v>1</v>
          </cell>
          <cell r="H69" t="str">
            <v>8</v>
          </cell>
        </row>
        <row r="70">
          <cell r="A70">
            <v>69</v>
          </cell>
          <cell r="B70">
            <v>31</v>
          </cell>
          <cell r="C70" t="str">
            <v/>
          </cell>
          <cell r="D70">
            <v>113001000739</v>
          </cell>
          <cell r="E70" t="str">
            <v/>
          </cell>
          <cell r="F70">
            <v>113001005889</v>
          </cell>
          <cell r="G70" t="str">
            <v>1</v>
          </cell>
          <cell r="H70" t="str">
            <v>2</v>
          </cell>
        </row>
        <row r="71">
          <cell r="A71">
            <v>70</v>
          </cell>
          <cell r="B71">
            <v>70</v>
          </cell>
          <cell r="C71" t="str">
            <v>MARISOL DELRISCO DUARTE</v>
          </cell>
          <cell r="D71">
            <v>113001002120</v>
          </cell>
          <cell r="E71" t="str">
            <v>I</v>
          </cell>
          <cell r="F71">
            <v>113001002120</v>
          </cell>
          <cell r="G71" t="str">
            <v>1</v>
          </cell>
          <cell r="H71" t="str">
            <v>7</v>
          </cell>
        </row>
        <row r="72">
          <cell r="A72">
            <v>71</v>
          </cell>
          <cell r="B72">
            <v>71</v>
          </cell>
          <cell r="C72" t="str">
            <v>JOSE MARIA LARA GUTIERREZ DE PIÑEREZ</v>
          </cell>
          <cell r="D72">
            <v>113001002138</v>
          </cell>
          <cell r="E72" t="str">
            <v>I</v>
          </cell>
          <cell r="F72">
            <v>113001002138</v>
          </cell>
          <cell r="G72" t="str">
            <v>1</v>
          </cell>
          <cell r="H72" t="str">
            <v>5</v>
          </cell>
        </row>
        <row r="73">
          <cell r="A73">
            <v>72</v>
          </cell>
          <cell r="B73">
            <v>64</v>
          </cell>
          <cell r="C73" t="str">
            <v/>
          </cell>
          <cell r="D73">
            <v>113001001816</v>
          </cell>
          <cell r="E73" t="str">
            <v/>
          </cell>
          <cell r="F73">
            <v>113001002162</v>
          </cell>
          <cell r="G73" t="str">
            <v>1</v>
          </cell>
          <cell r="H73" t="str">
            <v>2</v>
          </cell>
        </row>
        <row r="74">
          <cell r="A74">
            <v>73</v>
          </cell>
          <cell r="B74">
            <v>73</v>
          </cell>
          <cell r="C74" t="str">
            <v>LEONIDAS BARCOS HERNANDEZ</v>
          </cell>
          <cell r="D74">
            <v>113001002413</v>
          </cell>
          <cell r="E74" t="str">
            <v>I</v>
          </cell>
          <cell r="F74">
            <v>113001002413</v>
          </cell>
          <cell r="G74" t="str">
            <v>1</v>
          </cell>
          <cell r="H74" t="str">
            <v>9</v>
          </cell>
        </row>
        <row r="75">
          <cell r="A75">
            <v>74</v>
          </cell>
          <cell r="B75">
            <v>74</v>
          </cell>
          <cell r="C75" t="str">
            <v/>
          </cell>
          <cell r="D75">
            <v>11300102460</v>
          </cell>
          <cell r="E75" t="str">
            <v/>
          </cell>
          <cell r="F75">
            <v>11300102460</v>
          </cell>
          <cell r="G75" t="str">
            <v>1</v>
          </cell>
          <cell r="H75" t="str">
            <v>3</v>
          </cell>
        </row>
        <row r="76">
          <cell r="A76">
            <v>75</v>
          </cell>
          <cell r="B76">
            <v>68</v>
          </cell>
          <cell r="C76" t="str">
            <v/>
          </cell>
          <cell r="D76">
            <v>113001002057</v>
          </cell>
          <cell r="E76" t="str">
            <v/>
          </cell>
          <cell r="F76">
            <v>113001002481</v>
          </cell>
          <cell r="G76" t="str">
            <v>1</v>
          </cell>
          <cell r="H76" t="str">
            <v>8</v>
          </cell>
        </row>
        <row r="77">
          <cell r="A77">
            <v>76</v>
          </cell>
          <cell r="B77">
            <v>31</v>
          </cell>
          <cell r="C77" t="str">
            <v/>
          </cell>
          <cell r="D77">
            <v>113001000739</v>
          </cell>
          <cell r="E77" t="str">
            <v/>
          </cell>
          <cell r="F77">
            <v>113001002553</v>
          </cell>
          <cell r="G77" t="str">
            <v>1</v>
          </cell>
          <cell r="H77" t="str">
            <v>2</v>
          </cell>
        </row>
        <row r="78">
          <cell r="A78">
            <v>77</v>
          </cell>
          <cell r="B78">
            <v>83</v>
          </cell>
          <cell r="C78" t="str">
            <v/>
          </cell>
          <cell r="D78">
            <v>113001002812</v>
          </cell>
          <cell r="E78" t="str">
            <v/>
          </cell>
          <cell r="F78">
            <v>113001002596</v>
          </cell>
          <cell r="G78" t="str">
            <v>1</v>
          </cell>
          <cell r="H78" t="str">
            <v>4</v>
          </cell>
        </row>
        <row r="79">
          <cell r="A79">
            <v>78</v>
          </cell>
          <cell r="B79">
            <v>78</v>
          </cell>
          <cell r="C79" t="str">
            <v/>
          </cell>
          <cell r="D79">
            <v>11300102605</v>
          </cell>
          <cell r="E79" t="str">
            <v/>
          </cell>
          <cell r="F79">
            <v>11300102605</v>
          </cell>
          <cell r="G79" t="str">
            <v>1</v>
          </cell>
          <cell r="H79" t="str">
            <v>5</v>
          </cell>
        </row>
        <row r="80">
          <cell r="A80">
            <v>79</v>
          </cell>
          <cell r="B80">
            <v>79</v>
          </cell>
          <cell r="C80" t="str">
            <v>OLGA ELVIRA ACOSTA AMEL</v>
          </cell>
          <cell r="D80">
            <v>113001002626</v>
          </cell>
          <cell r="E80" t="str">
            <v>I</v>
          </cell>
          <cell r="F80">
            <v>113001002626</v>
          </cell>
          <cell r="G80" t="str">
            <v>1</v>
          </cell>
          <cell r="H80" t="str">
            <v>10</v>
          </cell>
        </row>
        <row r="81">
          <cell r="A81">
            <v>80</v>
          </cell>
          <cell r="B81">
            <v>112</v>
          </cell>
          <cell r="C81" t="str">
            <v/>
          </cell>
          <cell r="D81">
            <v>113001005374</v>
          </cell>
          <cell r="E81" t="str">
            <v/>
          </cell>
          <cell r="F81">
            <v>113001002642</v>
          </cell>
          <cell r="G81" t="str">
            <v>1</v>
          </cell>
          <cell r="H81" t="str">
            <v>2</v>
          </cell>
        </row>
        <row r="82">
          <cell r="A82">
            <v>81</v>
          </cell>
          <cell r="B82">
            <v>83</v>
          </cell>
          <cell r="C82" t="str">
            <v/>
          </cell>
          <cell r="D82">
            <v>113001002812</v>
          </cell>
          <cell r="E82" t="str">
            <v/>
          </cell>
          <cell r="F82">
            <v>113001002651</v>
          </cell>
          <cell r="G82" t="str">
            <v>1</v>
          </cell>
          <cell r="H82" t="str">
            <v>4</v>
          </cell>
        </row>
        <row r="83">
          <cell r="A83">
            <v>82</v>
          </cell>
          <cell r="B83">
            <v>111</v>
          </cell>
          <cell r="C83" t="str">
            <v/>
          </cell>
          <cell r="E83" t="str">
            <v/>
          </cell>
          <cell r="F83">
            <v>113001002669</v>
          </cell>
          <cell r="G83" t="str">
            <v>1</v>
          </cell>
          <cell r="H83" t="str">
            <v>9</v>
          </cell>
        </row>
        <row r="84">
          <cell r="A84">
            <v>83</v>
          </cell>
          <cell r="B84">
            <v>83</v>
          </cell>
          <cell r="C84" t="str">
            <v>ALEX RAMOS PEREZ</v>
          </cell>
          <cell r="D84">
            <v>113001002812</v>
          </cell>
          <cell r="E84" t="str">
            <v>I</v>
          </cell>
          <cell r="F84">
            <v>113001002812</v>
          </cell>
          <cell r="G84" t="str">
            <v>1</v>
          </cell>
          <cell r="H84" t="str">
            <v>4</v>
          </cell>
        </row>
        <row r="85">
          <cell r="A85">
            <v>84</v>
          </cell>
          <cell r="B85">
            <v>84</v>
          </cell>
          <cell r="C85" t="str">
            <v/>
          </cell>
          <cell r="D85">
            <v>513001000000</v>
          </cell>
          <cell r="E85" t="str">
            <v/>
          </cell>
          <cell r="F85">
            <v>513001000000</v>
          </cell>
          <cell r="G85" t="str">
            <v>1</v>
          </cell>
          <cell r="H85" t="str">
            <v>9</v>
          </cell>
        </row>
        <row r="86">
          <cell r="A86">
            <v>85</v>
          </cell>
          <cell r="B86">
            <v>112</v>
          </cell>
          <cell r="C86" t="str">
            <v/>
          </cell>
          <cell r="E86" t="str">
            <v/>
          </cell>
          <cell r="F86">
            <v>113001002863</v>
          </cell>
          <cell r="G86" t="str">
            <v>1</v>
          </cell>
          <cell r="H86" t="str">
            <v>2</v>
          </cell>
        </row>
        <row r="87">
          <cell r="A87">
            <v>86</v>
          </cell>
          <cell r="B87">
            <v>36</v>
          </cell>
          <cell r="C87" t="str">
            <v/>
          </cell>
          <cell r="D87">
            <v>113001000852</v>
          </cell>
          <cell r="E87" t="str">
            <v/>
          </cell>
          <cell r="F87">
            <v>113001002871</v>
          </cell>
          <cell r="G87" t="str">
            <v>1</v>
          </cell>
          <cell r="H87" t="str">
            <v>5</v>
          </cell>
        </row>
        <row r="88">
          <cell r="A88">
            <v>87</v>
          </cell>
          <cell r="B88">
            <v>70</v>
          </cell>
          <cell r="C88" t="str">
            <v/>
          </cell>
          <cell r="D88">
            <v>113001002120</v>
          </cell>
          <cell r="E88" t="str">
            <v/>
          </cell>
          <cell r="F88">
            <v>113001002880</v>
          </cell>
          <cell r="G88" t="str">
            <v>1</v>
          </cell>
          <cell r="H88" t="str">
            <v>7</v>
          </cell>
        </row>
        <row r="89">
          <cell r="A89">
            <v>88</v>
          </cell>
          <cell r="B89">
            <v>58</v>
          </cell>
          <cell r="C89" t="str">
            <v/>
          </cell>
          <cell r="D89">
            <v>113001001697</v>
          </cell>
          <cell r="E89" t="str">
            <v/>
          </cell>
          <cell r="F89">
            <v>113001007121</v>
          </cell>
          <cell r="G89" t="str">
            <v>1</v>
          </cell>
          <cell r="H89" t="str">
            <v>10</v>
          </cell>
        </row>
        <row r="90">
          <cell r="A90">
            <v>89</v>
          </cell>
          <cell r="B90">
            <v>89</v>
          </cell>
          <cell r="C90" t="str">
            <v>LUZ ELENA OCAMPO MADRID</v>
          </cell>
          <cell r="D90">
            <v>113001002952</v>
          </cell>
          <cell r="E90" t="str">
            <v>I</v>
          </cell>
          <cell r="F90">
            <v>113001002952</v>
          </cell>
          <cell r="G90" t="str">
            <v>1</v>
          </cell>
          <cell r="H90" t="str">
            <v>13</v>
          </cell>
        </row>
        <row r="91">
          <cell r="A91">
            <v>90</v>
          </cell>
          <cell r="B91">
            <v>90</v>
          </cell>
          <cell r="C91" t="str">
            <v>ROSA DELIA DURAN QUINTERO</v>
          </cell>
          <cell r="D91">
            <v>113001020969</v>
          </cell>
          <cell r="E91" t="str">
            <v>I</v>
          </cell>
          <cell r="F91">
            <v>113001020969</v>
          </cell>
          <cell r="G91" t="str">
            <v>1</v>
          </cell>
          <cell r="H91" t="str">
            <v>4</v>
          </cell>
        </row>
        <row r="92">
          <cell r="A92">
            <v>91</v>
          </cell>
          <cell r="B92">
            <v>91</v>
          </cell>
          <cell r="C92" t="str">
            <v>PRIMITIVA PADILLA BARRIOS</v>
          </cell>
          <cell r="D92">
            <v>113001002979</v>
          </cell>
          <cell r="E92" t="str">
            <v>I</v>
          </cell>
          <cell r="F92">
            <v>113001002979</v>
          </cell>
          <cell r="G92" t="str">
            <v>1</v>
          </cell>
          <cell r="H92" t="str">
            <v>1</v>
          </cell>
        </row>
        <row r="93">
          <cell r="A93">
            <v>92</v>
          </cell>
          <cell r="B93">
            <v>92</v>
          </cell>
          <cell r="C93" t="str">
            <v>LUIS ALFONSO RAMIREZ CASTELLON</v>
          </cell>
          <cell r="D93">
            <v>113001003053</v>
          </cell>
          <cell r="E93" t="str">
            <v>I</v>
          </cell>
          <cell r="F93">
            <v>113001003053</v>
          </cell>
          <cell r="G93" t="str">
            <v>1</v>
          </cell>
          <cell r="H93" t="str">
            <v>12</v>
          </cell>
        </row>
        <row r="94">
          <cell r="A94">
            <v>93</v>
          </cell>
          <cell r="B94">
            <v>93</v>
          </cell>
          <cell r="C94" t="str">
            <v xml:space="preserve">HERMANO HENRY A. RAMIREZ ROMERO </v>
          </cell>
          <cell r="D94">
            <v>113001003061</v>
          </cell>
          <cell r="E94" t="str">
            <v>I</v>
          </cell>
          <cell r="F94">
            <v>113001003061</v>
          </cell>
          <cell r="G94" t="str">
            <v>1</v>
          </cell>
          <cell r="H94" t="str">
            <v>2</v>
          </cell>
        </row>
        <row r="95">
          <cell r="A95">
            <v>94</v>
          </cell>
          <cell r="B95">
            <v>94</v>
          </cell>
          <cell r="C95" t="str">
            <v>LEONARDO JESUS QUINTERO MARTINEZ</v>
          </cell>
          <cell r="D95">
            <v>113001003126</v>
          </cell>
          <cell r="E95" t="str">
            <v>I</v>
          </cell>
          <cell r="F95">
            <v>113001003126</v>
          </cell>
          <cell r="G95" t="str">
            <v>1</v>
          </cell>
          <cell r="H95" t="str">
            <v>10</v>
          </cell>
        </row>
        <row r="96">
          <cell r="A96">
            <v>95</v>
          </cell>
          <cell r="B96">
            <v>162</v>
          </cell>
          <cell r="C96" t="str">
            <v/>
          </cell>
          <cell r="D96">
            <v>113001012508</v>
          </cell>
          <cell r="E96" t="str">
            <v/>
          </cell>
          <cell r="F96">
            <v>113001003151</v>
          </cell>
          <cell r="G96" t="str">
            <v>1</v>
          </cell>
          <cell r="H96" t="str">
            <v>10</v>
          </cell>
        </row>
        <row r="97">
          <cell r="A97">
            <v>96</v>
          </cell>
          <cell r="B97">
            <v>270</v>
          </cell>
          <cell r="C97" t="str">
            <v/>
          </cell>
          <cell r="D97">
            <v>313001004750</v>
          </cell>
          <cell r="E97" t="str">
            <v/>
          </cell>
          <cell r="F97">
            <v>113001003223</v>
          </cell>
          <cell r="G97" t="str">
            <v>1</v>
          </cell>
          <cell r="H97" t="str">
            <v>7</v>
          </cell>
        </row>
        <row r="98">
          <cell r="A98">
            <v>97</v>
          </cell>
          <cell r="B98">
            <v>97</v>
          </cell>
          <cell r="C98" t="str">
            <v>ALVARO ANGEL BALLESTAS VARELA</v>
          </cell>
          <cell r="D98">
            <v>113001003274</v>
          </cell>
          <cell r="E98" t="str">
            <v>I</v>
          </cell>
          <cell r="F98">
            <v>113001003274</v>
          </cell>
          <cell r="G98" t="str">
            <v>1</v>
          </cell>
          <cell r="H98" t="str">
            <v>12</v>
          </cell>
        </row>
        <row r="99">
          <cell r="A99">
            <v>98</v>
          </cell>
          <cell r="B99">
            <v>44</v>
          </cell>
          <cell r="C99" t="str">
            <v/>
          </cell>
          <cell r="D99">
            <v>113001001484</v>
          </cell>
          <cell r="E99" t="str">
            <v/>
          </cell>
          <cell r="F99">
            <v>113001003754</v>
          </cell>
          <cell r="G99" t="str">
            <v>1</v>
          </cell>
          <cell r="H99" t="str">
            <v>14</v>
          </cell>
        </row>
        <row r="100">
          <cell r="A100">
            <v>99</v>
          </cell>
          <cell r="B100">
            <v>99</v>
          </cell>
          <cell r="C100" t="str">
            <v>RODOLFO DIAZ ACEVEDO</v>
          </cell>
          <cell r="D100">
            <v>113001003771</v>
          </cell>
          <cell r="E100" t="str">
            <v>I</v>
          </cell>
          <cell r="F100">
            <v>113001003771</v>
          </cell>
          <cell r="G100" t="str">
            <v>1</v>
          </cell>
          <cell r="H100" t="str">
            <v>7</v>
          </cell>
        </row>
        <row r="101">
          <cell r="A101">
            <v>100</v>
          </cell>
          <cell r="B101">
            <v>107</v>
          </cell>
          <cell r="C101" t="str">
            <v/>
          </cell>
          <cell r="D101">
            <v>113001004289</v>
          </cell>
          <cell r="E101" t="str">
            <v/>
          </cell>
          <cell r="F101">
            <v>113001003789</v>
          </cell>
          <cell r="G101" t="str">
            <v>1</v>
          </cell>
          <cell r="H101" t="str">
            <v>15</v>
          </cell>
        </row>
        <row r="102">
          <cell r="A102">
            <v>101</v>
          </cell>
          <cell r="B102">
            <v>92</v>
          </cell>
          <cell r="C102" t="str">
            <v/>
          </cell>
          <cell r="D102">
            <v>113001003053</v>
          </cell>
          <cell r="E102" t="str">
            <v/>
          </cell>
          <cell r="F102">
            <v>113001003797</v>
          </cell>
          <cell r="G102" t="str">
            <v>1</v>
          </cell>
          <cell r="H102" t="str">
            <v>12</v>
          </cell>
        </row>
        <row r="103">
          <cell r="A103">
            <v>102</v>
          </cell>
          <cell r="B103">
            <v>11</v>
          </cell>
          <cell r="C103" t="str">
            <v/>
          </cell>
          <cell r="D103">
            <v>113001000160</v>
          </cell>
          <cell r="E103" t="str">
            <v/>
          </cell>
          <cell r="F103">
            <v>113001003967</v>
          </cell>
          <cell r="G103" t="str">
            <v>1</v>
          </cell>
          <cell r="H103" t="str">
            <v>3</v>
          </cell>
        </row>
        <row r="104">
          <cell r="A104">
            <v>103</v>
          </cell>
          <cell r="B104">
            <v>113</v>
          </cell>
          <cell r="C104" t="str">
            <v/>
          </cell>
          <cell r="D104">
            <v>113001005544</v>
          </cell>
          <cell r="E104" t="str">
            <v/>
          </cell>
          <cell r="F104">
            <v>113001004041</v>
          </cell>
          <cell r="G104" t="str">
            <v>1</v>
          </cell>
          <cell r="H104" t="str">
            <v>4</v>
          </cell>
        </row>
        <row r="105">
          <cell r="A105">
            <v>104</v>
          </cell>
          <cell r="B105">
            <v>104</v>
          </cell>
          <cell r="C105" t="str">
            <v>BENJAMIN ACEVEDO CORREA</v>
          </cell>
          <cell r="D105">
            <v>113001004149</v>
          </cell>
          <cell r="E105" t="str">
            <v>I</v>
          </cell>
          <cell r="F105">
            <v>113001004149</v>
          </cell>
          <cell r="G105" t="str">
            <v>1</v>
          </cell>
          <cell r="H105" t="str">
            <v>12</v>
          </cell>
        </row>
        <row r="106">
          <cell r="A106">
            <v>105</v>
          </cell>
          <cell r="B106">
            <v>105</v>
          </cell>
          <cell r="C106" t="str">
            <v>JORGE ACEVEDO CORREA</v>
          </cell>
          <cell r="D106">
            <v>113001008284</v>
          </cell>
          <cell r="E106" t="str">
            <v>I</v>
          </cell>
          <cell r="F106">
            <v>113001008284</v>
          </cell>
          <cell r="G106" t="str">
            <v>1</v>
          </cell>
          <cell r="H106" t="str">
            <v>5</v>
          </cell>
        </row>
        <row r="107">
          <cell r="A107">
            <v>106</v>
          </cell>
          <cell r="B107">
            <v>106</v>
          </cell>
          <cell r="C107" t="str">
            <v>CARMEN MARIA RANGEL SEPULVEDA</v>
          </cell>
          <cell r="D107">
            <v>113001004254</v>
          </cell>
          <cell r="E107" t="str">
            <v>I</v>
          </cell>
          <cell r="F107">
            <v>113001004254</v>
          </cell>
          <cell r="G107" t="str">
            <v>1</v>
          </cell>
          <cell r="H107" t="str">
            <v>5</v>
          </cell>
        </row>
        <row r="108">
          <cell r="A108">
            <v>107</v>
          </cell>
          <cell r="B108">
            <v>107</v>
          </cell>
          <cell r="C108" t="str">
            <v>YASMINY DEL SOCORRO GOMEZ CORONELL</v>
          </cell>
          <cell r="D108">
            <v>113001004289</v>
          </cell>
          <cell r="E108" t="str">
            <v>I</v>
          </cell>
          <cell r="F108">
            <v>113001004289</v>
          </cell>
          <cell r="G108" t="str">
            <v>1</v>
          </cell>
          <cell r="H108" t="str">
            <v>12</v>
          </cell>
        </row>
        <row r="109">
          <cell r="A109">
            <v>108</v>
          </cell>
          <cell r="B109">
            <v>36</v>
          </cell>
          <cell r="C109" t="str">
            <v>DOMINGO SALGADO HERNANDEZ</v>
          </cell>
          <cell r="D109">
            <v>113001000852</v>
          </cell>
          <cell r="E109" t="str">
            <v/>
          </cell>
          <cell r="F109">
            <v>113001000305</v>
          </cell>
          <cell r="G109" t="str">
            <v>1</v>
          </cell>
          <cell r="H109" t="str">
            <v>8</v>
          </cell>
        </row>
        <row r="110">
          <cell r="A110">
            <v>109</v>
          </cell>
          <cell r="B110">
            <v>131</v>
          </cell>
          <cell r="C110" t="str">
            <v/>
          </cell>
          <cell r="E110" t="str">
            <v/>
          </cell>
          <cell r="F110">
            <v>113001004688</v>
          </cell>
          <cell r="G110" t="str">
            <v>1</v>
          </cell>
          <cell r="H110" t="str">
            <v>6</v>
          </cell>
        </row>
        <row r="111">
          <cell r="A111">
            <v>110</v>
          </cell>
          <cell r="B111">
            <v>99</v>
          </cell>
          <cell r="C111" t="str">
            <v/>
          </cell>
          <cell r="D111">
            <v>113001003771</v>
          </cell>
          <cell r="E111" t="str">
            <v/>
          </cell>
          <cell r="F111">
            <v>113001005200</v>
          </cell>
          <cell r="G111" t="str">
            <v>1</v>
          </cell>
          <cell r="H111" t="str">
            <v>7</v>
          </cell>
        </row>
        <row r="112">
          <cell r="A112">
            <v>111</v>
          </cell>
          <cell r="B112">
            <v>111</v>
          </cell>
          <cell r="C112" t="str">
            <v>DILIA ESTHER MARIN ARIAS</v>
          </cell>
          <cell r="D112">
            <v>113001005358</v>
          </cell>
          <cell r="E112" t="str">
            <v>I</v>
          </cell>
          <cell r="F112">
            <v>113001005358</v>
          </cell>
          <cell r="G112" t="str">
            <v>1</v>
          </cell>
          <cell r="H112" t="str">
            <v>10</v>
          </cell>
        </row>
        <row r="113">
          <cell r="A113">
            <v>112</v>
          </cell>
          <cell r="B113">
            <v>112</v>
          </cell>
          <cell r="C113" t="str">
            <v>ALFONSO CASSIANI HERRERA</v>
          </cell>
          <cell r="D113">
            <v>113001005374</v>
          </cell>
          <cell r="E113" t="str">
            <v>I</v>
          </cell>
          <cell r="F113">
            <v>113001005374</v>
          </cell>
          <cell r="G113" t="str">
            <v>1</v>
          </cell>
          <cell r="H113" t="str">
            <v>2</v>
          </cell>
        </row>
        <row r="114">
          <cell r="A114">
            <v>113</v>
          </cell>
          <cell r="B114">
            <v>113</v>
          </cell>
          <cell r="C114" t="str">
            <v>MIRTA LUDOVICA NOWACKY GUTIERREZ</v>
          </cell>
          <cell r="D114">
            <v>113001005544</v>
          </cell>
          <cell r="E114" t="str">
            <v>I</v>
          </cell>
          <cell r="F114">
            <v>113001005544</v>
          </cell>
          <cell r="G114" t="str">
            <v>1</v>
          </cell>
          <cell r="H114" t="str">
            <v>4</v>
          </cell>
        </row>
        <row r="115">
          <cell r="A115">
            <v>114</v>
          </cell>
          <cell r="B115">
            <v>114</v>
          </cell>
          <cell r="C115" t="str">
            <v/>
          </cell>
          <cell r="D115">
            <v>11300105542</v>
          </cell>
          <cell r="E115" t="str">
            <v/>
          </cell>
          <cell r="F115">
            <v>11300105542</v>
          </cell>
          <cell r="G115" t="str">
            <v>1</v>
          </cell>
          <cell r="H115" t="str">
            <v>4</v>
          </cell>
        </row>
        <row r="116">
          <cell r="A116">
            <v>115</v>
          </cell>
          <cell r="B116">
            <v>97</v>
          </cell>
          <cell r="C116" t="str">
            <v/>
          </cell>
          <cell r="D116">
            <v>113001003274</v>
          </cell>
          <cell r="E116" t="str">
            <v/>
          </cell>
          <cell r="F116">
            <v>113001005757</v>
          </cell>
          <cell r="G116" t="str">
            <v>1</v>
          </cell>
          <cell r="H116" t="str">
            <v>12</v>
          </cell>
        </row>
        <row r="117">
          <cell r="A117">
            <v>116</v>
          </cell>
          <cell r="B117">
            <v>99</v>
          </cell>
          <cell r="C117" t="str">
            <v/>
          </cell>
          <cell r="D117">
            <v>113001003771</v>
          </cell>
          <cell r="E117" t="str">
            <v/>
          </cell>
          <cell r="F117">
            <v>113001006010</v>
          </cell>
          <cell r="G117" t="str">
            <v>1</v>
          </cell>
          <cell r="H117" t="str">
            <v>7</v>
          </cell>
        </row>
        <row r="118">
          <cell r="A118">
            <v>117</v>
          </cell>
          <cell r="B118">
            <v>190</v>
          </cell>
          <cell r="C118" t="str">
            <v/>
          </cell>
          <cell r="D118">
            <v>213001007231</v>
          </cell>
          <cell r="E118" t="str">
            <v/>
          </cell>
          <cell r="F118">
            <v>113001006133</v>
          </cell>
          <cell r="G118" t="str">
            <v>1</v>
          </cell>
          <cell r="H118" t="str">
            <v>11</v>
          </cell>
        </row>
        <row r="119">
          <cell r="A119">
            <v>118</v>
          </cell>
          <cell r="B119">
            <v>633</v>
          </cell>
          <cell r="C119" t="str">
            <v/>
          </cell>
          <cell r="E119" t="str">
            <v/>
          </cell>
          <cell r="F119">
            <v>113001027033</v>
          </cell>
          <cell r="G119" t="str">
            <v>1</v>
          </cell>
          <cell r="H119" t="str">
            <v>9</v>
          </cell>
        </row>
        <row r="120">
          <cell r="A120">
            <v>119</v>
          </cell>
          <cell r="B120">
            <v>197</v>
          </cell>
          <cell r="C120" t="str">
            <v/>
          </cell>
          <cell r="E120" t="str">
            <v/>
          </cell>
          <cell r="F120">
            <v>113001006303</v>
          </cell>
          <cell r="G120" t="str">
            <v>1</v>
          </cell>
          <cell r="H120" t="str">
            <v>9</v>
          </cell>
        </row>
        <row r="121">
          <cell r="A121">
            <v>120</v>
          </cell>
          <cell r="B121">
            <v>120</v>
          </cell>
          <cell r="C121" t="str">
            <v>GUILLERMO LEON MARRUGO PERALTA</v>
          </cell>
          <cell r="D121">
            <v>113001006711</v>
          </cell>
          <cell r="E121" t="str">
            <v>I</v>
          </cell>
          <cell r="F121">
            <v>113001006711</v>
          </cell>
          <cell r="G121" t="str">
            <v>1</v>
          </cell>
          <cell r="H121" t="str">
            <v>4</v>
          </cell>
        </row>
        <row r="122">
          <cell r="A122">
            <v>121</v>
          </cell>
          <cell r="B122">
            <v>68</v>
          </cell>
          <cell r="C122" t="str">
            <v/>
          </cell>
          <cell r="D122">
            <v>113001002057</v>
          </cell>
          <cell r="E122" t="str">
            <v/>
          </cell>
          <cell r="F122">
            <v>113001027157</v>
          </cell>
          <cell r="G122" t="str">
            <v>1</v>
          </cell>
          <cell r="H122" t="str">
            <v>8</v>
          </cell>
        </row>
        <row r="123">
          <cell r="A123">
            <v>122</v>
          </cell>
          <cell r="B123">
            <v>122</v>
          </cell>
          <cell r="C123" t="str">
            <v>JONNY JONNY LUNA GUERRERO</v>
          </cell>
          <cell r="D123">
            <v>113001006800</v>
          </cell>
          <cell r="E123" t="str">
            <v>I</v>
          </cell>
          <cell r="F123">
            <v>113001006800</v>
          </cell>
          <cell r="G123" t="str">
            <v>1</v>
          </cell>
          <cell r="H123" t="str">
            <v>11</v>
          </cell>
        </row>
        <row r="124">
          <cell r="A124">
            <v>123</v>
          </cell>
          <cell r="B124">
            <v>59</v>
          </cell>
          <cell r="C124" t="str">
            <v/>
          </cell>
          <cell r="D124">
            <v>113001001719</v>
          </cell>
          <cell r="E124" t="str">
            <v/>
          </cell>
          <cell r="F124">
            <v>113001006818</v>
          </cell>
          <cell r="G124" t="str">
            <v>1</v>
          </cell>
          <cell r="H124" t="str">
            <v>15</v>
          </cell>
        </row>
        <row r="125">
          <cell r="A125">
            <v>124</v>
          </cell>
          <cell r="B125">
            <v>97</v>
          </cell>
          <cell r="C125" t="str">
            <v/>
          </cell>
          <cell r="D125">
            <v>113001003274</v>
          </cell>
          <cell r="E125" t="str">
            <v/>
          </cell>
          <cell r="F125">
            <v>113001006826</v>
          </cell>
          <cell r="G125" t="str">
            <v>1</v>
          </cell>
          <cell r="H125" t="str">
            <v>12</v>
          </cell>
        </row>
        <row r="126">
          <cell r="A126">
            <v>125</v>
          </cell>
          <cell r="B126">
            <v>31</v>
          </cell>
          <cell r="C126" t="str">
            <v/>
          </cell>
          <cell r="D126">
            <v>113001000739</v>
          </cell>
          <cell r="E126" t="str">
            <v/>
          </cell>
          <cell r="F126">
            <v>113001002081</v>
          </cell>
          <cell r="G126" t="str">
            <v>1</v>
          </cell>
          <cell r="H126" t="str">
            <v>2</v>
          </cell>
        </row>
        <row r="127">
          <cell r="A127">
            <v>126</v>
          </cell>
          <cell r="B127">
            <v>45</v>
          </cell>
          <cell r="C127" t="str">
            <v/>
          </cell>
          <cell r="D127">
            <v>113001001492</v>
          </cell>
          <cell r="E127" t="str">
            <v/>
          </cell>
          <cell r="F127">
            <v>113001000712</v>
          </cell>
          <cell r="G127" t="str">
            <v>1</v>
          </cell>
          <cell r="H127" t="str">
            <v>3</v>
          </cell>
        </row>
        <row r="128">
          <cell r="A128">
            <v>127</v>
          </cell>
          <cell r="B128">
            <v>127</v>
          </cell>
          <cell r="C128" t="str">
            <v/>
          </cell>
          <cell r="D128">
            <v>11300106961</v>
          </cell>
          <cell r="E128" t="str">
            <v/>
          </cell>
          <cell r="F128">
            <v>11300106961</v>
          </cell>
          <cell r="G128" t="str">
            <v>2</v>
          </cell>
          <cell r="H128" t="str">
            <v>1</v>
          </cell>
        </row>
        <row r="129">
          <cell r="A129">
            <v>128</v>
          </cell>
          <cell r="B129">
            <v>92</v>
          </cell>
          <cell r="C129" t="str">
            <v/>
          </cell>
          <cell r="D129">
            <v>113001003053</v>
          </cell>
          <cell r="E129" t="str">
            <v/>
          </cell>
          <cell r="F129">
            <v>113001007083</v>
          </cell>
          <cell r="G129" t="str">
            <v>1</v>
          </cell>
          <cell r="H129" t="str">
            <v>14</v>
          </cell>
        </row>
        <row r="130">
          <cell r="A130">
            <v>129</v>
          </cell>
          <cell r="B130">
            <v>106</v>
          </cell>
          <cell r="C130" t="str">
            <v/>
          </cell>
          <cell r="D130">
            <v>113001004254</v>
          </cell>
          <cell r="E130" t="str">
            <v/>
          </cell>
          <cell r="F130">
            <v>113001007113</v>
          </cell>
          <cell r="G130" t="str">
            <v>1</v>
          </cell>
          <cell r="H130" t="str">
            <v>5</v>
          </cell>
        </row>
        <row r="131">
          <cell r="A131">
            <v>130</v>
          </cell>
          <cell r="B131">
            <v>130</v>
          </cell>
          <cell r="C131" t="str">
            <v/>
          </cell>
          <cell r="D131">
            <v>11300107178</v>
          </cell>
          <cell r="E131" t="str">
            <v/>
          </cell>
          <cell r="F131">
            <v>11300107178</v>
          </cell>
          <cell r="G131" t="str">
            <v>1</v>
          </cell>
          <cell r="H131" t="str">
            <v>2</v>
          </cell>
        </row>
        <row r="132">
          <cell r="A132">
            <v>131</v>
          </cell>
          <cell r="B132">
            <v>131</v>
          </cell>
          <cell r="C132" t="str">
            <v>YOLIMA LUZ ESCORCIA VASQUEZ</v>
          </cell>
          <cell r="D132">
            <v>113001007199</v>
          </cell>
          <cell r="E132" t="str">
            <v>I</v>
          </cell>
          <cell r="F132">
            <v>113001007199</v>
          </cell>
          <cell r="G132" t="str">
            <v>1</v>
          </cell>
          <cell r="H132" t="str">
            <v>6</v>
          </cell>
        </row>
        <row r="133">
          <cell r="A133">
            <v>132</v>
          </cell>
          <cell r="B133">
            <v>4</v>
          </cell>
          <cell r="C133" t="str">
            <v/>
          </cell>
          <cell r="D133">
            <v>113001012788</v>
          </cell>
          <cell r="E133" t="str">
            <v/>
          </cell>
          <cell r="F133">
            <v>113001007296</v>
          </cell>
          <cell r="G133" t="str">
            <v>1</v>
          </cell>
          <cell r="H133" t="str">
            <v>4</v>
          </cell>
        </row>
        <row r="134">
          <cell r="A134">
            <v>133</v>
          </cell>
          <cell r="B134">
            <v>122</v>
          </cell>
          <cell r="C134" t="str">
            <v/>
          </cell>
          <cell r="D134">
            <v>113001006800</v>
          </cell>
          <cell r="E134" t="str">
            <v/>
          </cell>
          <cell r="F134">
            <v>113001007563</v>
          </cell>
          <cell r="G134" t="str">
            <v>1</v>
          </cell>
          <cell r="H134" t="str">
            <v>11</v>
          </cell>
        </row>
        <row r="135">
          <cell r="A135">
            <v>134</v>
          </cell>
          <cell r="B135">
            <v>44</v>
          </cell>
          <cell r="C135" t="str">
            <v/>
          </cell>
          <cell r="D135">
            <v>113001001484</v>
          </cell>
          <cell r="E135" t="str">
            <v/>
          </cell>
          <cell r="F135">
            <v>113001007709</v>
          </cell>
          <cell r="G135" t="str">
            <v>1</v>
          </cell>
          <cell r="H135" t="str">
            <v>14</v>
          </cell>
        </row>
        <row r="136">
          <cell r="A136">
            <v>135</v>
          </cell>
          <cell r="B136">
            <v>355</v>
          </cell>
          <cell r="C136" t="str">
            <v/>
          </cell>
          <cell r="D136">
            <v>313001008411</v>
          </cell>
          <cell r="E136" t="str">
            <v/>
          </cell>
          <cell r="F136">
            <v>113001007725</v>
          </cell>
          <cell r="G136" t="str">
            <v>1</v>
          </cell>
          <cell r="H136" t="str">
            <v>15</v>
          </cell>
        </row>
        <row r="137">
          <cell r="A137">
            <v>136</v>
          </cell>
          <cell r="B137">
            <v>633</v>
          </cell>
          <cell r="C137" t="str">
            <v/>
          </cell>
          <cell r="D137">
            <v>113001028919</v>
          </cell>
          <cell r="E137" t="str">
            <v/>
          </cell>
          <cell r="F137">
            <v>113001007776</v>
          </cell>
          <cell r="G137" t="str">
            <v>1</v>
          </cell>
          <cell r="H137" t="str">
            <v>8</v>
          </cell>
        </row>
        <row r="138">
          <cell r="A138">
            <v>137</v>
          </cell>
          <cell r="B138">
            <v>31</v>
          </cell>
          <cell r="C138" t="str">
            <v/>
          </cell>
          <cell r="D138">
            <v>113001000739</v>
          </cell>
          <cell r="E138" t="str">
            <v/>
          </cell>
          <cell r="F138">
            <v>113001007806</v>
          </cell>
          <cell r="G138" t="str">
            <v>1</v>
          </cell>
          <cell r="H138" t="str">
            <v>2</v>
          </cell>
        </row>
        <row r="139">
          <cell r="A139">
            <v>138</v>
          </cell>
          <cell r="B139">
            <v>138</v>
          </cell>
          <cell r="C139" t="str">
            <v/>
          </cell>
          <cell r="D139">
            <v>11300107836</v>
          </cell>
          <cell r="E139" t="str">
            <v/>
          </cell>
          <cell r="F139">
            <v>11300107836</v>
          </cell>
          <cell r="G139" t="str">
            <v>1</v>
          </cell>
          <cell r="H139" t="str">
            <v>5</v>
          </cell>
        </row>
        <row r="140">
          <cell r="A140">
            <v>139</v>
          </cell>
          <cell r="B140">
            <v>139</v>
          </cell>
          <cell r="C140" t="str">
            <v>EURIEL ARIZA CARREAZO</v>
          </cell>
          <cell r="D140">
            <v>113001007857</v>
          </cell>
          <cell r="E140" t="str">
            <v>I</v>
          </cell>
          <cell r="F140">
            <v>113001007857</v>
          </cell>
          <cell r="G140" t="str">
            <v>1</v>
          </cell>
          <cell r="H140" t="str">
            <v>6</v>
          </cell>
        </row>
        <row r="141">
          <cell r="A141">
            <v>140</v>
          </cell>
          <cell r="B141">
            <v>140</v>
          </cell>
          <cell r="C141" t="str">
            <v/>
          </cell>
          <cell r="E141" t="str">
            <v/>
          </cell>
          <cell r="F141">
            <v>11300108158</v>
          </cell>
          <cell r="G141" t="str">
            <v>1</v>
          </cell>
          <cell r="H141" t="str">
            <v>12</v>
          </cell>
        </row>
        <row r="142">
          <cell r="A142">
            <v>141</v>
          </cell>
          <cell r="B142">
            <v>141</v>
          </cell>
          <cell r="C142" t="str">
            <v/>
          </cell>
          <cell r="D142">
            <v>11300108166</v>
          </cell>
          <cell r="E142" t="str">
            <v/>
          </cell>
          <cell r="F142">
            <v>11300108166</v>
          </cell>
          <cell r="G142" t="str">
            <v>1</v>
          </cell>
          <cell r="H142" t="str">
            <v>6</v>
          </cell>
        </row>
        <row r="143">
          <cell r="A143">
            <v>142</v>
          </cell>
          <cell r="B143">
            <v>399</v>
          </cell>
          <cell r="C143" t="str">
            <v/>
          </cell>
          <cell r="E143" t="str">
            <v/>
          </cell>
          <cell r="F143">
            <v>113001008179</v>
          </cell>
          <cell r="G143" t="str">
            <v>1</v>
          </cell>
          <cell r="H143" t="str">
            <v>4</v>
          </cell>
        </row>
        <row r="144">
          <cell r="A144">
            <v>143</v>
          </cell>
          <cell r="B144">
            <v>143</v>
          </cell>
          <cell r="C144" t="str">
            <v/>
          </cell>
          <cell r="D144">
            <v>11300108182</v>
          </cell>
          <cell r="E144" t="str">
            <v/>
          </cell>
          <cell r="F144">
            <v>11300108182</v>
          </cell>
          <cell r="G144" t="str">
            <v>1</v>
          </cell>
          <cell r="H144" t="str">
            <v>12</v>
          </cell>
        </row>
        <row r="145">
          <cell r="A145">
            <v>144</v>
          </cell>
          <cell r="B145">
            <v>59</v>
          </cell>
          <cell r="C145" t="str">
            <v/>
          </cell>
          <cell r="D145">
            <v>113001001719</v>
          </cell>
          <cell r="E145" t="str">
            <v/>
          </cell>
          <cell r="F145">
            <v>113001008195</v>
          </cell>
          <cell r="G145" t="str">
            <v>1</v>
          </cell>
          <cell r="H145" t="str">
            <v>14</v>
          </cell>
        </row>
        <row r="146">
          <cell r="A146">
            <v>145</v>
          </cell>
          <cell r="B146">
            <v>31</v>
          </cell>
          <cell r="C146" t="str">
            <v/>
          </cell>
          <cell r="D146">
            <v>113001000739</v>
          </cell>
          <cell r="E146" t="str">
            <v/>
          </cell>
          <cell r="F146">
            <v>113001008217</v>
          </cell>
          <cell r="G146" t="str">
            <v>1</v>
          </cell>
          <cell r="H146" t="str">
            <v>2</v>
          </cell>
        </row>
        <row r="147">
          <cell r="A147">
            <v>146</v>
          </cell>
          <cell r="B147">
            <v>45</v>
          </cell>
          <cell r="C147" t="str">
            <v/>
          </cell>
          <cell r="D147">
            <v>113001001492</v>
          </cell>
          <cell r="E147" t="str">
            <v/>
          </cell>
          <cell r="F147">
            <v>113001008225</v>
          </cell>
          <cell r="G147" t="str">
            <v>1</v>
          </cell>
          <cell r="H147" t="str">
            <v>3</v>
          </cell>
        </row>
        <row r="148">
          <cell r="A148">
            <v>147</v>
          </cell>
          <cell r="B148">
            <v>197</v>
          </cell>
          <cell r="C148" t="str">
            <v/>
          </cell>
          <cell r="D148">
            <v>213001007797</v>
          </cell>
          <cell r="E148" t="str">
            <v/>
          </cell>
          <cell r="F148">
            <v>113001008241</v>
          </cell>
          <cell r="G148" t="str">
            <v>1</v>
          </cell>
          <cell r="H148" t="str">
            <v>9</v>
          </cell>
        </row>
        <row r="149">
          <cell r="A149">
            <v>148</v>
          </cell>
          <cell r="B149">
            <v>148</v>
          </cell>
          <cell r="C149" t="str">
            <v>JORGE LUIS IMBETT RODRIGUEZ</v>
          </cell>
          <cell r="D149">
            <v>113001008268</v>
          </cell>
          <cell r="E149" t="str">
            <v>I</v>
          </cell>
          <cell r="F149">
            <v>113001008268</v>
          </cell>
          <cell r="G149" t="str">
            <v>1</v>
          </cell>
          <cell r="H149" t="str">
            <v>14</v>
          </cell>
        </row>
        <row r="150">
          <cell r="A150">
            <v>149</v>
          </cell>
          <cell r="B150">
            <v>149</v>
          </cell>
          <cell r="C150" t="str">
            <v>VICTOR GUERRERO DE LA CRUZ</v>
          </cell>
          <cell r="D150">
            <v>113001008276</v>
          </cell>
          <cell r="E150" t="str">
            <v>I</v>
          </cell>
          <cell r="F150">
            <v>113001008276</v>
          </cell>
          <cell r="G150" t="str">
            <v>1</v>
          </cell>
          <cell r="H150" t="str">
            <v>5</v>
          </cell>
        </row>
        <row r="151">
          <cell r="A151">
            <v>150</v>
          </cell>
          <cell r="B151">
            <v>150</v>
          </cell>
          <cell r="C151" t="str">
            <v/>
          </cell>
          <cell r="D151">
            <v>11300108301</v>
          </cell>
          <cell r="E151" t="str">
            <v/>
          </cell>
          <cell r="F151">
            <v>11300108301</v>
          </cell>
          <cell r="G151" t="str">
            <v>1</v>
          </cell>
          <cell r="H151" t="str">
            <v>4</v>
          </cell>
        </row>
        <row r="152">
          <cell r="A152">
            <v>151</v>
          </cell>
          <cell r="B152">
            <v>492</v>
          </cell>
          <cell r="C152" t="str">
            <v/>
          </cell>
          <cell r="D152">
            <v>413001004703</v>
          </cell>
          <cell r="E152" t="str">
            <v/>
          </cell>
          <cell r="F152">
            <v>413001006315</v>
          </cell>
          <cell r="G152" t="str">
            <v>2</v>
          </cell>
          <cell r="H152" t="str">
            <v>Conti</v>
          </cell>
        </row>
        <row r="153">
          <cell r="A153">
            <v>152</v>
          </cell>
          <cell r="B153">
            <v>152</v>
          </cell>
          <cell r="C153" t="str">
            <v/>
          </cell>
          <cell r="D153">
            <v>11300108379</v>
          </cell>
          <cell r="E153" t="str">
            <v/>
          </cell>
          <cell r="F153">
            <v>11300108379</v>
          </cell>
          <cell r="G153" t="str">
            <v>1</v>
          </cell>
          <cell r="H153" t="str">
            <v>11</v>
          </cell>
        </row>
        <row r="154">
          <cell r="A154">
            <v>153</v>
          </cell>
          <cell r="B154">
            <v>153</v>
          </cell>
          <cell r="C154" t="str">
            <v>ODALIS DEL ROSARIO ROMERO VARGAS</v>
          </cell>
          <cell r="D154">
            <v>113001000241</v>
          </cell>
          <cell r="E154" t="str">
            <v>E</v>
          </cell>
          <cell r="F154">
            <v>113001000259</v>
          </cell>
          <cell r="G154" t="str">
            <v>1</v>
          </cell>
          <cell r="H154" t="str">
            <v>6</v>
          </cell>
        </row>
        <row r="155">
          <cell r="A155">
            <v>154</v>
          </cell>
          <cell r="B155">
            <v>44</v>
          </cell>
          <cell r="C155" t="str">
            <v/>
          </cell>
          <cell r="D155">
            <v>113001001484</v>
          </cell>
          <cell r="E155" t="str">
            <v/>
          </cell>
          <cell r="F155">
            <v>113001008926</v>
          </cell>
          <cell r="G155" t="str">
            <v>1</v>
          </cell>
          <cell r="H155" t="str">
            <v>14</v>
          </cell>
        </row>
        <row r="156">
          <cell r="A156">
            <v>155</v>
          </cell>
          <cell r="B156">
            <v>94</v>
          </cell>
          <cell r="C156" t="str">
            <v/>
          </cell>
          <cell r="E156" t="str">
            <v/>
          </cell>
          <cell r="F156">
            <v>113001009094</v>
          </cell>
          <cell r="G156" t="str">
            <v>1</v>
          </cell>
          <cell r="H156" t="str">
            <v>10</v>
          </cell>
        </row>
        <row r="157">
          <cell r="A157">
            <v>156</v>
          </cell>
          <cell r="B157">
            <v>156</v>
          </cell>
          <cell r="C157" t="str">
            <v>YARIME ORTEGA TORRES</v>
          </cell>
          <cell r="D157">
            <v>113001000437</v>
          </cell>
          <cell r="E157" t="str">
            <v>C</v>
          </cell>
          <cell r="F157">
            <v>113001009281</v>
          </cell>
          <cell r="G157" t="str">
            <v>1</v>
          </cell>
          <cell r="H157" t="str">
            <v>6</v>
          </cell>
        </row>
        <row r="158">
          <cell r="A158">
            <v>157</v>
          </cell>
          <cell r="B158">
            <v>157</v>
          </cell>
          <cell r="C158" t="str">
            <v>NELLY VILLARAGA MARTINEZ</v>
          </cell>
          <cell r="D158">
            <v>113001000003</v>
          </cell>
          <cell r="E158" t="str">
            <v/>
          </cell>
          <cell r="F158">
            <v>113001000003</v>
          </cell>
          <cell r="G158" t="str">
            <v>1</v>
          </cell>
          <cell r="H158" t="str">
            <v>1</v>
          </cell>
        </row>
        <row r="159">
          <cell r="A159">
            <v>158</v>
          </cell>
          <cell r="B159">
            <v>158</v>
          </cell>
          <cell r="C159" t="str">
            <v>ROGELIO ESPAÑA VERA</v>
          </cell>
          <cell r="D159">
            <v>313001012825</v>
          </cell>
          <cell r="E159" t="str">
            <v/>
          </cell>
          <cell r="F159">
            <v>313001012825</v>
          </cell>
          <cell r="G159" t="str">
            <v>1</v>
          </cell>
          <cell r="H159" t="str">
            <v>15</v>
          </cell>
        </row>
        <row r="160">
          <cell r="A160">
            <v>159</v>
          </cell>
          <cell r="B160">
            <v>159</v>
          </cell>
          <cell r="C160" t="str">
            <v>MARIA EDILSA HOYOS DE SILGADO</v>
          </cell>
          <cell r="D160">
            <v>113001012427</v>
          </cell>
          <cell r="E160" t="str">
            <v>I</v>
          </cell>
          <cell r="F160">
            <v>113001012427</v>
          </cell>
          <cell r="G160" t="str">
            <v>1</v>
          </cell>
          <cell r="H160" t="str">
            <v>15</v>
          </cell>
        </row>
        <row r="161">
          <cell r="A161">
            <v>160</v>
          </cell>
          <cell r="B161">
            <v>44</v>
          </cell>
          <cell r="C161" t="str">
            <v/>
          </cell>
          <cell r="D161">
            <v>113001001484</v>
          </cell>
          <cell r="E161" t="str">
            <v/>
          </cell>
          <cell r="F161">
            <v>113001012486</v>
          </cell>
          <cell r="G161" t="str">
            <v>1</v>
          </cell>
          <cell r="H161" t="str">
            <v>14</v>
          </cell>
        </row>
        <row r="162">
          <cell r="A162">
            <v>161</v>
          </cell>
          <cell r="B162">
            <v>606</v>
          </cell>
          <cell r="C162" t="str">
            <v/>
          </cell>
          <cell r="D162">
            <v>113001028469</v>
          </cell>
          <cell r="E162" t="str">
            <v/>
          </cell>
          <cell r="F162">
            <v>113001012494</v>
          </cell>
          <cell r="G162" t="str">
            <v>1</v>
          </cell>
          <cell r="H162" t="str">
            <v>9</v>
          </cell>
        </row>
        <row r="163">
          <cell r="A163">
            <v>162</v>
          </cell>
          <cell r="B163">
            <v>162</v>
          </cell>
          <cell r="C163" t="str">
            <v>ALVARO HERNANDEZ CASTELLON</v>
          </cell>
          <cell r="D163">
            <v>113001012508</v>
          </cell>
          <cell r="E163" t="str">
            <v>I</v>
          </cell>
          <cell r="F163">
            <v>113001012508</v>
          </cell>
          <cell r="G163" t="str">
            <v>1</v>
          </cell>
          <cell r="H163" t="str">
            <v>10</v>
          </cell>
        </row>
        <row r="164">
          <cell r="A164">
            <v>163</v>
          </cell>
          <cell r="B164">
            <v>112</v>
          </cell>
          <cell r="C164" t="str">
            <v/>
          </cell>
          <cell r="D164">
            <v>113001005374</v>
          </cell>
          <cell r="E164" t="str">
            <v/>
          </cell>
          <cell r="F164">
            <v>113001012559</v>
          </cell>
          <cell r="G164" t="str">
            <v>1</v>
          </cell>
          <cell r="H164" t="str">
            <v>2</v>
          </cell>
        </row>
        <row r="165">
          <cell r="A165">
            <v>164</v>
          </cell>
          <cell r="B165">
            <v>197</v>
          </cell>
          <cell r="C165" t="str">
            <v/>
          </cell>
          <cell r="D165">
            <v>213001007797</v>
          </cell>
          <cell r="E165" t="str">
            <v/>
          </cell>
          <cell r="F165">
            <v>113001002839</v>
          </cell>
          <cell r="G165" t="str">
            <v>1</v>
          </cell>
          <cell r="H165" t="str">
            <v>9</v>
          </cell>
        </row>
        <row r="166">
          <cell r="A166">
            <v>165</v>
          </cell>
          <cell r="B166">
            <v>165</v>
          </cell>
          <cell r="C166" t="str">
            <v>PETRONA SALGADO TORRES</v>
          </cell>
          <cell r="D166">
            <v>213001000075</v>
          </cell>
          <cell r="E166" t="str">
            <v>I</v>
          </cell>
          <cell r="F166">
            <v>213001000075</v>
          </cell>
          <cell r="G166" t="str">
            <v>2</v>
          </cell>
          <cell r="H166" t="str">
            <v>Conti</v>
          </cell>
        </row>
        <row r="167">
          <cell r="A167">
            <v>166</v>
          </cell>
          <cell r="B167">
            <v>9</v>
          </cell>
          <cell r="C167" t="str">
            <v/>
          </cell>
          <cell r="D167">
            <v>113001000143</v>
          </cell>
          <cell r="E167" t="str">
            <v/>
          </cell>
          <cell r="F167">
            <v>213001000083</v>
          </cell>
          <cell r="G167" t="str">
            <v>2</v>
          </cell>
          <cell r="H167" t="str">
            <v>Conti</v>
          </cell>
        </row>
        <row r="168">
          <cell r="A168">
            <v>167</v>
          </cell>
          <cell r="B168">
            <v>167</v>
          </cell>
          <cell r="C168" t="str">
            <v>YASMINA ESTHER PEREZ DE MATOZA</v>
          </cell>
          <cell r="D168">
            <v>213001000091</v>
          </cell>
          <cell r="E168" t="str">
            <v>I</v>
          </cell>
          <cell r="F168">
            <v>213001000091</v>
          </cell>
          <cell r="G168" t="str">
            <v>2</v>
          </cell>
          <cell r="H168" t="str">
            <v>Insu</v>
          </cell>
        </row>
        <row r="169">
          <cell r="A169">
            <v>168</v>
          </cell>
          <cell r="B169">
            <v>168</v>
          </cell>
          <cell r="C169" t="str">
            <v>RICARDO TORRES TORRES</v>
          </cell>
          <cell r="D169">
            <v>213001000059</v>
          </cell>
          <cell r="E169" t="str">
            <v>I</v>
          </cell>
          <cell r="F169">
            <v>213001000059</v>
          </cell>
          <cell r="G169" t="str">
            <v>2</v>
          </cell>
          <cell r="H169" t="str">
            <v>Insu</v>
          </cell>
        </row>
        <row r="170">
          <cell r="A170">
            <v>169</v>
          </cell>
          <cell r="B170">
            <v>193</v>
          </cell>
          <cell r="C170" t="str">
            <v/>
          </cell>
          <cell r="D170">
            <v>213001007533</v>
          </cell>
          <cell r="E170" t="str">
            <v/>
          </cell>
          <cell r="F170">
            <v>213001000211</v>
          </cell>
          <cell r="G170" t="str">
            <v>2</v>
          </cell>
          <cell r="H170" t="str">
            <v>Conti</v>
          </cell>
        </row>
        <row r="171">
          <cell r="A171">
            <v>170</v>
          </cell>
          <cell r="B171">
            <v>170</v>
          </cell>
          <cell r="C171" t="str">
            <v>RUTH CERRO TAPIA</v>
          </cell>
          <cell r="D171">
            <v>213001000245</v>
          </cell>
          <cell r="E171" t="str">
            <v>C</v>
          </cell>
          <cell r="F171">
            <v>213001000245</v>
          </cell>
          <cell r="G171" t="str">
            <v>2</v>
          </cell>
          <cell r="H171" t="str">
            <v>Conti</v>
          </cell>
        </row>
        <row r="172">
          <cell r="A172">
            <v>171</v>
          </cell>
          <cell r="B172">
            <v>171</v>
          </cell>
          <cell r="C172" t="str">
            <v/>
          </cell>
          <cell r="D172">
            <v>21300100659</v>
          </cell>
          <cell r="E172" t="str">
            <v/>
          </cell>
          <cell r="F172">
            <v>21300100659</v>
          </cell>
          <cell r="G172" t="str">
            <v>2</v>
          </cell>
          <cell r="H172" t="str">
            <v>1</v>
          </cell>
        </row>
        <row r="173">
          <cell r="A173">
            <v>172</v>
          </cell>
          <cell r="B173">
            <v>172</v>
          </cell>
          <cell r="C173" t="str">
            <v/>
          </cell>
          <cell r="D173">
            <v>21300100667</v>
          </cell>
          <cell r="E173" t="str">
            <v/>
          </cell>
          <cell r="F173">
            <v>21300100667</v>
          </cell>
          <cell r="G173" t="str">
            <v>2</v>
          </cell>
          <cell r="H173" t="str">
            <v>Rive</v>
          </cell>
        </row>
        <row r="174">
          <cell r="A174">
            <v>173</v>
          </cell>
          <cell r="B174">
            <v>173</v>
          </cell>
          <cell r="C174" t="str">
            <v>ALVARO ENRIQUE MENESES GELIS</v>
          </cell>
          <cell r="D174">
            <v>213001001250</v>
          </cell>
          <cell r="E174" t="str">
            <v>I</v>
          </cell>
          <cell r="F174">
            <v>213001001250</v>
          </cell>
          <cell r="G174" t="str">
            <v>2</v>
          </cell>
          <cell r="H174" t="str">
            <v>Insu</v>
          </cell>
        </row>
        <row r="175">
          <cell r="A175">
            <v>174</v>
          </cell>
          <cell r="B175">
            <v>190</v>
          </cell>
          <cell r="C175" t="str">
            <v/>
          </cell>
          <cell r="D175">
            <v>213001007231</v>
          </cell>
          <cell r="E175" t="str">
            <v/>
          </cell>
          <cell r="F175">
            <v>213001001268</v>
          </cell>
          <cell r="G175" t="str">
            <v>2</v>
          </cell>
          <cell r="H175" t="str">
            <v>11</v>
          </cell>
        </row>
        <row r="176">
          <cell r="A176">
            <v>175</v>
          </cell>
          <cell r="B176">
            <v>173</v>
          </cell>
          <cell r="C176" t="str">
            <v/>
          </cell>
          <cell r="D176">
            <v>213001001250</v>
          </cell>
          <cell r="E176" t="str">
            <v/>
          </cell>
          <cell r="F176">
            <v>213001001276</v>
          </cell>
          <cell r="G176" t="str">
            <v>2</v>
          </cell>
          <cell r="H176" t="str">
            <v>Insu</v>
          </cell>
        </row>
        <row r="177">
          <cell r="A177">
            <v>176</v>
          </cell>
          <cell r="B177">
            <v>176</v>
          </cell>
          <cell r="C177" t="str">
            <v>AUGUSTO CESAR RODRIGUEZ MATURANA</v>
          </cell>
          <cell r="D177">
            <v>213001001292</v>
          </cell>
          <cell r="E177" t="str">
            <v>I</v>
          </cell>
          <cell r="F177">
            <v>213001001292</v>
          </cell>
          <cell r="G177" t="str">
            <v>2</v>
          </cell>
          <cell r="H177" t="str">
            <v>Insu</v>
          </cell>
        </row>
        <row r="178">
          <cell r="A178">
            <v>177</v>
          </cell>
          <cell r="B178">
            <v>177</v>
          </cell>
          <cell r="C178" t="str">
            <v>DONALDO DIAZ PEREZ</v>
          </cell>
          <cell r="D178">
            <v>213001001306</v>
          </cell>
          <cell r="E178" t="str">
            <v>I</v>
          </cell>
          <cell r="F178">
            <v>213001001306</v>
          </cell>
          <cell r="G178" t="str">
            <v>2</v>
          </cell>
          <cell r="H178" t="str">
            <v>Conti</v>
          </cell>
        </row>
        <row r="179">
          <cell r="A179">
            <v>178</v>
          </cell>
          <cell r="B179">
            <v>190</v>
          </cell>
          <cell r="C179" t="str">
            <v/>
          </cell>
          <cell r="D179">
            <v>213001007231</v>
          </cell>
          <cell r="E179" t="str">
            <v/>
          </cell>
          <cell r="F179">
            <v>213001001501</v>
          </cell>
          <cell r="G179" t="str">
            <v>1</v>
          </cell>
          <cell r="H179" t="str">
            <v>11</v>
          </cell>
        </row>
        <row r="180">
          <cell r="A180">
            <v>179</v>
          </cell>
          <cell r="B180">
            <v>179</v>
          </cell>
          <cell r="C180" t="str">
            <v>UBALDO BARRANCO ALVAREZ</v>
          </cell>
          <cell r="D180">
            <v>313001005225</v>
          </cell>
          <cell r="E180" t="str">
            <v/>
          </cell>
          <cell r="F180">
            <v>213001001632</v>
          </cell>
          <cell r="G180" t="str">
            <v>2</v>
          </cell>
          <cell r="H180" t="str">
            <v>Rive</v>
          </cell>
        </row>
        <row r="181">
          <cell r="A181">
            <v>180</v>
          </cell>
          <cell r="B181">
            <v>180</v>
          </cell>
          <cell r="C181" t="str">
            <v>JUAN CARLOS CASTILLO CASTILLA</v>
          </cell>
          <cell r="D181">
            <v>213001001900</v>
          </cell>
          <cell r="E181" t="str">
            <v>I</v>
          </cell>
          <cell r="F181">
            <v>213001001900</v>
          </cell>
          <cell r="G181" t="str">
            <v>2</v>
          </cell>
          <cell r="H181" t="str">
            <v>Insu</v>
          </cell>
        </row>
        <row r="182">
          <cell r="A182">
            <v>181</v>
          </cell>
          <cell r="B182">
            <v>492</v>
          </cell>
          <cell r="C182" t="str">
            <v/>
          </cell>
          <cell r="D182">
            <v>413001004703</v>
          </cell>
          <cell r="E182" t="str">
            <v/>
          </cell>
          <cell r="F182">
            <v>213001001918</v>
          </cell>
          <cell r="G182" t="str">
            <v>2</v>
          </cell>
          <cell r="H182" t="str">
            <v>Conti</v>
          </cell>
        </row>
        <row r="183">
          <cell r="A183">
            <v>182</v>
          </cell>
          <cell r="B183">
            <v>9</v>
          </cell>
          <cell r="C183" t="str">
            <v/>
          </cell>
          <cell r="D183">
            <v>113001000143</v>
          </cell>
          <cell r="E183" t="str">
            <v/>
          </cell>
          <cell r="F183">
            <v>213001001951</v>
          </cell>
          <cell r="G183" t="str">
            <v>2</v>
          </cell>
          <cell r="H183" t="str">
            <v>Conti</v>
          </cell>
        </row>
        <row r="184">
          <cell r="A184">
            <v>183</v>
          </cell>
          <cell r="B184">
            <v>183</v>
          </cell>
          <cell r="C184" t="str">
            <v>DANIEL ANTONIO PUPO BELTRAN</v>
          </cell>
          <cell r="D184">
            <v>213001002531</v>
          </cell>
          <cell r="E184" t="str">
            <v>I</v>
          </cell>
          <cell r="F184">
            <v>213001002531</v>
          </cell>
          <cell r="G184" t="str">
            <v>2</v>
          </cell>
          <cell r="H184" t="str">
            <v>Conti</v>
          </cell>
        </row>
        <row r="185">
          <cell r="A185">
            <v>184</v>
          </cell>
          <cell r="B185">
            <v>184</v>
          </cell>
          <cell r="C185" t="str">
            <v>MARCO ALFONSO CHAVEZ ABDALA</v>
          </cell>
          <cell r="D185">
            <v>213001002809</v>
          </cell>
          <cell r="E185" t="str">
            <v>I</v>
          </cell>
          <cell r="F185">
            <v>213001002809</v>
          </cell>
          <cell r="G185" t="str">
            <v>2</v>
          </cell>
          <cell r="H185" t="str">
            <v>Conti</v>
          </cell>
        </row>
        <row r="186">
          <cell r="A186">
            <v>185</v>
          </cell>
          <cell r="B186">
            <v>185</v>
          </cell>
          <cell r="C186" t="str">
            <v>AMAURY VÁSQUEZ MADRID</v>
          </cell>
          <cell r="D186">
            <v>213001002949</v>
          </cell>
          <cell r="E186" t="str">
            <v>I</v>
          </cell>
          <cell r="F186">
            <v>213001002949</v>
          </cell>
          <cell r="G186" t="str">
            <v>2</v>
          </cell>
          <cell r="H186" t="str">
            <v>Insu</v>
          </cell>
        </row>
        <row r="187">
          <cell r="A187">
            <v>186</v>
          </cell>
          <cell r="B187">
            <v>186</v>
          </cell>
          <cell r="C187" t="str">
            <v>XIOMARA PAYARES BELLIDO</v>
          </cell>
          <cell r="D187">
            <v>213001001942</v>
          </cell>
          <cell r="E187" t="str">
            <v>I</v>
          </cell>
          <cell r="F187">
            <v>213001001942</v>
          </cell>
          <cell r="G187" t="str">
            <v>2</v>
          </cell>
          <cell r="H187" t="str">
            <v>Insu</v>
          </cell>
        </row>
        <row r="188">
          <cell r="A188">
            <v>187</v>
          </cell>
          <cell r="B188">
            <v>193</v>
          </cell>
          <cell r="C188" t="str">
            <v/>
          </cell>
          <cell r="D188">
            <v>213001007533</v>
          </cell>
          <cell r="E188" t="str">
            <v/>
          </cell>
          <cell r="F188">
            <v>213001000164</v>
          </cell>
          <cell r="G188" t="str">
            <v>2</v>
          </cell>
          <cell r="H188" t="str">
            <v>Conti</v>
          </cell>
        </row>
        <row r="189">
          <cell r="A189">
            <v>188</v>
          </cell>
          <cell r="B189">
            <v>190</v>
          </cell>
          <cell r="C189" t="str">
            <v/>
          </cell>
          <cell r="D189">
            <v>213001007231</v>
          </cell>
          <cell r="E189" t="str">
            <v/>
          </cell>
          <cell r="F189">
            <v>213001004313</v>
          </cell>
          <cell r="G189" t="str">
            <v>1</v>
          </cell>
          <cell r="H189" t="str">
            <v>11</v>
          </cell>
        </row>
        <row r="190">
          <cell r="A190">
            <v>189</v>
          </cell>
          <cell r="B190">
            <v>189</v>
          </cell>
          <cell r="C190" t="str">
            <v>FIDEL CASTRO PADILLA</v>
          </cell>
          <cell r="D190">
            <v>213001027020</v>
          </cell>
          <cell r="E190" t="str">
            <v>I</v>
          </cell>
          <cell r="F190">
            <v>213001027020</v>
          </cell>
          <cell r="G190" t="str">
            <v>2</v>
          </cell>
          <cell r="H190" t="str">
            <v>Insu</v>
          </cell>
        </row>
        <row r="191">
          <cell r="A191">
            <v>190</v>
          </cell>
          <cell r="B191">
            <v>190</v>
          </cell>
          <cell r="C191" t="str">
            <v>HNA ANA MARIA RAMOS MARTINEZ</v>
          </cell>
          <cell r="D191">
            <v>213001007231</v>
          </cell>
          <cell r="E191" t="str">
            <v>I</v>
          </cell>
          <cell r="F191">
            <v>213001007231</v>
          </cell>
          <cell r="G191" t="str">
            <v>1</v>
          </cell>
          <cell r="H191" t="str">
            <v>11</v>
          </cell>
        </row>
        <row r="192">
          <cell r="A192">
            <v>191</v>
          </cell>
          <cell r="B192">
            <v>191</v>
          </cell>
          <cell r="C192" t="str">
            <v>AMIN JULIO CAMARGO</v>
          </cell>
          <cell r="D192">
            <v>213001007401</v>
          </cell>
          <cell r="E192" t="str">
            <v>C</v>
          </cell>
          <cell r="F192">
            <v>213001007401</v>
          </cell>
          <cell r="G192" t="str">
            <v>2</v>
          </cell>
          <cell r="H192" t="str">
            <v>Insu</v>
          </cell>
        </row>
        <row r="193">
          <cell r="A193">
            <v>192</v>
          </cell>
          <cell r="B193">
            <v>192</v>
          </cell>
          <cell r="C193" t="str">
            <v>JUAN GUILLERMO SINNING  JIMENEZ</v>
          </cell>
          <cell r="D193">
            <v>313001005225</v>
          </cell>
          <cell r="E193" t="str">
            <v>I</v>
          </cell>
          <cell r="F193">
            <v>313001005225</v>
          </cell>
          <cell r="G193" t="str">
            <v>2</v>
          </cell>
          <cell r="H193" t="str">
            <v>Rive</v>
          </cell>
        </row>
        <row r="194">
          <cell r="A194">
            <v>193</v>
          </cell>
          <cell r="B194">
            <v>193</v>
          </cell>
          <cell r="C194" t="str">
            <v>NELLYS VARGAS DOMINGUEZ</v>
          </cell>
          <cell r="D194">
            <v>213001007533</v>
          </cell>
          <cell r="E194" t="str">
            <v>I</v>
          </cell>
          <cell r="F194">
            <v>213001007533</v>
          </cell>
          <cell r="G194" t="str">
            <v>2</v>
          </cell>
          <cell r="H194" t="str">
            <v>Conti</v>
          </cell>
        </row>
        <row r="195">
          <cell r="A195">
            <v>194</v>
          </cell>
          <cell r="B195">
            <v>184</v>
          </cell>
          <cell r="C195" t="str">
            <v/>
          </cell>
          <cell r="D195">
            <v>213001002809</v>
          </cell>
          <cell r="E195" t="str">
            <v/>
          </cell>
          <cell r="F195">
            <v>213001007541</v>
          </cell>
          <cell r="G195" t="str">
            <v>2</v>
          </cell>
          <cell r="H195" t="str">
            <v>Conti</v>
          </cell>
        </row>
        <row r="196">
          <cell r="A196">
            <v>195</v>
          </cell>
          <cell r="B196">
            <v>179</v>
          </cell>
          <cell r="C196" t="str">
            <v/>
          </cell>
          <cell r="D196">
            <v>313001005225</v>
          </cell>
          <cell r="E196" t="str">
            <v/>
          </cell>
          <cell r="F196">
            <v>213001007550</v>
          </cell>
          <cell r="G196" t="str">
            <v>2</v>
          </cell>
          <cell r="H196" t="str">
            <v>Rive</v>
          </cell>
        </row>
        <row r="197">
          <cell r="A197">
            <v>196</v>
          </cell>
          <cell r="B197">
            <v>355</v>
          </cell>
          <cell r="C197" t="str">
            <v/>
          </cell>
          <cell r="D197">
            <v>313001008411</v>
          </cell>
          <cell r="E197" t="str">
            <v/>
          </cell>
          <cell r="F197">
            <v>213001007339</v>
          </cell>
          <cell r="G197" t="str">
            <v>1</v>
          </cell>
          <cell r="H197" t="str">
            <v>15</v>
          </cell>
        </row>
        <row r="198">
          <cell r="A198">
            <v>197</v>
          </cell>
          <cell r="B198">
            <v>197</v>
          </cell>
          <cell r="C198" t="str">
            <v>NELLY ZAMMATA DE OROZCO</v>
          </cell>
          <cell r="D198">
            <v>213001007797</v>
          </cell>
          <cell r="E198" t="str">
            <v>I</v>
          </cell>
          <cell r="F198">
            <v>213001007797</v>
          </cell>
          <cell r="G198" t="str">
            <v>1</v>
          </cell>
          <cell r="H198" t="str">
            <v>9</v>
          </cell>
        </row>
        <row r="199">
          <cell r="A199">
            <v>198</v>
          </cell>
          <cell r="B199">
            <v>198</v>
          </cell>
          <cell r="C199" t="str">
            <v>ROBINSON OROZCO QUEJADA</v>
          </cell>
          <cell r="D199">
            <v>113001000321</v>
          </cell>
          <cell r="E199" t="str">
            <v>I</v>
          </cell>
          <cell r="F199">
            <v>113001000321</v>
          </cell>
          <cell r="G199" t="str">
            <v>1</v>
          </cell>
          <cell r="H199" t="str">
            <v>6</v>
          </cell>
        </row>
        <row r="200">
          <cell r="A200">
            <v>199</v>
          </cell>
          <cell r="B200">
            <v>70</v>
          </cell>
          <cell r="C200" t="str">
            <v/>
          </cell>
          <cell r="D200">
            <v>113001002120</v>
          </cell>
          <cell r="E200" t="str">
            <v/>
          </cell>
          <cell r="F200">
            <v>213001008084</v>
          </cell>
          <cell r="G200" t="str">
            <v>1</v>
          </cell>
          <cell r="H200" t="str">
            <v>5</v>
          </cell>
        </row>
        <row r="201">
          <cell r="A201">
            <v>200</v>
          </cell>
          <cell r="B201">
            <v>32</v>
          </cell>
          <cell r="C201" t="str">
            <v/>
          </cell>
          <cell r="D201">
            <v>113001000771</v>
          </cell>
          <cell r="E201" t="str">
            <v/>
          </cell>
          <cell r="F201">
            <v>113001000275</v>
          </cell>
          <cell r="G201" t="str">
            <v>1</v>
          </cell>
          <cell r="H201" t="str">
            <v>6</v>
          </cell>
        </row>
        <row r="202">
          <cell r="A202">
            <v>201</v>
          </cell>
          <cell r="B202">
            <v>201</v>
          </cell>
          <cell r="C202" t="str">
            <v/>
          </cell>
          <cell r="D202">
            <v>21300108498</v>
          </cell>
          <cell r="E202" t="str">
            <v/>
          </cell>
          <cell r="F202">
            <v>21300108498</v>
          </cell>
          <cell r="G202" t="str">
            <v>2</v>
          </cell>
          <cell r="H202" t="str">
            <v>Conti</v>
          </cell>
        </row>
        <row r="203">
          <cell r="A203">
            <v>202</v>
          </cell>
          <cell r="B203">
            <v>202</v>
          </cell>
          <cell r="C203" t="str">
            <v>PEDRO NAVARRO CASSIANI</v>
          </cell>
          <cell r="D203">
            <v>213001009048</v>
          </cell>
          <cell r="E203" t="str">
            <v>I</v>
          </cell>
          <cell r="F203">
            <v>213001009048</v>
          </cell>
          <cell r="G203" t="str">
            <v>2</v>
          </cell>
          <cell r="H203" t="str">
            <v>Rive</v>
          </cell>
        </row>
        <row r="204">
          <cell r="A204">
            <v>203</v>
          </cell>
          <cell r="B204">
            <v>203</v>
          </cell>
          <cell r="C204" t="str">
            <v>LEONIDAS BARCOS HERNANDEZ</v>
          </cell>
          <cell r="D204">
            <v>213001009056</v>
          </cell>
          <cell r="E204" t="str">
            <v>I</v>
          </cell>
          <cell r="F204">
            <v>213001009056</v>
          </cell>
          <cell r="G204" t="str">
            <v>2</v>
          </cell>
          <cell r="H204" t="str">
            <v>Rive</v>
          </cell>
        </row>
        <row r="205">
          <cell r="A205">
            <v>204</v>
          </cell>
          <cell r="B205">
            <v>192</v>
          </cell>
          <cell r="C205" t="str">
            <v/>
          </cell>
          <cell r="D205">
            <v>313001005225</v>
          </cell>
          <cell r="E205" t="str">
            <v/>
          </cell>
          <cell r="F205">
            <v>213001012391</v>
          </cell>
          <cell r="G205" t="str">
            <v>2</v>
          </cell>
          <cell r="H205" t="str">
            <v>Rive</v>
          </cell>
        </row>
        <row r="206">
          <cell r="A206">
            <v>205</v>
          </cell>
          <cell r="B206">
            <v>205</v>
          </cell>
          <cell r="C206" t="str">
            <v>LUIS MIGUEL CANTILLO AHUMADA</v>
          </cell>
          <cell r="D206">
            <v>313001000045</v>
          </cell>
          <cell r="E206" t="str">
            <v>I</v>
          </cell>
          <cell r="F206">
            <v>313001000045</v>
          </cell>
          <cell r="G206" t="str">
            <v>1</v>
          </cell>
          <cell r="H206" t="str">
            <v>1</v>
          </cell>
        </row>
        <row r="207">
          <cell r="A207">
            <v>206</v>
          </cell>
          <cell r="B207">
            <v>206</v>
          </cell>
          <cell r="C207" t="str">
            <v>AMPARO SEVERICHE MARTINEZ</v>
          </cell>
          <cell r="D207">
            <v>313001000100</v>
          </cell>
          <cell r="E207" t="str">
            <v>I</v>
          </cell>
          <cell r="F207">
            <v>313001000100</v>
          </cell>
          <cell r="G207" t="str">
            <v>1</v>
          </cell>
          <cell r="H207" t="str">
            <v>1</v>
          </cell>
        </row>
        <row r="208">
          <cell r="A208">
            <v>207</v>
          </cell>
          <cell r="B208">
            <v>207</v>
          </cell>
          <cell r="C208" t="str">
            <v>GUILLERMO PEÑATE ZAMORA</v>
          </cell>
          <cell r="D208">
            <v>313001000142</v>
          </cell>
          <cell r="E208" t="str">
            <v>I</v>
          </cell>
          <cell r="F208">
            <v>313001000142</v>
          </cell>
          <cell r="G208" t="str">
            <v>1</v>
          </cell>
          <cell r="H208" t="str">
            <v>15</v>
          </cell>
        </row>
        <row r="209">
          <cell r="A209">
            <v>208</v>
          </cell>
          <cell r="B209">
            <v>208</v>
          </cell>
          <cell r="C209" t="str">
            <v>ROSA INES GUETO QUIROGA</v>
          </cell>
          <cell r="D209">
            <v>313001000185</v>
          </cell>
          <cell r="E209" t="str">
            <v>C</v>
          </cell>
          <cell r="F209">
            <v>313001000185</v>
          </cell>
          <cell r="G209" t="str">
            <v>1</v>
          </cell>
          <cell r="H209" t="str">
            <v>10</v>
          </cell>
        </row>
        <row r="210">
          <cell r="A210">
            <v>209</v>
          </cell>
          <cell r="B210">
            <v>209</v>
          </cell>
          <cell r="C210" t="str">
            <v>MERCY CRAIG BUITRAGO</v>
          </cell>
          <cell r="D210">
            <v>313001000193</v>
          </cell>
          <cell r="E210" t="str">
            <v>C</v>
          </cell>
          <cell r="F210">
            <v>313001000193</v>
          </cell>
          <cell r="G210" t="str">
            <v>1</v>
          </cell>
          <cell r="H210" t="str">
            <v>10</v>
          </cell>
        </row>
        <row r="211">
          <cell r="A211">
            <v>210</v>
          </cell>
          <cell r="B211">
            <v>210</v>
          </cell>
          <cell r="C211" t="str">
            <v/>
          </cell>
          <cell r="E211" t="str">
            <v/>
          </cell>
          <cell r="F211">
            <v>313001000207</v>
          </cell>
          <cell r="G211" t="str">
            <v>1</v>
          </cell>
          <cell r="H211" t="str">
            <v>1</v>
          </cell>
        </row>
        <row r="212">
          <cell r="A212">
            <v>211</v>
          </cell>
          <cell r="B212">
            <v>211</v>
          </cell>
          <cell r="C212" t="str">
            <v>ASTRID DEL ROSARIO RODRIGUEZ PAUTT</v>
          </cell>
          <cell r="D212">
            <v>313001000215</v>
          </cell>
          <cell r="E212" t="str">
            <v>I</v>
          </cell>
          <cell r="F212">
            <v>313001000215</v>
          </cell>
          <cell r="G212" t="str">
            <v>1</v>
          </cell>
          <cell r="H212" t="str">
            <v>1</v>
          </cell>
        </row>
        <row r="213">
          <cell r="A213">
            <v>212</v>
          </cell>
          <cell r="B213">
            <v>212</v>
          </cell>
          <cell r="C213" t="str">
            <v/>
          </cell>
          <cell r="E213" t="str">
            <v/>
          </cell>
          <cell r="F213">
            <v>31300100239</v>
          </cell>
          <cell r="G213" t="str">
            <v>1</v>
          </cell>
          <cell r="H213" t="str">
            <v>4</v>
          </cell>
        </row>
        <row r="214">
          <cell r="A214">
            <v>213</v>
          </cell>
          <cell r="B214">
            <v>213</v>
          </cell>
          <cell r="C214" t="str">
            <v>YOMAIRA THERAN DIAZ</v>
          </cell>
          <cell r="D214">
            <v>313001000240</v>
          </cell>
          <cell r="E214" t="str">
            <v>C</v>
          </cell>
          <cell r="F214">
            <v>313001000240</v>
          </cell>
          <cell r="G214" t="str">
            <v>1</v>
          </cell>
          <cell r="H214" t="str">
            <v>10</v>
          </cell>
        </row>
        <row r="215">
          <cell r="A215">
            <v>214</v>
          </cell>
          <cell r="B215">
            <v>214</v>
          </cell>
          <cell r="C215" t="str">
            <v>dollis adelaida sanjuan gonzales</v>
          </cell>
          <cell r="D215">
            <v>313001000282</v>
          </cell>
          <cell r="E215" t="str">
            <v>C</v>
          </cell>
          <cell r="F215">
            <v>313001000282</v>
          </cell>
          <cell r="G215" t="str">
            <v>1</v>
          </cell>
          <cell r="H215" t="str">
            <v>8</v>
          </cell>
        </row>
        <row r="216">
          <cell r="A216">
            <v>215</v>
          </cell>
          <cell r="B216">
            <v>215</v>
          </cell>
          <cell r="C216" t="str">
            <v>DORIS PIZARRO GUTIERREZ</v>
          </cell>
          <cell r="D216">
            <v>313001000461</v>
          </cell>
          <cell r="E216" t="str">
            <v>I</v>
          </cell>
          <cell r="F216">
            <v>313001000461</v>
          </cell>
          <cell r="G216" t="str">
            <v>1</v>
          </cell>
          <cell r="H216" t="str">
            <v>1</v>
          </cell>
        </row>
        <row r="217">
          <cell r="A217">
            <v>216</v>
          </cell>
          <cell r="B217">
            <v>216</v>
          </cell>
          <cell r="C217" t="str">
            <v>ROSA ANGELA LICONA BARRAGAN</v>
          </cell>
          <cell r="D217">
            <v>313001000495</v>
          </cell>
          <cell r="E217" t="str">
            <v>I</v>
          </cell>
          <cell r="F217">
            <v>313001000495</v>
          </cell>
          <cell r="G217" t="str">
            <v>1</v>
          </cell>
          <cell r="H217" t="str">
            <v>9</v>
          </cell>
        </row>
        <row r="218">
          <cell r="A218">
            <v>217</v>
          </cell>
          <cell r="B218">
            <v>217</v>
          </cell>
          <cell r="C218" t="str">
            <v>LEYDA JIMENEZ T.</v>
          </cell>
          <cell r="D218">
            <v>313001000525</v>
          </cell>
          <cell r="E218" t="str">
            <v>I</v>
          </cell>
          <cell r="F218">
            <v>313001000525</v>
          </cell>
          <cell r="G218" t="str">
            <v>1</v>
          </cell>
          <cell r="H218" t="str">
            <v>1</v>
          </cell>
        </row>
        <row r="219">
          <cell r="A219">
            <v>218</v>
          </cell>
          <cell r="B219">
            <v>218</v>
          </cell>
          <cell r="C219" t="str">
            <v>HNA. IRENE TRILLEROS</v>
          </cell>
          <cell r="D219">
            <v>313001000541</v>
          </cell>
          <cell r="E219" t="str">
            <v>I</v>
          </cell>
          <cell r="F219">
            <v>313001000541</v>
          </cell>
          <cell r="G219" t="str">
            <v>1</v>
          </cell>
          <cell r="H219" t="str">
            <v>9</v>
          </cell>
        </row>
        <row r="220">
          <cell r="A220">
            <v>219</v>
          </cell>
          <cell r="B220">
            <v>219</v>
          </cell>
          <cell r="C220" t="str">
            <v>FRANCISCO ANTONIO RIOS GIRALDO</v>
          </cell>
          <cell r="D220">
            <v>313001000568</v>
          </cell>
          <cell r="E220" t="str">
            <v>I</v>
          </cell>
          <cell r="F220">
            <v>313001000568</v>
          </cell>
          <cell r="G220" t="str">
            <v>1</v>
          </cell>
          <cell r="H220" t="str">
            <v>1</v>
          </cell>
        </row>
        <row r="221">
          <cell r="A221">
            <v>220</v>
          </cell>
          <cell r="B221">
            <v>220</v>
          </cell>
          <cell r="C221" t="str">
            <v>SANDRA HOLGUIN</v>
          </cell>
          <cell r="D221">
            <v>313001000576</v>
          </cell>
          <cell r="E221" t="str">
            <v/>
          </cell>
          <cell r="F221">
            <v>313001000576</v>
          </cell>
          <cell r="G221" t="str">
            <v>1</v>
          </cell>
          <cell r="H221" t="str">
            <v>4</v>
          </cell>
        </row>
        <row r="222">
          <cell r="A222">
            <v>221</v>
          </cell>
          <cell r="B222">
            <v>221</v>
          </cell>
          <cell r="C222" t="str">
            <v>CARMEN RUEDA DE DEL TORO</v>
          </cell>
          <cell r="D222">
            <v>313001000584</v>
          </cell>
          <cell r="E222" t="str">
            <v/>
          </cell>
          <cell r="F222">
            <v>313001000584</v>
          </cell>
          <cell r="G222" t="str">
            <v>1</v>
          </cell>
          <cell r="H222" t="str">
            <v>2</v>
          </cell>
        </row>
        <row r="223">
          <cell r="A223">
            <v>222</v>
          </cell>
          <cell r="B223">
            <v>222</v>
          </cell>
          <cell r="C223" t="str">
            <v>ORLINA LUJAN LOPEZ</v>
          </cell>
          <cell r="D223">
            <v>313001000592</v>
          </cell>
          <cell r="E223" t="str">
            <v>I</v>
          </cell>
          <cell r="F223">
            <v>313001000592</v>
          </cell>
          <cell r="G223" t="str">
            <v>1</v>
          </cell>
          <cell r="H223" t="str">
            <v>1</v>
          </cell>
        </row>
        <row r="224">
          <cell r="A224">
            <v>223</v>
          </cell>
          <cell r="B224">
            <v>223</v>
          </cell>
          <cell r="C224" t="str">
            <v>HNO. FERNANDO ADOLFO LUQUE OLAYA</v>
          </cell>
          <cell r="D224">
            <v>313001000622</v>
          </cell>
          <cell r="E224" t="str">
            <v>I</v>
          </cell>
          <cell r="F224">
            <v>313001000622</v>
          </cell>
          <cell r="G224" t="str">
            <v>1</v>
          </cell>
          <cell r="H224" t="str">
            <v>2</v>
          </cell>
        </row>
        <row r="225">
          <cell r="A225">
            <v>224</v>
          </cell>
          <cell r="B225">
            <v>224</v>
          </cell>
          <cell r="C225" t="str">
            <v/>
          </cell>
          <cell r="D225">
            <v>31300100638</v>
          </cell>
          <cell r="E225" t="str">
            <v/>
          </cell>
          <cell r="F225">
            <v>31300100638</v>
          </cell>
          <cell r="G225" t="str">
            <v>1</v>
          </cell>
          <cell r="H225" t="str">
            <v>1</v>
          </cell>
        </row>
        <row r="226">
          <cell r="A226">
            <v>225</v>
          </cell>
          <cell r="B226">
            <v>225</v>
          </cell>
          <cell r="C226" t="str">
            <v>ERNESTO LLAMAS</v>
          </cell>
          <cell r="D226">
            <v>313836000721</v>
          </cell>
          <cell r="E226" t="str">
            <v/>
          </cell>
          <cell r="F226">
            <v>313836000721</v>
          </cell>
          <cell r="G226" t="str">
            <v>1</v>
          </cell>
          <cell r="H226" t="str">
            <v>1</v>
          </cell>
        </row>
        <row r="227">
          <cell r="A227">
            <v>226</v>
          </cell>
          <cell r="B227">
            <v>226</v>
          </cell>
          <cell r="C227" t="str">
            <v>HELDA AYAZO GARCES</v>
          </cell>
          <cell r="D227">
            <v>313001000339</v>
          </cell>
          <cell r="E227" t="str">
            <v>C</v>
          </cell>
          <cell r="F227">
            <v>313001000339</v>
          </cell>
          <cell r="G227" t="str">
            <v>1</v>
          </cell>
          <cell r="H227" t="str">
            <v>12</v>
          </cell>
        </row>
        <row r="228">
          <cell r="A228">
            <v>227</v>
          </cell>
          <cell r="B228">
            <v>227</v>
          </cell>
          <cell r="C228" t="str">
            <v xml:space="preserve">JORGE ALFOSO PEREZ VASQUEZ </v>
          </cell>
          <cell r="D228">
            <v>313001000916</v>
          </cell>
          <cell r="E228" t="str">
            <v>I</v>
          </cell>
          <cell r="F228">
            <v>313001000916</v>
          </cell>
          <cell r="G228" t="str">
            <v>1</v>
          </cell>
          <cell r="H228" t="str">
            <v>1</v>
          </cell>
        </row>
        <row r="229">
          <cell r="A229">
            <v>228</v>
          </cell>
          <cell r="B229">
            <v>228</v>
          </cell>
          <cell r="C229" t="str">
            <v xml:space="preserve">P. MARIO RESTREPO  BOTERO </v>
          </cell>
          <cell r="D229">
            <v>313001000924</v>
          </cell>
          <cell r="E229" t="str">
            <v>I</v>
          </cell>
          <cell r="F229">
            <v>313001000924</v>
          </cell>
          <cell r="G229" t="str">
            <v>1</v>
          </cell>
          <cell r="H229" t="str">
            <v>1</v>
          </cell>
        </row>
        <row r="230">
          <cell r="A230">
            <v>229</v>
          </cell>
          <cell r="B230">
            <v>229</v>
          </cell>
          <cell r="C230" t="str">
            <v>HNA ROSA AMPARO URREA H.</v>
          </cell>
          <cell r="D230">
            <v>313001000932</v>
          </cell>
          <cell r="E230" t="str">
            <v>I</v>
          </cell>
          <cell r="F230">
            <v>313001000932</v>
          </cell>
          <cell r="G230" t="str">
            <v>1</v>
          </cell>
          <cell r="H230" t="str">
            <v>1</v>
          </cell>
        </row>
        <row r="231">
          <cell r="A231">
            <v>230</v>
          </cell>
          <cell r="B231">
            <v>230</v>
          </cell>
          <cell r="C231" t="str">
            <v>DANILSA MORON GUERRERO</v>
          </cell>
          <cell r="D231">
            <v>313001000941</v>
          </cell>
          <cell r="E231" t="str">
            <v>I</v>
          </cell>
          <cell r="F231">
            <v>313001000941</v>
          </cell>
          <cell r="G231" t="str">
            <v>1</v>
          </cell>
          <cell r="H231" t="str">
            <v>9</v>
          </cell>
        </row>
        <row r="232">
          <cell r="A232">
            <v>231</v>
          </cell>
          <cell r="B232">
            <v>231</v>
          </cell>
          <cell r="C232" t="str">
            <v>HNA. LOURDES MARIA PERTUZ GONZALEZ</v>
          </cell>
          <cell r="D232">
            <v>313001000975</v>
          </cell>
          <cell r="E232" t="str">
            <v>I</v>
          </cell>
          <cell r="F232">
            <v>313001000975</v>
          </cell>
          <cell r="G232" t="str">
            <v>1</v>
          </cell>
          <cell r="H232" t="str">
            <v>2</v>
          </cell>
        </row>
        <row r="233">
          <cell r="A233">
            <v>232</v>
          </cell>
          <cell r="B233">
            <v>232</v>
          </cell>
          <cell r="C233" t="str">
            <v>ELVIA  NU?EZ DE UZANIZA</v>
          </cell>
          <cell r="D233">
            <v>313001001041</v>
          </cell>
          <cell r="E233" t="str">
            <v/>
          </cell>
          <cell r="F233">
            <v>313001001041</v>
          </cell>
          <cell r="G233" t="str">
            <v>1</v>
          </cell>
          <cell r="H233" t="str">
            <v>1</v>
          </cell>
        </row>
        <row r="234">
          <cell r="A234">
            <v>233</v>
          </cell>
          <cell r="B234">
            <v>233</v>
          </cell>
          <cell r="C234" t="str">
            <v>HNA.ALICIA RUIZ RIVERA</v>
          </cell>
          <cell r="D234">
            <v>313001001050</v>
          </cell>
          <cell r="E234" t="str">
            <v>I</v>
          </cell>
          <cell r="F234">
            <v>313001001050</v>
          </cell>
          <cell r="G234" t="str">
            <v>1</v>
          </cell>
          <cell r="H234" t="str">
            <v>13</v>
          </cell>
        </row>
        <row r="235">
          <cell r="A235">
            <v>234</v>
          </cell>
          <cell r="B235">
            <v>234</v>
          </cell>
          <cell r="C235" t="str">
            <v>MARIA LILIA NIETO HERNANDEZ</v>
          </cell>
          <cell r="D235">
            <v>313001001068</v>
          </cell>
          <cell r="E235" t="str">
            <v>I</v>
          </cell>
          <cell r="F235">
            <v>313001001068</v>
          </cell>
          <cell r="G235" t="str">
            <v>1</v>
          </cell>
          <cell r="H235" t="str">
            <v>1</v>
          </cell>
        </row>
        <row r="236">
          <cell r="A236">
            <v>235</v>
          </cell>
          <cell r="B236">
            <v>235</v>
          </cell>
          <cell r="C236" t="str">
            <v>HNA. MARÍA ÁNGELA TOVAR MARQUÍN</v>
          </cell>
          <cell r="D236">
            <v>313001001076</v>
          </cell>
          <cell r="E236" t="str">
            <v>I</v>
          </cell>
          <cell r="F236">
            <v>313001001076</v>
          </cell>
          <cell r="G236" t="str">
            <v>1</v>
          </cell>
          <cell r="H236" t="str">
            <v>1</v>
          </cell>
        </row>
        <row r="237">
          <cell r="A237">
            <v>236</v>
          </cell>
          <cell r="B237">
            <v>236</v>
          </cell>
          <cell r="C237" t="str">
            <v/>
          </cell>
          <cell r="D237">
            <v>31300101081</v>
          </cell>
          <cell r="E237" t="str">
            <v/>
          </cell>
          <cell r="F237">
            <v>31300101081</v>
          </cell>
          <cell r="G237" t="str">
            <v>1</v>
          </cell>
          <cell r="H237" t="str">
            <v>1</v>
          </cell>
        </row>
        <row r="238">
          <cell r="A238">
            <v>237</v>
          </cell>
          <cell r="B238">
            <v>237</v>
          </cell>
          <cell r="C238" t="str">
            <v/>
          </cell>
          <cell r="E238" t="str">
            <v/>
          </cell>
          <cell r="F238">
            <v>313001001106</v>
          </cell>
          <cell r="G238" t="str">
            <v>1</v>
          </cell>
          <cell r="H238" t="str">
            <v>1</v>
          </cell>
        </row>
        <row r="239">
          <cell r="A239">
            <v>238</v>
          </cell>
          <cell r="B239">
            <v>238</v>
          </cell>
          <cell r="C239" t="str">
            <v/>
          </cell>
          <cell r="D239">
            <v>31300101111</v>
          </cell>
          <cell r="E239" t="str">
            <v/>
          </cell>
          <cell r="F239">
            <v>31300101111</v>
          </cell>
          <cell r="G239" t="str">
            <v>1</v>
          </cell>
          <cell r="H239" t="str">
            <v>4</v>
          </cell>
        </row>
        <row r="240">
          <cell r="A240">
            <v>239</v>
          </cell>
          <cell r="B240">
            <v>239</v>
          </cell>
          <cell r="C240" t="str">
            <v>FREDY ELJACH RIVERO</v>
          </cell>
          <cell r="D240">
            <v>313001001165</v>
          </cell>
          <cell r="E240" t="str">
            <v>I</v>
          </cell>
          <cell r="F240">
            <v>313001001165</v>
          </cell>
          <cell r="G240" t="str">
            <v>1</v>
          </cell>
          <cell r="H240" t="str">
            <v>1</v>
          </cell>
        </row>
        <row r="241">
          <cell r="A241">
            <v>240</v>
          </cell>
          <cell r="B241">
            <v>240</v>
          </cell>
          <cell r="C241" t="str">
            <v>Pbro ORLANDO ORDOSGOITIA RAMIREZ</v>
          </cell>
          <cell r="D241">
            <v>313001001181</v>
          </cell>
          <cell r="E241" t="str">
            <v>I</v>
          </cell>
          <cell r="F241">
            <v>313001001181</v>
          </cell>
          <cell r="G241" t="str">
            <v>1</v>
          </cell>
          <cell r="H241" t="str">
            <v>12</v>
          </cell>
        </row>
        <row r="242">
          <cell r="A242">
            <v>241</v>
          </cell>
          <cell r="B242">
            <v>241</v>
          </cell>
          <cell r="C242" t="str">
            <v>PEDRO PAREDES</v>
          </cell>
          <cell r="D242">
            <v>313001001190</v>
          </cell>
          <cell r="E242" t="str">
            <v>I</v>
          </cell>
          <cell r="F242">
            <v>313001001190</v>
          </cell>
          <cell r="G242" t="str">
            <v>1</v>
          </cell>
          <cell r="H242" t="str">
            <v>9</v>
          </cell>
        </row>
        <row r="243">
          <cell r="A243">
            <v>242</v>
          </cell>
          <cell r="B243">
            <v>242</v>
          </cell>
          <cell r="C243" t="str">
            <v>JUAN FRANCISCO TORRES</v>
          </cell>
          <cell r="D243">
            <v>313001001211</v>
          </cell>
          <cell r="E243" t="str">
            <v>I</v>
          </cell>
          <cell r="F243">
            <v>313001001211</v>
          </cell>
          <cell r="G243" t="str">
            <v>1</v>
          </cell>
          <cell r="H243" t="str">
            <v>5</v>
          </cell>
        </row>
        <row r="244">
          <cell r="A244">
            <v>243</v>
          </cell>
          <cell r="B244">
            <v>243</v>
          </cell>
          <cell r="C244" t="str">
            <v>MARGARITA CASTILLO P</v>
          </cell>
          <cell r="D244">
            <v>313001001220</v>
          </cell>
          <cell r="E244" t="str">
            <v/>
          </cell>
          <cell r="F244">
            <v>313001001220</v>
          </cell>
          <cell r="G244" t="str">
            <v>1</v>
          </cell>
          <cell r="H244" t="str">
            <v>1</v>
          </cell>
        </row>
        <row r="245">
          <cell r="A245">
            <v>244</v>
          </cell>
          <cell r="B245">
            <v>244</v>
          </cell>
          <cell r="C245" t="str">
            <v/>
          </cell>
          <cell r="D245">
            <v>31300101235</v>
          </cell>
          <cell r="E245" t="str">
            <v/>
          </cell>
          <cell r="F245">
            <v>31300101235</v>
          </cell>
          <cell r="G245" t="str">
            <v>1</v>
          </cell>
          <cell r="H245" t="str">
            <v>1</v>
          </cell>
        </row>
        <row r="246">
          <cell r="A246">
            <v>245</v>
          </cell>
          <cell r="B246">
            <v>245</v>
          </cell>
          <cell r="C246" t="str">
            <v>MILDRED GARRIDO CASTRO</v>
          </cell>
          <cell r="D246">
            <v>313001002021</v>
          </cell>
          <cell r="E246" t="str">
            <v>C</v>
          </cell>
          <cell r="F246">
            <v>313001002021</v>
          </cell>
          <cell r="G246" t="str">
            <v>1</v>
          </cell>
          <cell r="H246" t="str">
            <v>10</v>
          </cell>
        </row>
        <row r="247">
          <cell r="A247">
            <v>246</v>
          </cell>
          <cell r="B247">
            <v>246</v>
          </cell>
          <cell r="C247" t="str">
            <v>ALVARO LUIS TUÑON HERAS</v>
          </cell>
          <cell r="D247">
            <v>313001002234</v>
          </cell>
          <cell r="E247" t="str">
            <v>C</v>
          </cell>
          <cell r="F247">
            <v>313001002234</v>
          </cell>
          <cell r="G247" t="str">
            <v>1</v>
          </cell>
          <cell r="H247" t="str">
            <v>2</v>
          </cell>
        </row>
        <row r="248">
          <cell r="A248">
            <v>247</v>
          </cell>
          <cell r="B248">
            <v>247</v>
          </cell>
          <cell r="C248" t="str">
            <v/>
          </cell>
          <cell r="D248">
            <v>313001002242</v>
          </cell>
          <cell r="E248" t="str">
            <v/>
          </cell>
          <cell r="F248">
            <v>313001002242</v>
          </cell>
          <cell r="G248" t="str">
            <v>1</v>
          </cell>
          <cell r="H248" t="str">
            <v>13</v>
          </cell>
        </row>
        <row r="249">
          <cell r="A249">
            <v>248</v>
          </cell>
          <cell r="B249">
            <v>248</v>
          </cell>
          <cell r="C249" t="str">
            <v>CT. YAMID FERNANDO VERDUGO CRISTANCHO</v>
          </cell>
          <cell r="D249">
            <v>313001002251</v>
          </cell>
          <cell r="E249" t="str">
            <v>I</v>
          </cell>
          <cell r="F249">
            <v>313001002251</v>
          </cell>
          <cell r="G249" t="str">
            <v>1</v>
          </cell>
          <cell r="H249" t="str">
            <v>13</v>
          </cell>
        </row>
        <row r="250">
          <cell r="A250">
            <v>249</v>
          </cell>
          <cell r="B250">
            <v>249</v>
          </cell>
          <cell r="C250" t="str">
            <v>ROBERTO CARLOS BENEDETTY</v>
          </cell>
          <cell r="D250">
            <v>313001002269</v>
          </cell>
          <cell r="E250" t="str">
            <v>C</v>
          </cell>
          <cell r="F250">
            <v>313001002269</v>
          </cell>
          <cell r="G250" t="str">
            <v>1</v>
          </cell>
          <cell r="H250" t="str">
            <v>10</v>
          </cell>
        </row>
        <row r="251">
          <cell r="A251">
            <v>250</v>
          </cell>
          <cell r="B251">
            <v>250</v>
          </cell>
          <cell r="C251" t="str">
            <v>MARIA TERESA GARCIA R.</v>
          </cell>
          <cell r="D251">
            <v>313001002277</v>
          </cell>
          <cell r="E251" t="str">
            <v>I</v>
          </cell>
          <cell r="F251">
            <v>313001002277</v>
          </cell>
          <cell r="G251" t="str">
            <v>1</v>
          </cell>
          <cell r="H251" t="str">
            <v>1</v>
          </cell>
        </row>
        <row r="252">
          <cell r="A252">
            <v>251</v>
          </cell>
          <cell r="B252">
            <v>251</v>
          </cell>
          <cell r="C252" t="str">
            <v>EDWIN DIAZ</v>
          </cell>
          <cell r="D252">
            <v>313001002307</v>
          </cell>
          <cell r="E252" t="str">
            <v>I</v>
          </cell>
          <cell r="F252">
            <v>313001002307</v>
          </cell>
          <cell r="G252" t="str">
            <v>1</v>
          </cell>
          <cell r="H252" t="str">
            <v>4</v>
          </cell>
        </row>
        <row r="253">
          <cell r="A253">
            <v>252</v>
          </cell>
          <cell r="B253">
            <v>252</v>
          </cell>
          <cell r="C253" t="str">
            <v>ANDERSON CASANOVA PARDO</v>
          </cell>
          <cell r="D253">
            <v>313001002340</v>
          </cell>
          <cell r="E253" t="str">
            <v>I</v>
          </cell>
          <cell r="F253">
            <v>313001002340</v>
          </cell>
          <cell r="G253" t="str">
            <v>1</v>
          </cell>
          <cell r="H253" t="str">
            <v>8</v>
          </cell>
        </row>
        <row r="254">
          <cell r="A254">
            <v>253</v>
          </cell>
          <cell r="B254">
            <v>253</v>
          </cell>
          <cell r="C254" t="str">
            <v>JANETH DE JESUS CUENTAS</v>
          </cell>
          <cell r="D254">
            <v>313001002366</v>
          </cell>
          <cell r="E254" t="str">
            <v>I</v>
          </cell>
          <cell r="F254">
            <v>313001002366</v>
          </cell>
          <cell r="G254" t="str">
            <v>1</v>
          </cell>
          <cell r="H254" t="str">
            <v>14</v>
          </cell>
        </row>
        <row r="255">
          <cell r="A255">
            <v>254</v>
          </cell>
          <cell r="B255">
            <v>254</v>
          </cell>
          <cell r="C255" t="str">
            <v>ZOILA GUILLERMINA MARTELO DE ZAPATA</v>
          </cell>
          <cell r="D255">
            <v>313001002382</v>
          </cell>
          <cell r="E255" t="str">
            <v>I</v>
          </cell>
          <cell r="F255">
            <v>313001002382</v>
          </cell>
          <cell r="G255" t="str">
            <v>1</v>
          </cell>
          <cell r="H255" t="str">
            <v>2</v>
          </cell>
        </row>
        <row r="256">
          <cell r="A256">
            <v>255</v>
          </cell>
          <cell r="B256">
            <v>255</v>
          </cell>
          <cell r="C256" t="str">
            <v xml:space="preserve">LUZ ELENA RAMIREZ MEJIA </v>
          </cell>
          <cell r="D256">
            <v>313001002421</v>
          </cell>
          <cell r="E256" t="str">
            <v>I</v>
          </cell>
          <cell r="F256">
            <v>313001002421</v>
          </cell>
          <cell r="G256" t="str">
            <v>1</v>
          </cell>
          <cell r="H256" t="str">
            <v>1</v>
          </cell>
        </row>
        <row r="257">
          <cell r="A257">
            <v>256</v>
          </cell>
          <cell r="B257">
            <v>256</v>
          </cell>
          <cell r="C257" t="str">
            <v/>
          </cell>
          <cell r="D257">
            <v>31300102436</v>
          </cell>
          <cell r="E257" t="str">
            <v/>
          </cell>
          <cell r="F257">
            <v>31300102436</v>
          </cell>
          <cell r="G257" t="str">
            <v>1</v>
          </cell>
          <cell r="H257" t="str">
            <v>2</v>
          </cell>
        </row>
        <row r="258">
          <cell r="A258">
            <v>257</v>
          </cell>
          <cell r="B258">
            <v>257</v>
          </cell>
          <cell r="C258" t="str">
            <v>SOR BEATRIZ ELENA HOYOS A.</v>
          </cell>
          <cell r="D258">
            <v>313001002714</v>
          </cell>
          <cell r="E258" t="str">
            <v>I</v>
          </cell>
          <cell r="F258">
            <v>313001002714</v>
          </cell>
          <cell r="G258" t="str">
            <v>1</v>
          </cell>
          <cell r="H258" t="str">
            <v>9</v>
          </cell>
        </row>
        <row r="259">
          <cell r="A259">
            <v>258</v>
          </cell>
          <cell r="B259">
            <v>258</v>
          </cell>
          <cell r="C259" t="str">
            <v/>
          </cell>
          <cell r="D259">
            <v>313001003079</v>
          </cell>
          <cell r="E259" t="str">
            <v/>
          </cell>
          <cell r="F259">
            <v>313001003079</v>
          </cell>
          <cell r="G259" t="str">
            <v>1</v>
          </cell>
          <cell r="H259" t="str">
            <v>1</v>
          </cell>
        </row>
        <row r="260">
          <cell r="A260">
            <v>259</v>
          </cell>
          <cell r="B260">
            <v>259</v>
          </cell>
          <cell r="C260" t="str">
            <v>ZAIDA LUCÍA ACEVEDO PRADA</v>
          </cell>
          <cell r="D260">
            <v>313001003095</v>
          </cell>
          <cell r="E260" t="str">
            <v>I</v>
          </cell>
          <cell r="F260">
            <v>313001003095</v>
          </cell>
          <cell r="G260" t="str">
            <v>1</v>
          </cell>
          <cell r="H260" t="str">
            <v>8</v>
          </cell>
        </row>
        <row r="261">
          <cell r="A261">
            <v>260</v>
          </cell>
          <cell r="B261">
            <v>260</v>
          </cell>
          <cell r="C261" t="str">
            <v>ALCIRA BLANQUICETT VELEZ</v>
          </cell>
          <cell r="D261">
            <v>313001003117</v>
          </cell>
          <cell r="E261" t="str">
            <v>I</v>
          </cell>
          <cell r="F261">
            <v>313001003117</v>
          </cell>
          <cell r="G261" t="str">
            <v>1</v>
          </cell>
          <cell r="H261" t="str">
            <v>12</v>
          </cell>
        </row>
        <row r="262">
          <cell r="A262">
            <v>261</v>
          </cell>
          <cell r="B262">
            <v>261</v>
          </cell>
          <cell r="C262" t="str">
            <v>ANA MARIA NEGRETE SEPULVEDA</v>
          </cell>
          <cell r="D262">
            <v>313001003249</v>
          </cell>
          <cell r="E262" t="str">
            <v>I</v>
          </cell>
          <cell r="F262">
            <v>313001003249</v>
          </cell>
          <cell r="G262" t="str">
            <v>1</v>
          </cell>
          <cell r="H262" t="str">
            <v>5</v>
          </cell>
        </row>
        <row r="263">
          <cell r="A263">
            <v>262</v>
          </cell>
          <cell r="B263">
            <v>262</v>
          </cell>
          <cell r="C263" t="str">
            <v>HILDA RAMOS M.</v>
          </cell>
          <cell r="D263">
            <v>313001003818</v>
          </cell>
          <cell r="E263" t="str">
            <v/>
          </cell>
          <cell r="F263">
            <v>313001003818</v>
          </cell>
          <cell r="G263" t="str">
            <v>1</v>
          </cell>
          <cell r="H263" t="str">
            <v>3</v>
          </cell>
        </row>
        <row r="264">
          <cell r="A264">
            <v>263</v>
          </cell>
          <cell r="B264">
            <v>263</v>
          </cell>
          <cell r="C264" t="str">
            <v>RUTH GONZALEZ CASTILLA</v>
          </cell>
          <cell r="D264">
            <v>313001003834</v>
          </cell>
          <cell r="E264" t="str">
            <v>I</v>
          </cell>
          <cell r="F264">
            <v>313001003834</v>
          </cell>
          <cell r="G264" t="str">
            <v>1</v>
          </cell>
          <cell r="H264" t="str">
            <v>13</v>
          </cell>
        </row>
        <row r="265">
          <cell r="A265">
            <v>264</v>
          </cell>
          <cell r="B265">
            <v>264</v>
          </cell>
          <cell r="C265" t="str">
            <v>LOURDES VILLADIEGO CONEO</v>
          </cell>
          <cell r="D265">
            <v>313001003842</v>
          </cell>
          <cell r="E265" t="str">
            <v>I</v>
          </cell>
          <cell r="F265">
            <v>313001003842</v>
          </cell>
          <cell r="G265" t="str">
            <v>1</v>
          </cell>
          <cell r="H265" t="str">
            <v>3</v>
          </cell>
        </row>
        <row r="266">
          <cell r="A266">
            <v>265</v>
          </cell>
          <cell r="B266">
            <v>265</v>
          </cell>
          <cell r="C266" t="str">
            <v>MARIBIA CORREA S.</v>
          </cell>
          <cell r="D266">
            <v>313001003851</v>
          </cell>
          <cell r="E266" t="str">
            <v/>
          </cell>
          <cell r="F266">
            <v>313001003851</v>
          </cell>
          <cell r="G266" t="str">
            <v>1</v>
          </cell>
          <cell r="H266" t="str">
            <v>4</v>
          </cell>
        </row>
        <row r="267">
          <cell r="A267">
            <v>266</v>
          </cell>
          <cell r="B267">
            <v>266</v>
          </cell>
          <cell r="C267" t="str">
            <v>STEVEN MARC DESROCHES</v>
          </cell>
          <cell r="D267">
            <v>313001003931</v>
          </cell>
          <cell r="E267" t="str">
            <v>I</v>
          </cell>
          <cell r="F267">
            <v>313001003931</v>
          </cell>
          <cell r="G267" t="str">
            <v>1</v>
          </cell>
          <cell r="H267" t="str">
            <v>Conti</v>
          </cell>
        </row>
        <row r="268">
          <cell r="A268">
            <v>267</v>
          </cell>
          <cell r="B268">
            <v>267</v>
          </cell>
          <cell r="C268" t="str">
            <v/>
          </cell>
          <cell r="D268">
            <v>313001004156</v>
          </cell>
          <cell r="E268" t="str">
            <v/>
          </cell>
          <cell r="F268">
            <v>313001004156</v>
          </cell>
          <cell r="G268" t="str">
            <v>1</v>
          </cell>
          <cell r="H268" t="str">
            <v>1</v>
          </cell>
        </row>
        <row r="269">
          <cell r="A269">
            <v>268</v>
          </cell>
          <cell r="B269">
            <v>268</v>
          </cell>
          <cell r="C269" t="str">
            <v>SIRLYS DEL CARMEN DIAZ ZAMBRANO</v>
          </cell>
          <cell r="D269">
            <v>313001003800</v>
          </cell>
          <cell r="E269" t="str">
            <v>C</v>
          </cell>
          <cell r="F269">
            <v>313001003800</v>
          </cell>
          <cell r="G269" t="str">
            <v>1</v>
          </cell>
          <cell r="H269" t="str">
            <v>9</v>
          </cell>
        </row>
        <row r="270">
          <cell r="A270">
            <v>269</v>
          </cell>
          <cell r="B270">
            <v>269</v>
          </cell>
          <cell r="C270" t="str">
            <v/>
          </cell>
          <cell r="D270">
            <v>31300104404</v>
          </cell>
          <cell r="E270" t="str">
            <v/>
          </cell>
          <cell r="F270">
            <v>31300104404</v>
          </cell>
          <cell r="G270" t="str">
            <v>1</v>
          </cell>
          <cell r="H270" t="str">
            <v>1</v>
          </cell>
        </row>
        <row r="271">
          <cell r="A271">
            <v>270</v>
          </cell>
          <cell r="B271">
            <v>270</v>
          </cell>
          <cell r="C271" t="str">
            <v>EZEQUIEL ANTONIO FERNANDEZ CASTILLA</v>
          </cell>
          <cell r="D271">
            <v>313001004750</v>
          </cell>
          <cell r="E271" t="str">
            <v>I</v>
          </cell>
          <cell r="F271">
            <v>313001004750</v>
          </cell>
          <cell r="G271" t="str">
            <v>1</v>
          </cell>
          <cell r="H271" t="str">
            <v>7</v>
          </cell>
        </row>
        <row r="272">
          <cell r="A272">
            <v>271</v>
          </cell>
          <cell r="B272">
            <v>271</v>
          </cell>
          <cell r="C272" t="str">
            <v>JOHN THOMAS KELLY</v>
          </cell>
          <cell r="D272">
            <v>313001004768</v>
          </cell>
          <cell r="E272" t="str">
            <v>I</v>
          </cell>
          <cell r="F272">
            <v>313001004768</v>
          </cell>
          <cell r="G272" t="str">
            <v>2</v>
          </cell>
          <cell r="H272" t="str">
            <v>Conti</v>
          </cell>
        </row>
        <row r="273">
          <cell r="A273">
            <v>272</v>
          </cell>
          <cell r="B273">
            <v>272</v>
          </cell>
          <cell r="C273" t="str">
            <v/>
          </cell>
          <cell r="E273" t="str">
            <v/>
          </cell>
          <cell r="F273">
            <v>313001004806</v>
          </cell>
          <cell r="G273" t="str">
            <v>1</v>
          </cell>
          <cell r="H273" t="str">
            <v>9</v>
          </cell>
        </row>
        <row r="274">
          <cell r="A274">
            <v>273</v>
          </cell>
          <cell r="B274">
            <v>273</v>
          </cell>
          <cell r="C274" t="str">
            <v>MANUEL BATISTA JINETE</v>
          </cell>
          <cell r="D274">
            <v>313001000126</v>
          </cell>
          <cell r="E274" t="str">
            <v/>
          </cell>
          <cell r="F274">
            <v>313001000126</v>
          </cell>
          <cell r="G274" t="str">
            <v>1</v>
          </cell>
          <cell r="H274" t="str">
            <v>8</v>
          </cell>
        </row>
        <row r="275">
          <cell r="A275">
            <v>274</v>
          </cell>
          <cell r="B275">
            <v>274</v>
          </cell>
          <cell r="C275" t="str">
            <v>WALTER ANTONIO ANICHIARICO SANCHEZ</v>
          </cell>
          <cell r="E275" t="str">
            <v>C</v>
          </cell>
          <cell r="F275">
            <v>313001004857</v>
          </cell>
          <cell r="G275" t="str">
            <v>1</v>
          </cell>
          <cell r="H275" t="str">
            <v>12</v>
          </cell>
        </row>
        <row r="276">
          <cell r="A276">
            <v>275</v>
          </cell>
          <cell r="B276">
            <v>275</v>
          </cell>
          <cell r="C276" t="str">
            <v/>
          </cell>
          <cell r="D276">
            <v>313001005080</v>
          </cell>
          <cell r="E276" t="str">
            <v/>
          </cell>
          <cell r="F276">
            <v>313001005080</v>
          </cell>
          <cell r="G276" t="str">
            <v>1</v>
          </cell>
          <cell r="H276" t="str">
            <v>12</v>
          </cell>
        </row>
        <row r="277">
          <cell r="A277">
            <v>276</v>
          </cell>
          <cell r="B277">
            <v>276</v>
          </cell>
          <cell r="C277" t="str">
            <v>FLOR DELIS GIRALDO GIRALDO</v>
          </cell>
          <cell r="D277">
            <v>313001005098</v>
          </cell>
          <cell r="E277" t="str">
            <v>I</v>
          </cell>
          <cell r="F277">
            <v>313001005098</v>
          </cell>
          <cell r="G277" t="str">
            <v>1</v>
          </cell>
          <cell r="H277" t="str">
            <v>14</v>
          </cell>
        </row>
        <row r="278">
          <cell r="A278">
            <v>277</v>
          </cell>
          <cell r="B278">
            <v>277</v>
          </cell>
          <cell r="C278" t="str">
            <v/>
          </cell>
          <cell r="D278">
            <v>313001005128</v>
          </cell>
          <cell r="E278" t="str">
            <v/>
          </cell>
          <cell r="F278">
            <v>313001005128</v>
          </cell>
          <cell r="G278" t="str">
            <v>1</v>
          </cell>
          <cell r="H278" t="str">
            <v>9</v>
          </cell>
        </row>
        <row r="279">
          <cell r="A279">
            <v>278</v>
          </cell>
          <cell r="B279">
            <v>278</v>
          </cell>
          <cell r="C279" t="str">
            <v xml:space="preserve">GLORIA MILANES TORRES </v>
          </cell>
          <cell r="D279">
            <v>313001005136</v>
          </cell>
          <cell r="E279" t="str">
            <v>I</v>
          </cell>
          <cell r="F279">
            <v>313001005136</v>
          </cell>
          <cell r="G279" t="str">
            <v>1</v>
          </cell>
          <cell r="H279" t="str">
            <v>1</v>
          </cell>
        </row>
        <row r="280">
          <cell r="A280">
            <v>279</v>
          </cell>
          <cell r="B280">
            <v>279</v>
          </cell>
          <cell r="C280" t="str">
            <v>JAIME OSPINO PATERNINA</v>
          </cell>
          <cell r="D280">
            <v>313001005144</v>
          </cell>
          <cell r="E280" t="str">
            <v/>
          </cell>
          <cell r="F280">
            <v>313001005144</v>
          </cell>
          <cell r="G280" t="str">
            <v>1</v>
          </cell>
          <cell r="H280" t="str">
            <v>7</v>
          </cell>
        </row>
        <row r="281">
          <cell r="A281">
            <v>280</v>
          </cell>
          <cell r="B281">
            <v>280</v>
          </cell>
          <cell r="C281" t="str">
            <v/>
          </cell>
          <cell r="E281" t="str">
            <v/>
          </cell>
          <cell r="F281">
            <v>99999999</v>
          </cell>
          <cell r="G281" t="str">
            <v>1</v>
          </cell>
          <cell r="H281" t="str">
            <v>1</v>
          </cell>
        </row>
        <row r="282">
          <cell r="A282">
            <v>281</v>
          </cell>
          <cell r="B282">
            <v>281</v>
          </cell>
          <cell r="C282" t="str">
            <v>CARLOS E. MORALES RANDIAL</v>
          </cell>
          <cell r="D282">
            <v>313001001149</v>
          </cell>
          <cell r="E282" t="str">
            <v>I</v>
          </cell>
          <cell r="F282">
            <v>313001001149</v>
          </cell>
          <cell r="G282" t="str">
            <v>1</v>
          </cell>
          <cell r="H282" t="str">
            <v>5</v>
          </cell>
        </row>
        <row r="283">
          <cell r="A283">
            <v>282</v>
          </cell>
          <cell r="B283">
            <v>282</v>
          </cell>
          <cell r="C283" t="str">
            <v/>
          </cell>
          <cell r="D283">
            <v>313001005250</v>
          </cell>
          <cell r="E283" t="str">
            <v/>
          </cell>
          <cell r="F283">
            <v>313001005250</v>
          </cell>
          <cell r="G283" t="str">
            <v>1</v>
          </cell>
          <cell r="H283" t="str">
            <v>7</v>
          </cell>
        </row>
        <row r="284">
          <cell r="A284">
            <v>283</v>
          </cell>
          <cell r="B284">
            <v>283</v>
          </cell>
          <cell r="C284" t="str">
            <v>TILSON ENRIQUE MEDINA VERGARA</v>
          </cell>
          <cell r="D284">
            <v>313001005276</v>
          </cell>
          <cell r="E284" t="str">
            <v>I</v>
          </cell>
          <cell r="F284">
            <v>313001005276</v>
          </cell>
          <cell r="G284" t="str">
            <v>1</v>
          </cell>
          <cell r="H284" t="str">
            <v>13</v>
          </cell>
        </row>
        <row r="285">
          <cell r="A285">
            <v>284</v>
          </cell>
          <cell r="B285">
            <v>284</v>
          </cell>
          <cell r="C285" t="str">
            <v>TILCIA GONZALEZ</v>
          </cell>
          <cell r="D285">
            <v>313001005284</v>
          </cell>
          <cell r="E285" t="str">
            <v>C</v>
          </cell>
          <cell r="F285">
            <v>313001005284</v>
          </cell>
          <cell r="G285" t="str">
            <v>1</v>
          </cell>
          <cell r="H285" t="str">
            <v>10</v>
          </cell>
        </row>
        <row r="286">
          <cell r="A286">
            <v>285</v>
          </cell>
          <cell r="B286">
            <v>285</v>
          </cell>
          <cell r="C286" t="str">
            <v>ELENIS DE LA CRUZ  ALVAREZ PEREZ</v>
          </cell>
          <cell r="D286">
            <v>313001005331</v>
          </cell>
          <cell r="E286" t="str">
            <v>C</v>
          </cell>
          <cell r="F286">
            <v>313001005331</v>
          </cell>
          <cell r="G286" t="str">
            <v>1</v>
          </cell>
          <cell r="H286" t="str">
            <v>12</v>
          </cell>
        </row>
        <row r="287">
          <cell r="A287">
            <v>286</v>
          </cell>
          <cell r="B287">
            <v>286</v>
          </cell>
          <cell r="C287" t="str">
            <v>YADIRA MARTÍNEZ LLAMAS</v>
          </cell>
          <cell r="D287">
            <v>313001005411</v>
          </cell>
          <cell r="E287" t="str">
            <v>I</v>
          </cell>
          <cell r="F287">
            <v>313001005411</v>
          </cell>
          <cell r="G287" t="str">
            <v>1</v>
          </cell>
          <cell r="H287" t="str">
            <v>1</v>
          </cell>
        </row>
        <row r="288">
          <cell r="A288">
            <v>287</v>
          </cell>
          <cell r="B288">
            <v>287</v>
          </cell>
          <cell r="C288" t="str">
            <v>MILDRED VIAÑA JULIAO</v>
          </cell>
          <cell r="D288">
            <v>313001005551</v>
          </cell>
          <cell r="E288" t="str">
            <v>I</v>
          </cell>
          <cell r="F288">
            <v>313001005551</v>
          </cell>
          <cell r="G288" t="str">
            <v>1</v>
          </cell>
          <cell r="H288" t="str">
            <v>9</v>
          </cell>
        </row>
        <row r="289">
          <cell r="A289">
            <v>288</v>
          </cell>
          <cell r="B289">
            <v>288</v>
          </cell>
          <cell r="C289" t="str">
            <v>DOLLYS CORDERO SANTANA</v>
          </cell>
          <cell r="D289">
            <v>313001005560</v>
          </cell>
          <cell r="E289" t="str">
            <v>I</v>
          </cell>
          <cell r="F289">
            <v>313001005560</v>
          </cell>
          <cell r="G289" t="str">
            <v>1</v>
          </cell>
          <cell r="H289" t="str">
            <v>12</v>
          </cell>
        </row>
        <row r="290">
          <cell r="A290">
            <v>289</v>
          </cell>
          <cell r="B290">
            <v>289</v>
          </cell>
          <cell r="C290" t="str">
            <v>GLORIA ARTEAGA PICO</v>
          </cell>
          <cell r="D290">
            <v>313001005594</v>
          </cell>
          <cell r="E290" t="str">
            <v>C</v>
          </cell>
          <cell r="F290">
            <v>313001005594</v>
          </cell>
          <cell r="G290" t="str">
            <v>1</v>
          </cell>
          <cell r="H290" t="str">
            <v>8</v>
          </cell>
        </row>
        <row r="291">
          <cell r="A291">
            <v>290</v>
          </cell>
          <cell r="B291">
            <v>290</v>
          </cell>
          <cell r="C291" t="str">
            <v>ALEXANDRA BELLO GUERRERO</v>
          </cell>
          <cell r="D291">
            <v>313001005632</v>
          </cell>
          <cell r="E291" t="str">
            <v>C</v>
          </cell>
          <cell r="F291">
            <v>313001005632</v>
          </cell>
          <cell r="G291" t="str">
            <v>1</v>
          </cell>
          <cell r="H291" t="str">
            <v>11</v>
          </cell>
        </row>
        <row r="292">
          <cell r="A292">
            <v>291</v>
          </cell>
          <cell r="B292">
            <v>291</v>
          </cell>
          <cell r="C292" t="str">
            <v/>
          </cell>
          <cell r="E292" t="str">
            <v/>
          </cell>
          <cell r="F292">
            <v>313001000011</v>
          </cell>
          <cell r="G292" t="str">
            <v>1</v>
          </cell>
          <cell r="H292" t="str">
            <v>1</v>
          </cell>
        </row>
        <row r="293">
          <cell r="A293">
            <v>292</v>
          </cell>
          <cell r="B293">
            <v>292</v>
          </cell>
          <cell r="C293" t="str">
            <v>AUGUSTO COVO</v>
          </cell>
          <cell r="D293">
            <v>313001005675</v>
          </cell>
          <cell r="E293" t="str">
            <v/>
          </cell>
          <cell r="F293">
            <v>313001005675</v>
          </cell>
          <cell r="G293" t="str">
            <v>1</v>
          </cell>
          <cell r="H293" t="str">
            <v>1</v>
          </cell>
        </row>
        <row r="294">
          <cell r="A294">
            <v>293</v>
          </cell>
          <cell r="B294">
            <v>293</v>
          </cell>
          <cell r="C294" t="str">
            <v>ELVIRA MARTINEZ MARRUGO</v>
          </cell>
          <cell r="D294">
            <v>313001005705</v>
          </cell>
          <cell r="E294" t="str">
            <v>I</v>
          </cell>
          <cell r="F294">
            <v>313001005705</v>
          </cell>
          <cell r="G294" t="str">
            <v>1</v>
          </cell>
          <cell r="H294" t="str">
            <v>Conti</v>
          </cell>
        </row>
        <row r="295">
          <cell r="A295">
            <v>294</v>
          </cell>
          <cell r="B295">
            <v>294</v>
          </cell>
          <cell r="C295" t="str">
            <v>AMET DE JESUS ORDOSGOITIA CABALLERO</v>
          </cell>
          <cell r="D295">
            <v>313001005748</v>
          </cell>
          <cell r="E295" t="str">
            <v>I</v>
          </cell>
          <cell r="F295">
            <v>313001005748</v>
          </cell>
          <cell r="G295" t="str">
            <v>1</v>
          </cell>
          <cell r="H295" t="str">
            <v>Conti</v>
          </cell>
        </row>
        <row r="296">
          <cell r="A296">
            <v>295</v>
          </cell>
          <cell r="B296">
            <v>295</v>
          </cell>
          <cell r="C296" t="str">
            <v>JACKELINE ESQUIVIA G.</v>
          </cell>
          <cell r="D296">
            <v>313001005781</v>
          </cell>
          <cell r="E296" t="str">
            <v>C</v>
          </cell>
          <cell r="F296">
            <v>313001005781</v>
          </cell>
          <cell r="G296" t="str">
            <v>1</v>
          </cell>
          <cell r="H296" t="str">
            <v>1</v>
          </cell>
        </row>
        <row r="297">
          <cell r="A297">
            <v>296</v>
          </cell>
          <cell r="B297">
            <v>296</v>
          </cell>
          <cell r="C297" t="str">
            <v>ZOILA MARTELO DE ZAPATA</v>
          </cell>
          <cell r="D297">
            <v>313001005799</v>
          </cell>
          <cell r="E297" t="str">
            <v>C</v>
          </cell>
          <cell r="F297">
            <v>313001005799</v>
          </cell>
          <cell r="G297" t="str">
            <v>1</v>
          </cell>
          <cell r="H297" t="str">
            <v>11</v>
          </cell>
        </row>
        <row r="298">
          <cell r="A298">
            <v>297</v>
          </cell>
          <cell r="B298">
            <v>297</v>
          </cell>
          <cell r="C298" t="str">
            <v/>
          </cell>
          <cell r="E298" t="str">
            <v/>
          </cell>
          <cell r="F298">
            <v>31300105826</v>
          </cell>
          <cell r="G298" t="str">
            <v>1</v>
          </cell>
          <cell r="H298" t="str">
            <v>1</v>
          </cell>
        </row>
        <row r="299">
          <cell r="A299">
            <v>298</v>
          </cell>
          <cell r="B299">
            <v>298</v>
          </cell>
          <cell r="C299" t="str">
            <v>SORAYA ABUCHAR CURI</v>
          </cell>
          <cell r="D299">
            <v>313001005845</v>
          </cell>
          <cell r="E299" t="str">
            <v>C</v>
          </cell>
          <cell r="F299">
            <v>313001005845</v>
          </cell>
          <cell r="G299" t="str">
            <v>1</v>
          </cell>
          <cell r="H299" t="str">
            <v>13</v>
          </cell>
        </row>
        <row r="300">
          <cell r="A300">
            <v>299</v>
          </cell>
          <cell r="B300">
            <v>299</v>
          </cell>
          <cell r="C300" t="str">
            <v>BETTY GUERRA OVIEDO</v>
          </cell>
          <cell r="D300">
            <v>313001005985</v>
          </cell>
          <cell r="E300" t="str">
            <v>C</v>
          </cell>
          <cell r="F300">
            <v>313001005985</v>
          </cell>
          <cell r="G300" t="str">
            <v>1</v>
          </cell>
          <cell r="H300" t="str">
            <v>8</v>
          </cell>
        </row>
        <row r="301">
          <cell r="A301">
            <v>300</v>
          </cell>
          <cell r="B301">
            <v>300</v>
          </cell>
          <cell r="C301" t="str">
            <v>SAHAMIRNA DELANOIS RINGER</v>
          </cell>
          <cell r="D301">
            <v>313001006086</v>
          </cell>
          <cell r="E301" t="str">
            <v>I</v>
          </cell>
          <cell r="F301">
            <v>313001006086</v>
          </cell>
          <cell r="G301" t="str">
            <v>1</v>
          </cell>
          <cell r="H301" t="str">
            <v>4</v>
          </cell>
        </row>
        <row r="302">
          <cell r="A302">
            <v>301</v>
          </cell>
          <cell r="B302">
            <v>327</v>
          </cell>
          <cell r="C302" t="str">
            <v>RAMON ALFONSO PEREZ PEREZ</v>
          </cell>
          <cell r="D302">
            <v>313001007244</v>
          </cell>
          <cell r="E302" t="str">
            <v/>
          </cell>
          <cell r="F302">
            <v>313001006141</v>
          </cell>
          <cell r="G302" t="str">
            <v>1</v>
          </cell>
          <cell r="H302" t="str">
            <v>12</v>
          </cell>
        </row>
        <row r="303">
          <cell r="A303">
            <v>302</v>
          </cell>
          <cell r="B303">
            <v>302</v>
          </cell>
          <cell r="C303" t="str">
            <v>HEYDIN P. RAMOS CABALLERO</v>
          </cell>
          <cell r="D303">
            <v>313001006159</v>
          </cell>
          <cell r="E303" t="str">
            <v>I</v>
          </cell>
          <cell r="F303">
            <v>313001006159</v>
          </cell>
          <cell r="G303" t="str">
            <v>1</v>
          </cell>
          <cell r="H303" t="str">
            <v>5</v>
          </cell>
        </row>
        <row r="304">
          <cell r="A304">
            <v>303</v>
          </cell>
          <cell r="B304">
            <v>303</v>
          </cell>
          <cell r="C304" t="str">
            <v>AUGUSTO GARCIA YACAMAN</v>
          </cell>
          <cell r="D304">
            <v>313001006281</v>
          </cell>
          <cell r="E304" t="str">
            <v>I</v>
          </cell>
          <cell r="F304">
            <v>313001006281</v>
          </cell>
          <cell r="G304" t="str">
            <v>1</v>
          </cell>
          <cell r="H304" t="str">
            <v>7</v>
          </cell>
        </row>
        <row r="305">
          <cell r="A305">
            <v>304</v>
          </cell>
          <cell r="B305">
            <v>304</v>
          </cell>
          <cell r="C305" t="str">
            <v>CESAR EDUARDO GUERRRERO T.</v>
          </cell>
          <cell r="D305">
            <v>313001006329</v>
          </cell>
          <cell r="E305" t="str">
            <v/>
          </cell>
          <cell r="F305">
            <v>313001006329</v>
          </cell>
          <cell r="G305" t="str">
            <v>1</v>
          </cell>
          <cell r="H305" t="str">
            <v>1</v>
          </cell>
        </row>
        <row r="306">
          <cell r="A306">
            <v>305</v>
          </cell>
          <cell r="B306">
            <v>305</v>
          </cell>
          <cell r="C306" t="str">
            <v>ASTERIS  ANGULO LORET</v>
          </cell>
          <cell r="D306">
            <v>313001006337</v>
          </cell>
          <cell r="E306" t="str">
            <v>I</v>
          </cell>
          <cell r="F306">
            <v>313001006337</v>
          </cell>
          <cell r="G306" t="str">
            <v>1</v>
          </cell>
          <cell r="H306" t="str">
            <v>10</v>
          </cell>
        </row>
        <row r="307">
          <cell r="A307">
            <v>306</v>
          </cell>
          <cell r="B307">
            <v>306</v>
          </cell>
          <cell r="C307" t="str">
            <v>JUAN RAMON PÁJARO GUTIERREZ</v>
          </cell>
          <cell r="D307">
            <v>313001006345</v>
          </cell>
          <cell r="E307" t="str">
            <v>I</v>
          </cell>
          <cell r="F307">
            <v>313001006345</v>
          </cell>
          <cell r="G307" t="str">
            <v>1</v>
          </cell>
          <cell r="H307" t="str">
            <v>9</v>
          </cell>
        </row>
        <row r="308">
          <cell r="A308">
            <v>307</v>
          </cell>
          <cell r="B308">
            <v>307</v>
          </cell>
          <cell r="C308" t="str">
            <v>HORTENSIA SAENZ H.</v>
          </cell>
          <cell r="D308">
            <v>313001006426</v>
          </cell>
          <cell r="E308" t="str">
            <v/>
          </cell>
          <cell r="F308">
            <v>313001006426</v>
          </cell>
          <cell r="G308" t="str">
            <v>1</v>
          </cell>
          <cell r="H308" t="str">
            <v>2</v>
          </cell>
        </row>
        <row r="309">
          <cell r="A309">
            <v>308</v>
          </cell>
          <cell r="B309">
            <v>308</v>
          </cell>
          <cell r="C309" t="str">
            <v/>
          </cell>
          <cell r="E309" t="str">
            <v/>
          </cell>
          <cell r="F309">
            <v>313001006451</v>
          </cell>
          <cell r="G309" t="str">
            <v>1</v>
          </cell>
          <cell r="H309" t="str">
            <v>6</v>
          </cell>
        </row>
        <row r="310">
          <cell r="A310">
            <v>309</v>
          </cell>
          <cell r="B310">
            <v>309</v>
          </cell>
          <cell r="C310" t="str">
            <v/>
          </cell>
          <cell r="E310" t="str">
            <v/>
          </cell>
          <cell r="F310">
            <v>31300106563</v>
          </cell>
          <cell r="G310" t="str">
            <v>1</v>
          </cell>
          <cell r="H310" t="str">
            <v>12</v>
          </cell>
        </row>
        <row r="311">
          <cell r="A311">
            <v>310</v>
          </cell>
          <cell r="B311">
            <v>310</v>
          </cell>
          <cell r="C311" t="str">
            <v>SANDRA ARRIETA PEDROZA</v>
          </cell>
          <cell r="D311">
            <v>313001006621</v>
          </cell>
          <cell r="E311" t="str">
            <v>C</v>
          </cell>
          <cell r="F311">
            <v>313001006621</v>
          </cell>
          <cell r="G311" t="str">
            <v>1</v>
          </cell>
          <cell r="H311" t="str">
            <v>12</v>
          </cell>
        </row>
        <row r="312">
          <cell r="A312">
            <v>311</v>
          </cell>
          <cell r="B312">
            <v>311</v>
          </cell>
          <cell r="C312" t="str">
            <v>SOLEDAD JOLY VIVES</v>
          </cell>
          <cell r="D312">
            <v>313001006639</v>
          </cell>
          <cell r="E312" t="str">
            <v>I</v>
          </cell>
          <cell r="F312">
            <v>313001006639</v>
          </cell>
          <cell r="G312" t="str">
            <v>1</v>
          </cell>
          <cell r="H312" t="str">
            <v>10</v>
          </cell>
        </row>
        <row r="313">
          <cell r="A313">
            <v>312</v>
          </cell>
          <cell r="B313">
            <v>312</v>
          </cell>
          <cell r="C313" t="str">
            <v>ROCIO BERNARDA SUAREZ GUZMAN</v>
          </cell>
          <cell r="D313">
            <v>313001006647</v>
          </cell>
          <cell r="E313" t="str">
            <v>C</v>
          </cell>
          <cell r="F313">
            <v>313001006647</v>
          </cell>
          <cell r="G313" t="str">
            <v>1</v>
          </cell>
          <cell r="H313" t="str">
            <v>8</v>
          </cell>
        </row>
        <row r="314">
          <cell r="A314">
            <v>313</v>
          </cell>
          <cell r="B314">
            <v>313</v>
          </cell>
          <cell r="C314" t="str">
            <v>NORA MENDOZA REYES</v>
          </cell>
          <cell r="D314">
            <v>313001006698</v>
          </cell>
          <cell r="E314" t="str">
            <v>I</v>
          </cell>
          <cell r="F314">
            <v>313001006698</v>
          </cell>
          <cell r="G314" t="str">
            <v>1</v>
          </cell>
          <cell r="H314" t="str">
            <v>12</v>
          </cell>
        </row>
        <row r="315">
          <cell r="A315">
            <v>314</v>
          </cell>
          <cell r="B315">
            <v>314</v>
          </cell>
          <cell r="C315" t="str">
            <v>JORGE ISAAC CORREA JIMENEZ</v>
          </cell>
          <cell r="D315">
            <v>313001006701</v>
          </cell>
          <cell r="E315" t="str">
            <v>I</v>
          </cell>
          <cell r="F315">
            <v>313001006701</v>
          </cell>
          <cell r="G315" t="str">
            <v>1</v>
          </cell>
          <cell r="H315" t="str">
            <v>12</v>
          </cell>
        </row>
        <row r="316">
          <cell r="A316">
            <v>315</v>
          </cell>
          <cell r="B316">
            <v>315</v>
          </cell>
          <cell r="C316" t="str">
            <v>ALVARO VALENCIA VARGAS</v>
          </cell>
          <cell r="D316">
            <v>313001006736</v>
          </cell>
          <cell r="E316" t="str">
            <v>I</v>
          </cell>
          <cell r="F316">
            <v>313001006736</v>
          </cell>
          <cell r="G316" t="str">
            <v>1</v>
          </cell>
          <cell r="H316" t="str">
            <v>12</v>
          </cell>
        </row>
        <row r="317">
          <cell r="A317">
            <v>316</v>
          </cell>
          <cell r="B317">
            <v>316</v>
          </cell>
          <cell r="C317" t="str">
            <v>NELLY KELLY H.</v>
          </cell>
          <cell r="D317">
            <v>313001006761</v>
          </cell>
          <cell r="E317" t="str">
            <v/>
          </cell>
          <cell r="F317">
            <v>313001006761</v>
          </cell>
          <cell r="G317" t="str">
            <v>1</v>
          </cell>
          <cell r="H317" t="str">
            <v>10</v>
          </cell>
        </row>
        <row r="318">
          <cell r="A318">
            <v>317</v>
          </cell>
          <cell r="B318">
            <v>317</v>
          </cell>
          <cell r="C318" t="str">
            <v>ALFONSO MU?OZ VILORA</v>
          </cell>
          <cell r="E318" t="str">
            <v/>
          </cell>
          <cell r="F318">
            <v>313001027512</v>
          </cell>
          <cell r="G318" t="str">
            <v>1</v>
          </cell>
          <cell r="H318" t="str">
            <v>9</v>
          </cell>
        </row>
        <row r="319">
          <cell r="A319">
            <v>318</v>
          </cell>
          <cell r="B319">
            <v>318</v>
          </cell>
          <cell r="C319" t="str">
            <v>PETRONA  DE V.</v>
          </cell>
          <cell r="D319">
            <v>313001006957</v>
          </cell>
          <cell r="E319" t="str">
            <v/>
          </cell>
          <cell r="F319">
            <v>313001006957</v>
          </cell>
          <cell r="G319" t="str">
            <v>1</v>
          </cell>
          <cell r="H319" t="str">
            <v>4</v>
          </cell>
        </row>
        <row r="320">
          <cell r="A320">
            <v>319</v>
          </cell>
          <cell r="B320">
            <v>319</v>
          </cell>
          <cell r="C320" t="str">
            <v>JAIME OSPINO PATERNINA</v>
          </cell>
          <cell r="D320">
            <v>313001007007</v>
          </cell>
          <cell r="E320" t="str">
            <v>I</v>
          </cell>
          <cell r="F320">
            <v>313001007007</v>
          </cell>
          <cell r="G320" t="str">
            <v>1</v>
          </cell>
          <cell r="H320" t="str">
            <v>6</v>
          </cell>
        </row>
        <row r="321">
          <cell r="A321">
            <v>320</v>
          </cell>
          <cell r="B321">
            <v>320</v>
          </cell>
          <cell r="C321" t="str">
            <v>LUIS GUILLERMO CASTILLA CUADRO</v>
          </cell>
          <cell r="D321">
            <v>313001007040</v>
          </cell>
          <cell r="E321" t="str">
            <v>I</v>
          </cell>
          <cell r="F321">
            <v>313001007040</v>
          </cell>
          <cell r="G321" t="str">
            <v>1</v>
          </cell>
          <cell r="H321" t="str">
            <v>15</v>
          </cell>
        </row>
        <row r="322">
          <cell r="A322">
            <v>321</v>
          </cell>
          <cell r="B322">
            <v>321</v>
          </cell>
          <cell r="C322" t="str">
            <v>JORGE ELIECER GUARDO GONZALEZ</v>
          </cell>
          <cell r="D322">
            <v>313001007058</v>
          </cell>
          <cell r="E322" t="str">
            <v>I</v>
          </cell>
          <cell r="F322">
            <v>313001007058</v>
          </cell>
          <cell r="G322" t="str">
            <v>1</v>
          </cell>
          <cell r="H322" t="str">
            <v>13</v>
          </cell>
        </row>
        <row r="323">
          <cell r="A323">
            <v>322</v>
          </cell>
          <cell r="B323">
            <v>322</v>
          </cell>
          <cell r="C323" t="str">
            <v>VIDALUZ LABARCES V.</v>
          </cell>
          <cell r="D323">
            <v>313001007066</v>
          </cell>
          <cell r="E323" t="str">
            <v/>
          </cell>
          <cell r="F323">
            <v>313001007066</v>
          </cell>
          <cell r="G323" t="str">
            <v>1</v>
          </cell>
          <cell r="H323" t="str">
            <v>14</v>
          </cell>
        </row>
        <row r="324">
          <cell r="A324">
            <v>323</v>
          </cell>
          <cell r="B324">
            <v>323</v>
          </cell>
          <cell r="C324" t="str">
            <v>MARIA MIRNA COGOLLO JULIO</v>
          </cell>
          <cell r="D324">
            <v>313001007074</v>
          </cell>
          <cell r="E324" t="str">
            <v>C</v>
          </cell>
          <cell r="F324">
            <v>313001007074</v>
          </cell>
          <cell r="G324" t="str">
            <v>1</v>
          </cell>
          <cell r="H324" t="str">
            <v>3</v>
          </cell>
        </row>
        <row r="325">
          <cell r="A325">
            <v>324</v>
          </cell>
          <cell r="B325">
            <v>324</v>
          </cell>
          <cell r="C325" t="str">
            <v>BORIS ROSALES PADILLA</v>
          </cell>
          <cell r="D325">
            <v>313001007091</v>
          </cell>
          <cell r="E325" t="str">
            <v>I</v>
          </cell>
          <cell r="F325">
            <v>313001007091</v>
          </cell>
          <cell r="G325" t="str">
            <v>1</v>
          </cell>
          <cell r="H325" t="str">
            <v>7</v>
          </cell>
        </row>
        <row r="326">
          <cell r="A326">
            <v>325</v>
          </cell>
          <cell r="B326">
            <v>325</v>
          </cell>
          <cell r="C326" t="str">
            <v>LINA LUZ DE HOYOS DE ROLDAN</v>
          </cell>
          <cell r="D326">
            <v>313001007180</v>
          </cell>
          <cell r="E326" t="str">
            <v>C</v>
          </cell>
          <cell r="F326">
            <v>313001007180</v>
          </cell>
          <cell r="G326" t="str">
            <v>1</v>
          </cell>
          <cell r="H326" t="str">
            <v>5</v>
          </cell>
        </row>
        <row r="327">
          <cell r="A327">
            <v>326</v>
          </cell>
          <cell r="B327">
            <v>326</v>
          </cell>
          <cell r="C327" t="str">
            <v>JUDITH MEJIA DE TAPIAS</v>
          </cell>
          <cell r="D327">
            <v>313001007228</v>
          </cell>
          <cell r="E327" t="str">
            <v>C</v>
          </cell>
          <cell r="F327">
            <v>313001007228</v>
          </cell>
          <cell r="G327" t="str">
            <v>1</v>
          </cell>
          <cell r="H327" t="str">
            <v>6</v>
          </cell>
        </row>
        <row r="328">
          <cell r="A328">
            <v>327</v>
          </cell>
          <cell r="B328">
            <v>327</v>
          </cell>
          <cell r="C328" t="str">
            <v>RAMON ALFONSO PEREZ</v>
          </cell>
          <cell r="D328">
            <v>313001007244</v>
          </cell>
          <cell r="E328" t="str">
            <v>I</v>
          </cell>
          <cell r="F328">
            <v>313001007244</v>
          </cell>
          <cell r="G328" t="str">
            <v>1</v>
          </cell>
          <cell r="H328" t="str">
            <v>12</v>
          </cell>
        </row>
        <row r="329">
          <cell r="A329">
            <v>328</v>
          </cell>
          <cell r="B329">
            <v>328</v>
          </cell>
          <cell r="C329" t="str">
            <v>DAVID MANOTAS PALMA</v>
          </cell>
          <cell r="D329">
            <v>313001007309</v>
          </cell>
          <cell r="E329" t="str">
            <v>C</v>
          </cell>
          <cell r="F329">
            <v>313001007309</v>
          </cell>
          <cell r="G329" t="str">
            <v>1</v>
          </cell>
          <cell r="H329" t="str">
            <v>5</v>
          </cell>
        </row>
        <row r="330">
          <cell r="A330">
            <v>329</v>
          </cell>
          <cell r="B330">
            <v>329</v>
          </cell>
          <cell r="C330" t="str">
            <v xml:space="preserve">Yuris del Rosario Gonzalez Barrios </v>
          </cell>
          <cell r="D330">
            <v>313001007325</v>
          </cell>
          <cell r="E330" t="str">
            <v>C</v>
          </cell>
          <cell r="F330">
            <v>313001007325</v>
          </cell>
          <cell r="G330" t="str">
            <v>1</v>
          </cell>
          <cell r="H330" t="str">
            <v>1</v>
          </cell>
        </row>
        <row r="331">
          <cell r="A331">
            <v>330</v>
          </cell>
          <cell r="B331">
            <v>330</v>
          </cell>
          <cell r="C331" t="str">
            <v/>
          </cell>
          <cell r="E331" t="str">
            <v/>
          </cell>
          <cell r="F331">
            <v>31300107342</v>
          </cell>
          <cell r="G331" t="str">
            <v>1</v>
          </cell>
          <cell r="H331" t="str">
            <v>4</v>
          </cell>
        </row>
        <row r="332">
          <cell r="A332">
            <v>331</v>
          </cell>
          <cell r="B332">
            <v>331</v>
          </cell>
          <cell r="C332" t="str">
            <v>ZOILA ROSA SARMIENTO</v>
          </cell>
          <cell r="D332">
            <v>313001007350</v>
          </cell>
          <cell r="E332" t="str">
            <v/>
          </cell>
          <cell r="F332">
            <v>313001007350</v>
          </cell>
          <cell r="G332" t="str">
            <v>1</v>
          </cell>
          <cell r="H332" t="str">
            <v>7</v>
          </cell>
        </row>
        <row r="333">
          <cell r="A333">
            <v>332</v>
          </cell>
          <cell r="B333">
            <v>332</v>
          </cell>
          <cell r="C333" t="str">
            <v>ALEJANDRO TAMARA CARMONA</v>
          </cell>
          <cell r="D333">
            <v>313001012663</v>
          </cell>
          <cell r="E333" t="str">
            <v/>
          </cell>
          <cell r="F333">
            <v>313001012663</v>
          </cell>
          <cell r="G333" t="str">
            <v>1</v>
          </cell>
          <cell r="H333" t="str">
            <v>2</v>
          </cell>
        </row>
        <row r="334">
          <cell r="A334">
            <v>333</v>
          </cell>
          <cell r="B334">
            <v>333</v>
          </cell>
          <cell r="C334" t="str">
            <v>DANILZA ISABEL TORRES LLERRERA</v>
          </cell>
          <cell r="D334">
            <v>313001007571</v>
          </cell>
          <cell r="E334" t="str">
            <v/>
          </cell>
          <cell r="F334">
            <v>313001007571</v>
          </cell>
          <cell r="G334" t="str">
            <v>1</v>
          </cell>
          <cell r="H334" t="str">
            <v>14</v>
          </cell>
        </row>
        <row r="335">
          <cell r="A335">
            <v>334</v>
          </cell>
          <cell r="B335">
            <v>334</v>
          </cell>
          <cell r="C335" t="str">
            <v>BENITA ORTEGA RODRIGUEZ</v>
          </cell>
          <cell r="D335">
            <v>313001006515</v>
          </cell>
          <cell r="E335" t="str">
            <v>C</v>
          </cell>
          <cell r="F335">
            <v>313001006515</v>
          </cell>
          <cell r="G335" t="str">
            <v>1</v>
          </cell>
          <cell r="H335" t="str">
            <v>10</v>
          </cell>
        </row>
        <row r="336">
          <cell r="A336">
            <v>335</v>
          </cell>
          <cell r="B336">
            <v>335</v>
          </cell>
          <cell r="C336" t="str">
            <v>BERTA ELISA CONEO ALVAREZ</v>
          </cell>
          <cell r="D336">
            <v>313001007619</v>
          </cell>
          <cell r="E336" t="str">
            <v>C</v>
          </cell>
          <cell r="F336">
            <v>313001007619</v>
          </cell>
          <cell r="G336" t="str">
            <v>1</v>
          </cell>
          <cell r="H336" t="str">
            <v>12</v>
          </cell>
        </row>
        <row r="337">
          <cell r="A337">
            <v>336</v>
          </cell>
          <cell r="B337">
            <v>336</v>
          </cell>
          <cell r="C337" t="str">
            <v>TAMIRA PACHECO ROSERO</v>
          </cell>
          <cell r="D337">
            <v>313001007627</v>
          </cell>
          <cell r="E337" t="str">
            <v>C</v>
          </cell>
          <cell r="F337">
            <v>313001007627</v>
          </cell>
          <cell r="G337" t="str">
            <v>1</v>
          </cell>
          <cell r="H337" t="str">
            <v>8</v>
          </cell>
        </row>
        <row r="338">
          <cell r="A338">
            <v>337</v>
          </cell>
          <cell r="B338">
            <v>337</v>
          </cell>
          <cell r="C338" t="str">
            <v>ORFELINA NARVAEZ DEL RIO</v>
          </cell>
          <cell r="D338">
            <v>313001007651</v>
          </cell>
          <cell r="E338" t="str">
            <v>C</v>
          </cell>
          <cell r="F338">
            <v>313001007651</v>
          </cell>
          <cell r="G338" t="str">
            <v>1</v>
          </cell>
          <cell r="H338" t="str">
            <v>14</v>
          </cell>
        </row>
        <row r="339">
          <cell r="A339">
            <v>338</v>
          </cell>
          <cell r="B339">
            <v>338</v>
          </cell>
          <cell r="C339" t="str">
            <v/>
          </cell>
          <cell r="E339" t="str">
            <v/>
          </cell>
          <cell r="F339">
            <v>31300107667</v>
          </cell>
          <cell r="G339" t="str">
            <v>1</v>
          </cell>
          <cell r="H339" t="str">
            <v>2</v>
          </cell>
        </row>
        <row r="340">
          <cell r="A340">
            <v>339</v>
          </cell>
          <cell r="B340">
            <v>339</v>
          </cell>
          <cell r="C340" t="str">
            <v>KARIME AMASTHA VENEGAS</v>
          </cell>
          <cell r="D340">
            <v>313001007686</v>
          </cell>
          <cell r="E340" t="str">
            <v>C</v>
          </cell>
          <cell r="F340">
            <v>313001007686</v>
          </cell>
          <cell r="G340" t="str">
            <v>1</v>
          </cell>
          <cell r="H340" t="str">
            <v>1</v>
          </cell>
        </row>
        <row r="341">
          <cell r="A341">
            <v>340</v>
          </cell>
          <cell r="B341">
            <v>340</v>
          </cell>
          <cell r="C341" t="str">
            <v>MARTHA ARAUJO DEL RIO</v>
          </cell>
          <cell r="D341">
            <v>313001007741</v>
          </cell>
          <cell r="E341" t="str">
            <v>C</v>
          </cell>
          <cell r="F341">
            <v>313001007741</v>
          </cell>
          <cell r="G341" t="str">
            <v>1</v>
          </cell>
          <cell r="H341" t="str">
            <v>12</v>
          </cell>
        </row>
        <row r="342">
          <cell r="A342">
            <v>341</v>
          </cell>
          <cell r="B342">
            <v>341</v>
          </cell>
          <cell r="C342" t="str">
            <v>ANTONIO SIMANCAS M.</v>
          </cell>
          <cell r="D342">
            <v>313001000169</v>
          </cell>
          <cell r="E342" t="str">
            <v>C</v>
          </cell>
          <cell r="F342">
            <v>313001000169</v>
          </cell>
          <cell r="G342" t="str">
            <v>1</v>
          </cell>
          <cell r="H342" t="str">
            <v>9</v>
          </cell>
        </row>
        <row r="343">
          <cell r="A343">
            <v>342</v>
          </cell>
          <cell r="B343">
            <v>342</v>
          </cell>
          <cell r="C343" t="str">
            <v>ESTER MARIA PITALUA SAYAS</v>
          </cell>
          <cell r="D343">
            <v>313001007821</v>
          </cell>
          <cell r="E343" t="str">
            <v>C</v>
          </cell>
          <cell r="F343">
            <v>313001007821</v>
          </cell>
          <cell r="G343" t="str">
            <v>1</v>
          </cell>
          <cell r="H343" t="str">
            <v>5</v>
          </cell>
        </row>
        <row r="344">
          <cell r="A344">
            <v>343</v>
          </cell>
          <cell r="B344">
            <v>343</v>
          </cell>
          <cell r="C344" t="str">
            <v>MARIA VICTORIA GALLEGO CANO</v>
          </cell>
          <cell r="D344">
            <v>313001007872</v>
          </cell>
          <cell r="E344" t="str">
            <v>I</v>
          </cell>
          <cell r="F344">
            <v>313001007872</v>
          </cell>
          <cell r="G344" t="str">
            <v>1</v>
          </cell>
          <cell r="H344" t="str">
            <v>9</v>
          </cell>
        </row>
        <row r="345">
          <cell r="A345">
            <v>344</v>
          </cell>
          <cell r="B345">
            <v>344</v>
          </cell>
          <cell r="C345" t="str">
            <v/>
          </cell>
          <cell r="E345" t="str">
            <v/>
          </cell>
          <cell r="F345">
            <v>31300107888</v>
          </cell>
          <cell r="G345" t="str">
            <v>1</v>
          </cell>
          <cell r="H345" t="str">
            <v>2</v>
          </cell>
        </row>
        <row r="346">
          <cell r="A346">
            <v>345</v>
          </cell>
          <cell r="B346">
            <v>345</v>
          </cell>
          <cell r="C346" t="str">
            <v>SILVIA PALENCIA ALDANA</v>
          </cell>
          <cell r="D346">
            <v>313001007911</v>
          </cell>
          <cell r="E346" t="str">
            <v>C</v>
          </cell>
          <cell r="F346">
            <v>313001007911</v>
          </cell>
          <cell r="G346" t="str">
            <v>1</v>
          </cell>
          <cell r="H346" t="str">
            <v>7</v>
          </cell>
        </row>
        <row r="347">
          <cell r="A347">
            <v>346</v>
          </cell>
          <cell r="B347">
            <v>346</v>
          </cell>
          <cell r="C347" t="str">
            <v>LUDYS JULIO ROMERO</v>
          </cell>
          <cell r="D347">
            <v>313001007929</v>
          </cell>
          <cell r="E347" t="str">
            <v>I</v>
          </cell>
          <cell r="F347">
            <v>313001007929</v>
          </cell>
          <cell r="G347" t="str">
            <v>1</v>
          </cell>
          <cell r="H347" t="str">
            <v>5</v>
          </cell>
        </row>
        <row r="348">
          <cell r="A348">
            <v>347</v>
          </cell>
          <cell r="B348">
            <v>190</v>
          </cell>
          <cell r="C348" t="str">
            <v/>
          </cell>
          <cell r="E348" t="str">
            <v/>
          </cell>
          <cell r="F348">
            <v>313001007996</v>
          </cell>
          <cell r="G348" t="str">
            <v>1</v>
          </cell>
          <cell r="H348" t="str">
            <v>11</v>
          </cell>
        </row>
        <row r="349">
          <cell r="A349">
            <v>348</v>
          </cell>
          <cell r="B349">
            <v>348</v>
          </cell>
          <cell r="C349" t="str">
            <v>MARELVIS MARRUGO</v>
          </cell>
          <cell r="D349">
            <v>313001008011</v>
          </cell>
          <cell r="E349" t="str">
            <v/>
          </cell>
          <cell r="F349">
            <v>313001008011</v>
          </cell>
          <cell r="G349" t="str">
            <v>1</v>
          </cell>
          <cell r="H349" t="str">
            <v>13</v>
          </cell>
        </row>
        <row r="350">
          <cell r="A350">
            <v>349</v>
          </cell>
          <cell r="B350">
            <v>349</v>
          </cell>
          <cell r="C350" t="str">
            <v>DANEISSY MARIN JIMENEZ</v>
          </cell>
          <cell r="D350">
            <v>313001008046</v>
          </cell>
          <cell r="E350" t="str">
            <v>C</v>
          </cell>
          <cell r="F350">
            <v>313001008046</v>
          </cell>
          <cell r="G350" t="str">
            <v>1</v>
          </cell>
          <cell r="H350" t="str">
            <v>14</v>
          </cell>
        </row>
        <row r="351">
          <cell r="A351">
            <v>350</v>
          </cell>
          <cell r="B351">
            <v>350</v>
          </cell>
          <cell r="C351" t="str">
            <v>JORGE ARRIETA MARTINEZ</v>
          </cell>
          <cell r="D351">
            <v>313001000266</v>
          </cell>
          <cell r="E351" t="str">
            <v/>
          </cell>
          <cell r="F351">
            <v>313001000266</v>
          </cell>
          <cell r="G351" t="str">
            <v>1</v>
          </cell>
          <cell r="H351" t="str">
            <v>9</v>
          </cell>
        </row>
        <row r="352">
          <cell r="A352">
            <v>351</v>
          </cell>
          <cell r="B352">
            <v>351</v>
          </cell>
          <cell r="C352" t="str">
            <v>FREDY DE LA ROSA GONZALEZ</v>
          </cell>
          <cell r="D352">
            <v>313001008364</v>
          </cell>
          <cell r="E352" t="str">
            <v>I</v>
          </cell>
          <cell r="F352">
            <v>313001008364</v>
          </cell>
          <cell r="G352" t="str">
            <v>1</v>
          </cell>
          <cell r="H352" t="str">
            <v>15</v>
          </cell>
        </row>
        <row r="353">
          <cell r="A353">
            <v>352</v>
          </cell>
          <cell r="B353">
            <v>352</v>
          </cell>
          <cell r="C353" t="str">
            <v>ADELAIDA MANOSALVA GONZALEZ</v>
          </cell>
          <cell r="D353">
            <v>313001008381</v>
          </cell>
          <cell r="E353" t="str">
            <v>I</v>
          </cell>
          <cell r="F353">
            <v>313001008381</v>
          </cell>
          <cell r="G353" t="str">
            <v>1</v>
          </cell>
          <cell r="H353" t="str">
            <v>7</v>
          </cell>
        </row>
        <row r="354">
          <cell r="A354">
            <v>353</v>
          </cell>
          <cell r="B354">
            <v>353</v>
          </cell>
          <cell r="C354" t="str">
            <v>LIDUVINA VALDELAMAR</v>
          </cell>
          <cell r="D354">
            <v>313001008399</v>
          </cell>
          <cell r="E354" t="str">
            <v>I</v>
          </cell>
          <cell r="F354">
            <v>313001008399</v>
          </cell>
          <cell r="G354" t="str">
            <v>1</v>
          </cell>
          <cell r="H354" t="str">
            <v>7</v>
          </cell>
        </row>
        <row r="355">
          <cell r="A355">
            <v>354</v>
          </cell>
          <cell r="B355">
            <v>354</v>
          </cell>
          <cell r="C355" t="str">
            <v>NELFY CASTRO ESTREMOR</v>
          </cell>
          <cell r="D355">
            <v>313001008402</v>
          </cell>
          <cell r="E355" t="str">
            <v>C</v>
          </cell>
          <cell r="F355">
            <v>313001008402</v>
          </cell>
          <cell r="G355" t="str">
            <v>1</v>
          </cell>
          <cell r="H355" t="str">
            <v>8</v>
          </cell>
        </row>
        <row r="356">
          <cell r="A356">
            <v>355</v>
          </cell>
          <cell r="B356">
            <v>355</v>
          </cell>
          <cell r="C356" t="str">
            <v>LUIS BERNARDO JARAMILLO CARMONA</v>
          </cell>
          <cell r="D356">
            <v>313001008411</v>
          </cell>
          <cell r="E356" t="str">
            <v>I</v>
          </cell>
          <cell r="F356">
            <v>313001008411</v>
          </cell>
          <cell r="G356" t="str">
            <v>1</v>
          </cell>
          <cell r="H356" t="str">
            <v>15</v>
          </cell>
        </row>
        <row r="357">
          <cell r="A357">
            <v>356</v>
          </cell>
          <cell r="B357">
            <v>356</v>
          </cell>
          <cell r="C357" t="str">
            <v>MANUEL MENDIVIL CASTILLO</v>
          </cell>
          <cell r="D357">
            <v>313001008429</v>
          </cell>
          <cell r="E357" t="str">
            <v>I</v>
          </cell>
          <cell r="F357">
            <v>313001008429</v>
          </cell>
          <cell r="G357" t="str">
            <v>1</v>
          </cell>
          <cell r="H357" t="str">
            <v>1</v>
          </cell>
        </row>
        <row r="358">
          <cell r="A358">
            <v>357</v>
          </cell>
          <cell r="B358">
            <v>357</v>
          </cell>
          <cell r="C358" t="str">
            <v/>
          </cell>
          <cell r="E358" t="str">
            <v/>
          </cell>
          <cell r="F358">
            <v>31300108434</v>
          </cell>
          <cell r="G358" t="str">
            <v>1</v>
          </cell>
          <cell r="H358" t="str">
            <v>5</v>
          </cell>
        </row>
        <row r="359">
          <cell r="A359">
            <v>358</v>
          </cell>
          <cell r="B359">
            <v>358</v>
          </cell>
          <cell r="C359" t="str">
            <v/>
          </cell>
          <cell r="E359" t="str">
            <v/>
          </cell>
          <cell r="F359">
            <v>31300108451</v>
          </cell>
          <cell r="G359" t="str">
            <v>1</v>
          </cell>
          <cell r="H359" t="str">
            <v>1</v>
          </cell>
        </row>
        <row r="360">
          <cell r="A360">
            <v>359</v>
          </cell>
          <cell r="B360">
            <v>359</v>
          </cell>
          <cell r="C360" t="str">
            <v>LUIS ALFREDO ALVAREZ MANTILLA</v>
          </cell>
          <cell r="D360">
            <v>313001006485</v>
          </cell>
          <cell r="E360" t="str">
            <v>I</v>
          </cell>
          <cell r="F360">
            <v>313001006485</v>
          </cell>
          <cell r="G360" t="str">
            <v>1</v>
          </cell>
          <cell r="H360" t="str">
            <v>12</v>
          </cell>
        </row>
        <row r="361">
          <cell r="A361">
            <v>360</v>
          </cell>
          <cell r="B361">
            <v>360</v>
          </cell>
          <cell r="C361" t="str">
            <v>JAVIER SARAVIA GAITAN</v>
          </cell>
          <cell r="D361">
            <v>313001008470</v>
          </cell>
          <cell r="E361" t="str">
            <v>I</v>
          </cell>
          <cell r="F361">
            <v>313001008470</v>
          </cell>
          <cell r="G361" t="str">
            <v>1</v>
          </cell>
          <cell r="H361" t="str">
            <v>6</v>
          </cell>
        </row>
        <row r="362">
          <cell r="A362">
            <v>361</v>
          </cell>
          <cell r="B362">
            <v>361</v>
          </cell>
          <cell r="C362" t="str">
            <v>ARLETH VARGAS BLANCO</v>
          </cell>
          <cell r="D362">
            <v>313001000134</v>
          </cell>
          <cell r="E362" t="str">
            <v>I</v>
          </cell>
          <cell r="F362">
            <v>313001000134</v>
          </cell>
          <cell r="G362" t="str">
            <v>1</v>
          </cell>
          <cell r="H362" t="str">
            <v>3</v>
          </cell>
        </row>
        <row r="363">
          <cell r="A363">
            <v>362</v>
          </cell>
          <cell r="B363">
            <v>362</v>
          </cell>
          <cell r="C363" t="str">
            <v>ABEL MORELO CHICA</v>
          </cell>
          <cell r="D363">
            <v>313001008500</v>
          </cell>
          <cell r="E363" t="str">
            <v>I</v>
          </cell>
          <cell r="F363">
            <v>313001008500</v>
          </cell>
          <cell r="G363" t="str">
            <v>1</v>
          </cell>
          <cell r="H363" t="str">
            <v>9</v>
          </cell>
        </row>
        <row r="364">
          <cell r="A364">
            <v>363</v>
          </cell>
          <cell r="B364">
            <v>363</v>
          </cell>
          <cell r="C364" t="str">
            <v>MARTHA LUCIA HOGIS POLO</v>
          </cell>
          <cell r="D364">
            <v>313001008518</v>
          </cell>
          <cell r="E364" t="str">
            <v>I</v>
          </cell>
          <cell r="F364">
            <v>313001008518</v>
          </cell>
          <cell r="G364" t="str">
            <v>1</v>
          </cell>
          <cell r="H364" t="str">
            <v>7</v>
          </cell>
        </row>
        <row r="365">
          <cell r="A365">
            <v>364</v>
          </cell>
          <cell r="B365">
            <v>364</v>
          </cell>
          <cell r="C365" t="str">
            <v>EMIT MORILLO VALDELAMAR</v>
          </cell>
          <cell r="D365">
            <v>313001008526</v>
          </cell>
          <cell r="E365" t="str">
            <v>I</v>
          </cell>
          <cell r="F365">
            <v>313001008526</v>
          </cell>
          <cell r="G365" t="str">
            <v>1</v>
          </cell>
          <cell r="H365" t="str">
            <v>10</v>
          </cell>
        </row>
        <row r="366">
          <cell r="A366">
            <v>365</v>
          </cell>
          <cell r="B366">
            <v>365</v>
          </cell>
          <cell r="C366" t="str">
            <v>TEOBALDO ORTIZ CASSIANI</v>
          </cell>
          <cell r="D366">
            <v>313001008534</v>
          </cell>
          <cell r="E366" t="str">
            <v>C</v>
          </cell>
          <cell r="F366">
            <v>313001008534</v>
          </cell>
          <cell r="G366" t="str">
            <v>1</v>
          </cell>
          <cell r="H366" t="str">
            <v>7</v>
          </cell>
        </row>
        <row r="367">
          <cell r="A367">
            <v>366</v>
          </cell>
          <cell r="B367">
            <v>366</v>
          </cell>
          <cell r="C367" t="str">
            <v>DENNIS PEREZ GONZALEZ</v>
          </cell>
          <cell r="D367">
            <v>313001008542</v>
          </cell>
          <cell r="E367" t="str">
            <v>C</v>
          </cell>
          <cell r="F367">
            <v>313001008542</v>
          </cell>
          <cell r="G367" t="str">
            <v>1</v>
          </cell>
          <cell r="H367" t="str">
            <v>12</v>
          </cell>
        </row>
        <row r="368">
          <cell r="A368">
            <v>367</v>
          </cell>
          <cell r="B368">
            <v>367</v>
          </cell>
          <cell r="C368" t="str">
            <v>LAYLA LUZ LICONA PAYARES</v>
          </cell>
          <cell r="D368">
            <v>313001008551</v>
          </cell>
          <cell r="E368" t="str">
            <v>C</v>
          </cell>
          <cell r="F368">
            <v>313001008551</v>
          </cell>
          <cell r="G368" t="str">
            <v>1</v>
          </cell>
          <cell r="H368" t="str">
            <v>10</v>
          </cell>
        </row>
        <row r="369">
          <cell r="A369">
            <v>368</v>
          </cell>
          <cell r="B369">
            <v>104</v>
          </cell>
          <cell r="C369" t="str">
            <v/>
          </cell>
          <cell r="D369">
            <v>113001004149</v>
          </cell>
          <cell r="E369" t="str">
            <v/>
          </cell>
          <cell r="F369">
            <v>313001008569</v>
          </cell>
          <cell r="G369" t="str">
            <v>1</v>
          </cell>
          <cell r="H369" t="str">
            <v>15</v>
          </cell>
        </row>
        <row r="370">
          <cell r="A370">
            <v>369</v>
          </cell>
          <cell r="B370">
            <v>369</v>
          </cell>
          <cell r="C370" t="str">
            <v/>
          </cell>
          <cell r="E370" t="str">
            <v/>
          </cell>
          <cell r="F370">
            <v>313001008577</v>
          </cell>
          <cell r="G370" t="str">
            <v>1</v>
          </cell>
          <cell r="H370" t="str">
            <v>15</v>
          </cell>
        </row>
        <row r="371">
          <cell r="A371">
            <v>370</v>
          </cell>
          <cell r="B371">
            <v>370</v>
          </cell>
          <cell r="C371" t="str">
            <v>VIVIANA PUPO PADILLA</v>
          </cell>
          <cell r="D371">
            <v>313001008585</v>
          </cell>
          <cell r="E371" t="str">
            <v>C</v>
          </cell>
          <cell r="F371">
            <v>313001008585</v>
          </cell>
          <cell r="G371" t="str">
            <v>1</v>
          </cell>
          <cell r="H371" t="str">
            <v>15</v>
          </cell>
        </row>
        <row r="372">
          <cell r="A372">
            <v>371</v>
          </cell>
          <cell r="B372">
            <v>371</v>
          </cell>
          <cell r="C372" t="str">
            <v>MARIA CONCEPCION DEL RIO</v>
          </cell>
          <cell r="D372">
            <v>313001008607</v>
          </cell>
          <cell r="E372" t="str">
            <v>C</v>
          </cell>
          <cell r="F372">
            <v>313001008607</v>
          </cell>
          <cell r="G372" t="str">
            <v>1</v>
          </cell>
          <cell r="H372" t="str">
            <v>1</v>
          </cell>
        </row>
        <row r="373">
          <cell r="A373">
            <v>372</v>
          </cell>
          <cell r="B373">
            <v>372</v>
          </cell>
          <cell r="C373" t="str">
            <v/>
          </cell>
          <cell r="E373" t="str">
            <v/>
          </cell>
          <cell r="F373">
            <v>113001008250</v>
          </cell>
          <cell r="G373" t="str">
            <v>1</v>
          </cell>
          <cell r="H373" t="str">
            <v>5</v>
          </cell>
        </row>
        <row r="374">
          <cell r="A374">
            <v>373</v>
          </cell>
          <cell r="B374">
            <v>373</v>
          </cell>
          <cell r="C374" t="str">
            <v/>
          </cell>
          <cell r="E374" t="str">
            <v/>
          </cell>
          <cell r="F374">
            <v>313001000894</v>
          </cell>
          <cell r="G374" t="str">
            <v>1</v>
          </cell>
          <cell r="H374" t="str">
            <v>8</v>
          </cell>
        </row>
        <row r="375">
          <cell r="A375">
            <v>374</v>
          </cell>
          <cell r="B375">
            <v>374</v>
          </cell>
          <cell r="C375" t="str">
            <v>MARLENE SAN JUAN RIOS</v>
          </cell>
          <cell r="D375">
            <v>313001008674</v>
          </cell>
          <cell r="E375" t="str">
            <v>I</v>
          </cell>
          <cell r="F375">
            <v>313001008674</v>
          </cell>
          <cell r="G375" t="str">
            <v>1</v>
          </cell>
          <cell r="H375" t="str">
            <v>6</v>
          </cell>
        </row>
        <row r="376">
          <cell r="A376">
            <v>375</v>
          </cell>
          <cell r="B376">
            <v>375</v>
          </cell>
          <cell r="C376" t="str">
            <v>MERLY TAJAN DE A.</v>
          </cell>
          <cell r="D376">
            <v>313001008682</v>
          </cell>
          <cell r="E376" t="str">
            <v/>
          </cell>
          <cell r="F376">
            <v>313001008682</v>
          </cell>
          <cell r="G376" t="str">
            <v>1</v>
          </cell>
          <cell r="H376" t="str">
            <v>1</v>
          </cell>
        </row>
        <row r="377">
          <cell r="A377">
            <v>376</v>
          </cell>
          <cell r="B377">
            <v>376</v>
          </cell>
          <cell r="C377" t="str">
            <v/>
          </cell>
          <cell r="E377" t="str">
            <v/>
          </cell>
          <cell r="F377">
            <v>31300108701</v>
          </cell>
          <cell r="G377" t="str">
            <v>1</v>
          </cell>
          <cell r="H377" t="str">
            <v>1</v>
          </cell>
        </row>
        <row r="378">
          <cell r="A378">
            <v>377</v>
          </cell>
          <cell r="B378">
            <v>377</v>
          </cell>
          <cell r="C378" t="str">
            <v/>
          </cell>
          <cell r="D378">
            <v>313001008721</v>
          </cell>
          <cell r="E378" t="str">
            <v/>
          </cell>
          <cell r="F378">
            <v>313001008721</v>
          </cell>
          <cell r="G378" t="str">
            <v>1</v>
          </cell>
          <cell r="H378" t="str">
            <v>3</v>
          </cell>
        </row>
        <row r="379">
          <cell r="A379">
            <v>378</v>
          </cell>
          <cell r="B379">
            <v>378</v>
          </cell>
          <cell r="C379" t="str">
            <v>MARCIA E. GONZALEZ M.</v>
          </cell>
          <cell r="D379">
            <v>313001008739</v>
          </cell>
          <cell r="E379" t="str">
            <v>C</v>
          </cell>
          <cell r="F379">
            <v>313001008739</v>
          </cell>
          <cell r="G379" t="str">
            <v>1</v>
          </cell>
          <cell r="H379" t="str">
            <v>3</v>
          </cell>
        </row>
        <row r="380">
          <cell r="A380">
            <v>379</v>
          </cell>
          <cell r="B380">
            <v>379</v>
          </cell>
          <cell r="C380" t="str">
            <v/>
          </cell>
          <cell r="E380" t="str">
            <v/>
          </cell>
          <cell r="F380">
            <v>31300108744</v>
          </cell>
          <cell r="G380" t="str">
            <v>1</v>
          </cell>
          <cell r="H380" t="str">
            <v>5</v>
          </cell>
        </row>
        <row r="381">
          <cell r="A381">
            <v>380</v>
          </cell>
          <cell r="B381">
            <v>380</v>
          </cell>
          <cell r="C381" t="str">
            <v>YANILA JARAMILLO L</v>
          </cell>
          <cell r="D381">
            <v>313001008763</v>
          </cell>
          <cell r="E381" t="str">
            <v>C</v>
          </cell>
          <cell r="F381">
            <v>313001008763</v>
          </cell>
          <cell r="G381" t="str">
            <v>1</v>
          </cell>
          <cell r="H381" t="str">
            <v>9</v>
          </cell>
        </row>
        <row r="382">
          <cell r="A382">
            <v>381</v>
          </cell>
          <cell r="B382">
            <v>381</v>
          </cell>
          <cell r="C382" t="str">
            <v>ADRIANA VEGA LOMBANA</v>
          </cell>
          <cell r="D382">
            <v>313001008771</v>
          </cell>
          <cell r="E382" t="str">
            <v>I</v>
          </cell>
          <cell r="F382">
            <v>313001008771</v>
          </cell>
          <cell r="G382" t="str">
            <v>1</v>
          </cell>
          <cell r="H382" t="str">
            <v>1</v>
          </cell>
        </row>
        <row r="383">
          <cell r="A383">
            <v>382</v>
          </cell>
          <cell r="B383">
            <v>382</v>
          </cell>
          <cell r="C383" t="str">
            <v>ANITA SALGUEDO</v>
          </cell>
          <cell r="D383">
            <v>313001005586</v>
          </cell>
          <cell r="E383" t="str">
            <v/>
          </cell>
          <cell r="F383">
            <v>313001005586</v>
          </cell>
          <cell r="G383" t="str">
            <v>1</v>
          </cell>
          <cell r="H383" t="str">
            <v>12</v>
          </cell>
        </row>
        <row r="384">
          <cell r="A384">
            <v>383</v>
          </cell>
          <cell r="B384">
            <v>383</v>
          </cell>
          <cell r="C384" t="str">
            <v/>
          </cell>
          <cell r="E384" t="str">
            <v/>
          </cell>
          <cell r="F384">
            <v>313001008861</v>
          </cell>
          <cell r="G384" t="str">
            <v>1</v>
          </cell>
          <cell r="H384" t="str">
            <v>7</v>
          </cell>
        </row>
        <row r="385">
          <cell r="A385">
            <v>384</v>
          </cell>
          <cell r="B385">
            <v>384</v>
          </cell>
          <cell r="C385" t="str">
            <v>MADDY SAN JUAN</v>
          </cell>
          <cell r="D385">
            <v>313001008879</v>
          </cell>
          <cell r="E385" t="str">
            <v>I</v>
          </cell>
          <cell r="F385">
            <v>313001008879</v>
          </cell>
          <cell r="G385" t="str">
            <v>1</v>
          </cell>
          <cell r="H385" t="str">
            <v>7</v>
          </cell>
        </row>
        <row r="386">
          <cell r="A386">
            <v>385</v>
          </cell>
          <cell r="B386">
            <v>385</v>
          </cell>
          <cell r="C386" t="str">
            <v>ANA CUETO CARABALLO</v>
          </cell>
          <cell r="D386">
            <v>313001000258</v>
          </cell>
          <cell r="E386" t="str">
            <v>C</v>
          </cell>
          <cell r="F386">
            <v>313001000258</v>
          </cell>
          <cell r="G386" t="str">
            <v>1</v>
          </cell>
          <cell r="H386" t="str">
            <v>10</v>
          </cell>
        </row>
        <row r="387">
          <cell r="A387">
            <v>386</v>
          </cell>
          <cell r="B387">
            <v>386</v>
          </cell>
          <cell r="C387" t="str">
            <v>EVELIA PEREIRA DE VEGA</v>
          </cell>
          <cell r="D387">
            <v>313001008933</v>
          </cell>
          <cell r="E387" t="str">
            <v>I</v>
          </cell>
          <cell r="F387">
            <v>313001008933</v>
          </cell>
          <cell r="G387" t="str">
            <v>1</v>
          </cell>
          <cell r="H387" t="str">
            <v>14</v>
          </cell>
        </row>
        <row r="388">
          <cell r="A388">
            <v>387</v>
          </cell>
          <cell r="B388">
            <v>387</v>
          </cell>
          <cell r="C388" t="str">
            <v>KETTY ALICIA ACUÑA COCK</v>
          </cell>
          <cell r="D388">
            <v>313001008941</v>
          </cell>
          <cell r="E388" t="str">
            <v>C</v>
          </cell>
          <cell r="F388">
            <v>313001008941</v>
          </cell>
          <cell r="G388" t="str">
            <v>1</v>
          </cell>
          <cell r="H388" t="str">
            <v>13</v>
          </cell>
        </row>
        <row r="389">
          <cell r="A389">
            <v>388</v>
          </cell>
          <cell r="B389">
            <v>388</v>
          </cell>
          <cell r="C389" t="str">
            <v>NICOLAS JARABA</v>
          </cell>
          <cell r="D389">
            <v>313001008950</v>
          </cell>
          <cell r="E389" t="str">
            <v/>
          </cell>
          <cell r="F389">
            <v>313001008950</v>
          </cell>
          <cell r="G389" t="str">
            <v>1</v>
          </cell>
          <cell r="H389" t="str">
            <v>6</v>
          </cell>
        </row>
        <row r="390">
          <cell r="A390">
            <v>389</v>
          </cell>
          <cell r="B390">
            <v>389</v>
          </cell>
          <cell r="C390" t="str">
            <v>NELCY MORALES BARRIOS</v>
          </cell>
          <cell r="D390">
            <v>313001008984</v>
          </cell>
          <cell r="E390" t="str">
            <v>C</v>
          </cell>
          <cell r="F390">
            <v>313001008984</v>
          </cell>
          <cell r="G390" t="str">
            <v>1</v>
          </cell>
          <cell r="H390" t="str">
            <v>2</v>
          </cell>
        </row>
        <row r="391">
          <cell r="A391">
            <v>390</v>
          </cell>
          <cell r="B391">
            <v>390</v>
          </cell>
          <cell r="C391" t="str">
            <v/>
          </cell>
          <cell r="E391" t="str">
            <v/>
          </cell>
          <cell r="F391">
            <v>31300108990</v>
          </cell>
          <cell r="G391" t="str">
            <v>1</v>
          </cell>
          <cell r="H391" t="str">
            <v>2</v>
          </cell>
        </row>
        <row r="392">
          <cell r="A392">
            <v>391</v>
          </cell>
          <cell r="B392">
            <v>391</v>
          </cell>
          <cell r="C392" t="str">
            <v/>
          </cell>
          <cell r="E392" t="str">
            <v/>
          </cell>
          <cell r="F392">
            <v>31300109015</v>
          </cell>
          <cell r="G392" t="str">
            <v>1</v>
          </cell>
          <cell r="H392" t="str">
            <v>2</v>
          </cell>
        </row>
        <row r="393">
          <cell r="A393">
            <v>392</v>
          </cell>
          <cell r="B393">
            <v>392</v>
          </cell>
          <cell r="C393" t="str">
            <v>ARMIDA AMADOR A.</v>
          </cell>
          <cell r="D393">
            <v>313001009026</v>
          </cell>
          <cell r="E393" t="str">
            <v/>
          </cell>
          <cell r="F393">
            <v>313001009026</v>
          </cell>
          <cell r="G393" t="str">
            <v>1</v>
          </cell>
          <cell r="H393" t="str">
            <v>8</v>
          </cell>
        </row>
        <row r="394">
          <cell r="A394">
            <v>393</v>
          </cell>
          <cell r="B394">
            <v>393</v>
          </cell>
          <cell r="C394" t="str">
            <v>IRINA APARICIO RODRIGUEZ</v>
          </cell>
          <cell r="D394">
            <v>313001009034</v>
          </cell>
          <cell r="E394" t="str">
            <v>C</v>
          </cell>
          <cell r="F394">
            <v>313001009034</v>
          </cell>
          <cell r="G394" t="str">
            <v>1</v>
          </cell>
          <cell r="H394" t="str">
            <v>11</v>
          </cell>
        </row>
        <row r="395">
          <cell r="A395">
            <v>394</v>
          </cell>
          <cell r="B395">
            <v>394</v>
          </cell>
          <cell r="C395" t="str">
            <v>ONISA DEL ROSARIO OSTAGAR BELLIDO</v>
          </cell>
          <cell r="D395">
            <v>313001012701</v>
          </cell>
          <cell r="E395" t="str">
            <v>C</v>
          </cell>
          <cell r="F395">
            <v>313001012701</v>
          </cell>
          <cell r="G395" t="str">
            <v>1</v>
          </cell>
          <cell r="H395" t="str">
            <v>10</v>
          </cell>
        </row>
        <row r="396">
          <cell r="A396">
            <v>395</v>
          </cell>
          <cell r="B396">
            <v>395</v>
          </cell>
          <cell r="C396" t="str">
            <v>NAZLY YADEILA ESPITIA MANGONES</v>
          </cell>
          <cell r="D396">
            <v>313001009450</v>
          </cell>
          <cell r="E396" t="str">
            <v>C</v>
          </cell>
          <cell r="F396">
            <v>313001009450</v>
          </cell>
          <cell r="G396" t="str">
            <v>1</v>
          </cell>
          <cell r="H396" t="str">
            <v>1</v>
          </cell>
        </row>
        <row r="397">
          <cell r="A397">
            <v>396</v>
          </cell>
          <cell r="B397">
            <v>396</v>
          </cell>
          <cell r="C397" t="str">
            <v xml:space="preserve">MARTINA  PEREZ AGUILAR </v>
          </cell>
          <cell r="D397">
            <v>313001009085</v>
          </cell>
          <cell r="E397" t="str">
            <v>I</v>
          </cell>
          <cell r="F397">
            <v>313001009085</v>
          </cell>
          <cell r="G397" t="str">
            <v>1</v>
          </cell>
          <cell r="H397" t="str">
            <v>9</v>
          </cell>
        </row>
        <row r="398">
          <cell r="A398">
            <v>397</v>
          </cell>
          <cell r="B398">
            <v>397</v>
          </cell>
          <cell r="C398" t="str">
            <v>ADALBERTO DIAZ C.</v>
          </cell>
          <cell r="D398">
            <v>113001000054</v>
          </cell>
          <cell r="E398" t="str">
            <v/>
          </cell>
          <cell r="F398">
            <v>113001000054</v>
          </cell>
          <cell r="G398" t="str">
            <v>1</v>
          </cell>
          <cell r="H398" t="str">
            <v>10</v>
          </cell>
        </row>
        <row r="399">
          <cell r="A399">
            <v>398</v>
          </cell>
          <cell r="B399">
            <v>398</v>
          </cell>
          <cell r="C399" t="str">
            <v/>
          </cell>
          <cell r="E399" t="str">
            <v/>
          </cell>
          <cell r="F399">
            <v>31300109151</v>
          </cell>
          <cell r="G399" t="str">
            <v>1</v>
          </cell>
          <cell r="H399" t="str">
            <v>5</v>
          </cell>
        </row>
        <row r="400">
          <cell r="A400">
            <v>399</v>
          </cell>
          <cell r="B400">
            <v>42</v>
          </cell>
          <cell r="C400" t="str">
            <v/>
          </cell>
          <cell r="D400">
            <v>313001000118</v>
          </cell>
          <cell r="E400" t="str">
            <v>I</v>
          </cell>
          <cell r="F400">
            <v>313001000118</v>
          </cell>
          <cell r="G400" t="str">
            <v>1</v>
          </cell>
          <cell r="H400" t="str">
            <v>4</v>
          </cell>
        </row>
        <row r="401">
          <cell r="A401">
            <v>400</v>
          </cell>
          <cell r="B401">
            <v>400</v>
          </cell>
          <cell r="C401" t="str">
            <v>CIELO REBOLLEDO B.</v>
          </cell>
          <cell r="D401">
            <v>313001009174</v>
          </cell>
          <cell r="E401" t="str">
            <v>C</v>
          </cell>
          <cell r="F401">
            <v>313001009174</v>
          </cell>
          <cell r="G401" t="str">
            <v>1</v>
          </cell>
          <cell r="H401" t="str">
            <v>9</v>
          </cell>
        </row>
        <row r="402">
          <cell r="A402">
            <v>401</v>
          </cell>
          <cell r="B402">
            <v>401</v>
          </cell>
          <cell r="C402" t="str">
            <v/>
          </cell>
          <cell r="E402" t="str">
            <v/>
          </cell>
          <cell r="F402">
            <v>313001009191</v>
          </cell>
          <cell r="G402" t="str">
            <v>1</v>
          </cell>
          <cell r="H402" t="str">
            <v>4</v>
          </cell>
        </row>
        <row r="403">
          <cell r="A403">
            <v>402</v>
          </cell>
          <cell r="B403">
            <v>402</v>
          </cell>
          <cell r="C403" t="str">
            <v>MIRNA RUIZ REALES</v>
          </cell>
          <cell r="D403">
            <v>313001009204</v>
          </cell>
          <cell r="E403" t="str">
            <v>I</v>
          </cell>
          <cell r="F403">
            <v>313001009204</v>
          </cell>
          <cell r="G403" t="str">
            <v>1</v>
          </cell>
          <cell r="H403" t="str">
            <v>4</v>
          </cell>
        </row>
        <row r="404">
          <cell r="A404">
            <v>403</v>
          </cell>
          <cell r="B404">
            <v>403</v>
          </cell>
          <cell r="C404" t="str">
            <v>MARCO ANTONIO GARCIA GARCIA</v>
          </cell>
          <cell r="D404">
            <v>313001000509</v>
          </cell>
          <cell r="E404" t="str">
            <v>I</v>
          </cell>
          <cell r="F404">
            <v>313001000509</v>
          </cell>
          <cell r="G404" t="str">
            <v>1</v>
          </cell>
          <cell r="H404" t="str">
            <v>9</v>
          </cell>
        </row>
        <row r="405">
          <cell r="A405">
            <v>404</v>
          </cell>
          <cell r="B405">
            <v>404</v>
          </cell>
          <cell r="C405" t="str">
            <v/>
          </cell>
          <cell r="E405" t="str">
            <v/>
          </cell>
          <cell r="F405">
            <v>31300109228</v>
          </cell>
          <cell r="G405" t="str">
            <v>1</v>
          </cell>
          <cell r="H405" t="str">
            <v>1</v>
          </cell>
        </row>
        <row r="406">
          <cell r="A406">
            <v>405</v>
          </cell>
          <cell r="B406">
            <v>405</v>
          </cell>
          <cell r="C406" t="str">
            <v>MILADYS VEGA JIMENEZ</v>
          </cell>
          <cell r="D406">
            <v>313001009239</v>
          </cell>
          <cell r="E406" t="str">
            <v>C</v>
          </cell>
          <cell r="F406">
            <v>313001009239</v>
          </cell>
          <cell r="G406" t="str">
            <v>1</v>
          </cell>
          <cell r="H406" t="str">
            <v>4</v>
          </cell>
        </row>
        <row r="407">
          <cell r="A407">
            <v>406</v>
          </cell>
          <cell r="B407">
            <v>406</v>
          </cell>
          <cell r="C407" t="str">
            <v>JOSEFA CARDENAS CARDENAS</v>
          </cell>
          <cell r="D407">
            <v>313001009247</v>
          </cell>
          <cell r="E407" t="str">
            <v>C</v>
          </cell>
          <cell r="F407">
            <v>313001009247</v>
          </cell>
          <cell r="G407" t="str">
            <v>1</v>
          </cell>
          <cell r="H407" t="str">
            <v>4</v>
          </cell>
        </row>
        <row r="408">
          <cell r="A408">
            <v>407</v>
          </cell>
          <cell r="B408">
            <v>407</v>
          </cell>
          <cell r="C408" t="str">
            <v>ERIKA PUELLO MALAMBO</v>
          </cell>
          <cell r="D408">
            <v>313001009255</v>
          </cell>
          <cell r="E408" t="str">
            <v>I</v>
          </cell>
          <cell r="F408">
            <v>313001009255</v>
          </cell>
          <cell r="G408" t="str">
            <v>1</v>
          </cell>
          <cell r="H408" t="str">
            <v>7</v>
          </cell>
        </row>
        <row r="409">
          <cell r="A409">
            <v>408</v>
          </cell>
          <cell r="B409">
            <v>408</v>
          </cell>
          <cell r="C409" t="str">
            <v>MARTHA MARIMON</v>
          </cell>
          <cell r="D409">
            <v>313001009263</v>
          </cell>
          <cell r="E409" t="str">
            <v>C</v>
          </cell>
          <cell r="F409">
            <v>313001009263</v>
          </cell>
          <cell r="G409" t="str">
            <v>1</v>
          </cell>
          <cell r="H409" t="str">
            <v>10</v>
          </cell>
        </row>
        <row r="410">
          <cell r="A410">
            <v>409</v>
          </cell>
          <cell r="B410">
            <v>409</v>
          </cell>
          <cell r="C410" t="str">
            <v>ALICIA DEL CARMEN  BARRIOS NAVARRO</v>
          </cell>
          <cell r="D410">
            <v>313001009328</v>
          </cell>
          <cell r="E410" t="str">
            <v>I</v>
          </cell>
          <cell r="F410">
            <v>313001009328</v>
          </cell>
          <cell r="G410" t="str">
            <v>1</v>
          </cell>
          <cell r="H410" t="str">
            <v>1</v>
          </cell>
        </row>
        <row r="411">
          <cell r="A411">
            <v>410</v>
          </cell>
          <cell r="B411">
            <v>410</v>
          </cell>
          <cell r="C411" t="str">
            <v>IRIA ROBLES</v>
          </cell>
          <cell r="D411">
            <v>313001009344</v>
          </cell>
          <cell r="E411" t="str">
            <v/>
          </cell>
          <cell r="F411">
            <v>313001009344</v>
          </cell>
          <cell r="G411" t="str">
            <v>1</v>
          </cell>
          <cell r="H411" t="str">
            <v>8</v>
          </cell>
        </row>
        <row r="412">
          <cell r="A412">
            <v>411</v>
          </cell>
          <cell r="B412">
            <v>411</v>
          </cell>
          <cell r="C412" t="str">
            <v>OSIRIS S. CASTILLO RAMOS</v>
          </cell>
          <cell r="D412">
            <v>313001009352</v>
          </cell>
          <cell r="E412" t="str">
            <v>C</v>
          </cell>
          <cell r="F412">
            <v>313001009352</v>
          </cell>
          <cell r="G412" t="str">
            <v>1</v>
          </cell>
          <cell r="H412" t="str">
            <v>7</v>
          </cell>
        </row>
        <row r="413">
          <cell r="A413">
            <v>412</v>
          </cell>
          <cell r="B413">
            <v>412</v>
          </cell>
          <cell r="C413" t="str">
            <v>IGNACIA MARTINEZ ESQUIVEL</v>
          </cell>
          <cell r="D413">
            <v>313001009361</v>
          </cell>
          <cell r="E413" t="str">
            <v>I</v>
          </cell>
          <cell r="F413">
            <v>313001009361</v>
          </cell>
          <cell r="G413" t="str">
            <v>1</v>
          </cell>
          <cell r="H413" t="str">
            <v>1</v>
          </cell>
        </row>
        <row r="414">
          <cell r="A414">
            <v>413</v>
          </cell>
          <cell r="B414">
            <v>413</v>
          </cell>
          <cell r="C414" t="str">
            <v>MARIA ELENA BALLESTAS R.</v>
          </cell>
          <cell r="D414">
            <v>313001009379</v>
          </cell>
          <cell r="E414" t="str">
            <v/>
          </cell>
          <cell r="F414">
            <v>313001009379</v>
          </cell>
          <cell r="G414" t="str">
            <v>1</v>
          </cell>
          <cell r="H414" t="str">
            <v>1</v>
          </cell>
        </row>
        <row r="415">
          <cell r="A415">
            <v>414</v>
          </cell>
          <cell r="B415">
            <v>414</v>
          </cell>
          <cell r="C415" t="str">
            <v>EDUARDO BURGOS G</v>
          </cell>
          <cell r="D415">
            <v>313001009409</v>
          </cell>
          <cell r="E415" t="str">
            <v>C</v>
          </cell>
          <cell r="F415">
            <v>313001009409</v>
          </cell>
          <cell r="G415" t="str">
            <v>1</v>
          </cell>
          <cell r="H415" t="str">
            <v>8</v>
          </cell>
        </row>
        <row r="416">
          <cell r="A416">
            <v>415</v>
          </cell>
          <cell r="B416">
            <v>415</v>
          </cell>
          <cell r="C416" t="str">
            <v>MARITZA CABARCAS</v>
          </cell>
          <cell r="D416">
            <v>313001009417</v>
          </cell>
          <cell r="E416" t="str">
            <v>I</v>
          </cell>
          <cell r="F416">
            <v>313001009417</v>
          </cell>
          <cell r="G416" t="str">
            <v>1</v>
          </cell>
          <cell r="H416" t="str">
            <v>7</v>
          </cell>
        </row>
        <row r="417">
          <cell r="A417">
            <v>416</v>
          </cell>
          <cell r="B417">
            <v>416</v>
          </cell>
          <cell r="C417" t="str">
            <v/>
          </cell>
          <cell r="E417" t="str">
            <v/>
          </cell>
          <cell r="F417">
            <v>31300109457</v>
          </cell>
          <cell r="G417" t="str">
            <v>1</v>
          </cell>
          <cell r="H417" t="str">
            <v>1</v>
          </cell>
        </row>
        <row r="418">
          <cell r="A418">
            <v>417</v>
          </cell>
          <cell r="B418">
            <v>417</v>
          </cell>
          <cell r="C418" t="str">
            <v>CARLINA HERNANDEZ HERNANDEZ</v>
          </cell>
          <cell r="D418">
            <v>313001012264</v>
          </cell>
          <cell r="E418" t="str">
            <v>C</v>
          </cell>
          <cell r="F418">
            <v>313001012264</v>
          </cell>
          <cell r="G418" t="str">
            <v>1</v>
          </cell>
          <cell r="H418" t="str">
            <v>14</v>
          </cell>
        </row>
        <row r="419">
          <cell r="A419">
            <v>418</v>
          </cell>
          <cell r="B419">
            <v>418</v>
          </cell>
          <cell r="C419" t="str">
            <v>DALIA ALCALA ZARANTE</v>
          </cell>
          <cell r="D419">
            <v>313001012281</v>
          </cell>
          <cell r="E419" t="str">
            <v>C</v>
          </cell>
          <cell r="F419">
            <v>313001012281</v>
          </cell>
          <cell r="G419" t="str">
            <v>1</v>
          </cell>
          <cell r="H419" t="str">
            <v>14</v>
          </cell>
        </row>
        <row r="420">
          <cell r="A420">
            <v>419</v>
          </cell>
          <cell r="B420">
            <v>419</v>
          </cell>
          <cell r="C420" t="str">
            <v>ELADIA VIDES HERNANDEZ</v>
          </cell>
          <cell r="D420">
            <v>313001012353</v>
          </cell>
          <cell r="E420" t="str">
            <v>C</v>
          </cell>
          <cell r="F420">
            <v>313001012353</v>
          </cell>
          <cell r="G420" t="str">
            <v>1</v>
          </cell>
          <cell r="H420" t="str">
            <v>12</v>
          </cell>
        </row>
        <row r="421">
          <cell r="A421">
            <v>420</v>
          </cell>
          <cell r="B421">
            <v>420</v>
          </cell>
          <cell r="C421" t="str">
            <v>GLORIA INES ALVAREZ MANTILLA</v>
          </cell>
          <cell r="D421">
            <v>313001012515</v>
          </cell>
          <cell r="E421" t="str">
            <v>I</v>
          </cell>
          <cell r="F421">
            <v>313001012515</v>
          </cell>
          <cell r="G421" t="str">
            <v>1</v>
          </cell>
          <cell r="H421" t="str">
            <v>12</v>
          </cell>
        </row>
        <row r="422">
          <cell r="A422">
            <v>421</v>
          </cell>
          <cell r="B422">
            <v>421</v>
          </cell>
          <cell r="C422" t="str">
            <v>LUIS EUGENIO GOMEZ FLOREZ</v>
          </cell>
          <cell r="D422">
            <v>413001008121</v>
          </cell>
          <cell r="E422" t="str">
            <v>C</v>
          </cell>
          <cell r="F422">
            <v>413001008121</v>
          </cell>
          <cell r="G422" t="str">
            <v>1</v>
          </cell>
          <cell r="H422" t="str">
            <v>12</v>
          </cell>
        </row>
        <row r="423">
          <cell r="A423">
            <v>422</v>
          </cell>
          <cell r="B423">
            <v>422</v>
          </cell>
          <cell r="C423" t="str">
            <v>YANETH DELGADO ALVAREZ</v>
          </cell>
          <cell r="D423">
            <v>313001012540</v>
          </cell>
          <cell r="E423" t="str">
            <v>C</v>
          </cell>
          <cell r="F423">
            <v>313001012540</v>
          </cell>
          <cell r="G423" t="str">
            <v>1</v>
          </cell>
          <cell r="H423" t="str">
            <v>12</v>
          </cell>
        </row>
        <row r="424">
          <cell r="A424">
            <v>423</v>
          </cell>
          <cell r="B424">
            <v>423</v>
          </cell>
          <cell r="C424" t="str">
            <v>GUADALUPE MUÑOZ</v>
          </cell>
          <cell r="D424">
            <v>313001012639</v>
          </cell>
          <cell r="E424" t="str">
            <v/>
          </cell>
          <cell r="F424">
            <v>313001012639</v>
          </cell>
          <cell r="G424" t="str">
            <v>1</v>
          </cell>
          <cell r="H424" t="str">
            <v>5</v>
          </cell>
        </row>
        <row r="425">
          <cell r="A425">
            <v>424</v>
          </cell>
          <cell r="B425">
            <v>424</v>
          </cell>
          <cell r="C425" t="str">
            <v>HERNANDO ZAMORA</v>
          </cell>
          <cell r="D425">
            <v>313001012680</v>
          </cell>
          <cell r="E425" t="str">
            <v/>
          </cell>
          <cell r="F425">
            <v>313001012680</v>
          </cell>
          <cell r="G425" t="str">
            <v>1</v>
          </cell>
          <cell r="H425" t="str">
            <v>2</v>
          </cell>
        </row>
        <row r="426">
          <cell r="A426">
            <v>425</v>
          </cell>
          <cell r="B426">
            <v>425</v>
          </cell>
          <cell r="C426" t="str">
            <v>SOFIA TOUS DE BARRIOS</v>
          </cell>
          <cell r="D426">
            <v>313001027334</v>
          </cell>
          <cell r="E426" t="str">
            <v/>
          </cell>
          <cell r="F426">
            <v>313001027334</v>
          </cell>
          <cell r="G426" t="str">
            <v>1</v>
          </cell>
          <cell r="H426" t="str">
            <v>10</v>
          </cell>
        </row>
        <row r="427">
          <cell r="A427">
            <v>426</v>
          </cell>
          <cell r="B427">
            <v>426</v>
          </cell>
          <cell r="C427" t="str">
            <v>ROSA ESTHER MANGA OROZCO</v>
          </cell>
          <cell r="D427">
            <v>313001012744</v>
          </cell>
          <cell r="E427" t="str">
            <v>I</v>
          </cell>
          <cell r="F427">
            <v>313001012744</v>
          </cell>
          <cell r="G427" t="str">
            <v>2</v>
          </cell>
          <cell r="H427" t="str">
            <v>Conti</v>
          </cell>
        </row>
        <row r="428">
          <cell r="A428">
            <v>427</v>
          </cell>
          <cell r="B428">
            <v>427</v>
          </cell>
          <cell r="C428" t="str">
            <v/>
          </cell>
          <cell r="E428" t="str">
            <v/>
          </cell>
          <cell r="F428">
            <v>31300112750</v>
          </cell>
          <cell r="G428" t="str">
            <v>1</v>
          </cell>
          <cell r="H428" t="str">
            <v>13</v>
          </cell>
        </row>
        <row r="429">
          <cell r="A429">
            <v>428</v>
          </cell>
          <cell r="B429">
            <v>428</v>
          </cell>
          <cell r="C429" t="str">
            <v>HELEN JUDITH CAMPIS VDA. DE ARRAZOLA</v>
          </cell>
          <cell r="D429">
            <v>313001012761</v>
          </cell>
          <cell r="E429" t="str">
            <v>C</v>
          </cell>
          <cell r="F429">
            <v>313001012761</v>
          </cell>
          <cell r="G429" t="str">
            <v>1</v>
          </cell>
          <cell r="H429" t="str">
            <v>4</v>
          </cell>
        </row>
        <row r="430">
          <cell r="A430">
            <v>429</v>
          </cell>
          <cell r="B430">
            <v>429</v>
          </cell>
          <cell r="C430" t="str">
            <v/>
          </cell>
          <cell r="E430" t="str">
            <v/>
          </cell>
          <cell r="F430">
            <v>31300112776</v>
          </cell>
          <cell r="G430" t="str">
            <v>1</v>
          </cell>
          <cell r="H430" t="str">
            <v>7</v>
          </cell>
        </row>
        <row r="431">
          <cell r="A431">
            <v>430</v>
          </cell>
          <cell r="B431">
            <v>430</v>
          </cell>
          <cell r="C431" t="str">
            <v>ROSALBA HENAO</v>
          </cell>
          <cell r="D431">
            <v>313001012795</v>
          </cell>
          <cell r="E431" t="str">
            <v>C</v>
          </cell>
          <cell r="F431">
            <v>313001012795</v>
          </cell>
          <cell r="G431" t="str">
            <v>1</v>
          </cell>
          <cell r="H431" t="str">
            <v>8</v>
          </cell>
        </row>
        <row r="432">
          <cell r="A432">
            <v>431</v>
          </cell>
          <cell r="B432">
            <v>431</v>
          </cell>
          <cell r="C432" t="str">
            <v/>
          </cell>
          <cell r="E432" t="str">
            <v/>
          </cell>
          <cell r="F432">
            <v>31300112806</v>
          </cell>
          <cell r="G432" t="str">
            <v>1</v>
          </cell>
          <cell r="H432" t="str">
            <v>13</v>
          </cell>
        </row>
        <row r="433">
          <cell r="A433">
            <v>432</v>
          </cell>
          <cell r="B433">
            <v>432</v>
          </cell>
          <cell r="C433" t="str">
            <v/>
          </cell>
          <cell r="E433" t="str">
            <v/>
          </cell>
          <cell r="F433">
            <v>31300112814</v>
          </cell>
          <cell r="G433" t="str">
            <v>1</v>
          </cell>
          <cell r="H433" t="str">
            <v>12</v>
          </cell>
        </row>
        <row r="434">
          <cell r="A434">
            <v>433</v>
          </cell>
          <cell r="B434">
            <v>433</v>
          </cell>
          <cell r="C434" t="str">
            <v>GILDA MARIA LLAMAS RUIZ</v>
          </cell>
          <cell r="D434">
            <v>313001012833</v>
          </cell>
          <cell r="E434" t="str">
            <v>C</v>
          </cell>
          <cell r="F434">
            <v>313001012833</v>
          </cell>
          <cell r="G434" t="str">
            <v>1</v>
          </cell>
          <cell r="H434" t="str">
            <v>12</v>
          </cell>
        </row>
        <row r="435">
          <cell r="A435">
            <v>434</v>
          </cell>
          <cell r="B435">
            <v>434</v>
          </cell>
          <cell r="C435" t="str">
            <v>DARLING TOVAR O.</v>
          </cell>
          <cell r="D435">
            <v>313001012841</v>
          </cell>
          <cell r="E435" t="str">
            <v/>
          </cell>
          <cell r="F435">
            <v>313001012841</v>
          </cell>
          <cell r="G435" t="str">
            <v>1</v>
          </cell>
          <cell r="H435" t="str">
            <v>12</v>
          </cell>
        </row>
        <row r="436">
          <cell r="A436">
            <v>435</v>
          </cell>
          <cell r="B436">
            <v>435</v>
          </cell>
          <cell r="C436" t="str">
            <v>ROSA RODRIGUEZ ARANGO</v>
          </cell>
          <cell r="D436">
            <v>313001012868</v>
          </cell>
          <cell r="E436" t="str">
            <v>I</v>
          </cell>
          <cell r="F436">
            <v>313001012868</v>
          </cell>
          <cell r="G436" t="str">
            <v>1</v>
          </cell>
          <cell r="H436" t="str">
            <v>3</v>
          </cell>
        </row>
        <row r="437">
          <cell r="A437">
            <v>436</v>
          </cell>
          <cell r="B437">
            <v>436</v>
          </cell>
          <cell r="C437" t="str">
            <v>IRINA BABILONIA IBARRA</v>
          </cell>
          <cell r="D437">
            <v>313001012876</v>
          </cell>
          <cell r="E437" t="str">
            <v>C</v>
          </cell>
          <cell r="F437">
            <v>313001012876</v>
          </cell>
          <cell r="G437" t="str">
            <v>1</v>
          </cell>
          <cell r="H437" t="str">
            <v>12</v>
          </cell>
        </row>
        <row r="438">
          <cell r="A438">
            <v>437</v>
          </cell>
          <cell r="B438">
            <v>437</v>
          </cell>
          <cell r="C438" t="str">
            <v>ARNOLD  BARRIOS PAEZ</v>
          </cell>
          <cell r="D438">
            <v>313001012892</v>
          </cell>
          <cell r="E438" t="str">
            <v>I</v>
          </cell>
          <cell r="F438">
            <v>313001012892</v>
          </cell>
          <cell r="G438" t="str">
            <v>1</v>
          </cell>
          <cell r="H438" t="str">
            <v>9</v>
          </cell>
        </row>
        <row r="439">
          <cell r="A439">
            <v>438</v>
          </cell>
          <cell r="B439">
            <v>438</v>
          </cell>
          <cell r="C439" t="str">
            <v/>
          </cell>
          <cell r="E439" t="str">
            <v/>
          </cell>
          <cell r="F439">
            <v>31300112920</v>
          </cell>
          <cell r="G439" t="str">
            <v>1</v>
          </cell>
          <cell r="H439" t="str">
            <v>4</v>
          </cell>
        </row>
        <row r="440">
          <cell r="A440">
            <v>439</v>
          </cell>
          <cell r="B440">
            <v>439</v>
          </cell>
          <cell r="C440" t="str">
            <v>MIRNA CABEZA MARTINEZ</v>
          </cell>
          <cell r="D440">
            <v>313001012931</v>
          </cell>
          <cell r="E440" t="str">
            <v>C</v>
          </cell>
          <cell r="F440">
            <v>313001012931</v>
          </cell>
          <cell r="G440" t="str">
            <v>1</v>
          </cell>
          <cell r="H440" t="str">
            <v>12</v>
          </cell>
        </row>
        <row r="441">
          <cell r="A441">
            <v>440</v>
          </cell>
          <cell r="B441">
            <v>440</v>
          </cell>
          <cell r="C441" t="str">
            <v>ALEXIS  LOPEZ VARGAS</v>
          </cell>
          <cell r="D441">
            <v>313001012957</v>
          </cell>
          <cell r="E441" t="str">
            <v>C</v>
          </cell>
          <cell r="F441">
            <v>313001012957</v>
          </cell>
          <cell r="G441" t="str">
            <v>1</v>
          </cell>
          <cell r="H441" t="str">
            <v>10</v>
          </cell>
        </row>
        <row r="442">
          <cell r="A442">
            <v>441</v>
          </cell>
          <cell r="B442">
            <v>441</v>
          </cell>
          <cell r="C442" t="str">
            <v>LOURDES ROJAS CASTRO</v>
          </cell>
          <cell r="D442">
            <v>313001012973</v>
          </cell>
          <cell r="E442" t="str">
            <v>C</v>
          </cell>
          <cell r="F442">
            <v>313001012973</v>
          </cell>
          <cell r="G442" t="str">
            <v>1</v>
          </cell>
          <cell r="H442" t="str">
            <v>3</v>
          </cell>
        </row>
        <row r="443">
          <cell r="A443">
            <v>442</v>
          </cell>
          <cell r="B443">
            <v>442</v>
          </cell>
          <cell r="C443" t="str">
            <v>CARMEN EDITH JARAMILLO</v>
          </cell>
          <cell r="D443">
            <v>313001013007</v>
          </cell>
          <cell r="E443" t="str">
            <v>C</v>
          </cell>
          <cell r="F443">
            <v>313001013007</v>
          </cell>
          <cell r="G443" t="str">
            <v>1</v>
          </cell>
          <cell r="H443" t="str">
            <v>10</v>
          </cell>
        </row>
        <row r="444">
          <cell r="A444">
            <v>443</v>
          </cell>
          <cell r="B444">
            <v>443</v>
          </cell>
          <cell r="C444" t="str">
            <v/>
          </cell>
          <cell r="E444" t="str">
            <v/>
          </cell>
          <cell r="F444">
            <v>313001013015</v>
          </cell>
          <cell r="G444" t="str">
            <v>1</v>
          </cell>
          <cell r="H444" t="str">
            <v>2</v>
          </cell>
        </row>
        <row r="445">
          <cell r="A445">
            <v>444</v>
          </cell>
          <cell r="B445">
            <v>444</v>
          </cell>
          <cell r="C445" t="str">
            <v/>
          </cell>
          <cell r="E445" t="str">
            <v/>
          </cell>
          <cell r="F445">
            <v>31300113039</v>
          </cell>
          <cell r="G445" t="str">
            <v>1</v>
          </cell>
          <cell r="H445" t="str">
            <v>8</v>
          </cell>
        </row>
        <row r="446">
          <cell r="A446">
            <v>445</v>
          </cell>
          <cell r="B446">
            <v>445</v>
          </cell>
          <cell r="C446" t="str">
            <v/>
          </cell>
          <cell r="E446" t="str">
            <v/>
          </cell>
          <cell r="F446">
            <v>313001013040</v>
          </cell>
          <cell r="G446" t="str">
            <v>1</v>
          </cell>
          <cell r="H446" t="str">
            <v>6</v>
          </cell>
        </row>
        <row r="447">
          <cell r="A447">
            <v>446</v>
          </cell>
          <cell r="B447">
            <v>446</v>
          </cell>
          <cell r="C447" t="str">
            <v>JANETH CUENTAS PEÑA</v>
          </cell>
          <cell r="D447">
            <v>313001013058</v>
          </cell>
          <cell r="E447" t="str">
            <v>C</v>
          </cell>
          <cell r="F447">
            <v>313001013058</v>
          </cell>
          <cell r="G447" t="str">
            <v>1</v>
          </cell>
          <cell r="H447" t="str">
            <v>14</v>
          </cell>
        </row>
        <row r="448">
          <cell r="A448">
            <v>447</v>
          </cell>
          <cell r="B448">
            <v>447</v>
          </cell>
          <cell r="C448" t="str">
            <v/>
          </cell>
          <cell r="E448" t="str">
            <v/>
          </cell>
          <cell r="F448">
            <v>31300113063</v>
          </cell>
          <cell r="G448" t="str">
            <v>1</v>
          </cell>
          <cell r="H448" t="str">
            <v>10</v>
          </cell>
        </row>
        <row r="449">
          <cell r="A449">
            <v>448</v>
          </cell>
          <cell r="B449">
            <v>448</v>
          </cell>
          <cell r="C449" t="str">
            <v/>
          </cell>
          <cell r="E449" t="str">
            <v/>
          </cell>
          <cell r="F449">
            <v>31300113071</v>
          </cell>
          <cell r="G449" t="str">
            <v>1</v>
          </cell>
          <cell r="H449" t="str">
            <v>12</v>
          </cell>
        </row>
        <row r="450">
          <cell r="A450">
            <v>449</v>
          </cell>
          <cell r="B450">
            <v>449</v>
          </cell>
          <cell r="C450" t="str">
            <v>SOBEYDA BLANCO PE</v>
          </cell>
          <cell r="D450">
            <v>313001013082</v>
          </cell>
          <cell r="E450" t="str">
            <v>C</v>
          </cell>
          <cell r="F450">
            <v>313001013082</v>
          </cell>
          <cell r="G450" t="str">
            <v>1</v>
          </cell>
          <cell r="H450" t="str">
            <v>6</v>
          </cell>
        </row>
        <row r="451">
          <cell r="A451">
            <v>450</v>
          </cell>
          <cell r="B451">
            <v>450</v>
          </cell>
          <cell r="C451" t="str">
            <v>VIANNEY CASTILLO HERRERA</v>
          </cell>
          <cell r="D451">
            <v>313001013091</v>
          </cell>
          <cell r="E451" t="str">
            <v>I</v>
          </cell>
          <cell r="F451">
            <v>313001013091</v>
          </cell>
          <cell r="G451" t="str">
            <v>1</v>
          </cell>
          <cell r="H451" t="str">
            <v>13</v>
          </cell>
        </row>
        <row r="452">
          <cell r="A452">
            <v>451</v>
          </cell>
          <cell r="B452">
            <v>451</v>
          </cell>
          <cell r="C452" t="str">
            <v/>
          </cell>
          <cell r="E452" t="str">
            <v/>
          </cell>
          <cell r="F452">
            <v>313001013104</v>
          </cell>
          <cell r="G452" t="str">
            <v>1</v>
          </cell>
          <cell r="H452" t="str">
            <v>12</v>
          </cell>
        </row>
        <row r="453">
          <cell r="A453">
            <v>452</v>
          </cell>
          <cell r="B453">
            <v>452</v>
          </cell>
          <cell r="C453" t="str">
            <v>ZULLY E. COGOLLO VALDELAMAR</v>
          </cell>
          <cell r="E453" t="str">
            <v/>
          </cell>
          <cell r="F453">
            <v>313001013121</v>
          </cell>
          <cell r="G453" t="str">
            <v>1</v>
          </cell>
          <cell r="H453" t="str">
            <v>3</v>
          </cell>
        </row>
        <row r="454">
          <cell r="A454">
            <v>453</v>
          </cell>
          <cell r="B454">
            <v>453</v>
          </cell>
          <cell r="C454" t="str">
            <v>TANIA GONZÁLEZ</v>
          </cell>
          <cell r="D454">
            <v>313001013198</v>
          </cell>
          <cell r="E454" t="str">
            <v>C</v>
          </cell>
          <cell r="F454">
            <v>313001013198</v>
          </cell>
          <cell r="G454" t="str">
            <v>1</v>
          </cell>
          <cell r="H454" t="str">
            <v>2</v>
          </cell>
        </row>
        <row r="455">
          <cell r="A455">
            <v>454</v>
          </cell>
          <cell r="B455">
            <v>454</v>
          </cell>
          <cell r="C455" t="str">
            <v>LILIANA BAQUERO</v>
          </cell>
          <cell r="D455">
            <v>313001013210</v>
          </cell>
          <cell r="E455" t="str">
            <v/>
          </cell>
          <cell r="F455">
            <v>313001013210</v>
          </cell>
          <cell r="G455" t="str">
            <v>1</v>
          </cell>
          <cell r="H455" t="str">
            <v>6</v>
          </cell>
        </row>
        <row r="456">
          <cell r="A456">
            <v>455</v>
          </cell>
          <cell r="B456">
            <v>455</v>
          </cell>
          <cell r="C456" t="str">
            <v/>
          </cell>
          <cell r="E456" t="str">
            <v/>
          </cell>
          <cell r="F456">
            <v>313001013228</v>
          </cell>
          <cell r="G456" t="str">
            <v>1</v>
          </cell>
          <cell r="H456" t="str">
            <v>6</v>
          </cell>
        </row>
        <row r="457">
          <cell r="A457">
            <v>456</v>
          </cell>
          <cell r="B457">
            <v>456</v>
          </cell>
          <cell r="C457" t="str">
            <v/>
          </cell>
          <cell r="E457" t="str">
            <v/>
          </cell>
          <cell r="F457">
            <v>31300113233</v>
          </cell>
          <cell r="G457" t="str">
            <v>1</v>
          </cell>
          <cell r="H457" t="str">
            <v>6</v>
          </cell>
        </row>
        <row r="458">
          <cell r="A458">
            <v>457</v>
          </cell>
          <cell r="B458">
            <v>457</v>
          </cell>
          <cell r="C458" t="str">
            <v>ADRIANA ARRIETA S</v>
          </cell>
          <cell r="D458">
            <v>313001013244</v>
          </cell>
          <cell r="E458" t="str">
            <v/>
          </cell>
          <cell r="F458">
            <v>313001013244</v>
          </cell>
          <cell r="G458" t="str">
            <v>1</v>
          </cell>
          <cell r="H458" t="str">
            <v>1</v>
          </cell>
        </row>
        <row r="459">
          <cell r="A459">
            <v>458</v>
          </cell>
          <cell r="B459">
            <v>458</v>
          </cell>
          <cell r="C459" t="str">
            <v>KATIANNY ORTEGON P.</v>
          </cell>
          <cell r="D459">
            <v>313001013252</v>
          </cell>
          <cell r="E459" t="str">
            <v/>
          </cell>
          <cell r="F459">
            <v>313001013252</v>
          </cell>
          <cell r="G459" t="str">
            <v>1</v>
          </cell>
          <cell r="H459" t="str">
            <v>8</v>
          </cell>
        </row>
        <row r="460">
          <cell r="A460">
            <v>459</v>
          </cell>
          <cell r="B460">
            <v>459</v>
          </cell>
          <cell r="C460" t="str">
            <v>LOIWER BARRAGAN PADILLA</v>
          </cell>
          <cell r="D460">
            <v>313001013261</v>
          </cell>
          <cell r="E460" t="str">
            <v>C</v>
          </cell>
          <cell r="F460">
            <v>313001013261</v>
          </cell>
          <cell r="G460" t="str">
            <v>1</v>
          </cell>
          <cell r="H460" t="str">
            <v>8</v>
          </cell>
        </row>
        <row r="461">
          <cell r="A461">
            <v>460</v>
          </cell>
          <cell r="B461">
            <v>460</v>
          </cell>
          <cell r="C461" t="str">
            <v/>
          </cell>
          <cell r="E461" t="str">
            <v/>
          </cell>
          <cell r="F461">
            <v>31300113276</v>
          </cell>
          <cell r="G461" t="str">
            <v>1</v>
          </cell>
          <cell r="H461" t="str">
            <v>7</v>
          </cell>
        </row>
        <row r="462">
          <cell r="A462">
            <v>461</v>
          </cell>
          <cell r="B462">
            <v>461</v>
          </cell>
          <cell r="C462" t="str">
            <v>MONICA SALAS C.</v>
          </cell>
          <cell r="D462">
            <v>313001013287</v>
          </cell>
          <cell r="E462" t="str">
            <v>C</v>
          </cell>
          <cell r="F462">
            <v>313001013287</v>
          </cell>
          <cell r="G462" t="str">
            <v>1</v>
          </cell>
          <cell r="H462" t="str">
            <v>8</v>
          </cell>
        </row>
        <row r="463">
          <cell r="A463">
            <v>462</v>
          </cell>
          <cell r="B463">
            <v>462</v>
          </cell>
          <cell r="C463" t="str">
            <v>LUIS MIGUEL HERNANDEZ</v>
          </cell>
          <cell r="D463">
            <v>313001013309</v>
          </cell>
          <cell r="E463" t="str">
            <v>C</v>
          </cell>
          <cell r="F463">
            <v>313001013309</v>
          </cell>
          <cell r="G463" t="str">
            <v>1</v>
          </cell>
          <cell r="H463" t="str">
            <v>8</v>
          </cell>
        </row>
        <row r="464">
          <cell r="A464">
            <v>463</v>
          </cell>
          <cell r="B464">
            <v>463</v>
          </cell>
          <cell r="C464" t="str">
            <v>PATRICIA FLOREZ ESPINOSA</v>
          </cell>
          <cell r="D464">
            <v>313001013317</v>
          </cell>
          <cell r="E464" t="str">
            <v>C</v>
          </cell>
          <cell r="F464">
            <v>313001013317</v>
          </cell>
          <cell r="G464" t="str">
            <v>1</v>
          </cell>
          <cell r="H464" t="str">
            <v>10</v>
          </cell>
        </row>
        <row r="465">
          <cell r="A465">
            <v>464</v>
          </cell>
          <cell r="B465">
            <v>464</v>
          </cell>
          <cell r="C465" t="str">
            <v>MARIA BARANDICA D.</v>
          </cell>
          <cell r="D465">
            <v>313001013325</v>
          </cell>
          <cell r="E465" t="str">
            <v>C</v>
          </cell>
          <cell r="F465">
            <v>313001013325</v>
          </cell>
          <cell r="G465" t="str">
            <v>1</v>
          </cell>
          <cell r="H465" t="str">
            <v>9</v>
          </cell>
        </row>
        <row r="466">
          <cell r="A466">
            <v>465</v>
          </cell>
          <cell r="B466">
            <v>465</v>
          </cell>
          <cell r="C466" t="str">
            <v>YAMITH CORONADO</v>
          </cell>
          <cell r="D466">
            <v>313001013333</v>
          </cell>
          <cell r="E466" t="str">
            <v>C</v>
          </cell>
          <cell r="F466">
            <v>313001013333</v>
          </cell>
          <cell r="G466" t="str">
            <v>1</v>
          </cell>
          <cell r="H466" t="str">
            <v>9</v>
          </cell>
        </row>
        <row r="467">
          <cell r="A467">
            <v>466</v>
          </cell>
          <cell r="B467">
            <v>466</v>
          </cell>
          <cell r="C467" t="str">
            <v>NURIS GULFO MARRUGO</v>
          </cell>
          <cell r="D467">
            <v>313001013341</v>
          </cell>
          <cell r="E467" t="str">
            <v>C</v>
          </cell>
          <cell r="F467">
            <v>313001013341</v>
          </cell>
          <cell r="G467" t="str">
            <v>1</v>
          </cell>
          <cell r="H467" t="str">
            <v>9</v>
          </cell>
        </row>
        <row r="468">
          <cell r="A468">
            <v>467</v>
          </cell>
          <cell r="B468">
            <v>467</v>
          </cell>
          <cell r="C468" t="str">
            <v/>
          </cell>
          <cell r="E468" t="str">
            <v/>
          </cell>
          <cell r="F468">
            <v>31300113357</v>
          </cell>
          <cell r="G468" t="str">
            <v>1</v>
          </cell>
          <cell r="H468" t="str">
            <v>4</v>
          </cell>
        </row>
        <row r="469">
          <cell r="A469">
            <v>468</v>
          </cell>
          <cell r="B469">
            <v>468</v>
          </cell>
          <cell r="C469" t="str">
            <v>SANDY LLERENA</v>
          </cell>
          <cell r="D469">
            <v>313001013368</v>
          </cell>
          <cell r="E469" t="str">
            <v>C</v>
          </cell>
          <cell r="F469">
            <v>313001013368</v>
          </cell>
          <cell r="G469" t="str">
            <v>1</v>
          </cell>
          <cell r="H469" t="str">
            <v>4</v>
          </cell>
        </row>
        <row r="470">
          <cell r="A470">
            <v>469</v>
          </cell>
          <cell r="B470">
            <v>469</v>
          </cell>
          <cell r="C470" t="str">
            <v>MARLENE SALGADO TEJEDOR</v>
          </cell>
          <cell r="D470">
            <v>313001013376</v>
          </cell>
          <cell r="E470" t="str">
            <v>C</v>
          </cell>
          <cell r="F470">
            <v>313001013376</v>
          </cell>
          <cell r="G470" t="str">
            <v>1</v>
          </cell>
          <cell r="H470" t="str">
            <v>4</v>
          </cell>
        </row>
        <row r="471">
          <cell r="A471">
            <v>470</v>
          </cell>
          <cell r="B471">
            <v>470</v>
          </cell>
          <cell r="C471" t="str">
            <v/>
          </cell>
          <cell r="E471" t="str">
            <v/>
          </cell>
          <cell r="F471">
            <v>313001013384</v>
          </cell>
          <cell r="G471" t="str">
            <v>1</v>
          </cell>
          <cell r="H471" t="str">
            <v>4</v>
          </cell>
        </row>
        <row r="472">
          <cell r="A472">
            <v>471</v>
          </cell>
          <cell r="B472">
            <v>471</v>
          </cell>
          <cell r="C472" t="str">
            <v/>
          </cell>
          <cell r="E472" t="str">
            <v/>
          </cell>
          <cell r="F472">
            <v>313001013392</v>
          </cell>
          <cell r="G472" t="str">
            <v>1</v>
          </cell>
          <cell r="H472" t="str">
            <v>7</v>
          </cell>
        </row>
        <row r="473">
          <cell r="A473">
            <v>472</v>
          </cell>
          <cell r="B473">
            <v>472</v>
          </cell>
          <cell r="C473" t="str">
            <v>YERLY MONTT CASTRO</v>
          </cell>
          <cell r="D473">
            <v>313001013406</v>
          </cell>
          <cell r="E473" t="str">
            <v>C</v>
          </cell>
          <cell r="F473">
            <v>313001013406</v>
          </cell>
          <cell r="G473" t="str">
            <v>1</v>
          </cell>
          <cell r="H473" t="str">
            <v>5</v>
          </cell>
        </row>
        <row r="474">
          <cell r="A474">
            <v>473</v>
          </cell>
          <cell r="B474">
            <v>473</v>
          </cell>
          <cell r="C474" t="str">
            <v/>
          </cell>
          <cell r="E474" t="str">
            <v/>
          </cell>
          <cell r="F474">
            <v>313001013414</v>
          </cell>
          <cell r="G474" t="str">
            <v>1</v>
          </cell>
          <cell r="H474" t="str">
            <v>15</v>
          </cell>
        </row>
        <row r="475">
          <cell r="A475">
            <v>474</v>
          </cell>
          <cell r="B475">
            <v>474</v>
          </cell>
          <cell r="C475" t="str">
            <v>MILENA ALVAREZ VASQUEZ</v>
          </cell>
          <cell r="D475">
            <v>313001013422</v>
          </cell>
          <cell r="E475" t="str">
            <v>C</v>
          </cell>
          <cell r="F475">
            <v>313001013422</v>
          </cell>
          <cell r="G475" t="str">
            <v>1</v>
          </cell>
          <cell r="H475" t="str">
            <v>14</v>
          </cell>
        </row>
        <row r="476">
          <cell r="A476">
            <v>475</v>
          </cell>
          <cell r="B476">
            <v>475</v>
          </cell>
          <cell r="C476" t="str">
            <v>MONICA LOPEZ SANCHEZ</v>
          </cell>
          <cell r="D476">
            <v>313001013431</v>
          </cell>
          <cell r="E476" t="str">
            <v>C</v>
          </cell>
          <cell r="F476">
            <v>313001013431</v>
          </cell>
          <cell r="G476" t="str">
            <v>1</v>
          </cell>
          <cell r="H476" t="str">
            <v>15</v>
          </cell>
        </row>
        <row r="477">
          <cell r="A477">
            <v>476</v>
          </cell>
          <cell r="B477">
            <v>476</v>
          </cell>
          <cell r="C477" t="str">
            <v>GEOCONIS IRIARTE ESCOBAR</v>
          </cell>
          <cell r="D477">
            <v>313001013635</v>
          </cell>
          <cell r="E477" t="str">
            <v>C</v>
          </cell>
          <cell r="F477">
            <v>313001013635</v>
          </cell>
          <cell r="G477" t="str">
            <v>1</v>
          </cell>
          <cell r="H477" t="str">
            <v>12</v>
          </cell>
        </row>
        <row r="478">
          <cell r="A478">
            <v>477</v>
          </cell>
          <cell r="B478">
            <v>477</v>
          </cell>
          <cell r="C478" t="str">
            <v>LUIS EDUARDO CAMACHO GONZALEZ</v>
          </cell>
          <cell r="D478">
            <v>313001013457</v>
          </cell>
          <cell r="E478" t="str">
            <v>C</v>
          </cell>
          <cell r="F478">
            <v>313001013457</v>
          </cell>
          <cell r="G478" t="str">
            <v>1</v>
          </cell>
          <cell r="H478" t="str">
            <v>12</v>
          </cell>
        </row>
        <row r="479">
          <cell r="A479">
            <v>478</v>
          </cell>
          <cell r="B479">
            <v>478</v>
          </cell>
          <cell r="C479" t="str">
            <v>MARIELA OSORIO DE GANEM</v>
          </cell>
          <cell r="D479">
            <v>313001013465</v>
          </cell>
          <cell r="E479" t="str">
            <v>C</v>
          </cell>
          <cell r="F479">
            <v>313001013465</v>
          </cell>
          <cell r="G479" t="str">
            <v>1</v>
          </cell>
          <cell r="H479" t="str">
            <v>12</v>
          </cell>
        </row>
        <row r="480">
          <cell r="A480">
            <v>479</v>
          </cell>
          <cell r="B480">
            <v>479</v>
          </cell>
          <cell r="C480" t="str">
            <v>YEYNIS ESTHER CARRILLO ZU?IQUE</v>
          </cell>
          <cell r="E480" t="str">
            <v/>
          </cell>
          <cell r="F480">
            <v>313001013473</v>
          </cell>
          <cell r="G480" t="str">
            <v>1</v>
          </cell>
          <cell r="H480" t="str">
            <v>12</v>
          </cell>
        </row>
        <row r="481">
          <cell r="A481">
            <v>480</v>
          </cell>
          <cell r="B481">
            <v>480</v>
          </cell>
          <cell r="C481" t="str">
            <v>DORILZA MARTINEZ MONCARIS</v>
          </cell>
          <cell r="D481">
            <v>313001013481</v>
          </cell>
          <cell r="E481" t="str">
            <v>I</v>
          </cell>
          <cell r="F481">
            <v>313001013481</v>
          </cell>
          <cell r="G481" t="str">
            <v>1</v>
          </cell>
          <cell r="H481" t="str">
            <v>14</v>
          </cell>
        </row>
        <row r="482">
          <cell r="A482">
            <v>481</v>
          </cell>
          <cell r="B482">
            <v>481</v>
          </cell>
          <cell r="C482" t="str">
            <v>CRISTINA MACHUCA OVIEDO</v>
          </cell>
          <cell r="D482">
            <v>313001013490</v>
          </cell>
          <cell r="E482" t="str">
            <v>C</v>
          </cell>
          <cell r="F482">
            <v>313001013490</v>
          </cell>
          <cell r="G482" t="str">
            <v>1</v>
          </cell>
          <cell r="H482" t="str">
            <v>14</v>
          </cell>
        </row>
        <row r="483">
          <cell r="A483">
            <v>482</v>
          </cell>
          <cell r="B483">
            <v>482</v>
          </cell>
          <cell r="C483" t="str">
            <v>BERENICE JIMENEZ PEREIRA</v>
          </cell>
          <cell r="D483">
            <v>313001013503</v>
          </cell>
          <cell r="E483" t="str">
            <v>C</v>
          </cell>
          <cell r="F483">
            <v>313001013503</v>
          </cell>
          <cell r="G483" t="str">
            <v>1</v>
          </cell>
          <cell r="H483" t="str">
            <v>15</v>
          </cell>
        </row>
        <row r="484">
          <cell r="A484">
            <v>483</v>
          </cell>
          <cell r="B484">
            <v>483</v>
          </cell>
          <cell r="C484" t="str">
            <v>YANEIRA FLOREZ MOJICA</v>
          </cell>
          <cell r="D484">
            <v>313001013511</v>
          </cell>
          <cell r="E484" t="str">
            <v/>
          </cell>
          <cell r="F484">
            <v>313001013511</v>
          </cell>
          <cell r="G484" t="str">
            <v>1</v>
          </cell>
          <cell r="H484" t="str">
            <v>14</v>
          </cell>
        </row>
        <row r="485">
          <cell r="A485">
            <v>484</v>
          </cell>
          <cell r="B485">
            <v>484</v>
          </cell>
          <cell r="C485" t="str">
            <v>ROSA MARIA SERRANO BUELVAS</v>
          </cell>
          <cell r="D485">
            <v>313001013520</v>
          </cell>
          <cell r="E485" t="str">
            <v>C</v>
          </cell>
          <cell r="F485">
            <v>313001013520</v>
          </cell>
          <cell r="G485" t="str">
            <v>1</v>
          </cell>
          <cell r="H485" t="str">
            <v>12</v>
          </cell>
        </row>
        <row r="486">
          <cell r="A486">
            <v>485</v>
          </cell>
          <cell r="B486">
            <v>485</v>
          </cell>
          <cell r="C486" t="str">
            <v>IVON CAMARGO PAZ</v>
          </cell>
          <cell r="D486">
            <v>313001013538</v>
          </cell>
          <cell r="E486" t="str">
            <v>I</v>
          </cell>
          <cell r="F486">
            <v>313001013538</v>
          </cell>
          <cell r="G486" t="str">
            <v>1</v>
          </cell>
          <cell r="H486" t="str">
            <v>13</v>
          </cell>
        </row>
        <row r="487">
          <cell r="A487">
            <v>486</v>
          </cell>
          <cell r="B487">
            <v>486</v>
          </cell>
          <cell r="C487" t="str">
            <v>MAGALIS GUTIERREZ PADILLA</v>
          </cell>
          <cell r="D487">
            <v>313001013546</v>
          </cell>
          <cell r="E487" t="str">
            <v>I</v>
          </cell>
          <cell r="F487">
            <v>313001013546</v>
          </cell>
          <cell r="G487" t="str">
            <v>1</v>
          </cell>
          <cell r="H487" t="str">
            <v>14</v>
          </cell>
        </row>
        <row r="488">
          <cell r="A488">
            <v>487</v>
          </cell>
          <cell r="B488">
            <v>487</v>
          </cell>
          <cell r="C488" t="str">
            <v>INDIRA GUZMAN SEPULVEDA</v>
          </cell>
          <cell r="D488">
            <v>313001013554</v>
          </cell>
          <cell r="E488" t="str">
            <v>C</v>
          </cell>
          <cell r="F488">
            <v>313001013554</v>
          </cell>
          <cell r="G488" t="str">
            <v>1</v>
          </cell>
          <cell r="H488" t="str">
            <v>7</v>
          </cell>
        </row>
        <row r="489">
          <cell r="A489">
            <v>488</v>
          </cell>
          <cell r="B489">
            <v>488</v>
          </cell>
          <cell r="C489" t="str">
            <v>JANE HERRERA DE LAS SALAS</v>
          </cell>
          <cell r="D489">
            <v>313001013571</v>
          </cell>
          <cell r="E489" t="str">
            <v>C</v>
          </cell>
          <cell r="F489">
            <v>313001013571</v>
          </cell>
          <cell r="G489" t="str">
            <v>1</v>
          </cell>
          <cell r="H489" t="str">
            <v>14</v>
          </cell>
        </row>
        <row r="490">
          <cell r="A490">
            <v>489</v>
          </cell>
          <cell r="B490">
            <v>489</v>
          </cell>
          <cell r="C490" t="str">
            <v>YEIMY GUAPI CORCHO</v>
          </cell>
          <cell r="D490">
            <v>313001013589</v>
          </cell>
          <cell r="E490" t="str">
            <v>C</v>
          </cell>
          <cell r="F490">
            <v>313001013589</v>
          </cell>
          <cell r="G490" t="str">
            <v>1</v>
          </cell>
          <cell r="H490" t="str">
            <v>12</v>
          </cell>
        </row>
        <row r="491">
          <cell r="A491">
            <v>490</v>
          </cell>
          <cell r="B491">
            <v>490</v>
          </cell>
          <cell r="C491" t="str">
            <v>SORAYA JAIME DE LAVALLE</v>
          </cell>
          <cell r="D491">
            <v>313836000348</v>
          </cell>
          <cell r="E491" t="str">
            <v>I</v>
          </cell>
          <cell r="F491">
            <v>313836000348</v>
          </cell>
          <cell r="G491" t="str">
            <v>2</v>
          </cell>
          <cell r="H491" t="str">
            <v>Conti</v>
          </cell>
        </row>
        <row r="492">
          <cell r="A492">
            <v>491</v>
          </cell>
          <cell r="B492">
            <v>491</v>
          </cell>
          <cell r="C492" t="str">
            <v>CLAUDIA R. MARTINEZ</v>
          </cell>
          <cell r="D492">
            <v>413001004185</v>
          </cell>
          <cell r="E492" t="str">
            <v/>
          </cell>
          <cell r="F492">
            <v>413001004185</v>
          </cell>
          <cell r="G492" t="str">
            <v>2</v>
          </cell>
          <cell r="H492" t="str">
            <v>Conti</v>
          </cell>
        </row>
        <row r="493">
          <cell r="A493">
            <v>492</v>
          </cell>
          <cell r="B493">
            <v>492</v>
          </cell>
          <cell r="C493" t="str">
            <v>HNA ELIZABETH CAï¿½ATE ARAUJO</v>
          </cell>
          <cell r="D493">
            <v>413001004703</v>
          </cell>
          <cell r="E493" t="str">
            <v>I</v>
          </cell>
          <cell r="F493">
            <v>413001004703</v>
          </cell>
          <cell r="G493" t="str">
            <v>2</v>
          </cell>
          <cell r="H493" t="str">
            <v>Conti</v>
          </cell>
        </row>
        <row r="494">
          <cell r="A494">
            <v>493</v>
          </cell>
          <cell r="B494">
            <v>493</v>
          </cell>
          <cell r="C494" t="str">
            <v/>
          </cell>
          <cell r="E494" t="str">
            <v/>
          </cell>
          <cell r="F494">
            <v>413001005220</v>
          </cell>
          <cell r="G494" t="str">
            <v>2</v>
          </cell>
          <cell r="H494" t="str">
            <v>Rive</v>
          </cell>
        </row>
        <row r="495">
          <cell r="A495">
            <v>494</v>
          </cell>
          <cell r="B495">
            <v>492</v>
          </cell>
          <cell r="C495" t="str">
            <v/>
          </cell>
          <cell r="D495">
            <v>413001004703</v>
          </cell>
          <cell r="E495" t="str">
            <v/>
          </cell>
          <cell r="F495">
            <v>413001006234</v>
          </cell>
          <cell r="G495" t="str">
            <v>2</v>
          </cell>
          <cell r="H495" t="str">
            <v>Conti</v>
          </cell>
        </row>
        <row r="496">
          <cell r="A496">
            <v>495</v>
          </cell>
          <cell r="B496">
            <v>495</v>
          </cell>
          <cell r="C496" t="str">
            <v>LUIS ANTONIO  FERREIRA VIAÃ‘A</v>
          </cell>
          <cell r="D496">
            <v>413001007630</v>
          </cell>
          <cell r="E496" t="str">
            <v>I</v>
          </cell>
          <cell r="F496">
            <v>413001007630</v>
          </cell>
          <cell r="G496" t="str">
            <v>1</v>
          </cell>
          <cell r="H496" t="str">
            <v>13</v>
          </cell>
        </row>
        <row r="497">
          <cell r="A497">
            <v>496</v>
          </cell>
          <cell r="B497">
            <v>496</v>
          </cell>
          <cell r="C497" t="str">
            <v>MYRIAM GARCIA GONZALEZ</v>
          </cell>
          <cell r="D497">
            <v>413001007982</v>
          </cell>
          <cell r="E497" t="str">
            <v>C</v>
          </cell>
          <cell r="F497">
            <v>413001007982</v>
          </cell>
          <cell r="G497" t="str">
            <v>1</v>
          </cell>
          <cell r="H497" t="str">
            <v>12</v>
          </cell>
        </row>
        <row r="498">
          <cell r="A498">
            <v>497</v>
          </cell>
          <cell r="B498">
            <v>497</v>
          </cell>
          <cell r="C498" t="str">
            <v>MARIA E. PAJARO M</v>
          </cell>
          <cell r="D498">
            <v>413001008008</v>
          </cell>
          <cell r="E498" t="str">
            <v>C</v>
          </cell>
          <cell r="F498">
            <v>413001008008</v>
          </cell>
          <cell r="G498" t="str">
            <v>1</v>
          </cell>
          <cell r="H498" t="str">
            <v>10</v>
          </cell>
        </row>
        <row r="499">
          <cell r="A499">
            <v>498</v>
          </cell>
          <cell r="B499">
            <v>498</v>
          </cell>
          <cell r="C499" t="str">
            <v>ISABEL EUCARIS ROJANO HERNANDEZ</v>
          </cell>
          <cell r="D499">
            <v>413001008024</v>
          </cell>
          <cell r="E499" t="str">
            <v>C</v>
          </cell>
          <cell r="F499">
            <v>413001008024</v>
          </cell>
          <cell r="G499" t="str">
            <v>1</v>
          </cell>
          <cell r="H499" t="str">
            <v>14</v>
          </cell>
        </row>
        <row r="500">
          <cell r="A500">
            <v>499</v>
          </cell>
          <cell r="B500">
            <v>499</v>
          </cell>
          <cell r="C500" t="str">
            <v>ASTRID DIAZ MACIA</v>
          </cell>
          <cell r="D500">
            <v>413001008067</v>
          </cell>
          <cell r="E500" t="str">
            <v/>
          </cell>
          <cell r="F500">
            <v>413001008067</v>
          </cell>
          <cell r="G500" t="str">
            <v>1</v>
          </cell>
          <cell r="H500" t="str">
            <v>5</v>
          </cell>
        </row>
        <row r="501">
          <cell r="A501">
            <v>500</v>
          </cell>
          <cell r="B501">
            <v>500</v>
          </cell>
          <cell r="C501" t="str">
            <v>REINA PEREZ CUELLO</v>
          </cell>
          <cell r="D501">
            <v>413001007648</v>
          </cell>
          <cell r="E501" t="str">
            <v>I</v>
          </cell>
          <cell r="F501">
            <v>413001007648</v>
          </cell>
          <cell r="G501" t="str">
            <v>1</v>
          </cell>
          <cell r="H501" t="str">
            <v>14</v>
          </cell>
        </row>
        <row r="502">
          <cell r="A502">
            <v>501</v>
          </cell>
          <cell r="B502">
            <v>501</v>
          </cell>
          <cell r="C502" t="str">
            <v>MAGALIS COLON MATOREL</v>
          </cell>
          <cell r="D502">
            <v>413001013176</v>
          </cell>
          <cell r="E502" t="str">
            <v>I</v>
          </cell>
          <cell r="F502">
            <v>413001013176</v>
          </cell>
          <cell r="G502" t="str">
            <v>2</v>
          </cell>
          <cell r="H502" t="str">
            <v>Insu</v>
          </cell>
        </row>
        <row r="503">
          <cell r="A503">
            <v>502</v>
          </cell>
          <cell r="B503">
            <v>502</v>
          </cell>
          <cell r="C503" t="str">
            <v>JUANA BATISTA ALVAREZ</v>
          </cell>
          <cell r="D503">
            <v>413001013184</v>
          </cell>
          <cell r="E503" t="str">
            <v/>
          </cell>
          <cell r="F503">
            <v>413001013184</v>
          </cell>
          <cell r="G503" t="str">
            <v>2</v>
          </cell>
          <cell r="H503" t="str">
            <v>Conti</v>
          </cell>
        </row>
        <row r="504">
          <cell r="A504">
            <v>503</v>
          </cell>
          <cell r="B504">
            <v>503</v>
          </cell>
          <cell r="C504" t="str">
            <v>MANUEL AVENDAÑO MONTERO</v>
          </cell>
          <cell r="D504">
            <v>113001013814</v>
          </cell>
          <cell r="E504" t="str">
            <v>I</v>
          </cell>
          <cell r="F504">
            <v>113001013814</v>
          </cell>
          <cell r="G504" t="str">
            <v>1</v>
          </cell>
          <cell r="H504" t="str">
            <v>12</v>
          </cell>
        </row>
        <row r="505">
          <cell r="A505">
            <v>504</v>
          </cell>
          <cell r="B505">
            <v>504</v>
          </cell>
          <cell r="C505" t="str">
            <v>KETTY BARRIOS MARTIN</v>
          </cell>
          <cell r="D505">
            <v>313001013601</v>
          </cell>
          <cell r="E505" t="str">
            <v>C</v>
          </cell>
          <cell r="F505">
            <v>313001013601</v>
          </cell>
          <cell r="G505" t="str">
            <v>1</v>
          </cell>
          <cell r="H505" t="str">
            <v>2</v>
          </cell>
        </row>
        <row r="506">
          <cell r="A506">
            <v>505</v>
          </cell>
          <cell r="B506">
            <v>505</v>
          </cell>
          <cell r="C506" t="str">
            <v xml:space="preserve">JESUS ISAAC ESCOBAR ARTEAGA </v>
          </cell>
          <cell r="D506">
            <v>313001013163</v>
          </cell>
          <cell r="E506" t="str">
            <v>I</v>
          </cell>
          <cell r="F506">
            <v>313001013163</v>
          </cell>
          <cell r="G506" t="str">
            <v>1</v>
          </cell>
          <cell r="H506" t="str">
            <v>1</v>
          </cell>
        </row>
        <row r="507">
          <cell r="A507">
            <v>506</v>
          </cell>
          <cell r="B507">
            <v>506</v>
          </cell>
          <cell r="C507" t="str">
            <v>ALVARO LUIS TUÑON HERAS</v>
          </cell>
          <cell r="D507">
            <v>313001027351</v>
          </cell>
          <cell r="E507" t="str">
            <v>I</v>
          </cell>
          <cell r="F507">
            <v>313001027351</v>
          </cell>
          <cell r="G507" t="str">
            <v>1</v>
          </cell>
          <cell r="H507" t="str">
            <v>2</v>
          </cell>
        </row>
        <row r="508">
          <cell r="A508">
            <v>507</v>
          </cell>
          <cell r="B508">
            <v>507</v>
          </cell>
          <cell r="C508" t="str">
            <v>EDINSA MARIA CARRILLO PADILLA</v>
          </cell>
          <cell r="D508">
            <v>313001013619</v>
          </cell>
          <cell r="E508" t="str">
            <v>C</v>
          </cell>
          <cell r="F508">
            <v>313001013619</v>
          </cell>
          <cell r="G508" t="str">
            <v>1</v>
          </cell>
          <cell r="H508" t="str">
            <v>3</v>
          </cell>
        </row>
        <row r="509">
          <cell r="A509">
            <v>508</v>
          </cell>
          <cell r="B509">
            <v>508</v>
          </cell>
          <cell r="C509" t="str">
            <v>MANUEL BLANQUICETT</v>
          </cell>
          <cell r="D509">
            <v>313001013732</v>
          </cell>
          <cell r="E509" t="str">
            <v>C</v>
          </cell>
          <cell r="F509">
            <v>313001013732</v>
          </cell>
          <cell r="G509" t="str">
            <v>1</v>
          </cell>
          <cell r="H509" t="str">
            <v>6</v>
          </cell>
        </row>
        <row r="510">
          <cell r="A510">
            <v>509</v>
          </cell>
          <cell r="B510">
            <v>509</v>
          </cell>
          <cell r="C510" t="str">
            <v/>
          </cell>
          <cell r="E510" t="str">
            <v/>
          </cell>
          <cell r="F510">
            <v>313001012914</v>
          </cell>
          <cell r="G510" t="str">
            <v>1</v>
          </cell>
          <cell r="H510" t="str">
            <v>6</v>
          </cell>
        </row>
        <row r="511">
          <cell r="A511">
            <v>510</v>
          </cell>
          <cell r="B511">
            <v>510</v>
          </cell>
          <cell r="C511" t="str">
            <v>ELIZABETH PEREZ DE QUINTANA</v>
          </cell>
          <cell r="D511">
            <v>313001013741</v>
          </cell>
          <cell r="E511" t="str">
            <v/>
          </cell>
          <cell r="F511">
            <v>313001013741</v>
          </cell>
          <cell r="G511" t="str">
            <v>1</v>
          </cell>
          <cell r="H511" t="str">
            <v>6</v>
          </cell>
        </row>
        <row r="512">
          <cell r="A512">
            <v>511</v>
          </cell>
          <cell r="B512">
            <v>511</v>
          </cell>
          <cell r="C512" t="str">
            <v>LILIA MORENO PAJARO</v>
          </cell>
          <cell r="D512">
            <v>313001013996</v>
          </cell>
          <cell r="E512" t="str">
            <v>I</v>
          </cell>
          <cell r="F512">
            <v>313001013996</v>
          </cell>
          <cell r="G512" t="str">
            <v>1</v>
          </cell>
          <cell r="H512" t="str">
            <v>6</v>
          </cell>
        </row>
        <row r="513">
          <cell r="A513">
            <v>512</v>
          </cell>
          <cell r="B513">
            <v>512</v>
          </cell>
          <cell r="C513" t="str">
            <v>GLODYS TABOADA</v>
          </cell>
          <cell r="D513">
            <v>313001013759</v>
          </cell>
          <cell r="E513" t="str">
            <v/>
          </cell>
          <cell r="F513">
            <v>313001013759</v>
          </cell>
          <cell r="G513" t="str">
            <v>1</v>
          </cell>
          <cell r="H513" t="str">
            <v>8</v>
          </cell>
        </row>
        <row r="514">
          <cell r="A514">
            <v>513</v>
          </cell>
          <cell r="B514">
            <v>513</v>
          </cell>
          <cell r="C514" t="str">
            <v/>
          </cell>
          <cell r="E514" t="str">
            <v/>
          </cell>
          <cell r="F514">
            <v>51300130807</v>
          </cell>
          <cell r="G514" t="str">
            <v>1</v>
          </cell>
          <cell r="H514" t="str">
            <v>7</v>
          </cell>
        </row>
        <row r="515">
          <cell r="A515">
            <v>514</v>
          </cell>
          <cell r="B515">
            <v>514</v>
          </cell>
          <cell r="C515" t="str">
            <v>WILMER CABARCAS GARCIA</v>
          </cell>
          <cell r="D515">
            <v>313001013872</v>
          </cell>
          <cell r="E515" t="str">
            <v>C</v>
          </cell>
          <cell r="F515">
            <v>313001013872</v>
          </cell>
          <cell r="G515" t="str">
            <v>1</v>
          </cell>
          <cell r="H515" t="str">
            <v>7</v>
          </cell>
        </row>
        <row r="516">
          <cell r="A516">
            <v>515</v>
          </cell>
          <cell r="B516">
            <v>515</v>
          </cell>
          <cell r="C516" t="str">
            <v>FANNY POLO CAMACHO</v>
          </cell>
          <cell r="D516">
            <v>313001013848</v>
          </cell>
          <cell r="E516" t="str">
            <v>C</v>
          </cell>
          <cell r="F516">
            <v>313001013848</v>
          </cell>
          <cell r="G516" t="str">
            <v>1</v>
          </cell>
          <cell r="H516" t="str">
            <v>8</v>
          </cell>
        </row>
        <row r="517">
          <cell r="A517">
            <v>516</v>
          </cell>
          <cell r="B517">
            <v>516</v>
          </cell>
          <cell r="C517" t="str">
            <v/>
          </cell>
          <cell r="E517" t="str">
            <v/>
          </cell>
          <cell r="F517">
            <v>51300130909</v>
          </cell>
          <cell r="G517" t="str">
            <v>1</v>
          </cell>
          <cell r="H517" t="str">
            <v>9</v>
          </cell>
        </row>
        <row r="518">
          <cell r="A518">
            <v>517</v>
          </cell>
          <cell r="B518">
            <v>517</v>
          </cell>
          <cell r="C518" t="str">
            <v/>
          </cell>
          <cell r="E518" t="str">
            <v/>
          </cell>
          <cell r="F518">
            <v>51300131013</v>
          </cell>
          <cell r="G518" t="str">
            <v>1</v>
          </cell>
          <cell r="H518" t="str">
            <v>10</v>
          </cell>
        </row>
        <row r="519">
          <cell r="A519">
            <v>518</v>
          </cell>
          <cell r="B519">
            <v>518</v>
          </cell>
          <cell r="C519" t="str">
            <v>ESTELA GUTIERREZ GOMEZ</v>
          </cell>
          <cell r="D519">
            <v>313001013694</v>
          </cell>
          <cell r="E519" t="str">
            <v>C</v>
          </cell>
          <cell r="F519">
            <v>313001013694</v>
          </cell>
          <cell r="G519" t="str">
            <v>1</v>
          </cell>
          <cell r="H519" t="str">
            <v>10</v>
          </cell>
        </row>
        <row r="520">
          <cell r="A520">
            <v>519</v>
          </cell>
          <cell r="B520">
            <v>519</v>
          </cell>
          <cell r="C520" t="str">
            <v/>
          </cell>
          <cell r="E520" t="str">
            <v/>
          </cell>
          <cell r="F520">
            <v>51300131015</v>
          </cell>
          <cell r="G520" t="str">
            <v>1</v>
          </cell>
          <cell r="H520" t="str">
            <v>8</v>
          </cell>
        </row>
        <row r="521">
          <cell r="A521">
            <v>520</v>
          </cell>
          <cell r="B521">
            <v>520</v>
          </cell>
          <cell r="C521" t="str">
            <v>MARIA Y. BORJA CARO</v>
          </cell>
          <cell r="D521">
            <v>313001013708</v>
          </cell>
          <cell r="E521" t="str">
            <v/>
          </cell>
          <cell r="F521">
            <v>313001013708</v>
          </cell>
          <cell r="G521" t="str">
            <v>1</v>
          </cell>
          <cell r="H521" t="str">
            <v>7</v>
          </cell>
        </row>
        <row r="522">
          <cell r="A522">
            <v>521</v>
          </cell>
          <cell r="B522">
            <v>521</v>
          </cell>
          <cell r="C522" t="str">
            <v>IRIS BERMUDEZ R.</v>
          </cell>
          <cell r="D522">
            <v>313001013724</v>
          </cell>
          <cell r="E522" t="str">
            <v/>
          </cell>
          <cell r="F522">
            <v>313001013724</v>
          </cell>
          <cell r="G522" t="str">
            <v>1</v>
          </cell>
          <cell r="H522" t="str">
            <v>7</v>
          </cell>
        </row>
        <row r="523">
          <cell r="A523">
            <v>522</v>
          </cell>
          <cell r="B523">
            <v>522</v>
          </cell>
          <cell r="C523" t="str">
            <v>CLEMENTINA NIEVES</v>
          </cell>
          <cell r="D523">
            <v>313001013597</v>
          </cell>
          <cell r="E523" t="str">
            <v>C</v>
          </cell>
          <cell r="F523">
            <v>313001013597</v>
          </cell>
          <cell r="G523" t="str">
            <v>1</v>
          </cell>
          <cell r="H523" t="str">
            <v>10</v>
          </cell>
        </row>
        <row r="524">
          <cell r="A524">
            <v>523</v>
          </cell>
          <cell r="B524">
            <v>314</v>
          </cell>
          <cell r="C524" t="str">
            <v>ELVIA SUSANA GERMAN GERMAN</v>
          </cell>
          <cell r="D524">
            <v>313001006701</v>
          </cell>
          <cell r="E524" t="str">
            <v/>
          </cell>
          <cell r="F524">
            <v>531300112026</v>
          </cell>
          <cell r="G524" t="str">
            <v>1</v>
          </cell>
          <cell r="H524" t="str">
            <v>15</v>
          </cell>
        </row>
        <row r="525">
          <cell r="A525">
            <v>524</v>
          </cell>
          <cell r="B525">
            <v>524</v>
          </cell>
          <cell r="C525" t="str">
            <v>ELEIDES VILORIA VILLALBA</v>
          </cell>
          <cell r="D525">
            <v>313001013643</v>
          </cell>
          <cell r="E525" t="str">
            <v>C</v>
          </cell>
          <cell r="F525">
            <v>313001013643</v>
          </cell>
          <cell r="G525" t="str">
            <v>1</v>
          </cell>
          <cell r="H525" t="str">
            <v>14</v>
          </cell>
        </row>
        <row r="526">
          <cell r="A526">
            <v>525</v>
          </cell>
          <cell r="B526">
            <v>525</v>
          </cell>
          <cell r="C526" t="str">
            <v>CARINA CASTILLA CASTRO</v>
          </cell>
          <cell r="D526">
            <v>313001013627</v>
          </cell>
          <cell r="E526" t="str">
            <v>C</v>
          </cell>
          <cell r="F526">
            <v>313001013627</v>
          </cell>
          <cell r="G526" t="str">
            <v>1</v>
          </cell>
          <cell r="H526" t="str">
            <v>12</v>
          </cell>
        </row>
        <row r="527">
          <cell r="A527">
            <v>526</v>
          </cell>
          <cell r="B527">
            <v>526</v>
          </cell>
          <cell r="C527" t="str">
            <v>YOLEIDA BARRIOS GUARNIZO</v>
          </cell>
          <cell r="D527">
            <v>313001013651</v>
          </cell>
          <cell r="E527" t="str">
            <v>I</v>
          </cell>
          <cell r="F527">
            <v>313001013651</v>
          </cell>
          <cell r="G527" t="str">
            <v>1</v>
          </cell>
          <cell r="H527" t="str">
            <v>13</v>
          </cell>
        </row>
        <row r="528">
          <cell r="A528">
            <v>527</v>
          </cell>
          <cell r="B528">
            <v>527</v>
          </cell>
          <cell r="C528" t="str">
            <v>DARNELIS CERA RUIZ</v>
          </cell>
          <cell r="D528">
            <v>313001013678</v>
          </cell>
          <cell r="E528" t="str">
            <v>C</v>
          </cell>
          <cell r="F528">
            <v>313001013678</v>
          </cell>
          <cell r="G528" t="str">
            <v>1</v>
          </cell>
          <cell r="H528" t="str">
            <v>13</v>
          </cell>
        </row>
        <row r="529">
          <cell r="A529">
            <v>528</v>
          </cell>
          <cell r="B529">
            <v>528</v>
          </cell>
          <cell r="C529" t="str">
            <v>YADIRA REYES BALANTA</v>
          </cell>
          <cell r="D529">
            <v>313001013805</v>
          </cell>
          <cell r="E529" t="str">
            <v>C</v>
          </cell>
          <cell r="F529">
            <v>313001013805</v>
          </cell>
          <cell r="G529" t="str">
            <v>1</v>
          </cell>
          <cell r="H529" t="str">
            <v>14</v>
          </cell>
        </row>
        <row r="530">
          <cell r="A530">
            <v>529</v>
          </cell>
          <cell r="B530">
            <v>529</v>
          </cell>
          <cell r="C530" t="str">
            <v>DORYS CARO BUELVAS</v>
          </cell>
          <cell r="D530">
            <v>313001013791</v>
          </cell>
          <cell r="E530" t="str">
            <v>C</v>
          </cell>
          <cell r="F530">
            <v>313001013791</v>
          </cell>
          <cell r="G530" t="str">
            <v>1</v>
          </cell>
          <cell r="H530" t="str">
            <v>14</v>
          </cell>
        </row>
        <row r="531">
          <cell r="A531">
            <v>530</v>
          </cell>
          <cell r="B531">
            <v>530</v>
          </cell>
          <cell r="C531" t="str">
            <v>ALVARO ENRIQUE  MACHUCA OVIEDO</v>
          </cell>
          <cell r="D531">
            <v>313001013775</v>
          </cell>
          <cell r="E531" t="str">
            <v>C</v>
          </cell>
          <cell r="F531">
            <v>313001013775</v>
          </cell>
          <cell r="G531" t="str">
            <v>1</v>
          </cell>
          <cell r="H531" t="str">
            <v>14</v>
          </cell>
        </row>
        <row r="532">
          <cell r="A532">
            <v>531</v>
          </cell>
          <cell r="B532">
            <v>531</v>
          </cell>
          <cell r="C532" t="str">
            <v/>
          </cell>
          <cell r="E532" t="str">
            <v/>
          </cell>
          <cell r="F532">
            <v>51300131262</v>
          </cell>
          <cell r="G532" t="str">
            <v>1</v>
          </cell>
          <cell r="H532" t="str">
            <v>12</v>
          </cell>
        </row>
        <row r="533">
          <cell r="A533">
            <v>532</v>
          </cell>
          <cell r="B533">
            <v>532</v>
          </cell>
          <cell r="C533" t="str">
            <v>LERCIS IBAÑEZ R.</v>
          </cell>
          <cell r="D533">
            <v>313001027521</v>
          </cell>
          <cell r="E533" t="str">
            <v/>
          </cell>
          <cell r="F533">
            <v>313001027521</v>
          </cell>
          <cell r="G533" t="str">
            <v>1</v>
          </cell>
          <cell r="H533" t="str">
            <v>12</v>
          </cell>
        </row>
        <row r="534">
          <cell r="A534">
            <v>533</v>
          </cell>
          <cell r="B534">
            <v>533</v>
          </cell>
          <cell r="C534" t="str">
            <v/>
          </cell>
          <cell r="E534" t="str">
            <v/>
          </cell>
          <cell r="F534">
            <v>51300131362</v>
          </cell>
          <cell r="G534" t="str">
            <v>1</v>
          </cell>
          <cell r="H534" t="str">
            <v>13</v>
          </cell>
        </row>
        <row r="535">
          <cell r="A535">
            <v>534</v>
          </cell>
          <cell r="B535">
            <v>534</v>
          </cell>
          <cell r="C535" t="str">
            <v>ANA TERESA OROZCO DE SIERRA</v>
          </cell>
          <cell r="D535">
            <v>313001013937</v>
          </cell>
          <cell r="E535" t="str">
            <v>C</v>
          </cell>
          <cell r="F535">
            <v>313001013937</v>
          </cell>
          <cell r="G535" t="str">
            <v>1</v>
          </cell>
          <cell r="H535" t="str">
            <v>13</v>
          </cell>
        </row>
        <row r="536">
          <cell r="A536">
            <v>535</v>
          </cell>
          <cell r="B536">
            <v>535</v>
          </cell>
          <cell r="C536" t="str">
            <v/>
          </cell>
          <cell r="E536" t="str">
            <v/>
          </cell>
          <cell r="F536">
            <v>313001013911</v>
          </cell>
          <cell r="G536" t="str">
            <v>1</v>
          </cell>
          <cell r="H536" t="str">
            <v>13</v>
          </cell>
        </row>
        <row r="537">
          <cell r="A537">
            <v>536</v>
          </cell>
          <cell r="B537">
            <v>536</v>
          </cell>
          <cell r="C537" t="str">
            <v>NARLY VALENZUELA GARCIA</v>
          </cell>
          <cell r="D537">
            <v>313001013945</v>
          </cell>
          <cell r="E537" t="str">
            <v>C</v>
          </cell>
          <cell r="F537">
            <v>313001013945</v>
          </cell>
          <cell r="G537" t="str">
            <v>1</v>
          </cell>
          <cell r="H537" t="str">
            <v>14</v>
          </cell>
        </row>
        <row r="538">
          <cell r="A538">
            <v>537</v>
          </cell>
          <cell r="B538">
            <v>537</v>
          </cell>
          <cell r="C538" t="str">
            <v>ALTAIR PEREZ FRIAS</v>
          </cell>
          <cell r="D538">
            <v>313001013856</v>
          </cell>
          <cell r="E538" t="str">
            <v>C</v>
          </cell>
          <cell r="F538">
            <v>313001013856</v>
          </cell>
          <cell r="G538" t="str">
            <v>1</v>
          </cell>
          <cell r="H538" t="str">
            <v>14</v>
          </cell>
        </row>
        <row r="539">
          <cell r="A539">
            <v>538</v>
          </cell>
          <cell r="B539">
            <v>538</v>
          </cell>
          <cell r="C539" t="str">
            <v>RUTH RODRIGUEZ M.</v>
          </cell>
          <cell r="D539">
            <v>313001003869</v>
          </cell>
          <cell r="E539" t="str">
            <v/>
          </cell>
          <cell r="F539">
            <v>313001003869</v>
          </cell>
          <cell r="G539" t="str">
            <v>1</v>
          </cell>
          <cell r="H539" t="str">
            <v>1</v>
          </cell>
        </row>
        <row r="540">
          <cell r="A540">
            <v>539</v>
          </cell>
          <cell r="B540">
            <v>539</v>
          </cell>
          <cell r="C540" t="str">
            <v>SILVIA MORE P.</v>
          </cell>
          <cell r="D540">
            <v>313001013881</v>
          </cell>
          <cell r="E540" t="str">
            <v/>
          </cell>
          <cell r="F540">
            <v>313001013881</v>
          </cell>
          <cell r="G540" t="str">
            <v>1</v>
          </cell>
          <cell r="H540" t="str">
            <v>1</v>
          </cell>
        </row>
        <row r="541">
          <cell r="A541">
            <v>540</v>
          </cell>
          <cell r="B541">
            <v>314</v>
          </cell>
          <cell r="C541" t="str">
            <v>ELVIA SUSANA GERMAN GERMAN</v>
          </cell>
          <cell r="D541">
            <v>313001006701</v>
          </cell>
          <cell r="E541" t="str">
            <v/>
          </cell>
          <cell r="F541">
            <v>531300108024</v>
          </cell>
          <cell r="G541" t="str">
            <v>1</v>
          </cell>
          <cell r="H541" t="str">
            <v>7</v>
          </cell>
        </row>
        <row r="542">
          <cell r="A542">
            <v>541</v>
          </cell>
          <cell r="B542">
            <v>541</v>
          </cell>
          <cell r="C542" t="str">
            <v>ALIX MARIA PEREIRA</v>
          </cell>
          <cell r="D542">
            <v>313001013830</v>
          </cell>
          <cell r="E542" t="str">
            <v/>
          </cell>
          <cell r="F542">
            <v>313001013830</v>
          </cell>
          <cell r="G542" t="str">
            <v>1</v>
          </cell>
          <cell r="H542" t="str">
            <v>7</v>
          </cell>
        </row>
        <row r="543">
          <cell r="A543">
            <v>542</v>
          </cell>
          <cell r="B543">
            <v>542</v>
          </cell>
          <cell r="C543" t="str">
            <v/>
          </cell>
          <cell r="E543" t="str">
            <v/>
          </cell>
          <cell r="F543">
            <v>531300115027</v>
          </cell>
          <cell r="G543" t="str">
            <v>1</v>
          </cell>
          <cell r="H543" t="str">
            <v>15</v>
          </cell>
        </row>
        <row r="544">
          <cell r="A544">
            <v>543</v>
          </cell>
          <cell r="B544">
            <v>543</v>
          </cell>
          <cell r="C544" t="str">
            <v>HNA. ROSA ALBA NUÑEZ DIAZ</v>
          </cell>
          <cell r="D544">
            <v>313001013783</v>
          </cell>
          <cell r="E544" t="str">
            <v>I</v>
          </cell>
          <cell r="F544">
            <v>313001013783</v>
          </cell>
          <cell r="G544" t="str">
            <v>1</v>
          </cell>
          <cell r="H544" t="str">
            <v>14</v>
          </cell>
        </row>
        <row r="545">
          <cell r="A545">
            <v>544</v>
          </cell>
          <cell r="B545">
            <v>544</v>
          </cell>
          <cell r="C545" t="str">
            <v>ISABEL CRISTINA LARA OSPINO</v>
          </cell>
          <cell r="D545">
            <v>113001012583</v>
          </cell>
          <cell r="E545" t="str">
            <v>C</v>
          </cell>
          <cell r="F545">
            <v>113001012583</v>
          </cell>
          <cell r="G545" t="str">
            <v>1</v>
          </cell>
          <cell r="H545" t="str">
            <v>14</v>
          </cell>
        </row>
        <row r="546">
          <cell r="A546">
            <v>545</v>
          </cell>
          <cell r="B546">
            <v>545</v>
          </cell>
          <cell r="C546" t="str">
            <v>EMPERATRIZ BAHOQUE</v>
          </cell>
          <cell r="D546">
            <v>313001014011</v>
          </cell>
          <cell r="E546" t="str">
            <v>C</v>
          </cell>
          <cell r="F546">
            <v>313001014011</v>
          </cell>
          <cell r="G546" t="str">
            <v>1</v>
          </cell>
          <cell r="H546" t="str">
            <v>10</v>
          </cell>
        </row>
        <row r="547">
          <cell r="A547">
            <v>546</v>
          </cell>
          <cell r="B547">
            <v>546</v>
          </cell>
          <cell r="C547" t="str">
            <v/>
          </cell>
          <cell r="E547" t="str">
            <v/>
          </cell>
          <cell r="F547">
            <v>51300130969</v>
          </cell>
          <cell r="G547" t="str">
            <v>1</v>
          </cell>
          <cell r="H547" t="str">
            <v>9</v>
          </cell>
        </row>
        <row r="548">
          <cell r="A548">
            <v>547</v>
          </cell>
          <cell r="B548">
            <v>547</v>
          </cell>
          <cell r="C548" t="str">
            <v>EPIFANIA OVIEDO</v>
          </cell>
          <cell r="D548">
            <v>313001000606</v>
          </cell>
          <cell r="E548" t="str">
            <v/>
          </cell>
          <cell r="F548">
            <v>313001000606</v>
          </cell>
          <cell r="G548" t="str">
            <v>1</v>
          </cell>
          <cell r="H548" t="str">
            <v>1</v>
          </cell>
        </row>
        <row r="549">
          <cell r="A549">
            <v>548</v>
          </cell>
          <cell r="B549">
            <v>548</v>
          </cell>
          <cell r="C549" t="str">
            <v>BLANCA TORRES ALVEAR</v>
          </cell>
          <cell r="D549">
            <v>313001013988</v>
          </cell>
          <cell r="E549" t="str">
            <v/>
          </cell>
          <cell r="F549">
            <v>313001013988</v>
          </cell>
          <cell r="G549" t="str">
            <v>1</v>
          </cell>
          <cell r="H549" t="str">
            <v>13</v>
          </cell>
        </row>
        <row r="550">
          <cell r="A550">
            <v>549</v>
          </cell>
          <cell r="B550">
            <v>549</v>
          </cell>
          <cell r="C550" t="str">
            <v/>
          </cell>
          <cell r="E550" t="str">
            <v/>
          </cell>
          <cell r="F550">
            <v>531300104017</v>
          </cell>
          <cell r="G550" t="str">
            <v>1</v>
          </cell>
          <cell r="H550" t="str">
            <v>4</v>
          </cell>
        </row>
        <row r="551">
          <cell r="A551">
            <v>550</v>
          </cell>
          <cell r="B551">
            <v>550</v>
          </cell>
          <cell r="C551" t="str">
            <v>ELIDA SALGADO ZAPATEIRO</v>
          </cell>
          <cell r="D551">
            <v>313001013953</v>
          </cell>
          <cell r="E551" t="str">
            <v>C</v>
          </cell>
          <cell r="F551">
            <v>313001013953</v>
          </cell>
          <cell r="G551" t="str">
            <v>1</v>
          </cell>
          <cell r="H551" t="str">
            <v>3</v>
          </cell>
        </row>
        <row r="552">
          <cell r="A552">
            <v>551</v>
          </cell>
          <cell r="B552">
            <v>551</v>
          </cell>
          <cell r="C552" t="str">
            <v>ELIDA MAY M.</v>
          </cell>
          <cell r="D552">
            <v>313001013686</v>
          </cell>
          <cell r="E552" t="str">
            <v/>
          </cell>
          <cell r="F552">
            <v>313001013686</v>
          </cell>
          <cell r="G552" t="str">
            <v>1</v>
          </cell>
          <cell r="H552" t="str">
            <v>10</v>
          </cell>
        </row>
        <row r="553">
          <cell r="A553">
            <v>553</v>
          </cell>
          <cell r="B553">
            <v>553</v>
          </cell>
          <cell r="C553" t="str">
            <v>MARIA LINA VILLERO CHAVEZ</v>
          </cell>
          <cell r="D553">
            <v>313001027091</v>
          </cell>
          <cell r="E553" t="str">
            <v/>
          </cell>
          <cell r="F553">
            <v>313001027091</v>
          </cell>
          <cell r="G553" t="str">
            <v>1</v>
          </cell>
          <cell r="H553" t="str">
            <v>12</v>
          </cell>
        </row>
        <row r="554">
          <cell r="A554">
            <v>554</v>
          </cell>
          <cell r="B554">
            <v>554</v>
          </cell>
          <cell r="C554" t="str">
            <v>LUIS ANTONIO FERREIRA VIAÑA</v>
          </cell>
          <cell r="D554">
            <v>313001028322</v>
          </cell>
          <cell r="E554" t="str">
            <v>I</v>
          </cell>
          <cell r="F554">
            <v>313001028322</v>
          </cell>
          <cell r="G554" t="str">
            <v>1</v>
          </cell>
          <cell r="H554" t="str">
            <v>8</v>
          </cell>
        </row>
        <row r="555">
          <cell r="A555">
            <v>555</v>
          </cell>
          <cell r="B555">
            <v>555</v>
          </cell>
          <cell r="C555" t="str">
            <v>P- RAUL LOPEZ OBREGON</v>
          </cell>
          <cell r="D555">
            <v>313001028796</v>
          </cell>
          <cell r="E555" t="str">
            <v/>
          </cell>
          <cell r="F555">
            <v>313001028796</v>
          </cell>
          <cell r="G555" t="str">
            <v>1</v>
          </cell>
          <cell r="H555" t="str">
            <v>12</v>
          </cell>
        </row>
        <row r="556">
          <cell r="A556">
            <v>556</v>
          </cell>
          <cell r="B556">
            <v>556</v>
          </cell>
          <cell r="C556" t="str">
            <v>HNA MARIA MIRTA SILVA RUBIO</v>
          </cell>
          <cell r="D556">
            <v>313001027059</v>
          </cell>
          <cell r="E556" t="str">
            <v>I</v>
          </cell>
          <cell r="F556">
            <v>313001027059</v>
          </cell>
          <cell r="G556" t="str">
            <v>1</v>
          </cell>
          <cell r="H556" t="str">
            <v>14</v>
          </cell>
        </row>
        <row r="557">
          <cell r="A557">
            <v>557</v>
          </cell>
          <cell r="B557">
            <v>557</v>
          </cell>
          <cell r="C557" t="str">
            <v>NURIS TABORDA VENNER</v>
          </cell>
          <cell r="D557">
            <v>313001027067</v>
          </cell>
          <cell r="E557" t="str">
            <v>C</v>
          </cell>
          <cell r="F557">
            <v>313001027067</v>
          </cell>
          <cell r="G557" t="str">
            <v>1</v>
          </cell>
          <cell r="H557" t="str">
            <v>15</v>
          </cell>
        </row>
        <row r="558">
          <cell r="A558">
            <v>558</v>
          </cell>
          <cell r="B558">
            <v>558</v>
          </cell>
          <cell r="C558" t="str">
            <v>WALTER ANTONIO ANICHIARICO SANCHEZ</v>
          </cell>
          <cell r="D558">
            <v>313001027075</v>
          </cell>
          <cell r="E558" t="str">
            <v>I</v>
          </cell>
          <cell r="F558">
            <v>313001027075</v>
          </cell>
          <cell r="G558" t="str">
            <v>1</v>
          </cell>
          <cell r="H558" t="str">
            <v>14</v>
          </cell>
        </row>
        <row r="559">
          <cell r="A559">
            <v>559</v>
          </cell>
          <cell r="B559">
            <v>559</v>
          </cell>
          <cell r="C559" t="str">
            <v/>
          </cell>
          <cell r="E559" t="str">
            <v/>
          </cell>
          <cell r="F559">
            <v>531300115012</v>
          </cell>
          <cell r="G559" t="str">
            <v>1</v>
          </cell>
          <cell r="H559" t="str">
            <v>14</v>
          </cell>
        </row>
        <row r="560">
          <cell r="A560">
            <v>560</v>
          </cell>
          <cell r="B560">
            <v>560</v>
          </cell>
          <cell r="C560" t="str">
            <v>FIDEL FERNANDO ARRIETA DE ARCO</v>
          </cell>
          <cell r="D560">
            <v>313001007660</v>
          </cell>
          <cell r="E560" t="str">
            <v/>
          </cell>
          <cell r="F560">
            <v>313001007660</v>
          </cell>
          <cell r="G560" t="str">
            <v>1</v>
          </cell>
          <cell r="H560" t="str">
            <v>2</v>
          </cell>
        </row>
        <row r="561">
          <cell r="A561">
            <v>561</v>
          </cell>
          <cell r="B561">
            <v>561</v>
          </cell>
          <cell r="C561" t="str">
            <v>VICTOR HUGO CASTILLO FUENTES</v>
          </cell>
          <cell r="D561">
            <v>313001027164</v>
          </cell>
          <cell r="E561" t="str">
            <v>I</v>
          </cell>
          <cell r="F561">
            <v>313001027164</v>
          </cell>
          <cell r="G561" t="str">
            <v>1</v>
          </cell>
          <cell r="H561" t="str">
            <v>6</v>
          </cell>
        </row>
        <row r="562">
          <cell r="A562">
            <v>562</v>
          </cell>
          <cell r="B562">
            <v>562</v>
          </cell>
          <cell r="C562" t="str">
            <v>CANDELARIA BERMUDEZ</v>
          </cell>
          <cell r="D562">
            <v>313001013961</v>
          </cell>
          <cell r="E562" t="str">
            <v>C</v>
          </cell>
          <cell r="F562">
            <v>313001013961</v>
          </cell>
          <cell r="G562" t="str">
            <v>1</v>
          </cell>
          <cell r="H562" t="str">
            <v>4</v>
          </cell>
        </row>
        <row r="563">
          <cell r="A563">
            <v>563</v>
          </cell>
          <cell r="B563">
            <v>563</v>
          </cell>
          <cell r="C563" t="str">
            <v/>
          </cell>
          <cell r="E563" t="str">
            <v/>
          </cell>
          <cell r="F563">
            <v>313001027172</v>
          </cell>
          <cell r="G563" t="str">
            <v>1</v>
          </cell>
          <cell r="H563" t="str">
            <v>2</v>
          </cell>
        </row>
        <row r="564">
          <cell r="A564">
            <v>564</v>
          </cell>
          <cell r="B564">
            <v>564</v>
          </cell>
          <cell r="C564" t="str">
            <v>YENIS PENA MONTERO</v>
          </cell>
          <cell r="D564">
            <v>313001027113</v>
          </cell>
          <cell r="E564" t="str">
            <v>C</v>
          </cell>
          <cell r="F564">
            <v>313001027113</v>
          </cell>
          <cell r="G564" t="str">
            <v>1</v>
          </cell>
          <cell r="H564" t="str">
            <v>6</v>
          </cell>
        </row>
        <row r="565">
          <cell r="A565">
            <v>565</v>
          </cell>
          <cell r="B565">
            <v>565</v>
          </cell>
          <cell r="C565" t="str">
            <v>ZOBEIDA BLANCO</v>
          </cell>
          <cell r="D565">
            <v>313001027105</v>
          </cell>
          <cell r="E565" t="str">
            <v/>
          </cell>
          <cell r="F565">
            <v>313001027105</v>
          </cell>
          <cell r="G565" t="str">
            <v>1</v>
          </cell>
          <cell r="H565" t="str">
            <v>6</v>
          </cell>
        </row>
        <row r="566">
          <cell r="A566">
            <v>566</v>
          </cell>
          <cell r="B566">
            <v>566</v>
          </cell>
          <cell r="C566" t="str">
            <v>BLANCA ESTHER PORTILLA GARCIA</v>
          </cell>
          <cell r="D566">
            <v>313001027199</v>
          </cell>
          <cell r="E566" t="str">
            <v>I</v>
          </cell>
          <cell r="F566">
            <v>313001027199</v>
          </cell>
          <cell r="G566" t="str">
            <v>1</v>
          </cell>
          <cell r="H566" t="str">
            <v>14</v>
          </cell>
        </row>
        <row r="567">
          <cell r="A567">
            <v>567</v>
          </cell>
          <cell r="B567">
            <v>567</v>
          </cell>
          <cell r="C567" t="str">
            <v>ADELAIDA PALACIOS DURAN</v>
          </cell>
          <cell r="D567">
            <v>313001027202</v>
          </cell>
          <cell r="E567" t="str">
            <v>C</v>
          </cell>
          <cell r="F567">
            <v>313001027202</v>
          </cell>
          <cell r="G567" t="str">
            <v>1</v>
          </cell>
          <cell r="H567" t="str">
            <v>14</v>
          </cell>
        </row>
        <row r="568">
          <cell r="A568">
            <v>568</v>
          </cell>
          <cell r="B568">
            <v>568</v>
          </cell>
          <cell r="C568" t="str">
            <v>RAFAEL MOSQUERA</v>
          </cell>
          <cell r="D568">
            <v>313001027130</v>
          </cell>
          <cell r="E568" t="str">
            <v>I</v>
          </cell>
          <cell r="F568">
            <v>313001027130</v>
          </cell>
          <cell r="G568" t="str">
            <v>1</v>
          </cell>
          <cell r="H568" t="str">
            <v>6</v>
          </cell>
        </row>
        <row r="569">
          <cell r="A569">
            <v>569</v>
          </cell>
          <cell r="B569">
            <v>569</v>
          </cell>
          <cell r="C569" t="str">
            <v>MILENA CECILIA BOLAÑO</v>
          </cell>
          <cell r="D569">
            <v>413001027126</v>
          </cell>
          <cell r="E569" t="str">
            <v>C</v>
          </cell>
          <cell r="F569">
            <v>413001027126</v>
          </cell>
          <cell r="G569" t="str">
            <v>2</v>
          </cell>
          <cell r="H569" t="str">
            <v>Conti</v>
          </cell>
        </row>
        <row r="570">
          <cell r="A570">
            <v>570</v>
          </cell>
          <cell r="B570">
            <v>570</v>
          </cell>
          <cell r="C570" t="str">
            <v>ADALGIZA FRANCO ORTIZ</v>
          </cell>
          <cell r="D570">
            <v>313001027148</v>
          </cell>
          <cell r="E570" t="str">
            <v>C</v>
          </cell>
          <cell r="F570">
            <v>313001027148</v>
          </cell>
          <cell r="G570" t="str">
            <v>1</v>
          </cell>
          <cell r="H570" t="str">
            <v>7</v>
          </cell>
        </row>
        <row r="571">
          <cell r="A571">
            <v>571</v>
          </cell>
          <cell r="B571">
            <v>571</v>
          </cell>
          <cell r="C571" t="str">
            <v>OFELIA MARIA TUÑON BENZO</v>
          </cell>
          <cell r="D571">
            <v>313001027181</v>
          </cell>
          <cell r="E571" t="str">
            <v>C</v>
          </cell>
          <cell r="F571">
            <v>313001027181</v>
          </cell>
          <cell r="G571" t="str">
            <v>1</v>
          </cell>
          <cell r="H571" t="str">
            <v>12</v>
          </cell>
        </row>
        <row r="572">
          <cell r="A572">
            <v>572</v>
          </cell>
          <cell r="B572">
            <v>572</v>
          </cell>
          <cell r="C572" t="str">
            <v>VILMA ESPINOSA</v>
          </cell>
          <cell r="D572">
            <v>313001027326</v>
          </cell>
          <cell r="E572" t="str">
            <v/>
          </cell>
          <cell r="F572">
            <v>313001027326</v>
          </cell>
          <cell r="G572" t="str">
            <v>1</v>
          </cell>
          <cell r="H572" t="str">
            <v>1</v>
          </cell>
        </row>
        <row r="573">
          <cell r="A573">
            <v>573</v>
          </cell>
          <cell r="B573">
            <v>573</v>
          </cell>
          <cell r="C573" t="str">
            <v>MARIA SANCHEZ ALEMAN</v>
          </cell>
          <cell r="D573">
            <v>313001027229</v>
          </cell>
          <cell r="E573" t="str">
            <v>I</v>
          </cell>
          <cell r="F573">
            <v>313001027229</v>
          </cell>
          <cell r="G573" t="str">
            <v>1</v>
          </cell>
          <cell r="H573" t="str">
            <v>14</v>
          </cell>
        </row>
        <row r="574">
          <cell r="A574">
            <v>574</v>
          </cell>
          <cell r="B574">
            <v>574</v>
          </cell>
          <cell r="C574" t="str">
            <v>CECILIA DEL CARMEN ROMERO DE SUAREZ</v>
          </cell>
          <cell r="D574">
            <v>313001027237</v>
          </cell>
          <cell r="E574" t="str">
            <v>C</v>
          </cell>
          <cell r="F574">
            <v>313001027237</v>
          </cell>
          <cell r="G574" t="str">
            <v>1</v>
          </cell>
          <cell r="H574" t="str">
            <v>13</v>
          </cell>
        </row>
        <row r="575">
          <cell r="A575">
            <v>575</v>
          </cell>
          <cell r="B575">
            <v>575</v>
          </cell>
          <cell r="C575" t="str">
            <v>GUILLERMO DAMIAN BEDOYA NARVAEZ</v>
          </cell>
          <cell r="D575">
            <v>313001027245</v>
          </cell>
          <cell r="E575" t="str">
            <v>C</v>
          </cell>
          <cell r="F575">
            <v>313001027245</v>
          </cell>
          <cell r="G575" t="str">
            <v>1</v>
          </cell>
          <cell r="H575" t="str">
            <v>14</v>
          </cell>
        </row>
        <row r="576">
          <cell r="A576">
            <v>576</v>
          </cell>
          <cell r="B576">
            <v>576</v>
          </cell>
          <cell r="C576" t="str">
            <v>CLAUDIA MARTINEZ</v>
          </cell>
          <cell r="E576" t="str">
            <v/>
          </cell>
          <cell r="F576">
            <v>313001027504</v>
          </cell>
          <cell r="G576" t="str">
            <v>1</v>
          </cell>
          <cell r="H576" t="str">
            <v>13</v>
          </cell>
        </row>
        <row r="577">
          <cell r="A577">
            <v>577</v>
          </cell>
          <cell r="B577">
            <v>577</v>
          </cell>
          <cell r="C577" t="str">
            <v>LUIS DARWIN DIAZ MACIA</v>
          </cell>
          <cell r="D577">
            <v>313001027253</v>
          </cell>
          <cell r="E577" t="str">
            <v>I</v>
          </cell>
          <cell r="F577">
            <v>313001027253</v>
          </cell>
          <cell r="G577" t="str">
            <v>1</v>
          </cell>
          <cell r="H577" t="str">
            <v>14</v>
          </cell>
        </row>
        <row r="578">
          <cell r="A578">
            <v>578</v>
          </cell>
          <cell r="B578">
            <v>578</v>
          </cell>
          <cell r="C578" t="str">
            <v>BLANCA CELORIO VALENCIA</v>
          </cell>
          <cell r="D578">
            <v>313001027261</v>
          </cell>
          <cell r="E578" t="str">
            <v>C</v>
          </cell>
          <cell r="F578">
            <v>313001027261</v>
          </cell>
          <cell r="G578" t="str">
            <v>1</v>
          </cell>
          <cell r="H578" t="str">
            <v>11</v>
          </cell>
        </row>
        <row r="579">
          <cell r="A579">
            <v>579</v>
          </cell>
          <cell r="B579">
            <v>579</v>
          </cell>
          <cell r="C579" t="str">
            <v>EDITH MOSQUE POMBO</v>
          </cell>
          <cell r="D579">
            <v>313001027270</v>
          </cell>
          <cell r="E579" t="str">
            <v>C</v>
          </cell>
          <cell r="F579">
            <v>313001027270</v>
          </cell>
          <cell r="G579" t="str">
            <v>1</v>
          </cell>
          <cell r="H579" t="str">
            <v>14</v>
          </cell>
        </row>
        <row r="580">
          <cell r="A580">
            <v>580</v>
          </cell>
          <cell r="B580">
            <v>580</v>
          </cell>
          <cell r="C580" t="str">
            <v>CARLOS EDUARDO CASTRO SILVA</v>
          </cell>
          <cell r="D580">
            <v>313001027288</v>
          </cell>
          <cell r="E580" t="str">
            <v>C</v>
          </cell>
          <cell r="F580">
            <v>313001027288</v>
          </cell>
          <cell r="G580" t="str">
            <v>1</v>
          </cell>
          <cell r="H580" t="str">
            <v>14</v>
          </cell>
        </row>
        <row r="581">
          <cell r="A581">
            <v>581</v>
          </cell>
          <cell r="B581">
            <v>581</v>
          </cell>
          <cell r="C581" t="str">
            <v>FELICIANA BARRIOS TORRES</v>
          </cell>
          <cell r="D581">
            <v>313001028012</v>
          </cell>
          <cell r="E581" t="str">
            <v>C</v>
          </cell>
          <cell r="F581">
            <v>313001028012</v>
          </cell>
          <cell r="G581" t="str">
            <v>1</v>
          </cell>
          <cell r="H581" t="str">
            <v>12</v>
          </cell>
        </row>
        <row r="582">
          <cell r="A582">
            <v>582</v>
          </cell>
          <cell r="B582">
            <v>582</v>
          </cell>
          <cell r="C582" t="str">
            <v>LEYSI VILLERO ALVARADO</v>
          </cell>
          <cell r="D582">
            <v>313001027296</v>
          </cell>
          <cell r="E582" t="str">
            <v>C</v>
          </cell>
          <cell r="F582">
            <v>313001027296</v>
          </cell>
          <cell r="G582" t="str">
            <v>1</v>
          </cell>
          <cell r="H582" t="str">
            <v>12</v>
          </cell>
        </row>
        <row r="583">
          <cell r="A583">
            <v>583</v>
          </cell>
          <cell r="B583">
            <v>583</v>
          </cell>
          <cell r="C583" t="str">
            <v>ADA LUZ PEREZ</v>
          </cell>
          <cell r="E583" t="str">
            <v/>
          </cell>
          <cell r="F583">
            <v>313001027300</v>
          </cell>
          <cell r="G583" t="str">
            <v>1</v>
          </cell>
          <cell r="H583" t="str">
            <v>15</v>
          </cell>
        </row>
        <row r="584">
          <cell r="A584">
            <v>584</v>
          </cell>
          <cell r="B584">
            <v>584</v>
          </cell>
          <cell r="C584" t="str">
            <v>NELSY HOYOS MORELO</v>
          </cell>
          <cell r="D584">
            <v>313001027393</v>
          </cell>
          <cell r="E584" t="str">
            <v>C</v>
          </cell>
          <cell r="F584">
            <v>313001027393</v>
          </cell>
          <cell r="G584" t="str">
            <v>1</v>
          </cell>
          <cell r="H584" t="str">
            <v>3</v>
          </cell>
        </row>
        <row r="585">
          <cell r="A585">
            <v>586</v>
          </cell>
          <cell r="B585">
            <v>66</v>
          </cell>
          <cell r="C585" t="str">
            <v/>
          </cell>
          <cell r="D585">
            <v>113001001972</v>
          </cell>
          <cell r="E585" t="str">
            <v/>
          </cell>
          <cell r="F585">
            <v>313001027458</v>
          </cell>
          <cell r="G585" t="str">
            <v>1</v>
          </cell>
          <cell r="H585" t="str">
            <v>6</v>
          </cell>
        </row>
        <row r="586">
          <cell r="A586">
            <v>587</v>
          </cell>
          <cell r="B586">
            <v>587</v>
          </cell>
          <cell r="C586" t="str">
            <v/>
          </cell>
          <cell r="E586" t="str">
            <v/>
          </cell>
          <cell r="F586">
            <v>313001027466</v>
          </cell>
          <cell r="G586" t="str">
            <v>1</v>
          </cell>
          <cell r="H586" t="str">
            <v>6</v>
          </cell>
        </row>
        <row r="587">
          <cell r="A587">
            <v>588</v>
          </cell>
          <cell r="B587">
            <v>588</v>
          </cell>
          <cell r="C587" t="str">
            <v>BLAZ RAMOS</v>
          </cell>
          <cell r="D587">
            <v>313001027474</v>
          </cell>
          <cell r="E587" t="str">
            <v>I</v>
          </cell>
          <cell r="F587">
            <v>313001027474</v>
          </cell>
          <cell r="G587" t="str">
            <v>1</v>
          </cell>
          <cell r="H587" t="str">
            <v>6</v>
          </cell>
        </row>
        <row r="588">
          <cell r="A588">
            <v>589</v>
          </cell>
          <cell r="B588">
            <v>589</v>
          </cell>
          <cell r="C588" t="str">
            <v>VICTOR MORENO LUNA</v>
          </cell>
          <cell r="D588">
            <v>313001027482</v>
          </cell>
          <cell r="E588" t="str">
            <v/>
          </cell>
          <cell r="F588">
            <v>313001027482</v>
          </cell>
          <cell r="G588" t="str">
            <v>1</v>
          </cell>
          <cell r="H588" t="str">
            <v>10</v>
          </cell>
        </row>
        <row r="589">
          <cell r="A589">
            <v>590</v>
          </cell>
          <cell r="B589">
            <v>590</v>
          </cell>
          <cell r="C589" t="str">
            <v>BERTHA CONEO ALVAREZ</v>
          </cell>
          <cell r="D589">
            <v>313001027491</v>
          </cell>
          <cell r="E589" t="str">
            <v>C</v>
          </cell>
          <cell r="F589">
            <v>313001027491</v>
          </cell>
          <cell r="G589" t="str">
            <v>1</v>
          </cell>
          <cell r="H589" t="str">
            <v>6</v>
          </cell>
        </row>
        <row r="590">
          <cell r="A590">
            <v>591</v>
          </cell>
          <cell r="B590">
            <v>591</v>
          </cell>
          <cell r="C590" t="str">
            <v>FARYS FERNANDO RAMOS</v>
          </cell>
          <cell r="D590">
            <v>313001028639</v>
          </cell>
          <cell r="E590" t="str">
            <v>C</v>
          </cell>
          <cell r="F590">
            <v>313001028639</v>
          </cell>
          <cell r="G590" t="str">
            <v>1</v>
          </cell>
          <cell r="H590" t="str">
            <v>4</v>
          </cell>
        </row>
        <row r="591">
          <cell r="A591">
            <v>592</v>
          </cell>
          <cell r="B591">
            <v>592</v>
          </cell>
          <cell r="C591" t="str">
            <v>LUDYS JULIO ROMERO</v>
          </cell>
          <cell r="D591">
            <v>313001027440</v>
          </cell>
          <cell r="E591" t="str">
            <v>C</v>
          </cell>
          <cell r="F591">
            <v>313001027440</v>
          </cell>
          <cell r="G591" t="str">
            <v>1</v>
          </cell>
          <cell r="H591" t="str">
            <v>5</v>
          </cell>
        </row>
        <row r="592">
          <cell r="A592">
            <v>593</v>
          </cell>
          <cell r="B592">
            <v>593</v>
          </cell>
          <cell r="C592" t="str">
            <v>ADELAIDA PALACIOS</v>
          </cell>
          <cell r="D592">
            <v>313001027431</v>
          </cell>
          <cell r="E592" t="str">
            <v/>
          </cell>
          <cell r="F592">
            <v>313001027431</v>
          </cell>
          <cell r="G592" t="str">
            <v>1</v>
          </cell>
          <cell r="H592" t="str">
            <v>5</v>
          </cell>
        </row>
        <row r="593">
          <cell r="A593">
            <v>594</v>
          </cell>
          <cell r="B593">
            <v>594</v>
          </cell>
          <cell r="C593" t="str">
            <v>ELSA CUADRO S</v>
          </cell>
          <cell r="D593">
            <v>313001027369</v>
          </cell>
          <cell r="E593" t="str">
            <v>C</v>
          </cell>
          <cell r="F593">
            <v>313001027369</v>
          </cell>
          <cell r="G593" t="str">
            <v>1</v>
          </cell>
          <cell r="H593" t="str">
            <v>2</v>
          </cell>
        </row>
        <row r="594">
          <cell r="A594">
            <v>595</v>
          </cell>
          <cell r="B594">
            <v>595</v>
          </cell>
          <cell r="C594" t="str">
            <v>ZOILA GUILLERMINA MARTELO D ZAPATA</v>
          </cell>
          <cell r="D594">
            <v>313001027342</v>
          </cell>
          <cell r="E594" t="str">
            <v/>
          </cell>
          <cell r="F594">
            <v>313001027342</v>
          </cell>
          <cell r="G594" t="str">
            <v>1</v>
          </cell>
          <cell r="H594" t="str">
            <v>1</v>
          </cell>
        </row>
        <row r="595">
          <cell r="A595">
            <v>596</v>
          </cell>
          <cell r="B595">
            <v>596</v>
          </cell>
          <cell r="C595" t="str">
            <v>LORIS LEY ESCALANTE CORREA</v>
          </cell>
          <cell r="D595">
            <v>313001027377</v>
          </cell>
          <cell r="E595" t="str">
            <v>C</v>
          </cell>
          <cell r="F595">
            <v>313001027377</v>
          </cell>
          <cell r="G595" t="str">
            <v>1</v>
          </cell>
          <cell r="H595" t="str">
            <v>2</v>
          </cell>
        </row>
        <row r="596">
          <cell r="A596">
            <v>597</v>
          </cell>
          <cell r="B596">
            <v>597</v>
          </cell>
          <cell r="C596" t="str">
            <v>OLGA INES CASTA?EDA</v>
          </cell>
          <cell r="D596">
            <v>313001027385</v>
          </cell>
          <cell r="E596" t="str">
            <v/>
          </cell>
          <cell r="F596">
            <v>313001027385</v>
          </cell>
          <cell r="G596" t="str">
            <v>1</v>
          </cell>
          <cell r="H596" t="str">
            <v>7</v>
          </cell>
        </row>
        <row r="597">
          <cell r="A597">
            <v>598</v>
          </cell>
          <cell r="B597">
            <v>598</v>
          </cell>
          <cell r="C597" t="str">
            <v>MARISOL PALACIOS</v>
          </cell>
          <cell r="E597" t="str">
            <v/>
          </cell>
          <cell r="F597">
            <v>313001027423</v>
          </cell>
          <cell r="G597" t="str">
            <v>1</v>
          </cell>
          <cell r="H597" t="str">
            <v>5</v>
          </cell>
        </row>
        <row r="598">
          <cell r="A598">
            <v>599</v>
          </cell>
          <cell r="B598">
            <v>599</v>
          </cell>
          <cell r="C598" t="str">
            <v>JHON F. FUENTES CARABALLO</v>
          </cell>
          <cell r="D598">
            <v>313001027407</v>
          </cell>
          <cell r="E598" t="str">
            <v>C</v>
          </cell>
          <cell r="F598">
            <v>313001027407</v>
          </cell>
          <cell r="G598" t="str">
            <v>1</v>
          </cell>
          <cell r="H598" t="str">
            <v>4</v>
          </cell>
        </row>
        <row r="599">
          <cell r="A599">
            <v>600</v>
          </cell>
          <cell r="B599">
            <v>600</v>
          </cell>
          <cell r="C599" t="str">
            <v>ELENA ELIAS PINEDA</v>
          </cell>
          <cell r="D599">
            <v>313001027415</v>
          </cell>
          <cell r="E599" t="str">
            <v>C</v>
          </cell>
          <cell r="F599">
            <v>313001027415</v>
          </cell>
          <cell r="G599" t="str">
            <v>1</v>
          </cell>
          <cell r="H599" t="str">
            <v>4</v>
          </cell>
        </row>
        <row r="600">
          <cell r="A600">
            <v>601</v>
          </cell>
          <cell r="B600">
            <v>601</v>
          </cell>
          <cell r="C600" t="str">
            <v>MARIA EUGENIA HORTA</v>
          </cell>
          <cell r="D600">
            <v>313001028136</v>
          </cell>
          <cell r="E600" t="str">
            <v>C</v>
          </cell>
          <cell r="F600">
            <v>313001028136</v>
          </cell>
          <cell r="G600" t="str">
            <v>1</v>
          </cell>
          <cell r="H600" t="str">
            <v>2</v>
          </cell>
        </row>
        <row r="601">
          <cell r="A601">
            <v>602</v>
          </cell>
          <cell r="B601">
            <v>602</v>
          </cell>
          <cell r="C601" t="str">
            <v>AVIDIS JAVIER GARCIA BETTIN</v>
          </cell>
          <cell r="D601">
            <v>313001027539</v>
          </cell>
          <cell r="E601" t="str">
            <v>C</v>
          </cell>
          <cell r="F601">
            <v>313001027539</v>
          </cell>
          <cell r="G601" t="str">
            <v>1</v>
          </cell>
          <cell r="H601" t="str">
            <v>13</v>
          </cell>
        </row>
        <row r="602">
          <cell r="A602">
            <v>603</v>
          </cell>
          <cell r="B602">
            <v>603</v>
          </cell>
          <cell r="C602" t="str">
            <v>DIANA MARIA MU?OZ V.</v>
          </cell>
          <cell r="D602">
            <v>313001028306</v>
          </cell>
          <cell r="E602" t="str">
            <v/>
          </cell>
          <cell r="F602">
            <v>313001028306</v>
          </cell>
          <cell r="G602" t="str">
            <v>1</v>
          </cell>
          <cell r="H602" t="str">
            <v>9</v>
          </cell>
        </row>
        <row r="603">
          <cell r="A603">
            <v>604</v>
          </cell>
          <cell r="B603">
            <v>604</v>
          </cell>
          <cell r="C603" t="str">
            <v xml:space="preserve">CLAUDIA STELLA OSORIO BORDA </v>
          </cell>
          <cell r="D603">
            <v>313001027997</v>
          </cell>
          <cell r="E603" t="str">
            <v>I</v>
          </cell>
          <cell r="F603">
            <v>313001027997</v>
          </cell>
          <cell r="G603" t="str">
            <v>1</v>
          </cell>
          <cell r="H603" t="str">
            <v>11</v>
          </cell>
        </row>
        <row r="604">
          <cell r="A604">
            <v>605</v>
          </cell>
          <cell r="B604">
            <v>605</v>
          </cell>
          <cell r="C604" t="str">
            <v>MARYEM SANCHEZ DE ANGULO</v>
          </cell>
          <cell r="D604">
            <v>113001028483</v>
          </cell>
          <cell r="E604" t="str">
            <v>I</v>
          </cell>
          <cell r="F604">
            <v>113001028483</v>
          </cell>
          <cell r="G604" t="str">
            <v>1</v>
          </cell>
          <cell r="H604" t="str">
            <v>8</v>
          </cell>
        </row>
        <row r="605">
          <cell r="A605">
            <v>606</v>
          </cell>
          <cell r="B605">
            <v>606</v>
          </cell>
          <cell r="C605" t="str">
            <v>LEDDY DEL ROSARIO ZAPARDIEL HERRERA</v>
          </cell>
          <cell r="D605">
            <v>113001028469</v>
          </cell>
          <cell r="E605" t="str">
            <v>I</v>
          </cell>
          <cell r="F605">
            <v>113001028469</v>
          </cell>
          <cell r="G605" t="str">
            <v>1</v>
          </cell>
          <cell r="H605" t="str">
            <v>9</v>
          </cell>
        </row>
        <row r="606">
          <cell r="A606">
            <v>607</v>
          </cell>
          <cell r="B606">
            <v>607</v>
          </cell>
          <cell r="C606" t="str">
            <v>MANUELA PARDO VALDELAMAR</v>
          </cell>
          <cell r="D606">
            <v>313001028268</v>
          </cell>
          <cell r="E606" t="str">
            <v/>
          </cell>
          <cell r="F606">
            <v>313001028268</v>
          </cell>
          <cell r="G606" t="str">
            <v>1</v>
          </cell>
          <cell r="H606" t="str">
            <v>10</v>
          </cell>
        </row>
        <row r="607">
          <cell r="A607">
            <v>608</v>
          </cell>
          <cell r="B607">
            <v>608</v>
          </cell>
          <cell r="C607" t="str">
            <v>NELSON ENRIQUE ROMERO OSORIO</v>
          </cell>
          <cell r="D607">
            <v>313001028692</v>
          </cell>
          <cell r="E607" t="str">
            <v>C</v>
          </cell>
          <cell r="F607">
            <v>313001028692</v>
          </cell>
          <cell r="G607" t="str">
            <v>1</v>
          </cell>
          <cell r="H607" t="str">
            <v>14</v>
          </cell>
        </row>
        <row r="608">
          <cell r="A608">
            <v>609</v>
          </cell>
          <cell r="B608">
            <v>609</v>
          </cell>
          <cell r="C608" t="str">
            <v>EDITH MILENA MOSQUERA</v>
          </cell>
          <cell r="D608">
            <v>313001028004</v>
          </cell>
          <cell r="E608" t="str">
            <v>C</v>
          </cell>
          <cell r="F608">
            <v>313001028004</v>
          </cell>
          <cell r="G608" t="str">
            <v>1</v>
          </cell>
          <cell r="H608" t="str">
            <v>15</v>
          </cell>
        </row>
        <row r="609">
          <cell r="A609">
            <v>610</v>
          </cell>
          <cell r="B609">
            <v>610</v>
          </cell>
          <cell r="C609" t="str">
            <v>ARACELYS APARICIO RIOS</v>
          </cell>
          <cell r="D609">
            <v>313001028039</v>
          </cell>
          <cell r="E609" t="str">
            <v>C</v>
          </cell>
          <cell r="F609">
            <v>313001028039</v>
          </cell>
          <cell r="G609" t="str">
            <v>1</v>
          </cell>
          <cell r="H609" t="str">
            <v>12</v>
          </cell>
        </row>
        <row r="610">
          <cell r="A610">
            <v>611</v>
          </cell>
          <cell r="B610">
            <v>611</v>
          </cell>
          <cell r="C610" t="str">
            <v>JESUS RAFAEL CASTILLO GOMEZ</v>
          </cell>
          <cell r="D610">
            <v>313001028110</v>
          </cell>
          <cell r="E610" t="str">
            <v>C</v>
          </cell>
          <cell r="F610">
            <v>313001028110</v>
          </cell>
          <cell r="G610" t="str">
            <v>1</v>
          </cell>
          <cell r="H610" t="str">
            <v>13</v>
          </cell>
        </row>
        <row r="611">
          <cell r="A611">
            <v>612</v>
          </cell>
          <cell r="B611">
            <v>612</v>
          </cell>
          <cell r="C611" t="str">
            <v>CATHERINE JIMENEZ GONZALEZ</v>
          </cell>
          <cell r="D611">
            <v>313001028292</v>
          </cell>
          <cell r="E611" t="str">
            <v>C</v>
          </cell>
          <cell r="F611">
            <v>313001028292</v>
          </cell>
          <cell r="G611" t="str">
            <v>1</v>
          </cell>
          <cell r="H611" t="str">
            <v>7</v>
          </cell>
        </row>
        <row r="612">
          <cell r="A612">
            <v>613</v>
          </cell>
          <cell r="B612">
            <v>613</v>
          </cell>
          <cell r="C612" t="str">
            <v>FRANCISCA PATERNINA A.</v>
          </cell>
          <cell r="D612">
            <v>313001027971</v>
          </cell>
          <cell r="E612" t="str">
            <v/>
          </cell>
          <cell r="F612">
            <v>313001027971</v>
          </cell>
          <cell r="G612" t="str">
            <v>1</v>
          </cell>
          <cell r="H612" t="str">
            <v>11</v>
          </cell>
        </row>
        <row r="613">
          <cell r="A613">
            <v>614</v>
          </cell>
          <cell r="B613">
            <v>614</v>
          </cell>
          <cell r="C613" t="str">
            <v>DAVID MANOTAS PALMA</v>
          </cell>
          <cell r="D613">
            <v>313001028868</v>
          </cell>
          <cell r="E613" t="str">
            <v>I</v>
          </cell>
          <cell r="F613">
            <v>313001028868</v>
          </cell>
          <cell r="G613" t="str">
            <v>1</v>
          </cell>
          <cell r="H613" t="str">
            <v>5</v>
          </cell>
        </row>
        <row r="614">
          <cell r="A614">
            <v>615</v>
          </cell>
          <cell r="B614">
            <v>615</v>
          </cell>
          <cell r="C614" t="str">
            <v>CLARIVEL RUIZ</v>
          </cell>
          <cell r="D614">
            <v>313001028225</v>
          </cell>
          <cell r="E614" t="str">
            <v>C</v>
          </cell>
          <cell r="F614">
            <v>313001028225</v>
          </cell>
          <cell r="G614" t="str">
            <v>1</v>
          </cell>
          <cell r="H614" t="str">
            <v>6</v>
          </cell>
        </row>
        <row r="615">
          <cell r="A615">
            <v>616</v>
          </cell>
          <cell r="B615">
            <v>616</v>
          </cell>
          <cell r="C615" t="str">
            <v>BLADIMIR MATA</v>
          </cell>
          <cell r="D615">
            <v>313001028233</v>
          </cell>
          <cell r="E615" t="str">
            <v>C</v>
          </cell>
          <cell r="F615">
            <v>313001028233</v>
          </cell>
          <cell r="G615" t="str">
            <v>1</v>
          </cell>
          <cell r="H615" t="str">
            <v>6</v>
          </cell>
        </row>
        <row r="616">
          <cell r="A616">
            <v>617</v>
          </cell>
          <cell r="B616">
            <v>617</v>
          </cell>
          <cell r="C616" t="str">
            <v>EDITH MILENA MOSQUERA</v>
          </cell>
          <cell r="D616">
            <v>313001028080</v>
          </cell>
          <cell r="E616" t="str">
            <v/>
          </cell>
          <cell r="F616">
            <v>313001028080</v>
          </cell>
          <cell r="G616" t="str">
            <v>1</v>
          </cell>
          <cell r="H616" t="str">
            <v>15</v>
          </cell>
        </row>
        <row r="617">
          <cell r="A617">
            <v>618</v>
          </cell>
          <cell r="B617">
            <v>618</v>
          </cell>
          <cell r="C617" t="str">
            <v>KATIA LARA PORRAS</v>
          </cell>
          <cell r="D617">
            <v>313001028098</v>
          </cell>
          <cell r="E617" t="str">
            <v>C</v>
          </cell>
          <cell r="F617">
            <v>313001028098</v>
          </cell>
          <cell r="G617" t="str">
            <v>1</v>
          </cell>
          <cell r="H617" t="str">
            <v>12</v>
          </cell>
        </row>
        <row r="618">
          <cell r="A618">
            <v>619</v>
          </cell>
          <cell r="B618">
            <v>619</v>
          </cell>
          <cell r="C618" t="str">
            <v>JUAN AGUSTIN CUERO VILLAREAL</v>
          </cell>
          <cell r="D618">
            <v>313001028101</v>
          </cell>
          <cell r="E618" t="str">
            <v>C</v>
          </cell>
          <cell r="F618">
            <v>313001028101</v>
          </cell>
          <cell r="G618" t="str">
            <v>1</v>
          </cell>
          <cell r="H618" t="str">
            <v>14</v>
          </cell>
        </row>
        <row r="619">
          <cell r="A619">
            <v>620</v>
          </cell>
          <cell r="B619">
            <v>620</v>
          </cell>
          <cell r="C619" t="str">
            <v>ORFELINA MORALES FAJARDO</v>
          </cell>
          <cell r="D619">
            <v>313001028829</v>
          </cell>
          <cell r="E619" t="str">
            <v>I</v>
          </cell>
          <cell r="F619">
            <v>313001028829</v>
          </cell>
          <cell r="G619" t="str">
            <v>1</v>
          </cell>
          <cell r="H619" t="str">
            <v>13</v>
          </cell>
        </row>
        <row r="620">
          <cell r="A620">
            <v>621</v>
          </cell>
          <cell r="B620">
            <v>621</v>
          </cell>
          <cell r="C620" t="str">
            <v>VICTORIA GARCIA JIMENEZ</v>
          </cell>
          <cell r="D620">
            <v>313001028055</v>
          </cell>
          <cell r="E620" t="str">
            <v>C</v>
          </cell>
          <cell r="F620">
            <v>313001028055</v>
          </cell>
          <cell r="G620" t="str">
            <v>1</v>
          </cell>
          <cell r="H620" t="str">
            <v>13</v>
          </cell>
        </row>
        <row r="621">
          <cell r="A621">
            <v>622</v>
          </cell>
          <cell r="B621">
            <v>622</v>
          </cell>
          <cell r="C621" t="str">
            <v>JUANA MATILDE MEJIA FUENTES</v>
          </cell>
          <cell r="D621">
            <v>313001028021</v>
          </cell>
          <cell r="E621" t="str">
            <v>C</v>
          </cell>
          <cell r="F621">
            <v>313001028021</v>
          </cell>
          <cell r="G621" t="str">
            <v>1</v>
          </cell>
          <cell r="H621" t="str">
            <v>8</v>
          </cell>
        </row>
        <row r="622">
          <cell r="A622">
            <v>623</v>
          </cell>
          <cell r="B622">
            <v>623</v>
          </cell>
          <cell r="C622" t="str">
            <v>EMELDA BRU MORALES</v>
          </cell>
          <cell r="D622">
            <v>313001028047</v>
          </cell>
          <cell r="E622" t="str">
            <v>C</v>
          </cell>
          <cell r="F622">
            <v>313001028047</v>
          </cell>
          <cell r="G622" t="str">
            <v>1</v>
          </cell>
          <cell r="H622" t="str">
            <v>13</v>
          </cell>
        </row>
        <row r="623">
          <cell r="A623">
            <v>624</v>
          </cell>
          <cell r="B623">
            <v>624</v>
          </cell>
          <cell r="C623" t="str">
            <v>MARIA DEL C. SABALZA</v>
          </cell>
          <cell r="D623">
            <v>313001028063</v>
          </cell>
          <cell r="E623" t="str">
            <v/>
          </cell>
          <cell r="F623">
            <v>313001028063</v>
          </cell>
          <cell r="G623" t="str">
            <v>1</v>
          </cell>
          <cell r="H623" t="str">
            <v>14</v>
          </cell>
        </row>
        <row r="624">
          <cell r="A624">
            <v>625</v>
          </cell>
          <cell r="B624">
            <v>625</v>
          </cell>
          <cell r="C624" t="str">
            <v xml:space="preserve">Rosario Mojica Salinas </v>
          </cell>
          <cell r="D624">
            <v>313001013821</v>
          </cell>
          <cell r="E624" t="str">
            <v>I</v>
          </cell>
          <cell r="F624">
            <v>313001013821</v>
          </cell>
          <cell r="G624" t="str">
            <v>2</v>
          </cell>
          <cell r="H624" t="str">
            <v>1</v>
          </cell>
        </row>
        <row r="625">
          <cell r="A625">
            <v>626</v>
          </cell>
          <cell r="B625">
            <v>626</v>
          </cell>
          <cell r="C625" t="str">
            <v>ZORAIDA BARRIOS TEJEDA</v>
          </cell>
          <cell r="D625">
            <v>313001028741</v>
          </cell>
          <cell r="E625" t="str">
            <v>C</v>
          </cell>
          <cell r="F625">
            <v>313001028741</v>
          </cell>
          <cell r="G625" t="str">
            <v>1</v>
          </cell>
          <cell r="H625" t="str">
            <v>12</v>
          </cell>
        </row>
        <row r="626">
          <cell r="A626">
            <v>627</v>
          </cell>
          <cell r="B626">
            <v>627</v>
          </cell>
          <cell r="C626" t="str">
            <v>NIZA DEL C. SUAREZ</v>
          </cell>
          <cell r="D626">
            <v>313001027962</v>
          </cell>
          <cell r="E626" t="str">
            <v/>
          </cell>
          <cell r="F626">
            <v>313001027962</v>
          </cell>
          <cell r="G626" t="str">
            <v>1</v>
          </cell>
          <cell r="H626" t="str">
            <v>2</v>
          </cell>
        </row>
        <row r="627">
          <cell r="A627">
            <v>628</v>
          </cell>
          <cell r="B627">
            <v>628</v>
          </cell>
          <cell r="C627" t="str">
            <v>NANCY BALAGUERA</v>
          </cell>
          <cell r="D627">
            <v>313001028685</v>
          </cell>
          <cell r="E627" t="str">
            <v/>
          </cell>
          <cell r="F627">
            <v>313001028685</v>
          </cell>
          <cell r="G627" t="str">
            <v>1</v>
          </cell>
          <cell r="H627" t="str">
            <v>4</v>
          </cell>
        </row>
        <row r="628">
          <cell r="A628">
            <v>629</v>
          </cell>
          <cell r="B628">
            <v>629</v>
          </cell>
          <cell r="C628" t="str">
            <v>LIDIA DIAZ DE AVILA</v>
          </cell>
          <cell r="D628">
            <v>313001027989</v>
          </cell>
          <cell r="E628" t="str">
            <v>C</v>
          </cell>
          <cell r="F628">
            <v>313001027989</v>
          </cell>
          <cell r="G628" t="str">
            <v>1</v>
          </cell>
          <cell r="H628" t="str">
            <v>15</v>
          </cell>
        </row>
        <row r="629">
          <cell r="A629">
            <v>630</v>
          </cell>
          <cell r="B629">
            <v>630</v>
          </cell>
          <cell r="C629" t="str">
            <v>BETTY PINTO LEONES</v>
          </cell>
          <cell r="D629">
            <v>313001028789</v>
          </cell>
          <cell r="E629" t="str">
            <v>C</v>
          </cell>
          <cell r="F629">
            <v>313001028789</v>
          </cell>
          <cell r="G629" t="str">
            <v>1</v>
          </cell>
          <cell r="H629" t="str">
            <v>12</v>
          </cell>
        </row>
        <row r="630">
          <cell r="A630">
            <v>631</v>
          </cell>
          <cell r="B630">
            <v>631</v>
          </cell>
          <cell r="C630" t="str">
            <v>FALENA ACEVEDO JOHNSON</v>
          </cell>
          <cell r="D630">
            <v>313001028850</v>
          </cell>
          <cell r="E630" t="str">
            <v/>
          </cell>
          <cell r="F630">
            <v>313001028850</v>
          </cell>
          <cell r="G630" t="str">
            <v>1</v>
          </cell>
          <cell r="H630" t="str">
            <v>5</v>
          </cell>
        </row>
        <row r="631">
          <cell r="A631">
            <v>632</v>
          </cell>
          <cell r="B631">
            <v>632</v>
          </cell>
          <cell r="C631" t="str">
            <v>MERLY ARRIETA CASSARES</v>
          </cell>
          <cell r="D631">
            <v>313001028250</v>
          </cell>
          <cell r="E631" t="str">
            <v/>
          </cell>
          <cell r="F631">
            <v>313001028250</v>
          </cell>
          <cell r="G631" t="str">
            <v>1</v>
          </cell>
          <cell r="H631" t="str">
            <v>9</v>
          </cell>
        </row>
        <row r="632">
          <cell r="A632">
            <v>633</v>
          </cell>
          <cell r="B632">
            <v>633</v>
          </cell>
          <cell r="C632" t="str">
            <v>SANDOVAL PEÑATA ARIDES</v>
          </cell>
          <cell r="D632">
            <v>113001028919</v>
          </cell>
          <cell r="E632" t="str">
            <v>I</v>
          </cell>
          <cell r="F632">
            <v>113001028919</v>
          </cell>
          <cell r="G632" t="str">
            <v>1</v>
          </cell>
          <cell r="H632" t="str">
            <v>8</v>
          </cell>
        </row>
        <row r="633">
          <cell r="A633">
            <v>634</v>
          </cell>
          <cell r="B633">
            <v>68</v>
          </cell>
          <cell r="C633" t="str">
            <v/>
          </cell>
          <cell r="E633" t="str">
            <v/>
          </cell>
          <cell r="F633">
            <v>513001040903</v>
          </cell>
          <cell r="G633" t="str">
            <v>1</v>
          </cell>
          <cell r="H633" t="str">
            <v>8</v>
          </cell>
        </row>
        <row r="634">
          <cell r="A634">
            <v>635</v>
          </cell>
          <cell r="B634">
            <v>635</v>
          </cell>
          <cell r="C634" t="str">
            <v/>
          </cell>
          <cell r="D634">
            <v>513001040904</v>
          </cell>
          <cell r="E634" t="str">
            <v/>
          </cell>
          <cell r="F634">
            <v>513001040904</v>
          </cell>
          <cell r="G634" t="str">
            <v>1</v>
          </cell>
          <cell r="H634" t="str">
            <v>8</v>
          </cell>
        </row>
        <row r="635">
          <cell r="A635">
            <v>636</v>
          </cell>
          <cell r="B635">
            <v>636</v>
          </cell>
          <cell r="C635" t="str">
            <v>PADRE VICTOR MANUEL MUï¿½OZ MARIO</v>
          </cell>
          <cell r="D635">
            <v>113001028421</v>
          </cell>
          <cell r="E635" t="str">
            <v>I</v>
          </cell>
          <cell r="F635">
            <v>113001028421</v>
          </cell>
          <cell r="G635" t="str">
            <v>1</v>
          </cell>
          <cell r="H635" t="str">
            <v>6</v>
          </cell>
        </row>
        <row r="636">
          <cell r="A636">
            <v>637</v>
          </cell>
          <cell r="B636">
            <v>637</v>
          </cell>
          <cell r="C636" t="str">
            <v>LIDA ESTHER JIMENEZ URZOLA</v>
          </cell>
          <cell r="D636">
            <v>313001028875</v>
          </cell>
          <cell r="E636" t="str">
            <v>C</v>
          </cell>
          <cell r="F636">
            <v>313001028875</v>
          </cell>
          <cell r="G636" t="str">
            <v>1</v>
          </cell>
          <cell r="H636" t="str">
            <v>5</v>
          </cell>
        </row>
        <row r="637">
          <cell r="A637">
            <v>638</v>
          </cell>
          <cell r="B637">
            <v>638</v>
          </cell>
          <cell r="C637" t="str">
            <v>ANGELA PATRICIA CHACON</v>
          </cell>
          <cell r="D637">
            <v>313001028614</v>
          </cell>
          <cell r="E637" t="str">
            <v>C</v>
          </cell>
          <cell r="F637">
            <v>313001028614</v>
          </cell>
          <cell r="G637" t="str">
            <v>1</v>
          </cell>
          <cell r="H637" t="str">
            <v>5</v>
          </cell>
        </row>
        <row r="638">
          <cell r="A638">
            <v>639</v>
          </cell>
          <cell r="B638">
            <v>639</v>
          </cell>
          <cell r="C638" t="str">
            <v>ANA CRIZON BARRIOS</v>
          </cell>
          <cell r="D638">
            <v>313001028653</v>
          </cell>
          <cell r="E638" t="str">
            <v>C</v>
          </cell>
          <cell r="F638">
            <v>313001028653</v>
          </cell>
          <cell r="G638" t="str">
            <v>1</v>
          </cell>
          <cell r="H638" t="str">
            <v>6</v>
          </cell>
        </row>
        <row r="639">
          <cell r="A639">
            <v>640</v>
          </cell>
          <cell r="B639">
            <v>640</v>
          </cell>
          <cell r="C639" t="str">
            <v>EMIGDIO SUMOZA PEREZ</v>
          </cell>
          <cell r="D639">
            <v>313001028700</v>
          </cell>
          <cell r="E639" t="str">
            <v/>
          </cell>
          <cell r="F639">
            <v>313001028700</v>
          </cell>
          <cell r="G639" t="str">
            <v>1</v>
          </cell>
          <cell r="H639" t="str">
            <v>15</v>
          </cell>
        </row>
        <row r="640">
          <cell r="A640">
            <v>641</v>
          </cell>
          <cell r="B640">
            <v>641</v>
          </cell>
          <cell r="C640" t="str">
            <v>RAQUEL GUERRERO TORRES</v>
          </cell>
          <cell r="D640">
            <v>313001028771</v>
          </cell>
          <cell r="E640" t="str">
            <v>C</v>
          </cell>
          <cell r="F640">
            <v>313001028771</v>
          </cell>
          <cell r="G640" t="str">
            <v>1</v>
          </cell>
          <cell r="H640" t="str">
            <v>7</v>
          </cell>
        </row>
        <row r="641">
          <cell r="A641">
            <v>642</v>
          </cell>
          <cell r="B641">
            <v>642</v>
          </cell>
          <cell r="C641" t="str">
            <v>JACQUELINE OSORIO MERCADO</v>
          </cell>
          <cell r="D641">
            <v>313001028811</v>
          </cell>
          <cell r="E641" t="str">
            <v>C</v>
          </cell>
          <cell r="F641">
            <v>313001028811</v>
          </cell>
          <cell r="G641" t="str">
            <v>1</v>
          </cell>
          <cell r="H641" t="str">
            <v>13</v>
          </cell>
        </row>
        <row r="642">
          <cell r="A642">
            <v>643</v>
          </cell>
          <cell r="B642">
            <v>643</v>
          </cell>
          <cell r="C642" t="str">
            <v>JOSE ESCUDERO GUZMAN</v>
          </cell>
          <cell r="D642">
            <v>313001028969</v>
          </cell>
          <cell r="E642" t="str">
            <v>C</v>
          </cell>
          <cell r="F642">
            <v>313001028969</v>
          </cell>
          <cell r="G642" t="str">
            <v>1</v>
          </cell>
          <cell r="H642" t="str">
            <v>6</v>
          </cell>
        </row>
        <row r="643">
          <cell r="A643">
            <v>644</v>
          </cell>
          <cell r="B643">
            <v>644</v>
          </cell>
          <cell r="C643" t="str">
            <v>SARAY E PEREZ C</v>
          </cell>
          <cell r="D643">
            <v>313001028804</v>
          </cell>
          <cell r="E643" t="str">
            <v/>
          </cell>
          <cell r="F643">
            <v>313001028804</v>
          </cell>
          <cell r="G643" t="str">
            <v>1</v>
          </cell>
          <cell r="H643" t="str">
            <v>8</v>
          </cell>
        </row>
        <row r="644">
          <cell r="A644">
            <v>645</v>
          </cell>
          <cell r="B644">
            <v>645</v>
          </cell>
          <cell r="C644" t="str">
            <v>HILDA PEREZ USECHE</v>
          </cell>
          <cell r="D644">
            <v>313001028836</v>
          </cell>
          <cell r="E644" t="str">
            <v>C</v>
          </cell>
          <cell r="F644">
            <v>313001028836</v>
          </cell>
          <cell r="G644" t="str">
            <v>1</v>
          </cell>
          <cell r="H644" t="str">
            <v>3</v>
          </cell>
        </row>
        <row r="645">
          <cell r="A645">
            <v>646</v>
          </cell>
          <cell r="B645">
            <v>646</v>
          </cell>
          <cell r="C645" t="str">
            <v>ALIANA MARIA DORIA COGOLLO</v>
          </cell>
          <cell r="D645">
            <v>313001028621</v>
          </cell>
          <cell r="E645" t="str">
            <v/>
          </cell>
          <cell r="F645">
            <v>313001028621</v>
          </cell>
          <cell r="G645" t="str">
            <v>1</v>
          </cell>
          <cell r="H645" t="str">
            <v>4</v>
          </cell>
        </row>
        <row r="646">
          <cell r="A646">
            <v>647</v>
          </cell>
          <cell r="B646">
            <v>647</v>
          </cell>
          <cell r="C646" t="str">
            <v>OLGA L BERDUGO REALEZ</v>
          </cell>
          <cell r="D646">
            <v>313001028764</v>
          </cell>
          <cell r="E646" t="str">
            <v/>
          </cell>
          <cell r="F646">
            <v>313001028764</v>
          </cell>
          <cell r="G646" t="str">
            <v>1</v>
          </cell>
          <cell r="H646" t="str">
            <v>9</v>
          </cell>
        </row>
        <row r="647">
          <cell r="A647">
            <v>648</v>
          </cell>
          <cell r="B647">
            <v>648</v>
          </cell>
          <cell r="C647" t="str">
            <v>ALEXANDER GONZALEZ JULIO</v>
          </cell>
          <cell r="D647">
            <v>313001028599</v>
          </cell>
          <cell r="E647" t="str">
            <v/>
          </cell>
          <cell r="F647">
            <v>313001028599</v>
          </cell>
          <cell r="G647" t="str">
            <v>1</v>
          </cell>
          <cell r="H647" t="str">
            <v>6</v>
          </cell>
        </row>
        <row r="648">
          <cell r="A648">
            <v>649</v>
          </cell>
          <cell r="B648">
            <v>649</v>
          </cell>
          <cell r="C648" t="str">
            <v>MARIA COTTA ARRIETA</v>
          </cell>
          <cell r="D648">
            <v>313001028977</v>
          </cell>
          <cell r="E648" t="str">
            <v>C</v>
          </cell>
          <cell r="F648">
            <v>313001028977</v>
          </cell>
          <cell r="G648" t="str">
            <v>1</v>
          </cell>
          <cell r="H648" t="str">
            <v>5</v>
          </cell>
        </row>
        <row r="649">
          <cell r="A649">
            <v>650</v>
          </cell>
          <cell r="B649">
            <v>650</v>
          </cell>
          <cell r="C649" t="str">
            <v>LUZ ELENA CAMACHO</v>
          </cell>
          <cell r="D649">
            <v>313001028882</v>
          </cell>
          <cell r="E649" t="str">
            <v/>
          </cell>
          <cell r="F649">
            <v>313001028882</v>
          </cell>
          <cell r="G649" t="str">
            <v>1</v>
          </cell>
          <cell r="H649" t="str">
            <v>5</v>
          </cell>
        </row>
        <row r="650">
          <cell r="A650">
            <v>651</v>
          </cell>
          <cell r="B650">
            <v>651</v>
          </cell>
          <cell r="C650" t="str">
            <v>ZOBEIDA RIOS P</v>
          </cell>
          <cell r="D650">
            <v>313001028718</v>
          </cell>
          <cell r="E650" t="str">
            <v>C</v>
          </cell>
          <cell r="F650">
            <v>313001028718</v>
          </cell>
          <cell r="G650" t="str">
            <v>1</v>
          </cell>
          <cell r="H650" t="str">
            <v>9</v>
          </cell>
        </row>
        <row r="651">
          <cell r="A651">
            <v>652</v>
          </cell>
          <cell r="B651">
            <v>652</v>
          </cell>
          <cell r="C651" t="str">
            <v>YASMIRA MERCADO CRUZ</v>
          </cell>
          <cell r="D651">
            <v>313001028843</v>
          </cell>
          <cell r="E651" t="str">
            <v>C</v>
          </cell>
          <cell r="F651">
            <v>313001028843</v>
          </cell>
          <cell r="G651" t="str">
            <v>1</v>
          </cell>
          <cell r="H651" t="str">
            <v>5</v>
          </cell>
        </row>
        <row r="652">
          <cell r="A652">
            <v>653</v>
          </cell>
          <cell r="B652">
            <v>653</v>
          </cell>
          <cell r="C652" t="str">
            <v>GISELLE MARIA MEZA CAPDEVILLA</v>
          </cell>
          <cell r="D652">
            <v>313001007163</v>
          </cell>
          <cell r="E652" t="str">
            <v>C</v>
          </cell>
          <cell r="F652">
            <v>313001007163</v>
          </cell>
          <cell r="G652" t="str">
            <v>1</v>
          </cell>
          <cell r="H652" t="str">
            <v>3</v>
          </cell>
        </row>
        <row r="653">
          <cell r="A653">
            <v>654</v>
          </cell>
          <cell r="B653">
            <v>654</v>
          </cell>
          <cell r="C653" t="str">
            <v>GUILLERMO RAMIREZ BRIZNEDA</v>
          </cell>
          <cell r="D653">
            <v>313001028985</v>
          </cell>
          <cell r="E653" t="str">
            <v>I</v>
          </cell>
          <cell r="F653">
            <v>313001028985</v>
          </cell>
          <cell r="G653" t="str">
            <v>1</v>
          </cell>
          <cell r="H653" t="str">
            <v>6</v>
          </cell>
        </row>
        <row r="654">
          <cell r="A654">
            <v>655</v>
          </cell>
          <cell r="B654">
            <v>655</v>
          </cell>
          <cell r="C654" t="str">
            <v>ANA DEL ROSARIO CORREDOR MONTERROSA</v>
          </cell>
          <cell r="D654">
            <v>313001028891</v>
          </cell>
          <cell r="E654" t="str">
            <v>I</v>
          </cell>
          <cell r="F654">
            <v>313001028891</v>
          </cell>
          <cell r="G654" t="str">
            <v>1</v>
          </cell>
          <cell r="H654" t="str">
            <v>1</v>
          </cell>
        </row>
        <row r="655">
          <cell r="A655">
            <v>656</v>
          </cell>
          <cell r="B655">
            <v>656</v>
          </cell>
          <cell r="C655" t="str">
            <v>JAIZA ISABEL ANNICCHIARICO CARDENAS</v>
          </cell>
          <cell r="D655">
            <v>313001028314</v>
          </cell>
          <cell r="E655" t="str">
            <v>C</v>
          </cell>
          <cell r="F655">
            <v>313001028314</v>
          </cell>
          <cell r="G655" t="str">
            <v>1</v>
          </cell>
          <cell r="H655" t="str">
            <v>10</v>
          </cell>
        </row>
        <row r="656">
          <cell r="A656">
            <v>657</v>
          </cell>
          <cell r="B656">
            <v>657</v>
          </cell>
          <cell r="C656" t="str">
            <v>ORFELINA SANTOS</v>
          </cell>
          <cell r="D656">
            <v>313001028607</v>
          </cell>
          <cell r="E656" t="str">
            <v>C</v>
          </cell>
          <cell r="F656">
            <v>313001028607</v>
          </cell>
          <cell r="G656" t="str">
            <v>1</v>
          </cell>
          <cell r="H656" t="str">
            <v>5</v>
          </cell>
        </row>
        <row r="657">
          <cell r="A657">
            <v>658</v>
          </cell>
          <cell r="B657">
            <v>658</v>
          </cell>
          <cell r="C657" t="str">
            <v>BRUNILDA MARTINEZ SOTO</v>
          </cell>
          <cell r="D657">
            <v>313001028908</v>
          </cell>
          <cell r="E657" t="str">
            <v>C</v>
          </cell>
          <cell r="F657">
            <v>313001028908</v>
          </cell>
          <cell r="G657" t="str">
            <v>1</v>
          </cell>
          <cell r="H657" t="str">
            <v>13</v>
          </cell>
        </row>
        <row r="658">
          <cell r="A658">
            <v>659</v>
          </cell>
          <cell r="B658">
            <v>659</v>
          </cell>
          <cell r="C658" t="str">
            <v>GUALIS MARIA MARRUGO FRANCO</v>
          </cell>
          <cell r="D658">
            <v>313001028942</v>
          </cell>
          <cell r="E658" t="str">
            <v/>
          </cell>
          <cell r="F658">
            <v>313001028942</v>
          </cell>
          <cell r="G658" t="str">
            <v>1</v>
          </cell>
          <cell r="H658" t="str">
            <v>6</v>
          </cell>
        </row>
        <row r="659">
          <cell r="A659">
            <v>660</v>
          </cell>
          <cell r="B659">
            <v>660</v>
          </cell>
          <cell r="C659" t="str">
            <v>JANETH ALVAREZ FUENTES</v>
          </cell>
          <cell r="D659">
            <v>313001028951</v>
          </cell>
          <cell r="E659" t="str">
            <v/>
          </cell>
          <cell r="F659">
            <v>313001028951</v>
          </cell>
          <cell r="G659" t="str">
            <v>1</v>
          </cell>
          <cell r="H659" t="str">
            <v>13</v>
          </cell>
        </row>
        <row r="660">
          <cell r="A660">
            <v>661</v>
          </cell>
          <cell r="B660">
            <v>131</v>
          </cell>
          <cell r="C660" t="str">
            <v/>
          </cell>
          <cell r="D660">
            <v>113001007199</v>
          </cell>
          <cell r="E660" t="str">
            <v/>
          </cell>
          <cell r="F660">
            <v>113001028935</v>
          </cell>
          <cell r="G660" t="str">
            <v>1</v>
          </cell>
          <cell r="H660" t="str">
            <v>6</v>
          </cell>
        </row>
        <row r="661">
          <cell r="A661">
            <v>662</v>
          </cell>
          <cell r="B661">
            <v>662</v>
          </cell>
          <cell r="C661" t="str">
            <v>ALBERTO ARRIETA</v>
          </cell>
          <cell r="D661">
            <v>313001028993</v>
          </cell>
          <cell r="E661" t="str">
            <v>C</v>
          </cell>
          <cell r="F661">
            <v>313001028993</v>
          </cell>
          <cell r="G661" t="str">
            <v>1</v>
          </cell>
          <cell r="H661" t="str">
            <v>4</v>
          </cell>
        </row>
        <row r="662">
          <cell r="A662">
            <v>663</v>
          </cell>
          <cell r="B662">
            <v>663</v>
          </cell>
          <cell r="C662" t="str">
            <v>PBRO. LUIS CASTELLAR HERNANDEZ</v>
          </cell>
          <cell r="D662">
            <v>113001028927</v>
          </cell>
          <cell r="E662" t="str">
            <v>I</v>
          </cell>
          <cell r="F662">
            <v>113001028927</v>
          </cell>
          <cell r="G662" t="str">
            <v>1</v>
          </cell>
          <cell r="H662" t="str">
            <v>14</v>
          </cell>
        </row>
        <row r="663">
          <cell r="A663">
            <v>664</v>
          </cell>
          <cell r="B663">
            <v>664</v>
          </cell>
          <cell r="C663" t="str">
            <v>LUZ AIDA MARTINEZ P.</v>
          </cell>
          <cell r="D663">
            <v>313001029001</v>
          </cell>
          <cell r="E663" t="str">
            <v/>
          </cell>
          <cell r="F663">
            <v>313001029001</v>
          </cell>
          <cell r="G663" t="str">
            <v>1</v>
          </cell>
          <cell r="H663" t="str">
            <v>1</v>
          </cell>
        </row>
        <row r="664">
          <cell r="A664">
            <v>665</v>
          </cell>
          <cell r="B664">
            <v>665</v>
          </cell>
          <cell r="C664" t="str">
            <v>LILIANA LUGO FRIAS</v>
          </cell>
          <cell r="D664">
            <v>313001029019</v>
          </cell>
          <cell r="E664" t="str">
            <v/>
          </cell>
          <cell r="F664">
            <v>313001029019</v>
          </cell>
          <cell r="G664" t="str">
            <v>1</v>
          </cell>
          <cell r="H664" t="str">
            <v>12</v>
          </cell>
        </row>
        <row r="665">
          <cell r="A665">
            <v>666</v>
          </cell>
          <cell r="B665">
            <v>666</v>
          </cell>
          <cell r="C665" t="str">
            <v>CECILIA RICARDO JULIO</v>
          </cell>
          <cell r="D665">
            <v>313001029027</v>
          </cell>
          <cell r="E665" t="str">
            <v/>
          </cell>
          <cell r="F665">
            <v>313001029027</v>
          </cell>
          <cell r="G665" t="str">
            <v>1</v>
          </cell>
          <cell r="H665" t="str">
            <v>6</v>
          </cell>
        </row>
        <row r="666">
          <cell r="A666">
            <v>667</v>
          </cell>
          <cell r="B666">
            <v>667</v>
          </cell>
          <cell r="C666" t="str">
            <v>NELIS CARRANZA</v>
          </cell>
          <cell r="D666">
            <v>313001029035</v>
          </cell>
          <cell r="E666" t="str">
            <v>C</v>
          </cell>
          <cell r="F666">
            <v>313001029035</v>
          </cell>
          <cell r="G666" t="str">
            <v>1</v>
          </cell>
          <cell r="H666" t="str">
            <v>6</v>
          </cell>
        </row>
        <row r="667">
          <cell r="A667">
            <v>668</v>
          </cell>
          <cell r="B667">
            <v>668</v>
          </cell>
          <cell r="C667" t="str">
            <v>LUZ ELENA CAMACHO S</v>
          </cell>
          <cell r="D667">
            <v>313001029043</v>
          </cell>
          <cell r="E667" t="str">
            <v/>
          </cell>
          <cell r="F667">
            <v>313001029043</v>
          </cell>
          <cell r="G667" t="str">
            <v>1</v>
          </cell>
          <cell r="H667" t="str">
            <v>11</v>
          </cell>
        </row>
        <row r="668">
          <cell r="A668">
            <v>669</v>
          </cell>
          <cell r="B668">
            <v>669</v>
          </cell>
          <cell r="C668" t="str">
            <v>JAIME A. CARRANZA</v>
          </cell>
          <cell r="E668" t="str">
            <v/>
          </cell>
          <cell r="F668">
            <v>31300106008</v>
          </cell>
          <cell r="G668" t="str">
            <v>1</v>
          </cell>
          <cell r="H668" t="str">
            <v>12</v>
          </cell>
        </row>
        <row r="669">
          <cell r="A669">
            <v>670</v>
          </cell>
          <cell r="B669">
            <v>670</v>
          </cell>
          <cell r="C669" t="str">
            <v>ERCARNACION RACCINI</v>
          </cell>
          <cell r="D669">
            <v>31300113292</v>
          </cell>
          <cell r="E669" t="str">
            <v/>
          </cell>
          <cell r="F669">
            <v>31300113292</v>
          </cell>
          <cell r="G669" t="str">
            <v>1</v>
          </cell>
          <cell r="H669" t="str">
            <v>11</v>
          </cell>
        </row>
        <row r="670">
          <cell r="A670">
            <v>671</v>
          </cell>
          <cell r="B670">
            <v>671</v>
          </cell>
          <cell r="C670" t="str">
            <v xml:space="preserve">ESPERANZA LOPEZ </v>
          </cell>
          <cell r="E670" t="str">
            <v/>
          </cell>
          <cell r="F670">
            <v>31300113209</v>
          </cell>
          <cell r="G670" t="str">
            <v>1</v>
          </cell>
          <cell r="H670" t="str">
            <v>6</v>
          </cell>
        </row>
        <row r="671">
          <cell r="A671">
            <v>672</v>
          </cell>
          <cell r="B671">
            <v>672</v>
          </cell>
          <cell r="C671" t="str">
            <v>SILVIO C GUERRA JIMENEZ</v>
          </cell>
          <cell r="D671">
            <v>31300107756</v>
          </cell>
          <cell r="E671" t="str">
            <v/>
          </cell>
          <cell r="F671">
            <v>31300107756</v>
          </cell>
          <cell r="G671" t="str">
            <v>1</v>
          </cell>
          <cell r="H671" t="str">
            <v>1</v>
          </cell>
        </row>
        <row r="672">
          <cell r="A672">
            <v>673</v>
          </cell>
          <cell r="B672">
            <v>673</v>
          </cell>
          <cell r="C672" t="str">
            <v>ANTONIO SALADEN M</v>
          </cell>
          <cell r="D672">
            <v>31300113144</v>
          </cell>
          <cell r="E672" t="str">
            <v/>
          </cell>
          <cell r="F672">
            <v>31300113144</v>
          </cell>
          <cell r="G672" t="str">
            <v>1</v>
          </cell>
          <cell r="H672" t="str">
            <v>5</v>
          </cell>
        </row>
        <row r="673">
          <cell r="A673">
            <v>674</v>
          </cell>
          <cell r="B673">
            <v>674</v>
          </cell>
          <cell r="C673" t="str">
            <v>HERNANDO ZAMORA SANCHEZ</v>
          </cell>
          <cell r="D673">
            <v>31300107144</v>
          </cell>
          <cell r="E673" t="str">
            <v/>
          </cell>
          <cell r="F673">
            <v>31300107144</v>
          </cell>
          <cell r="G673" t="str">
            <v>1</v>
          </cell>
          <cell r="H673" t="str">
            <v>2</v>
          </cell>
        </row>
        <row r="674">
          <cell r="A674">
            <v>675</v>
          </cell>
          <cell r="B674">
            <v>675</v>
          </cell>
          <cell r="C674" t="str">
            <v>YANETH ROSA FRANCO DIAZ</v>
          </cell>
          <cell r="D674">
            <v>31300108752</v>
          </cell>
          <cell r="E674" t="str">
            <v/>
          </cell>
          <cell r="F674">
            <v>31300108752</v>
          </cell>
          <cell r="G674" t="str">
            <v>1</v>
          </cell>
          <cell r="H674" t="str">
            <v>8</v>
          </cell>
        </row>
        <row r="675">
          <cell r="A675">
            <v>676</v>
          </cell>
          <cell r="B675">
            <v>676</v>
          </cell>
          <cell r="C675" t="str">
            <v>LUIS RANGEL SEPULVEDA</v>
          </cell>
          <cell r="D675">
            <v>31300100646</v>
          </cell>
          <cell r="E675" t="str">
            <v/>
          </cell>
          <cell r="F675">
            <v>31300100646</v>
          </cell>
          <cell r="G675" t="str">
            <v>1</v>
          </cell>
          <cell r="H675" t="str">
            <v>1</v>
          </cell>
        </row>
        <row r="676">
          <cell r="A676">
            <v>677</v>
          </cell>
          <cell r="B676">
            <v>677</v>
          </cell>
          <cell r="C676" t="str">
            <v>CATALINA VERBEL REALES</v>
          </cell>
          <cell r="D676">
            <v>31300105214</v>
          </cell>
          <cell r="E676" t="str">
            <v/>
          </cell>
          <cell r="F676">
            <v>31300105214</v>
          </cell>
          <cell r="G676" t="str">
            <v>1</v>
          </cell>
          <cell r="H676" t="str">
            <v>8</v>
          </cell>
        </row>
        <row r="677">
          <cell r="A677">
            <v>678</v>
          </cell>
          <cell r="B677">
            <v>678</v>
          </cell>
          <cell r="C677" t="str">
            <v>ELVIRA CORREA DE CASTILLO</v>
          </cell>
          <cell r="D677">
            <v>31300107365</v>
          </cell>
          <cell r="E677" t="str">
            <v/>
          </cell>
          <cell r="F677">
            <v>31300107365</v>
          </cell>
          <cell r="G677" t="str">
            <v>1</v>
          </cell>
          <cell r="H677" t="str">
            <v>7</v>
          </cell>
        </row>
        <row r="678">
          <cell r="A678">
            <v>679</v>
          </cell>
          <cell r="B678">
            <v>679</v>
          </cell>
          <cell r="C678" t="str">
            <v>LUIS ARTURO BARBOZA</v>
          </cell>
          <cell r="D678">
            <v>31300101154</v>
          </cell>
          <cell r="E678" t="str">
            <v/>
          </cell>
          <cell r="F678">
            <v>31300101154</v>
          </cell>
          <cell r="G678" t="str">
            <v>1</v>
          </cell>
          <cell r="H678" t="str">
            <v>1</v>
          </cell>
        </row>
        <row r="679">
          <cell r="A679">
            <v>680</v>
          </cell>
          <cell r="B679">
            <v>680</v>
          </cell>
          <cell r="C679" t="str">
            <v>MAYTE  CANDELARIA GAVIRIA OSPINO</v>
          </cell>
          <cell r="D679">
            <v>313001063690</v>
          </cell>
          <cell r="E679" t="str">
            <v>C</v>
          </cell>
          <cell r="F679">
            <v>313001029256</v>
          </cell>
          <cell r="G679" t="str">
            <v>1</v>
          </cell>
          <cell r="H679" t="str">
            <v>2</v>
          </cell>
        </row>
        <row r="680">
          <cell r="A680">
            <v>681</v>
          </cell>
          <cell r="B680">
            <v>681</v>
          </cell>
          <cell r="C680" t="str">
            <v>LILI MARGOTH ACOSTA</v>
          </cell>
          <cell r="D680">
            <v>41300107506</v>
          </cell>
          <cell r="E680" t="str">
            <v/>
          </cell>
          <cell r="F680">
            <v>41300107506</v>
          </cell>
          <cell r="G680" t="str">
            <v>1</v>
          </cell>
          <cell r="H680" t="str">
            <v>10</v>
          </cell>
        </row>
        <row r="681">
          <cell r="A681">
            <v>682</v>
          </cell>
          <cell r="B681">
            <v>682</v>
          </cell>
          <cell r="C681" t="str">
            <v>YENIS GARRIDO M</v>
          </cell>
          <cell r="D681">
            <v>31300112903</v>
          </cell>
          <cell r="E681" t="str">
            <v/>
          </cell>
          <cell r="F681">
            <v>31300112903</v>
          </cell>
          <cell r="G681" t="str">
            <v>1</v>
          </cell>
          <cell r="H681" t="str">
            <v>8</v>
          </cell>
        </row>
        <row r="682">
          <cell r="A682">
            <v>683</v>
          </cell>
          <cell r="B682">
            <v>683</v>
          </cell>
          <cell r="C682" t="str">
            <v>YENEIMA PEREZ CUAN</v>
          </cell>
          <cell r="D682">
            <v>31300112989</v>
          </cell>
          <cell r="E682" t="str">
            <v/>
          </cell>
          <cell r="F682">
            <v>31300112989</v>
          </cell>
          <cell r="G682" t="str">
            <v>1</v>
          </cell>
          <cell r="H682" t="str">
            <v>3</v>
          </cell>
        </row>
        <row r="683">
          <cell r="A683">
            <v>684</v>
          </cell>
          <cell r="B683">
            <v>684</v>
          </cell>
          <cell r="C683" t="str">
            <v>LISSETTE OROZCO CASTRO</v>
          </cell>
          <cell r="D683">
            <v>31300101855</v>
          </cell>
          <cell r="E683" t="str">
            <v/>
          </cell>
          <cell r="F683">
            <v>31300101855</v>
          </cell>
          <cell r="G683" t="str">
            <v>1</v>
          </cell>
          <cell r="H683" t="str">
            <v>2</v>
          </cell>
        </row>
        <row r="684">
          <cell r="A684">
            <v>685</v>
          </cell>
          <cell r="B684">
            <v>685</v>
          </cell>
          <cell r="C684" t="str">
            <v>JOSE CASTRO GOMEZ</v>
          </cell>
          <cell r="D684">
            <v>11300112449</v>
          </cell>
          <cell r="E684" t="str">
            <v/>
          </cell>
          <cell r="F684">
            <v>11300112449</v>
          </cell>
          <cell r="G684" t="str">
            <v>1</v>
          </cell>
          <cell r="H684" t="str">
            <v>6</v>
          </cell>
        </row>
        <row r="685">
          <cell r="A685">
            <v>686</v>
          </cell>
          <cell r="B685">
            <v>686</v>
          </cell>
          <cell r="C685" t="str">
            <v>LIVYS CORONADO MARTINEZ</v>
          </cell>
          <cell r="D685">
            <v>51300130152</v>
          </cell>
          <cell r="E685" t="str">
            <v/>
          </cell>
          <cell r="F685">
            <v>51300130152</v>
          </cell>
          <cell r="G685" t="str">
            <v>1</v>
          </cell>
          <cell r="H685" t="str">
            <v>1</v>
          </cell>
        </row>
        <row r="686">
          <cell r="A686">
            <v>687</v>
          </cell>
          <cell r="B686">
            <v>687</v>
          </cell>
          <cell r="C686" t="str">
            <v>ZULLY DE POMBO</v>
          </cell>
          <cell r="D686">
            <v>51300130353</v>
          </cell>
          <cell r="E686" t="str">
            <v/>
          </cell>
          <cell r="F686">
            <v>51300130353</v>
          </cell>
          <cell r="G686" t="str">
            <v>1</v>
          </cell>
          <cell r="H686" t="str">
            <v>3</v>
          </cell>
        </row>
        <row r="687">
          <cell r="A687">
            <v>688</v>
          </cell>
          <cell r="B687">
            <v>688</v>
          </cell>
          <cell r="C687" t="str">
            <v>ASTRID GARCES MONTES</v>
          </cell>
          <cell r="D687">
            <v>51300130454</v>
          </cell>
          <cell r="E687" t="str">
            <v/>
          </cell>
          <cell r="F687">
            <v>51300130454</v>
          </cell>
          <cell r="G687" t="str">
            <v>1</v>
          </cell>
          <cell r="H687" t="str">
            <v>4</v>
          </cell>
        </row>
        <row r="688">
          <cell r="A688">
            <v>689</v>
          </cell>
          <cell r="B688">
            <v>689</v>
          </cell>
          <cell r="C688" t="str">
            <v>DORIS JARAMILLO ALZATE</v>
          </cell>
          <cell r="D688">
            <v>51300131255</v>
          </cell>
          <cell r="E688" t="str">
            <v/>
          </cell>
          <cell r="F688">
            <v>51300131255</v>
          </cell>
          <cell r="G688" t="str">
            <v>1</v>
          </cell>
          <cell r="H688" t="str">
            <v>12</v>
          </cell>
        </row>
        <row r="689">
          <cell r="A689">
            <v>690</v>
          </cell>
          <cell r="B689">
            <v>690</v>
          </cell>
          <cell r="C689" t="str">
            <v>ZULAY AGUILAR DURAN</v>
          </cell>
          <cell r="D689">
            <v>51300131456</v>
          </cell>
          <cell r="E689" t="str">
            <v/>
          </cell>
          <cell r="F689">
            <v>51300131456</v>
          </cell>
          <cell r="G689" t="str">
            <v>1</v>
          </cell>
          <cell r="H689" t="str">
            <v>14</v>
          </cell>
        </row>
        <row r="690">
          <cell r="A690">
            <v>691</v>
          </cell>
          <cell r="B690">
            <v>691</v>
          </cell>
          <cell r="C690" t="str">
            <v>YELENKA ALMANZA ARTUZ</v>
          </cell>
          <cell r="D690">
            <v>51300131557</v>
          </cell>
          <cell r="E690" t="str">
            <v/>
          </cell>
          <cell r="F690">
            <v>51300131557</v>
          </cell>
          <cell r="G690" t="str">
            <v>1</v>
          </cell>
          <cell r="H690" t="str">
            <v>15</v>
          </cell>
        </row>
        <row r="691">
          <cell r="A691">
            <v>692</v>
          </cell>
          <cell r="B691">
            <v>692</v>
          </cell>
          <cell r="C691" t="str">
            <v>WILLIAM COGOLLO ROCHA</v>
          </cell>
          <cell r="D691">
            <v>31300113560</v>
          </cell>
          <cell r="E691" t="str">
            <v/>
          </cell>
          <cell r="F691">
            <v>31300113560</v>
          </cell>
          <cell r="G691" t="str">
            <v>1</v>
          </cell>
          <cell r="H691" t="str">
            <v>2</v>
          </cell>
        </row>
        <row r="692">
          <cell r="A692">
            <v>693</v>
          </cell>
          <cell r="B692">
            <v>693</v>
          </cell>
          <cell r="C692" t="str">
            <v>ELENA PADILLA H</v>
          </cell>
          <cell r="D692">
            <v>31300106881</v>
          </cell>
          <cell r="E692" t="str">
            <v/>
          </cell>
          <cell r="F692">
            <v>31300106881</v>
          </cell>
          <cell r="G692" t="str">
            <v>1</v>
          </cell>
          <cell r="H692" t="str">
            <v>10</v>
          </cell>
        </row>
        <row r="693">
          <cell r="A693">
            <v>694</v>
          </cell>
          <cell r="B693">
            <v>694</v>
          </cell>
          <cell r="C693" t="str">
            <v>MILDRED DONADO D</v>
          </cell>
          <cell r="D693">
            <v>51300131359</v>
          </cell>
          <cell r="E693" t="str">
            <v/>
          </cell>
          <cell r="F693">
            <v>51300131359</v>
          </cell>
          <cell r="G693" t="str">
            <v>1</v>
          </cell>
          <cell r="H693" t="str">
            <v>13</v>
          </cell>
        </row>
        <row r="694">
          <cell r="A694">
            <v>695</v>
          </cell>
          <cell r="B694">
            <v>695</v>
          </cell>
          <cell r="C694" t="str">
            <v>MARIA ISABEL NAVAS DE NAVARRO</v>
          </cell>
          <cell r="D694">
            <v>11300102893</v>
          </cell>
          <cell r="E694" t="str">
            <v/>
          </cell>
          <cell r="F694">
            <v>11300102893</v>
          </cell>
          <cell r="G694" t="str">
            <v>1</v>
          </cell>
          <cell r="H694" t="str">
            <v>10</v>
          </cell>
        </row>
        <row r="695">
          <cell r="A695">
            <v>696</v>
          </cell>
          <cell r="B695">
            <v>696</v>
          </cell>
          <cell r="C695" t="str">
            <v>TERESA CEDIEL SILVA.</v>
          </cell>
          <cell r="D695">
            <v>11300113151</v>
          </cell>
          <cell r="E695" t="str">
            <v/>
          </cell>
          <cell r="F695">
            <v>11300113151</v>
          </cell>
          <cell r="G695" t="str">
            <v>1</v>
          </cell>
          <cell r="H695" t="str">
            <v>14</v>
          </cell>
        </row>
        <row r="696">
          <cell r="A696">
            <v>697</v>
          </cell>
          <cell r="B696">
            <v>697</v>
          </cell>
          <cell r="C696" t="str">
            <v>JOSE L. LOPEZ O.</v>
          </cell>
          <cell r="D696">
            <v>31300102002</v>
          </cell>
          <cell r="E696" t="str">
            <v/>
          </cell>
          <cell r="F696">
            <v>31300102002</v>
          </cell>
          <cell r="G696" t="str">
            <v>1</v>
          </cell>
          <cell r="H696" t="str">
            <v>5</v>
          </cell>
        </row>
        <row r="697">
          <cell r="A697">
            <v>698</v>
          </cell>
          <cell r="B697">
            <v>698</v>
          </cell>
          <cell r="C697" t="str">
            <v>WILLIAM COGOLLO ROCHA</v>
          </cell>
          <cell r="D697">
            <v>31300103262</v>
          </cell>
          <cell r="E697" t="str">
            <v/>
          </cell>
          <cell r="F697">
            <v>31300103262</v>
          </cell>
          <cell r="G697" t="str">
            <v>1</v>
          </cell>
          <cell r="H697" t="str">
            <v>2</v>
          </cell>
        </row>
        <row r="698">
          <cell r="A698">
            <v>699</v>
          </cell>
          <cell r="B698">
            <v>699</v>
          </cell>
          <cell r="C698" t="str">
            <v>HNA. ELENA ARROOYAVE LOPERA</v>
          </cell>
          <cell r="D698">
            <v>31300106032</v>
          </cell>
          <cell r="E698" t="str">
            <v/>
          </cell>
          <cell r="F698">
            <v>31300106032</v>
          </cell>
          <cell r="G698" t="str">
            <v>1</v>
          </cell>
          <cell r="H698" t="str">
            <v>1</v>
          </cell>
        </row>
        <row r="699">
          <cell r="A699">
            <v>700</v>
          </cell>
          <cell r="B699">
            <v>700</v>
          </cell>
          <cell r="C699" t="str">
            <v>JAVIER JULIO PEREZ</v>
          </cell>
          <cell r="D699">
            <v>31300106610</v>
          </cell>
          <cell r="E699" t="str">
            <v/>
          </cell>
          <cell r="F699">
            <v>31300106610</v>
          </cell>
          <cell r="G699" t="str">
            <v>1</v>
          </cell>
          <cell r="H699" t="str">
            <v>1</v>
          </cell>
        </row>
        <row r="700">
          <cell r="A700">
            <v>701</v>
          </cell>
          <cell r="B700">
            <v>701</v>
          </cell>
          <cell r="C700" t="str">
            <v>LILY MARGOTH ACOSTA CERVANTES</v>
          </cell>
          <cell r="D700">
            <v>31300107519</v>
          </cell>
          <cell r="E700" t="str">
            <v/>
          </cell>
          <cell r="F700">
            <v>31300107519</v>
          </cell>
          <cell r="G700" t="str">
            <v>1</v>
          </cell>
          <cell r="H700" t="str">
            <v>10</v>
          </cell>
        </row>
        <row r="701">
          <cell r="A701">
            <v>702</v>
          </cell>
          <cell r="B701">
            <v>702</v>
          </cell>
          <cell r="C701" t="str">
            <v>ISRAEL DIAZ A.</v>
          </cell>
          <cell r="D701">
            <v>31300108345</v>
          </cell>
          <cell r="E701" t="str">
            <v/>
          </cell>
          <cell r="F701">
            <v>31300108345</v>
          </cell>
          <cell r="G701" t="str">
            <v>1</v>
          </cell>
          <cell r="H701" t="str">
            <v>3</v>
          </cell>
        </row>
        <row r="702">
          <cell r="A702">
            <v>703</v>
          </cell>
          <cell r="B702">
            <v>703</v>
          </cell>
          <cell r="C702" t="str">
            <v>ARTURO GARCIA ARRIETA</v>
          </cell>
          <cell r="D702">
            <v>31300108442</v>
          </cell>
          <cell r="E702" t="str">
            <v/>
          </cell>
          <cell r="F702">
            <v>31300108442</v>
          </cell>
          <cell r="G702" t="str">
            <v>1</v>
          </cell>
          <cell r="H702" t="str">
            <v>1</v>
          </cell>
        </row>
        <row r="703">
          <cell r="A703">
            <v>704</v>
          </cell>
          <cell r="B703">
            <v>704</v>
          </cell>
          <cell r="C703" t="str">
            <v>OSCAR ARENAS M.</v>
          </cell>
          <cell r="D703">
            <v>31300108591</v>
          </cell>
          <cell r="E703" t="str">
            <v/>
          </cell>
          <cell r="F703">
            <v>31300108591</v>
          </cell>
          <cell r="G703" t="str">
            <v>1</v>
          </cell>
          <cell r="H703" t="str">
            <v>6</v>
          </cell>
        </row>
        <row r="704">
          <cell r="A704">
            <v>705</v>
          </cell>
          <cell r="B704">
            <v>705</v>
          </cell>
          <cell r="C704" t="str">
            <v>RITA MIRANDA V.</v>
          </cell>
          <cell r="D704">
            <v>31300108698</v>
          </cell>
          <cell r="E704" t="str">
            <v/>
          </cell>
          <cell r="F704">
            <v>31300108698</v>
          </cell>
          <cell r="G704" t="str">
            <v>1</v>
          </cell>
          <cell r="H704" t="str">
            <v>11</v>
          </cell>
        </row>
        <row r="705">
          <cell r="A705">
            <v>706</v>
          </cell>
          <cell r="B705">
            <v>706</v>
          </cell>
          <cell r="C705" t="str">
            <v>VILMA  BERNARDA GONZALEZ VASQUEZ</v>
          </cell>
          <cell r="D705">
            <v>313001008712</v>
          </cell>
          <cell r="E705" t="str">
            <v/>
          </cell>
          <cell r="F705">
            <v>313001008712</v>
          </cell>
          <cell r="G705" t="str">
            <v>1</v>
          </cell>
          <cell r="H705" t="str">
            <v>14</v>
          </cell>
        </row>
        <row r="706">
          <cell r="A706">
            <v>707</v>
          </cell>
          <cell r="B706">
            <v>707</v>
          </cell>
          <cell r="C706" t="str">
            <v>ROSI E MORALES</v>
          </cell>
          <cell r="D706">
            <v>31300108787</v>
          </cell>
          <cell r="E706" t="str">
            <v/>
          </cell>
          <cell r="F706">
            <v>31300108787</v>
          </cell>
          <cell r="G706" t="str">
            <v>1</v>
          </cell>
          <cell r="H706" t="str">
            <v>2</v>
          </cell>
        </row>
        <row r="707">
          <cell r="A707">
            <v>708</v>
          </cell>
          <cell r="B707">
            <v>708</v>
          </cell>
          <cell r="C707" t="str">
            <v>GLORIA PIZZA BARRIOS</v>
          </cell>
          <cell r="D707">
            <v>31300108884</v>
          </cell>
          <cell r="E707" t="str">
            <v/>
          </cell>
          <cell r="F707">
            <v>31300108884</v>
          </cell>
          <cell r="G707" t="str">
            <v>1</v>
          </cell>
          <cell r="H707" t="str">
            <v>1</v>
          </cell>
        </row>
        <row r="708">
          <cell r="A708">
            <v>709</v>
          </cell>
          <cell r="B708">
            <v>709</v>
          </cell>
          <cell r="C708" t="str">
            <v>MARITZA HERRERA LADEUT</v>
          </cell>
          <cell r="D708">
            <v>31300108906</v>
          </cell>
          <cell r="E708" t="str">
            <v/>
          </cell>
          <cell r="F708">
            <v>31300108906</v>
          </cell>
          <cell r="G708" t="str">
            <v>1</v>
          </cell>
          <cell r="H708" t="str">
            <v>8</v>
          </cell>
        </row>
        <row r="709">
          <cell r="A709">
            <v>710</v>
          </cell>
          <cell r="B709">
            <v>710</v>
          </cell>
          <cell r="C709" t="str">
            <v>ESTELA B. DE PEREZ</v>
          </cell>
          <cell r="D709">
            <v>31300109384</v>
          </cell>
          <cell r="E709" t="str">
            <v/>
          </cell>
          <cell r="F709">
            <v>31300109384</v>
          </cell>
          <cell r="G709" t="str">
            <v>1</v>
          </cell>
          <cell r="H709" t="str">
            <v>12</v>
          </cell>
        </row>
        <row r="710">
          <cell r="A710">
            <v>711</v>
          </cell>
          <cell r="B710">
            <v>711</v>
          </cell>
          <cell r="C710" t="str">
            <v>CONCEPCION GONZALEZ</v>
          </cell>
          <cell r="D710">
            <v>31300109422</v>
          </cell>
          <cell r="E710" t="str">
            <v/>
          </cell>
          <cell r="F710">
            <v>31300109422</v>
          </cell>
          <cell r="G710" t="str">
            <v>1</v>
          </cell>
          <cell r="H710" t="str">
            <v>10</v>
          </cell>
        </row>
        <row r="711">
          <cell r="A711">
            <v>712</v>
          </cell>
          <cell r="B711">
            <v>712</v>
          </cell>
          <cell r="C711" t="str">
            <v>IRMA BRADFORD F.</v>
          </cell>
          <cell r="D711">
            <v>31300112563</v>
          </cell>
          <cell r="E711" t="str">
            <v/>
          </cell>
          <cell r="F711">
            <v>31300112563</v>
          </cell>
          <cell r="G711" t="str">
            <v>1</v>
          </cell>
          <cell r="H711" t="str">
            <v>6</v>
          </cell>
        </row>
        <row r="712">
          <cell r="A712">
            <v>713</v>
          </cell>
          <cell r="B712">
            <v>713</v>
          </cell>
          <cell r="C712" t="str">
            <v>CLARA VEGA DOLUGAN</v>
          </cell>
          <cell r="D712">
            <v>31300112695</v>
          </cell>
          <cell r="E712" t="str">
            <v/>
          </cell>
          <cell r="F712">
            <v>31300112695</v>
          </cell>
          <cell r="G712" t="str">
            <v>1</v>
          </cell>
          <cell r="H712" t="str">
            <v>9</v>
          </cell>
        </row>
        <row r="713">
          <cell r="A713">
            <v>714</v>
          </cell>
          <cell r="B713">
            <v>714</v>
          </cell>
          <cell r="C713" t="str">
            <v>FELICIANA BARRIOS TORRES</v>
          </cell>
          <cell r="D713">
            <v>31300112857</v>
          </cell>
          <cell r="E713" t="str">
            <v/>
          </cell>
          <cell r="F713">
            <v>31300112857</v>
          </cell>
          <cell r="G713" t="str">
            <v>1</v>
          </cell>
          <cell r="H713" t="str">
            <v>12</v>
          </cell>
        </row>
        <row r="714">
          <cell r="A714">
            <v>715</v>
          </cell>
          <cell r="B714">
            <v>715</v>
          </cell>
          <cell r="C714" t="str">
            <v>ANA E GORDON R</v>
          </cell>
          <cell r="D714">
            <v>31300112881</v>
          </cell>
          <cell r="E714" t="str">
            <v/>
          </cell>
          <cell r="F714">
            <v>31300112881</v>
          </cell>
          <cell r="G714" t="str">
            <v>1</v>
          </cell>
          <cell r="H714" t="str">
            <v>12</v>
          </cell>
        </row>
        <row r="715">
          <cell r="A715">
            <v>716</v>
          </cell>
          <cell r="B715">
            <v>716</v>
          </cell>
          <cell r="C715" t="str">
            <v>HNA. MARIA ELFRIDE JAGERSBERGER G.</v>
          </cell>
          <cell r="D715">
            <v>41300108138</v>
          </cell>
          <cell r="E715" t="str">
            <v/>
          </cell>
          <cell r="F715">
            <v>41300108138</v>
          </cell>
          <cell r="G715" t="str">
            <v>1</v>
          </cell>
          <cell r="H715" t="str">
            <v>11</v>
          </cell>
        </row>
        <row r="716">
          <cell r="A716">
            <v>717</v>
          </cell>
          <cell r="B716">
            <v>717</v>
          </cell>
          <cell r="C716" t="str">
            <v>MIGUEL ANGEL CANTILLO FRANCO</v>
          </cell>
          <cell r="D716">
            <v>113001029095</v>
          </cell>
          <cell r="E716" t="str">
            <v>I</v>
          </cell>
          <cell r="F716">
            <v>113001029095</v>
          </cell>
          <cell r="G716" t="str">
            <v>1</v>
          </cell>
          <cell r="H716" t="str">
            <v>5</v>
          </cell>
        </row>
        <row r="717">
          <cell r="A717">
            <v>718</v>
          </cell>
          <cell r="B717">
            <v>718</v>
          </cell>
          <cell r="C717" t="str">
            <v>JUANA SIMANCAS</v>
          </cell>
          <cell r="D717">
            <v>513001999990</v>
          </cell>
          <cell r="E717" t="str">
            <v>C</v>
          </cell>
          <cell r="F717">
            <v>513001999990</v>
          </cell>
          <cell r="G717" t="str">
            <v>1</v>
          </cell>
          <cell r="H717" t="str">
            <v>13</v>
          </cell>
        </row>
        <row r="718">
          <cell r="A718">
            <v>719</v>
          </cell>
          <cell r="B718">
            <v>719</v>
          </cell>
          <cell r="C718" t="str">
            <v>ERICKA ANCHILA DIMAS</v>
          </cell>
          <cell r="D718">
            <v>313001029060</v>
          </cell>
          <cell r="E718" t="str">
            <v>C</v>
          </cell>
          <cell r="F718">
            <v>313001029060</v>
          </cell>
          <cell r="G718" t="str">
            <v>1</v>
          </cell>
          <cell r="H718" t="str">
            <v>13</v>
          </cell>
        </row>
        <row r="719">
          <cell r="A719">
            <v>720</v>
          </cell>
          <cell r="B719">
            <v>720</v>
          </cell>
          <cell r="C719" t="str">
            <v>SANDRA DE AVILA</v>
          </cell>
          <cell r="D719">
            <v>313001029051</v>
          </cell>
          <cell r="E719" t="str">
            <v>C</v>
          </cell>
          <cell r="F719">
            <v>313001029051</v>
          </cell>
          <cell r="G719" t="str">
            <v>1</v>
          </cell>
          <cell r="H719" t="str">
            <v>10</v>
          </cell>
        </row>
        <row r="720">
          <cell r="A720">
            <v>721</v>
          </cell>
          <cell r="B720">
            <v>721</v>
          </cell>
          <cell r="C720" t="str">
            <v>GUILLERMINA PAJARO CHIQUILLO</v>
          </cell>
          <cell r="D720">
            <v>313001029116</v>
          </cell>
          <cell r="E720" t="str">
            <v>C</v>
          </cell>
          <cell r="F720">
            <v>313001029116</v>
          </cell>
          <cell r="G720" t="str">
            <v>1</v>
          </cell>
          <cell r="H720" t="str">
            <v>11</v>
          </cell>
        </row>
        <row r="721">
          <cell r="A721">
            <v>722</v>
          </cell>
          <cell r="B721">
            <v>722</v>
          </cell>
          <cell r="C721" t="str">
            <v>ALFREDO ANDRES SIERRA BALLESTEROS</v>
          </cell>
          <cell r="D721">
            <v>313001029108</v>
          </cell>
          <cell r="E721" t="str">
            <v>I</v>
          </cell>
          <cell r="F721">
            <v>313001029108</v>
          </cell>
          <cell r="G721" t="str">
            <v>1</v>
          </cell>
          <cell r="H721" t="str">
            <v>1</v>
          </cell>
        </row>
        <row r="722">
          <cell r="A722">
            <v>723</v>
          </cell>
          <cell r="B722">
            <v>723</v>
          </cell>
          <cell r="C722" t="str">
            <v>MAGALI MORALES P</v>
          </cell>
          <cell r="D722">
            <v>313001029183</v>
          </cell>
          <cell r="E722" t="str">
            <v>C</v>
          </cell>
          <cell r="F722">
            <v>313001029183</v>
          </cell>
          <cell r="G722" t="str">
            <v>1</v>
          </cell>
          <cell r="H722" t="str">
            <v>8</v>
          </cell>
        </row>
        <row r="723">
          <cell r="A723">
            <v>724</v>
          </cell>
          <cell r="B723">
            <v>724</v>
          </cell>
          <cell r="C723" t="str">
            <v>LUCILA JIMENEZ ARRIETA</v>
          </cell>
          <cell r="D723">
            <v>313001029078</v>
          </cell>
          <cell r="E723" t="str">
            <v/>
          </cell>
          <cell r="F723">
            <v>313001029078</v>
          </cell>
          <cell r="G723" t="str">
            <v>1</v>
          </cell>
          <cell r="H723" t="str">
            <v>13</v>
          </cell>
        </row>
        <row r="724">
          <cell r="A724">
            <v>725</v>
          </cell>
          <cell r="B724">
            <v>725</v>
          </cell>
          <cell r="C724" t="str">
            <v>PEDRO DE AVILA</v>
          </cell>
          <cell r="D724">
            <v>313001029213</v>
          </cell>
          <cell r="E724" t="str">
            <v>C</v>
          </cell>
          <cell r="F724">
            <v>313001029213</v>
          </cell>
          <cell r="G724" t="str">
            <v>1</v>
          </cell>
          <cell r="H724" t="str">
            <v>13</v>
          </cell>
        </row>
        <row r="725">
          <cell r="A725">
            <v>726</v>
          </cell>
          <cell r="B725">
            <v>726</v>
          </cell>
          <cell r="C725" t="str">
            <v>ISABEL CRISTINA MENCO DIAZ</v>
          </cell>
          <cell r="D725">
            <v>313001029248</v>
          </cell>
          <cell r="E725" t="str">
            <v/>
          </cell>
          <cell r="F725">
            <v>313001029248</v>
          </cell>
          <cell r="G725" t="str">
            <v>1</v>
          </cell>
          <cell r="H725" t="str">
            <v>10</v>
          </cell>
        </row>
        <row r="726">
          <cell r="A726">
            <v>727</v>
          </cell>
          <cell r="B726">
            <v>727</v>
          </cell>
          <cell r="C726" t="str">
            <v>ANA VICTORIA SANTANA YEPES</v>
          </cell>
          <cell r="D726">
            <v>313001029205</v>
          </cell>
          <cell r="E726" t="str">
            <v>C</v>
          </cell>
          <cell r="F726">
            <v>313001029205</v>
          </cell>
          <cell r="G726" t="str">
            <v>1</v>
          </cell>
          <cell r="H726" t="str">
            <v>13</v>
          </cell>
        </row>
        <row r="727">
          <cell r="A727">
            <v>728</v>
          </cell>
          <cell r="B727">
            <v>728</v>
          </cell>
          <cell r="C727" t="str">
            <v>CATALINA ALTAMIRANDA DE MUÑOZ</v>
          </cell>
          <cell r="D727">
            <v>313001029230</v>
          </cell>
          <cell r="E727" t="str">
            <v>C</v>
          </cell>
          <cell r="F727">
            <v>313001029230</v>
          </cell>
          <cell r="G727" t="str">
            <v>1</v>
          </cell>
          <cell r="H727" t="str">
            <v>9</v>
          </cell>
        </row>
        <row r="728">
          <cell r="A728">
            <v>729</v>
          </cell>
          <cell r="B728">
            <v>729</v>
          </cell>
          <cell r="C728" t="str">
            <v>MAGALIS CONTRERAS B</v>
          </cell>
          <cell r="D728">
            <v>313001029191</v>
          </cell>
          <cell r="E728" t="str">
            <v/>
          </cell>
          <cell r="F728">
            <v>313001029191</v>
          </cell>
          <cell r="G728" t="str">
            <v>1</v>
          </cell>
          <cell r="H728" t="str">
            <v>13</v>
          </cell>
        </row>
        <row r="729">
          <cell r="A729">
            <v>730</v>
          </cell>
          <cell r="B729">
            <v>730</v>
          </cell>
          <cell r="C729" t="str">
            <v>DELSY PADILLA GARCIA</v>
          </cell>
          <cell r="D729">
            <v>313001029221</v>
          </cell>
          <cell r="E729" t="str">
            <v>C</v>
          </cell>
          <cell r="F729">
            <v>313001029221</v>
          </cell>
          <cell r="G729" t="str">
            <v>1</v>
          </cell>
          <cell r="H729" t="str">
            <v>14</v>
          </cell>
        </row>
        <row r="730">
          <cell r="A730">
            <v>731</v>
          </cell>
          <cell r="B730">
            <v>731</v>
          </cell>
          <cell r="C730" t="str">
            <v>ROSA MAGOLA ORTIZ CARABALLO</v>
          </cell>
          <cell r="D730">
            <v>313001029124</v>
          </cell>
          <cell r="E730" t="str">
            <v>C</v>
          </cell>
          <cell r="F730">
            <v>313001029124</v>
          </cell>
          <cell r="G730" t="str">
            <v>1</v>
          </cell>
          <cell r="H730" t="str">
            <v>3</v>
          </cell>
        </row>
        <row r="731">
          <cell r="A731">
            <v>732</v>
          </cell>
          <cell r="B731">
            <v>492</v>
          </cell>
          <cell r="C731" t="str">
            <v/>
          </cell>
          <cell r="E731" t="str">
            <v/>
          </cell>
          <cell r="F731">
            <v>513001000002</v>
          </cell>
          <cell r="G731" t="str">
            <v>2</v>
          </cell>
          <cell r="H731" t="str">
            <v>Conti</v>
          </cell>
        </row>
        <row r="732">
          <cell r="A732">
            <v>733</v>
          </cell>
          <cell r="B732">
            <v>492</v>
          </cell>
          <cell r="C732" t="str">
            <v/>
          </cell>
          <cell r="E732" t="str">
            <v/>
          </cell>
          <cell r="F732">
            <v>513001000003</v>
          </cell>
          <cell r="G732" t="str">
            <v>2</v>
          </cell>
          <cell r="H732" t="str">
            <v>Conti</v>
          </cell>
        </row>
        <row r="733">
          <cell r="A733">
            <v>734</v>
          </cell>
          <cell r="B733">
            <v>9</v>
          </cell>
          <cell r="C733" t="str">
            <v/>
          </cell>
          <cell r="D733">
            <v>113001000143</v>
          </cell>
          <cell r="E733" t="str">
            <v/>
          </cell>
          <cell r="F733">
            <v>513001000004</v>
          </cell>
          <cell r="G733" t="str">
            <v>2</v>
          </cell>
          <cell r="H733" t="str">
            <v>Conti</v>
          </cell>
        </row>
        <row r="734">
          <cell r="A734">
            <v>735</v>
          </cell>
          <cell r="B734">
            <v>191</v>
          </cell>
          <cell r="C734" t="str">
            <v/>
          </cell>
          <cell r="E734" t="str">
            <v/>
          </cell>
          <cell r="F734">
            <v>513001000005</v>
          </cell>
          <cell r="G734" t="str">
            <v>2</v>
          </cell>
          <cell r="H734" t="str">
            <v>Insu</v>
          </cell>
        </row>
        <row r="735">
          <cell r="A735">
            <v>736</v>
          </cell>
          <cell r="B735">
            <v>184</v>
          </cell>
          <cell r="C735" t="str">
            <v/>
          </cell>
          <cell r="E735" t="str">
            <v/>
          </cell>
          <cell r="F735">
            <v>213001030233</v>
          </cell>
          <cell r="G735" t="str">
            <v>2</v>
          </cell>
          <cell r="H735" t="str">
            <v>Conti</v>
          </cell>
        </row>
        <row r="736">
          <cell r="A736">
            <v>737</v>
          </cell>
          <cell r="B736">
            <v>184</v>
          </cell>
          <cell r="C736" t="str">
            <v/>
          </cell>
          <cell r="E736" t="str">
            <v/>
          </cell>
          <cell r="F736">
            <v>213001030225</v>
          </cell>
          <cell r="G736" t="str">
            <v>2</v>
          </cell>
          <cell r="H736" t="str">
            <v>Conti</v>
          </cell>
        </row>
        <row r="737">
          <cell r="A737">
            <v>738</v>
          </cell>
          <cell r="B737">
            <v>738</v>
          </cell>
          <cell r="C737" t="str">
            <v>ROBERTO DE JESUS SALAZAR RAMOS</v>
          </cell>
          <cell r="D737">
            <v>313001029264</v>
          </cell>
          <cell r="E737" t="str">
            <v>I</v>
          </cell>
          <cell r="F737">
            <v>313001029264</v>
          </cell>
          <cell r="G737" t="str">
            <v>1</v>
          </cell>
          <cell r="H737" t="str">
            <v>9</v>
          </cell>
        </row>
        <row r="738">
          <cell r="A738">
            <v>739</v>
          </cell>
          <cell r="B738">
            <v>739</v>
          </cell>
          <cell r="C738" t="str">
            <v>MARIA AUXILIADORA MERCADO RICARDO</v>
          </cell>
          <cell r="D738">
            <v>313001029329</v>
          </cell>
          <cell r="E738" t="str">
            <v>C</v>
          </cell>
          <cell r="F738">
            <v>313001029329</v>
          </cell>
          <cell r="G738" t="str">
            <v>1</v>
          </cell>
          <cell r="H738" t="str">
            <v>13</v>
          </cell>
        </row>
        <row r="739">
          <cell r="A739">
            <v>740</v>
          </cell>
          <cell r="B739">
            <v>496</v>
          </cell>
          <cell r="C739" t="str">
            <v>MYRIAM GARCIA GONZALEZ</v>
          </cell>
          <cell r="D739">
            <v>413001007982</v>
          </cell>
          <cell r="E739" t="str">
            <v/>
          </cell>
          <cell r="F739">
            <v>531300100162</v>
          </cell>
          <cell r="G739" t="str">
            <v>1</v>
          </cell>
          <cell r="H739" t="str">
            <v>14</v>
          </cell>
        </row>
        <row r="740">
          <cell r="A740">
            <v>741</v>
          </cell>
          <cell r="B740">
            <v>353</v>
          </cell>
          <cell r="C740" t="str">
            <v>LIDUVINA VALDELAMAR HERRERA</v>
          </cell>
          <cell r="D740">
            <v>313001008399</v>
          </cell>
          <cell r="E740" t="str">
            <v/>
          </cell>
          <cell r="F740">
            <v>531300100649</v>
          </cell>
          <cell r="G740" t="str">
            <v>1</v>
          </cell>
          <cell r="H740" t="str">
            <v>6</v>
          </cell>
        </row>
        <row r="741">
          <cell r="A741">
            <v>742</v>
          </cell>
          <cell r="B741">
            <v>588</v>
          </cell>
          <cell r="C741" t="str">
            <v>ANGEL BERNAL RODRIGUEZ</v>
          </cell>
          <cell r="D741">
            <v>313001027474</v>
          </cell>
          <cell r="E741" t="str">
            <v/>
          </cell>
          <cell r="F741">
            <v>531300100767</v>
          </cell>
          <cell r="G741" t="str">
            <v>1</v>
          </cell>
          <cell r="H741" t="str">
            <v>7</v>
          </cell>
        </row>
        <row r="742">
          <cell r="A742">
            <v>743</v>
          </cell>
          <cell r="B742">
            <v>743</v>
          </cell>
          <cell r="C742" t="str">
            <v>MONICA ALVAREZ PAJARO</v>
          </cell>
          <cell r="D742">
            <v>313001029281</v>
          </cell>
          <cell r="E742" t="str">
            <v>C</v>
          </cell>
          <cell r="F742">
            <v>313001029281</v>
          </cell>
          <cell r="G742" t="str">
            <v>1</v>
          </cell>
          <cell r="H742" t="str">
            <v>7</v>
          </cell>
        </row>
        <row r="743">
          <cell r="A743">
            <v>744</v>
          </cell>
          <cell r="B743">
            <v>744</v>
          </cell>
          <cell r="C743" t="str">
            <v>MAGALY AGAMEZ</v>
          </cell>
          <cell r="D743">
            <v>313001029311</v>
          </cell>
          <cell r="E743" t="str">
            <v>C</v>
          </cell>
          <cell r="F743">
            <v>313001029311</v>
          </cell>
          <cell r="G743" t="str">
            <v>1</v>
          </cell>
          <cell r="H743" t="str">
            <v>14</v>
          </cell>
        </row>
        <row r="744">
          <cell r="A744">
            <v>745</v>
          </cell>
          <cell r="B744">
            <v>745</v>
          </cell>
          <cell r="C744" t="str">
            <v>CARLOTA ALVAREZ JIMENEZ</v>
          </cell>
          <cell r="D744">
            <v>313001029159</v>
          </cell>
          <cell r="E744" t="str">
            <v>C</v>
          </cell>
          <cell r="F744">
            <v>313001029159</v>
          </cell>
          <cell r="G744" t="str">
            <v>1</v>
          </cell>
          <cell r="H744" t="str">
            <v>6</v>
          </cell>
        </row>
        <row r="745">
          <cell r="A745">
            <v>746</v>
          </cell>
          <cell r="B745">
            <v>746</v>
          </cell>
          <cell r="C745" t="str">
            <v>JUDITH DEL CARMEN VIOLA RHENALS</v>
          </cell>
          <cell r="D745">
            <v>313001029302</v>
          </cell>
          <cell r="E745" t="str">
            <v>C</v>
          </cell>
          <cell r="F745">
            <v>313001029302</v>
          </cell>
          <cell r="G745" t="str">
            <v>1</v>
          </cell>
          <cell r="H745" t="str">
            <v>7</v>
          </cell>
        </row>
        <row r="746">
          <cell r="A746">
            <v>747</v>
          </cell>
          <cell r="B746">
            <v>747</v>
          </cell>
          <cell r="C746" t="str">
            <v>LORENZO ANGULO</v>
          </cell>
          <cell r="D746">
            <v>313001029299</v>
          </cell>
          <cell r="E746" t="str">
            <v/>
          </cell>
          <cell r="F746">
            <v>313001029299</v>
          </cell>
          <cell r="G746" t="str">
            <v>1</v>
          </cell>
          <cell r="H746" t="str">
            <v>5</v>
          </cell>
        </row>
        <row r="747">
          <cell r="A747">
            <v>748</v>
          </cell>
          <cell r="B747">
            <v>748</v>
          </cell>
          <cell r="C747" t="str">
            <v>GLADYS DEL RIO RODRIGUEZ</v>
          </cell>
          <cell r="D747">
            <v>313001029337</v>
          </cell>
          <cell r="E747" t="str">
            <v>C</v>
          </cell>
          <cell r="F747">
            <v>313001029337</v>
          </cell>
          <cell r="G747" t="str">
            <v>1</v>
          </cell>
          <cell r="H747" t="str">
            <v>12</v>
          </cell>
        </row>
        <row r="748">
          <cell r="A748">
            <v>749</v>
          </cell>
          <cell r="B748">
            <v>749</v>
          </cell>
          <cell r="C748" t="str">
            <v>PILAR BUSTOS CASTRO</v>
          </cell>
          <cell r="D748">
            <v>313001029345</v>
          </cell>
          <cell r="E748" t="str">
            <v/>
          </cell>
          <cell r="F748">
            <v>313001029345</v>
          </cell>
          <cell r="G748" t="str">
            <v>1</v>
          </cell>
          <cell r="H748" t="str">
            <v>12</v>
          </cell>
        </row>
        <row r="749">
          <cell r="A749">
            <v>750</v>
          </cell>
          <cell r="B749">
            <v>525</v>
          </cell>
          <cell r="C749" t="str">
            <v>MARIELA ISABEL CAICEDO GARCIA</v>
          </cell>
          <cell r="D749">
            <v>313001013627</v>
          </cell>
          <cell r="E749" t="str">
            <v/>
          </cell>
          <cell r="F749">
            <v>531300101163</v>
          </cell>
          <cell r="G749" t="str">
            <v>1</v>
          </cell>
          <cell r="H749" t="str">
            <v>11</v>
          </cell>
        </row>
        <row r="750">
          <cell r="A750">
            <v>751</v>
          </cell>
          <cell r="B750">
            <v>306</v>
          </cell>
          <cell r="C750" t="str">
            <v>JOSE RAMON PAJARO GUTIERREZ</v>
          </cell>
          <cell r="D750">
            <v>313001006345</v>
          </cell>
          <cell r="E750" t="str">
            <v/>
          </cell>
          <cell r="F750">
            <v>531300100436</v>
          </cell>
          <cell r="G750" t="str">
            <v>1</v>
          </cell>
          <cell r="H750" t="str">
            <v>4</v>
          </cell>
        </row>
        <row r="751">
          <cell r="A751">
            <v>752</v>
          </cell>
          <cell r="B751">
            <v>362</v>
          </cell>
          <cell r="C751" t="str">
            <v>RAFAEL DIAZ MORELO</v>
          </cell>
          <cell r="D751">
            <v>313001008500</v>
          </cell>
          <cell r="E751" t="str">
            <v/>
          </cell>
          <cell r="F751">
            <v>531300100353</v>
          </cell>
          <cell r="G751" t="str">
            <v>1</v>
          </cell>
          <cell r="H751" t="str">
            <v>5</v>
          </cell>
        </row>
        <row r="752">
          <cell r="A752">
            <v>753</v>
          </cell>
          <cell r="B752">
            <v>417</v>
          </cell>
          <cell r="C752" t="str">
            <v>CARLINA HERNANDEZ HERNANDEZ</v>
          </cell>
          <cell r="D752">
            <v>313001012264</v>
          </cell>
          <cell r="E752" t="str">
            <v/>
          </cell>
          <cell r="F752">
            <v>531300100660</v>
          </cell>
          <cell r="G752" t="str">
            <v>1</v>
          </cell>
          <cell r="H752" t="str">
            <v>6</v>
          </cell>
        </row>
        <row r="753">
          <cell r="A753">
            <v>754</v>
          </cell>
          <cell r="B753">
            <v>324</v>
          </cell>
          <cell r="C753" t="str">
            <v>BORIS ROSALES PADILLA</v>
          </cell>
          <cell r="D753">
            <v>313001007091</v>
          </cell>
          <cell r="E753" t="str">
            <v/>
          </cell>
          <cell r="F753">
            <v>531300101541</v>
          </cell>
          <cell r="G753" t="str">
            <v>1</v>
          </cell>
          <cell r="H753" t="str">
            <v>15</v>
          </cell>
        </row>
        <row r="754">
          <cell r="A754">
            <v>755</v>
          </cell>
          <cell r="B754">
            <v>326</v>
          </cell>
          <cell r="C754" t="str">
            <v>JUDITH MEJIA DE TAPIAS</v>
          </cell>
          <cell r="D754">
            <v>313001007228</v>
          </cell>
          <cell r="E754" t="str">
            <v/>
          </cell>
          <cell r="F754">
            <v>531300100643</v>
          </cell>
          <cell r="G754" t="str">
            <v>1</v>
          </cell>
          <cell r="H754" t="str">
            <v>6</v>
          </cell>
        </row>
        <row r="755">
          <cell r="A755">
            <v>756</v>
          </cell>
          <cell r="B755">
            <v>326</v>
          </cell>
          <cell r="C755" t="str">
            <v>JUDITH MEJIA DE TAPIAS</v>
          </cell>
          <cell r="D755">
            <v>313001007228</v>
          </cell>
          <cell r="E755" t="str">
            <v/>
          </cell>
          <cell r="F755">
            <v>531300100544</v>
          </cell>
          <cell r="G755" t="str">
            <v>1</v>
          </cell>
          <cell r="H755" t="str">
            <v>5</v>
          </cell>
        </row>
        <row r="756">
          <cell r="A756">
            <v>757</v>
          </cell>
          <cell r="B756">
            <v>667</v>
          </cell>
          <cell r="C756" t="str">
            <v>MARIA FACETTE POLO</v>
          </cell>
          <cell r="D756">
            <v>313001029035</v>
          </cell>
          <cell r="E756" t="str">
            <v/>
          </cell>
          <cell r="F756">
            <v>531300100671</v>
          </cell>
          <cell r="G756" t="str">
            <v>1</v>
          </cell>
          <cell r="H756" t="str">
            <v>6</v>
          </cell>
        </row>
        <row r="757">
          <cell r="A757">
            <v>758</v>
          </cell>
          <cell r="B757">
            <v>667</v>
          </cell>
          <cell r="C757" t="str">
            <v>MARIA FACETTE POLO</v>
          </cell>
          <cell r="D757">
            <v>313001029035</v>
          </cell>
          <cell r="E757" t="str">
            <v/>
          </cell>
          <cell r="F757">
            <v>531300100572</v>
          </cell>
          <cell r="G757" t="str">
            <v>1</v>
          </cell>
          <cell r="H757" t="str">
            <v>5</v>
          </cell>
        </row>
        <row r="758">
          <cell r="A758">
            <v>759</v>
          </cell>
          <cell r="B758">
            <v>407</v>
          </cell>
          <cell r="C758" t="str">
            <v>EMELDA MALAMBO GOMEZ</v>
          </cell>
          <cell r="D758">
            <v>313001009255</v>
          </cell>
          <cell r="E758" t="str">
            <v/>
          </cell>
          <cell r="F758">
            <v>531300101559</v>
          </cell>
          <cell r="G758" t="str">
            <v>1</v>
          </cell>
          <cell r="H758" t="str">
            <v>15</v>
          </cell>
        </row>
        <row r="759">
          <cell r="A759">
            <v>760</v>
          </cell>
          <cell r="B759">
            <v>361</v>
          </cell>
          <cell r="C759" t="str">
            <v>ARLETH VARGAS BLANCO</v>
          </cell>
          <cell r="D759">
            <v>313001000134</v>
          </cell>
          <cell r="E759" t="str">
            <v/>
          </cell>
          <cell r="F759">
            <v>531300100251</v>
          </cell>
          <cell r="G759" t="str">
            <v>1</v>
          </cell>
          <cell r="H759" t="str">
            <v>2</v>
          </cell>
        </row>
        <row r="760">
          <cell r="A760">
            <v>761</v>
          </cell>
          <cell r="B760">
            <v>361</v>
          </cell>
          <cell r="C760" t="str">
            <v>ARLETH VARGAS BLANCO</v>
          </cell>
          <cell r="D760">
            <v>313001000134</v>
          </cell>
          <cell r="E760" t="str">
            <v/>
          </cell>
          <cell r="F760">
            <v>531300100752</v>
          </cell>
          <cell r="G760" t="str">
            <v>1</v>
          </cell>
          <cell r="H760" t="str">
            <v>7</v>
          </cell>
        </row>
        <row r="761">
          <cell r="A761">
            <v>762</v>
          </cell>
          <cell r="B761">
            <v>592</v>
          </cell>
          <cell r="C761" t="str">
            <v>CARLOS INFANTE BELTRAN</v>
          </cell>
          <cell r="D761">
            <v>313001027440</v>
          </cell>
          <cell r="E761" t="str">
            <v/>
          </cell>
          <cell r="F761">
            <v>531300100670</v>
          </cell>
          <cell r="G761" t="str">
            <v>1</v>
          </cell>
          <cell r="H761" t="str">
            <v>6</v>
          </cell>
        </row>
        <row r="762">
          <cell r="A762">
            <v>763</v>
          </cell>
          <cell r="B762">
            <v>335</v>
          </cell>
          <cell r="C762" t="str">
            <v>CORNELIA RUIZ IGLESIA</v>
          </cell>
          <cell r="D762">
            <v>313001007619</v>
          </cell>
          <cell r="E762" t="str">
            <v/>
          </cell>
          <cell r="F762">
            <v>531300100645</v>
          </cell>
          <cell r="G762" t="str">
            <v>1</v>
          </cell>
          <cell r="H762" t="str">
            <v>6</v>
          </cell>
        </row>
        <row r="763">
          <cell r="A763">
            <v>764</v>
          </cell>
          <cell r="B763">
            <v>335</v>
          </cell>
          <cell r="C763" t="str">
            <v>CORNELIA RUIZ IGLESIA</v>
          </cell>
          <cell r="D763">
            <v>313001007619</v>
          </cell>
          <cell r="E763" t="str">
            <v/>
          </cell>
          <cell r="F763">
            <v>531300101446</v>
          </cell>
          <cell r="G763" t="str">
            <v>1</v>
          </cell>
          <cell r="H763" t="str">
            <v>14</v>
          </cell>
        </row>
        <row r="764">
          <cell r="A764">
            <v>765</v>
          </cell>
          <cell r="B764">
            <v>354</v>
          </cell>
          <cell r="C764" t="str">
            <v>NELFI CASTRO ESTREMOR</v>
          </cell>
          <cell r="D764">
            <v>313001008402</v>
          </cell>
          <cell r="E764" t="str">
            <v/>
          </cell>
          <cell r="F764">
            <v>531300101350</v>
          </cell>
          <cell r="G764" t="str">
            <v>1</v>
          </cell>
          <cell r="H764" t="str">
            <v>13</v>
          </cell>
        </row>
        <row r="765">
          <cell r="A765">
            <v>766</v>
          </cell>
          <cell r="B765">
            <v>403</v>
          </cell>
          <cell r="C765" t="str">
            <v>MARCO ANTONIO GARCIA G</v>
          </cell>
          <cell r="D765">
            <v>313001000509</v>
          </cell>
          <cell r="E765" t="str">
            <v/>
          </cell>
          <cell r="F765">
            <v>531300101557</v>
          </cell>
          <cell r="G765" t="str">
            <v>1</v>
          </cell>
          <cell r="H765" t="str">
            <v>15</v>
          </cell>
        </row>
        <row r="766">
          <cell r="A766">
            <v>767</v>
          </cell>
          <cell r="B766">
            <v>403</v>
          </cell>
          <cell r="C766" t="str">
            <v>MARCO ANTONIO GARCIA G</v>
          </cell>
          <cell r="D766">
            <v>313001000509</v>
          </cell>
          <cell r="E766" t="str">
            <v/>
          </cell>
          <cell r="F766">
            <v>531300100758</v>
          </cell>
          <cell r="G766" t="str">
            <v>1</v>
          </cell>
          <cell r="H766" t="str">
            <v>7</v>
          </cell>
        </row>
        <row r="767">
          <cell r="A767">
            <v>768</v>
          </cell>
          <cell r="B767">
            <v>496</v>
          </cell>
          <cell r="C767" t="str">
            <v>MYRIAM GARCIA GONZALEZ</v>
          </cell>
          <cell r="D767">
            <v>413001007982</v>
          </cell>
          <cell r="E767" t="str">
            <v/>
          </cell>
          <cell r="F767">
            <v>531300100161</v>
          </cell>
          <cell r="G767" t="str">
            <v>1</v>
          </cell>
          <cell r="H767" t="str">
            <v>Conti</v>
          </cell>
        </row>
        <row r="768">
          <cell r="A768">
            <v>769</v>
          </cell>
          <cell r="B768">
            <v>524</v>
          </cell>
          <cell r="C768" t="str">
            <v>AVELINA TRENS</v>
          </cell>
          <cell r="D768">
            <v>313001013643</v>
          </cell>
          <cell r="E768" t="str">
            <v/>
          </cell>
          <cell r="F768">
            <v>531300100662</v>
          </cell>
          <cell r="G768" t="str">
            <v>1</v>
          </cell>
          <cell r="H768" t="str">
            <v>6</v>
          </cell>
        </row>
        <row r="769">
          <cell r="A769">
            <v>770</v>
          </cell>
          <cell r="B769">
            <v>561</v>
          </cell>
          <cell r="C769" t="str">
            <v>ROSA ELENE VIVANCO</v>
          </cell>
          <cell r="D769">
            <v>313001027164</v>
          </cell>
          <cell r="E769" t="str">
            <v/>
          </cell>
          <cell r="F769">
            <v>531300100665</v>
          </cell>
          <cell r="G769" t="str">
            <v>1</v>
          </cell>
          <cell r="H769" t="str">
            <v>6</v>
          </cell>
        </row>
        <row r="770">
          <cell r="A770">
            <v>771</v>
          </cell>
          <cell r="B770">
            <v>561</v>
          </cell>
          <cell r="C770" t="str">
            <v>ROSA ELENA VIVANCO</v>
          </cell>
          <cell r="D770">
            <v>313001027164</v>
          </cell>
          <cell r="E770" t="str">
            <v/>
          </cell>
          <cell r="F770">
            <v>531300100666</v>
          </cell>
          <cell r="G770" t="str">
            <v>1</v>
          </cell>
          <cell r="H770" t="str">
            <v>6</v>
          </cell>
        </row>
        <row r="771">
          <cell r="A771">
            <v>772</v>
          </cell>
          <cell r="B771">
            <v>314</v>
          </cell>
          <cell r="C771" t="str">
            <v>ELVIA SUSANA GERMAN GERMAN</v>
          </cell>
          <cell r="D771">
            <v>313001006701</v>
          </cell>
          <cell r="E771" t="str">
            <v/>
          </cell>
          <cell r="F771">
            <v>531300105027</v>
          </cell>
          <cell r="G771" t="str">
            <v>1</v>
          </cell>
          <cell r="H771" t="str">
            <v>5</v>
          </cell>
        </row>
        <row r="772">
          <cell r="A772">
            <v>773</v>
          </cell>
          <cell r="B772">
            <v>314</v>
          </cell>
          <cell r="C772" t="str">
            <v>ELVIA SUSANA GERMAN GERMAN</v>
          </cell>
          <cell r="D772">
            <v>313001006701</v>
          </cell>
          <cell r="E772" t="str">
            <v/>
          </cell>
          <cell r="F772">
            <v>530013011428</v>
          </cell>
          <cell r="G772" t="str">
            <v>1</v>
          </cell>
          <cell r="H772" t="str">
            <v>14</v>
          </cell>
        </row>
        <row r="773">
          <cell r="A773">
            <v>774</v>
          </cell>
          <cell r="B773">
            <v>315</v>
          </cell>
          <cell r="C773" t="str">
            <v>JORGE LUIS LOCARNO FLOREZ</v>
          </cell>
          <cell r="D773">
            <v>313001006736</v>
          </cell>
          <cell r="E773" t="str">
            <v/>
          </cell>
          <cell r="F773">
            <v>531300101539</v>
          </cell>
          <cell r="G773" t="str">
            <v>1</v>
          </cell>
          <cell r="H773" t="str">
            <v>15</v>
          </cell>
        </row>
        <row r="774">
          <cell r="A774">
            <v>775</v>
          </cell>
          <cell r="B774">
            <v>337</v>
          </cell>
          <cell r="C774" t="str">
            <v>IRINA P. ORTEGA BARILLA</v>
          </cell>
          <cell r="D774">
            <v>313001007651</v>
          </cell>
          <cell r="E774" t="str">
            <v/>
          </cell>
          <cell r="F774">
            <v>531300100447</v>
          </cell>
          <cell r="G774" t="str">
            <v>1</v>
          </cell>
          <cell r="H774" t="str">
            <v>4</v>
          </cell>
        </row>
        <row r="775">
          <cell r="A775">
            <v>776</v>
          </cell>
          <cell r="B775">
            <v>352</v>
          </cell>
          <cell r="C775" t="str">
            <v>JAIME ANGULO PACHECO</v>
          </cell>
          <cell r="D775">
            <v>313001008381</v>
          </cell>
          <cell r="E775" t="str">
            <v/>
          </cell>
          <cell r="F775">
            <v>531300100648</v>
          </cell>
          <cell r="G775" t="str">
            <v>1</v>
          </cell>
          <cell r="H775" t="str">
            <v>6</v>
          </cell>
        </row>
        <row r="776">
          <cell r="A776">
            <v>777</v>
          </cell>
          <cell r="B776">
            <v>374</v>
          </cell>
          <cell r="C776" t="str">
            <v>MARLENE SAN JUAN RIOS</v>
          </cell>
          <cell r="D776">
            <v>313001008674</v>
          </cell>
          <cell r="E776" t="str">
            <v/>
          </cell>
          <cell r="F776">
            <v>531300100354</v>
          </cell>
          <cell r="G776" t="str">
            <v>1</v>
          </cell>
          <cell r="H776" t="str">
            <v>3</v>
          </cell>
        </row>
        <row r="777">
          <cell r="A777">
            <v>778</v>
          </cell>
          <cell r="B777">
            <v>387</v>
          </cell>
          <cell r="C777" t="str">
            <v/>
          </cell>
          <cell r="D777">
            <v>313001008941</v>
          </cell>
          <cell r="E777" t="str">
            <v/>
          </cell>
          <cell r="F777">
            <v>531300101356</v>
          </cell>
          <cell r="G777" t="str">
            <v>1</v>
          </cell>
          <cell r="H777" t="str">
            <v>13</v>
          </cell>
        </row>
        <row r="778">
          <cell r="A778">
            <v>779</v>
          </cell>
          <cell r="B778">
            <v>558</v>
          </cell>
          <cell r="C778" t="str">
            <v/>
          </cell>
          <cell r="D778">
            <v>313001027075</v>
          </cell>
          <cell r="E778" t="str">
            <v/>
          </cell>
          <cell r="F778">
            <v>531300100664</v>
          </cell>
          <cell r="G778" t="str">
            <v>1</v>
          </cell>
          <cell r="H778" t="str">
            <v>6</v>
          </cell>
        </row>
        <row r="779">
          <cell r="A779">
            <v>780</v>
          </cell>
          <cell r="B779">
            <v>263</v>
          </cell>
          <cell r="C779" t="str">
            <v>JANETH DE JESUS CUENTAS</v>
          </cell>
          <cell r="D779">
            <v>313001003834</v>
          </cell>
          <cell r="E779" t="str">
            <v/>
          </cell>
          <cell r="F779">
            <v>531300100135</v>
          </cell>
          <cell r="G779" t="str">
            <v>1</v>
          </cell>
          <cell r="H779" t="str">
            <v>Rive</v>
          </cell>
        </row>
        <row r="780">
          <cell r="A780">
            <v>781</v>
          </cell>
          <cell r="B780">
            <v>315</v>
          </cell>
          <cell r="C780" t="str">
            <v>JORGE LUIS LOCARNO FLOREZ</v>
          </cell>
          <cell r="D780">
            <v>313001006736</v>
          </cell>
          <cell r="E780" t="str">
            <v/>
          </cell>
          <cell r="F780">
            <v>531300101540</v>
          </cell>
          <cell r="G780" t="str">
            <v>1</v>
          </cell>
          <cell r="H780" t="str">
            <v>15</v>
          </cell>
        </row>
        <row r="781">
          <cell r="A781">
            <v>782</v>
          </cell>
          <cell r="B781">
            <v>306</v>
          </cell>
          <cell r="C781" t="str">
            <v/>
          </cell>
          <cell r="D781">
            <v>313001006345</v>
          </cell>
          <cell r="E781" t="str">
            <v/>
          </cell>
          <cell r="F781">
            <v>531300101237</v>
          </cell>
          <cell r="G781" t="str">
            <v>1</v>
          </cell>
          <cell r="H781" t="str">
            <v>12</v>
          </cell>
        </row>
        <row r="782">
          <cell r="A782">
            <v>783</v>
          </cell>
          <cell r="B782">
            <v>306</v>
          </cell>
          <cell r="C782" t="str">
            <v/>
          </cell>
          <cell r="D782">
            <v>313001006345</v>
          </cell>
          <cell r="E782" t="str">
            <v/>
          </cell>
          <cell r="F782">
            <v>531300100838</v>
          </cell>
          <cell r="G782" t="str">
            <v>1</v>
          </cell>
          <cell r="H782" t="str">
            <v>8</v>
          </cell>
        </row>
        <row r="783">
          <cell r="A783">
            <v>784</v>
          </cell>
          <cell r="B783">
            <v>324</v>
          </cell>
          <cell r="C783" t="str">
            <v/>
          </cell>
          <cell r="D783">
            <v>313001007091</v>
          </cell>
          <cell r="E783" t="str">
            <v/>
          </cell>
          <cell r="F783">
            <v>531300101542</v>
          </cell>
          <cell r="G783" t="str">
            <v>1</v>
          </cell>
          <cell r="H783" t="str">
            <v>15</v>
          </cell>
        </row>
        <row r="784">
          <cell r="A784">
            <v>785</v>
          </cell>
          <cell r="B784">
            <v>386</v>
          </cell>
          <cell r="C784" t="str">
            <v/>
          </cell>
          <cell r="D784">
            <v>313001008933</v>
          </cell>
          <cell r="E784" t="str">
            <v/>
          </cell>
          <cell r="F784">
            <v>531300101455</v>
          </cell>
          <cell r="G784" t="str">
            <v>1</v>
          </cell>
          <cell r="H784" t="str">
            <v>14</v>
          </cell>
        </row>
        <row r="785">
          <cell r="A785">
            <v>786</v>
          </cell>
          <cell r="B785">
            <v>588</v>
          </cell>
          <cell r="C785" t="str">
            <v/>
          </cell>
          <cell r="D785">
            <v>313001027474</v>
          </cell>
          <cell r="E785" t="str">
            <v/>
          </cell>
          <cell r="F785">
            <v>531300100668</v>
          </cell>
          <cell r="G785" t="str">
            <v>1</v>
          </cell>
          <cell r="H785" t="str">
            <v>6</v>
          </cell>
        </row>
        <row r="786">
          <cell r="A786">
            <v>787</v>
          </cell>
          <cell r="B786">
            <v>588</v>
          </cell>
          <cell r="C786" t="str">
            <v/>
          </cell>
          <cell r="D786">
            <v>313001027474</v>
          </cell>
          <cell r="E786" t="str">
            <v/>
          </cell>
          <cell r="F786">
            <v>531300100669</v>
          </cell>
          <cell r="G786" t="str">
            <v>1</v>
          </cell>
          <cell r="H786" t="str">
            <v>12</v>
          </cell>
        </row>
        <row r="787">
          <cell r="A787">
            <v>788</v>
          </cell>
          <cell r="B787">
            <v>788</v>
          </cell>
          <cell r="C787" t="str">
            <v>MIGUEL SALGADO</v>
          </cell>
          <cell r="D787">
            <v>313001029396</v>
          </cell>
          <cell r="E787" t="str">
            <v>I</v>
          </cell>
          <cell r="F787">
            <v>313001029396</v>
          </cell>
          <cell r="G787" t="str">
            <v>1</v>
          </cell>
          <cell r="H787" t="str">
            <v>6</v>
          </cell>
        </row>
        <row r="788">
          <cell r="A788">
            <v>789</v>
          </cell>
          <cell r="B788">
            <v>789</v>
          </cell>
          <cell r="C788" t="str">
            <v>CLAUDIA PATRICIA MARTINEZ MANJARRES</v>
          </cell>
          <cell r="D788">
            <v>313001029523</v>
          </cell>
          <cell r="E788" t="str">
            <v>C</v>
          </cell>
          <cell r="F788">
            <v>313001029523</v>
          </cell>
          <cell r="G788" t="str">
            <v>1</v>
          </cell>
          <cell r="H788" t="str">
            <v>1</v>
          </cell>
        </row>
        <row r="789">
          <cell r="A789">
            <v>790</v>
          </cell>
          <cell r="B789">
            <v>790</v>
          </cell>
          <cell r="C789" t="str">
            <v>YOLIMA BAENA ARTETA</v>
          </cell>
          <cell r="D789">
            <v>313001029426</v>
          </cell>
          <cell r="E789" t="str">
            <v>C</v>
          </cell>
          <cell r="F789">
            <v>313001029426</v>
          </cell>
          <cell r="G789" t="str">
            <v>1</v>
          </cell>
          <cell r="H789" t="str">
            <v>7</v>
          </cell>
        </row>
        <row r="790">
          <cell r="A790">
            <v>791</v>
          </cell>
          <cell r="B790">
            <v>791</v>
          </cell>
          <cell r="C790" t="str">
            <v>ELSA CUADRO S</v>
          </cell>
          <cell r="D790">
            <v>333333</v>
          </cell>
          <cell r="E790" t="str">
            <v/>
          </cell>
          <cell r="F790">
            <v>313001030181</v>
          </cell>
          <cell r="G790" t="str">
            <v>1</v>
          </cell>
          <cell r="H790" t="str">
            <v>2</v>
          </cell>
        </row>
        <row r="791">
          <cell r="A791">
            <v>792</v>
          </cell>
          <cell r="B791">
            <v>792</v>
          </cell>
          <cell r="C791" t="str">
            <v>GILMA DE LA HOZ FONTALVO</v>
          </cell>
          <cell r="D791">
            <v>313001029434</v>
          </cell>
          <cell r="E791" t="str">
            <v>C</v>
          </cell>
          <cell r="F791">
            <v>313001029434</v>
          </cell>
          <cell r="G791" t="str">
            <v>1</v>
          </cell>
          <cell r="H791" t="str">
            <v>7</v>
          </cell>
        </row>
        <row r="792">
          <cell r="A792">
            <v>793</v>
          </cell>
          <cell r="B792">
            <v>793</v>
          </cell>
          <cell r="C792" t="str">
            <v>JAVIER MANJARREZ</v>
          </cell>
          <cell r="D792">
            <v>313001029451</v>
          </cell>
          <cell r="E792" t="str">
            <v>C</v>
          </cell>
          <cell r="F792">
            <v>313001029451</v>
          </cell>
          <cell r="G792" t="str">
            <v>1</v>
          </cell>
          <cell r="H792" t="str">
            <v>7</v>
          </cell>
        </row>
        <row r="793">
          <cell r="A793">
            <v>794</v>
          </cell>
          <cell r="B793">
            <v>794</v>
          </cell>
          <cell r="C793" t="str">
            <v>CLARA EUGENIA BAENA MORALES</v>
          </cell>
          <cell r="D793">
            <v>313001029418</v>
          </cell>
          <cell r="E793" t="str">
            <v>C</v>
          </cell>
          <cell r="F793">
            <v>313001029418</v>
          </cell>
          <cell r="G793" t="str">
            <v>1</v>
          </cell>
          <cell r="H793" t="str">
            <v>6</v>
          </cell>
        </row>
        <row r="794">
          <cell r="A794">
            <v>795</v>
          </cell>
          <cell r="B794">
            <v>795</v>
          </cell>
          <cell r="C794" t="str">
            <v>MARGARITA BERRIO HERNANDEZ</v>
          </cell>
          <cell r="D794">
            <v>313001029442</v>
          </cell>
          <cell r="E794" t="str">
            <v>C</v>
          </cell>
          <cell r="F794">
            <v>313001029442</v>
          </cell>
          <cell r="G794" t="str">
            <v>1</v>
          </cell>
          <cell r="H794" t="str">
            <v>5</v>
          </cell>
        </row>
        <row r="795">
          <cell r="A795">
            <v>796</v>
          </cell>
          <cell r="B795">
            <v>796</v>
          </cell>
          <cell r="C795" t="str">
            <v>LILIANA CORONADO MAJUL</v>
          </cell>
          <cell r="D795">
            <v>313001029493</v>
          </cell>
          <cell r="E795" t="str">
            <v>C</v>
          </cell>
          <cell r="F795">
            <v>313001029493</v>
          </cell>
          <cell r="G795" t="str">
            <v>1</v>
          </cell>
          <cell r="H795" t="str">
            <v>12</v>
          </cell>
        </row>
        <row r="796">
          <cell r="A796">
            <v>797</v>
          </cell>
          <cell r="B796">
            <v>797</v>
          </cell>
          <cell r="C796" t="str">
            <v>YENNYS MUNOZ GONZALEZ</v>
          </cell>
          <cell r="D796">
            <v>313001029141</v>
          </cell>
          <cell r="E796" t="str">
            <v>C</v>
          </cell>
          <cell r="F796">
            <v>313001029141</v>
          </cell>
          <cell r="G796" t="str">
            <v>1</v>
          </cell>
          <cell r="H796" t="str">
            <v>4</v>
          </cell>
        </row>
        <row r="797">
          <cell r="A797">
            <v>798</v>
          </cell>
          <cell r="B797">
            <v>798</v>
          </cell>
          <cell r="C797" t="str">
            <v>CATALINA  MARIA FANDIÑO ALVAREZ</v>
          </cell>
          <cell r="D797">
            <v>313001029507</v>
          </cell>
          <cell r="E797" t="str">
            <v>C</v>
          </cell>
          <cell r="F797">
            <v>313001029507</v>
          </cell>
          <cell r="G797" t="str">
            <v>1</v>
          </cell>
          <cell r="H797" t="str">
            <v>9</v>
          </cell>
        </row>
        <row r="798">
          <cell r="A798">
            <v>799</v>
          </cell>
          <cell r="B798">
            <v>799</v>
          </cell>
          <cell r="C798" t="str">
            <v>LINEYS ESTHER CABEZA CAMARGO</v>
          </cell>
          <cell r="D798">
            <v>313001029515</v>
          </cell>
          <cell r="E798" t="str">
            <v/>
          </cell>
          <cell r="F798">
            <v>313001029515</v>
          </cell>
          <cell r="G798" t="str">
            <v>1</v>
          </cell>
          <cell r="H798" t="str">
            <v>9</v>
          </cell>
        </row>
        <row r="799">
          <cell r="A799">
            <v>800</v>
          </cell>
          <cell r="B799">
            <v>800</v>
          </cell>
          <cell r="C799" t="str">
            <v>CARIDAD MENDOZA OLIVO</v>
          </cell>
          <cell r="D799">
            <v>313001029485</v>
          </cell>
          <cell r="E799" t="str">
            <v>C</v>
          </cell>
          <cell r="F799">
            <v>313001029485</v>
          </cell>
          <cell r="G799" t="str">
            <v>1</v>
          </cell>
          <cell r="H799" t="str">
            <v>15</v>
          </cell>
        </row>
        <row r="800">
          <cell r="A800">
            <v>801</v>
          </cell>
          <cell r="B800">
            <v>801</v>
          </cell>
          <cell r="C800" t="str">
            <v>EMPERATRIZ QUINTERO RICARDO</v>
          </cell>
          <cell r="D800">
            <v>313001029469</v>
          </cell>
          <cell r="E800" t="str">
            <v>C</v>
          </cell>
          <cell r="F800">
            <v>313001029469</v>
          </cell>
          <cell r="G800" t="str">
            <v>1</v>
          </cell>
          <cell r="H800" t="str">
            <v>13</v>
          </cell>
        </row>
        <row r="801">
          <cell r="A801">
            <v>802</v>
          </cell>
          <cell r="B801">
            <v>802</v>
          </cell>
          <cell r="C801" t="str">
            <v>ADELA MORALES CHIQUILLO</v>
          </cell>
          <cell r="D801">
            <v>313001029477</v>
          </cell>
          <cell r="E801" t="str">
            <v/>
          </cell>
          <cell r="F801">
            <v>313001029477</v>
          </cell>
          <cell r="G801" t="str">
            <v>1</v>
          </cell>
          <cell r="H801" t="str">
            <v>15</v>
          </cell>
        </row>
        <row r="802">
          <cell r="A802">
            <v>803</v>
          </cell>
          <cell r="B802">
            <v>803</v>
          </cell>
          <cell r="C802" t="str">
            <v>OLGA LUCIA TORRES ORTEGA</v>
          </cell>
          <cell r="D802">
            <v>313001029400</v>
          </cell>
          <cell r="E802" t="str">
            <v/>
          </cell>
          <cell r="F802">
            <v>313001029400</v>
          </cell>
          <cell r="G802" t="str">
            <v>1</v>
          </cell>
          <cell r="H802" t="str">
            <v>14</v>
          </cell>
        </row>
        <row r="803">
          <cell r="A803">
            <v>804</v>
          </cell>
          <cell r="B803">
            <v>804</v>
          </cell>
          <cell r="C803" t="str">
            <v>JACQUELINE CUADRO</v>
          </cell>
          <cell r="D803">
            <v>313001029272</v>
          </cell>
          <cell r="E803" t="str">
            <v/>
          </cell>
          <cell r="F803">
            <v>313001029272</v>
          </cell>
          <cell r="G803" t="str">
            <v>1</v>
          </cell>
          <cell r="H803" t="str">
            <v>14</v>
          </cell>
        </row>
        <row r="804">
          <cell r="A804">
            <v>805</v>
          </cell>
          <cell r="B804">
            <v>805</v>
          </cell>
          <cell r="C804" t="str">
            <v>EQUEVER ARGOTE</v>
          </cell>
          <cell r="D804">
            <v>313001029558</v>
          </cell>
          <cell r="E804" t="str">
            <v>C</v>
          </cell>
          <cell r="F804">
            <v>313001029558</v>
          </cell>
          <cell r="G804" t="str">
            <v>1</v>
          </cell>
          <cell r="H804" t="str">
            <v>8</v>
          </cell>
        </row>
        <row r="805">
          <cell r="A805">
            <v>806</v>
          </cell>
          <cell r="B805">
            <v>806</v>
          </cell>
          <cell r="C805" t="str">
            <v>DOUGLAS FREDY CARBONELL DURAN</v>
          </cell>
          <cell r="D805">
            <v>313001029353</v>
          </cell>
          <cell r="E805" t="str">
            <v>C</v>
          </cell>
          <cell r="F805">
            <v>313001029353</v>
          </cell>
          <cell r="G805" t="str">
            <v>1</v>
          </cell>
          <cell r="H805" t="str">
            <v>14</v>
          </cell>
        </row>
        <row r="806">
          <cell r="A806">
            <v>807</v>
          </cell>
          <cell r="B806">
            <v>807</v>
          </cell>
          <cell r="C806" t="str">
            <v>NATHALIE RIETMAN</v>
          </cell>
          <cell r="D806">
            <v>413001029561</v>
          </cell>
          <cell r="E806" t="str">
            <v>C</v>
          </cell>
          <cell r="F806">
            <v>413001029561</v>
          </cell>
          <cell r="G806" t="str">
            <v>2</v>
          </cell>
          <cell r="H806" t="str">
            <v>Conti</v>
          </cell>
        </row>
        <row r="807">
          <cell r="A807">
            <v>808</v>
          </cell>
          <cell r="B807">
            <v>808</v>
          </cell>
          <cell r="C807" t="str">
            <v>MARIA ESTELLA BARRETO HERNANDEZ</v>
          </cell>
          <cell r="D807">
            <v>313001029388</v>
          </cell>
          <cell r="E807" t="str">
            <v>C</v>
          </cell>
          <cell r="F807">
            <v>313001029388</v>
          </cell>
          <cell r="G807" t="str">
            <v>1</v>
          </cell>
          <cell r="H807" t="str">
            <v>10</v>
          </cell>
        </row>
        <row r="808">
          <cell r="A808">
            <v>809</v>
          </cell>
          <cell r="B808">
            <v>809</v>
          </cell>
          <cell r="C808" t="str">
            <v>EMMA INES TAFUR DIAZ</v>
          </cell>
          <cell r="D808">
            <v>313001013279</v>
          </cell>
          <cell r="E808" t="str">
            <v>C</v>
          </cell>
          <cell r="F808">
            <v>313001013279</v>
          </cell>
          <cell r="G808" t="str">
            <v>1</v>
          </cell>
          <cell r="H808" t="str">
            <v>7</v>
          </cell>
        </row>
        <row r="809">
          <cell r="A809">
            <v>810</v>
          </cell>
          <cell r="B809">
            <v>810</v>
          </cell>
          <cell r="C809" t="str">
            <v>ORLY LECITH GONZALEZ VILLEGAS</v>
          </cell>
          <cell r="D809">
            <v>313001029604</v>
          </cell>
          <cell r="E809" t="str">
            <v>C</v>
          </cell>
          <cell r="F809">
            <v>313001029604</v>
          </cell>
          <cell r="G809" t="str">
            <v>1</v>
          </cell>
          <cell r="H809" t="str">
            <v>5</v>
          </cell>
        </row>
        <row r="810">
          <cell r="A810">
            <v>811</v>
          </cell>
          <cell r="B810">
            <v>811</v>
          </cell>
          <cell r="C810" t="str">
            <v>MERLY RODRIGUEZ PEÑARANDA</v>
          </cell>
          <cell r="D810">
            <v>313001029621</v>
          </cell>
          <cell r="E810" t="str">
            <v>C</v>
          </cell>
          <cell r="F810">
            <v>313001029621</v>
          </cell>
          <cell r="G810" t="str">
            <v>1</v>
          </cell>
          <cell r="H810" t="str">
            <v>6</v>
          </cell>
        </row>
        <row r="811">
          <cell r="A811">
            <v>812</v>
          </cell>
          <cell r="B811">
            <v>812</v>
          </cell>
          <cell r="C811" t="str">
            <v>JOSEFINA SARMIENTO GONZALEZ</v>
          </cell>
          <cell r="D811">
            <v>313001029612</v>
          </cell>
          <cell r="E811" t="str">
            <v>C</v>
          </cell>
          <cell r="F811">
            <v>313001029612</v>
          </cell>
          <cell r="G811" t="str">
            <v>1</v>
          </cell>
          <cell r="H811" t="str">
            <v>6</v>
          </cell>
        </row>
        <row r="812">
          <cell r="A812">
            <v>813</v>
          </cell>
          <cell r="B812">
            <v>813</v>
          </cell>
          <cell r="C812" t="str">
            <v>MARINA ISABEL AGUIRRE LUJAN</v>
          </cell>
          <cell r="D812">
            <v>313001029574</v>
          </cell>
          <cell r="E812" t="str">
            <v>C</v>
          </cell>
          <cell r="F812">
            <v>313001029574</v>
          </cell>
          <cell r="G812" t="str">
            <v>1</v>
          </cell>
          <cell r="H812" t="str">
            <v>6</v>
          </cell>
        </row>
        <row r="813">
          <cell r="A813">
            <v>814</v>
          </cell>
          <cell r="B813">
            <v>814</v>
          </cell>
          <cell r="C813" t="str">
            <v>CAROLINA DEL CARMEN SANCHEZ MELGAREJO</v>
          </cell>
          <cell r="D813">
            <v>313001029582</v>
          </cell>
          <cell r="E813" t="str">
            <v>C</v>
          </cell>
          <cell r="F813">
            <v>313001029582</v>
          </cell>
          <cell r="G813" t="str">
            <v>1</v>
          </cell>
          <cell r="H813" t="str">
            <v>6</v>
          </cell>
        </row>
        <row r="814">
          <cell r="A814">
            <v>815</v>
          </cell>
          <cell r="B814">
            <v>815</v>
          </cell>
          <cell r="C814" t="str">
            <v>INGRID RODRIGUEZ PEREZ</v>
          </cell>
          <cell r="D814">
            <v>313001029591</v>
          </cell>
          <cell r="E814" t="str">
            <v>C</v>
          </cell>
          <cell r="F814">
            <v>313001029591</v>
          </cell>
          <cell r="G814" t="str">
            <v>1</v>
          </cell>
          <cell r="H814" t="str">
            <v>6</v>
          </cell>
        </row>
        <row r="815">
          <cell r="A815">
            <v>816</v>
          </cell>
          <cell r="B815">
            <v>816</v>
          </cell>
          <cell r="C815" t="str">
            <v>ERIKA JIMENEZ TOLEDO</v>
          </cell>
          <cell r="D815">
            <v>313001029540</v>
          </cell>
          <cell r="E815" t="str">
            <v>C</v>
          </cell>
          <cell r="F815">
            <v>313001029540</v>
          </cell>
          <cell r="G815" t="str">
            <v>1</v>
          </cell>
          <cell r="H815" t="str">
            <v>12</v>
          </cell>
        </row>
        <row r="816">
          <cell r="A816">
            <v>817</v>
          </cell>
          <cell r="B816">
            <v>817</v>
          </cell>
          <cell r="C816" t="str">
            <v>DINEY VALENZUELA SANCHEZ</v>
          </cell>
          <cell r="D816">
            <v>313001029531</v>
          </cell>
          <cell r="E816" t="str">
            <v>C</v>
          </cell>
          <cell r="F816">
            <v>313001029531</v>
          </cell>
          <cell r="G816" t="str">
            <v>1</v>
          </cell>
          <cell r="H816" t="str">
            <v>13</v>
          </cell>
        </row>
        <row r="817">
          <cell r="A817">
            <v>818</v>
          </cell>
          <cell r="B817">
            <v>818</v>
          </cell>
          <cell r="C817" t="str">
            <v>XXXX</v>
          </cell>
          <cell r="D817">
            <v>313001029370</v>
          </cell>
          <cell r="E817" t="str">
            <v>C</v>
          </cell>
          <cell r="F817">
            <v>313001029370</v>
          </cell>
          <cell r="G817" t="str">
            <v>1</v>
          </cell>
          <cell r="H817" t="str">
            <v>15</v>
          </cell>
        </row>
        <row r="818">
          <cell r="A818">
            <v>819</v>
          </cell>
          <cell r="B818">
            <v>819</v>
          </cell>
          <cell r="C818" t="str">
            <v>MARIA IRIS RAMOS RIOS</v>
          </cell>
          <cell r="D818">
            <v>313001029680</v>
          </cell>
          <cell r="E818" t="str">
            <v>C</v>
          </cell>
          <cell r="F818">
            <v>313001029680</v>
          </cell>
          <cell r="G818" t="str">
            <v>1</v>
          </cell>
          <cell r="H818" t="str">
            <v>13</v>
          </cell>
        </row>
        <row r="819">
          <cell r="A819">
            <v>820</v>
          </cell>
          <cell r="B819">
            <v>820</v>
          </cell>
          <cell r="C819" t="str">
            <v>CLAUDIA TORRES MARTINEZ</v>
          </cell>
          <cell r="D819">
            <v>313001029655</v>
          </cell>
          <cell r="E819" t="str">
            <v>C</v>
          </cell>
          <cell r="F819">
            <v>313001029655</v>
          </cell>
          <cell r="G819" t="str">
            <v>1</v>
          </cell>
          <cell r="H819" t="str">
            <v>12</v>
          </cell>
        </row>
        <row r="820">
          <cell r="A820">
            <v>821</v>
          </cell>
          <cell r="B820">
            <v>821</v>
          </cell>
          <cell r="C820" t="str">
            <v>OLIVA CORONADO DAZA</v>
          </cell>
          <cell r="D820">
            <v>313001029698</v>
          </cell>
          <cell r="E820" t="str">
            <v>C</v>
          </cell>
          <cell r="F820">
            <v>313001029698</v>
          </cell>
          <cell r="G820" t="str">
            <v>1</v>
          </cell>
          <cell r="H820" t="str">
            <v>13</v>
          </cell>
        </row>
        <row r="821">
          <cell r="A821">
            <v>822</v>
          </cell>
          <cell r="B821">
            <v>822</v>
          </cell>
          <cell r="C821" t="str">
            <v>NELLY YOHANA JAIMES LOZANO</v>
          </cell>
          <cell r="D821">
            <v>313001029752</v>
          </cell>
          <cell r="E821" t="str">
            <v>C</v>
          </cell>
          <cell r="F821">
            <v>313001029752</v>
          </cell>
          <cell r="G821" t="str">
            <v>1</v>
          </cell>
          <cell r="H821" t="str">
            <v>12</v>
          </cell>
        </row>
        <row r="822">
          <cell r="A822">
            <v>823</v>
          </cell>
          <cell r="B822">
            <v>823</v>
          </cell>
          <cell r="C822" t="str">
            <v>BONIBE GONZALEZ MAZA</v>
          </cell>
          <cell r="D822">
            <v>313001029728</v>
          </cell>
          <cell r="E822" t="str">
            <v>C</v>
          </cell>
          <cell r="F822">
            <v>313001029728</v>
          </cell>
          <cell r="G822" t="str">
            <v>1</v>
          </cell>
          <cell r="H822" t="str">
            <v>14</v>
          </cell>
        </row>
        <row r="823">
          <cell r="A823">
            <v>824</v>
          </cell>
          <cell r="B823">
            <v>824</v>
          </cell>
          <cell r="C823" t="str">
            <v>DANIA CECILIA SOTO CASTILLO</v>
          </cell>
          <cell r="D823">
            <v>313001029736</v>
          </cell>
          <cell r="E823" t="str">
            <v>C</v>
          </cell>
          <cell r="F823">
            <v>313001029736</v>
          </cell>
          <cell r="G823" t="str">
            <v>1</v>
          </cell>
          <cell r="H823" t="str">
            <v>12</v>
          </cell>
        </row>
        <row r="824">
          <cell r="A824">
            <v>825</v>
          </cell>
          <cell r="B824">
            <v>825</v>
          </cell>
          <cell r="C824" t="str">
            <v>GLORIA ELENA PINEDA MONTIEL</v>
          </cell>
          <cell r="D824">
            <v>313001029701</v>
          </cell>
          <cell r="E824" t="str">
            <v>C</v>
          </cell>
          <cell r="F824">
            <v>313001029701</v>
          </cell>
          <cell r="G824" t="str">
            <v>1</v>
          </cell>
          <cell r="H824" t="str">
            <v>11</v>
          </cell>
        </row>
        <row r="825">
          <cell r="A825">
            <v>826</v>
          </cell>
          <cell r="B825">
            <v>826</v>
          </cell>
          <cell r="C825" t="str">
            <v/>
          </cell>
          <cell r="D825">
            <v>313001029779</v>
          </cell>
          <cell r="E825" t="str">
            <v>C</v>
          </cell>
          <cell r="F825">
            <v>313001029779</v>
          </cell>
          <cell r="G825" t="str">
            <v>1</v>
          </cell>
          <cell r="H825" t="str">
            <v>15</v>
          </cell>
        </row>
        <row r="826">
          <cell r="A826">
            <v>827</v>
          </cell>
          <cell r="B826">
            <v>827</v>
          </cell>
          <cell r="C826" t="str">
            <v>OSLENNY CABEZA MORALES</v>
          </cell>
          <cell r="D826">
            <v>313001029710</v>
          </cell>
          <cell r="E826" t="str">
            <v>C</v>
          </cell>
          <cell r="F826">
            <v>313001029710</v>
          </cell>
          <cell r="G826" t="str">
            <v>1</v>
          </cell>
          <cell r="H826" t="str">
            <v>14</v>
          </cell>
        </row>
        <row r="827">
          <cell r="A827">
            <v>828</v>
          </cell>
          <cell r="B827">
            <v>828</v>
          </cell>
          <cell r="C827" t="str">
            <v>MARLIS MALDONADO REVOLLO</v>
          </cell>
          <cell r="D827">
            <v>113001029800</v>
          </cell>
          <cell r="E827" t="str">
            <v>C</v>
          </cell>
          <cell r="F827">
            <v>113001029800</v>
          </cell>
          <cell r="G827" t="str">
            <v>1</v>
          </cell>
          <cell r="H827" t="str">
            <v>6</v>
          </cell>
        </row>
        <row r="828">
          <cell r="A828">
            <v>829</v>
          </cell>
          <cell r="B828">
            <v>829</v>
          </cell>
          <cell r="C828" t="str">
            <v>MARLIN PATRICIA MARTELO CORTINA</v>
          </cell>
          <cell r="D828">
            <v>313001029817</v>
          </cell>
          <cell r="E828" t="str">
            <v>C</v>
          </cell>
          <cell r="F828">
            <v>313001029817</v>
          </cell>
          <cell r="G828" t="str">
            <v>1</v>
          </cell>
          <cell r="H828" t="str">
            <v>15</v>
          </cell>
        </row>
        <row r="829">
          <cell r="A829">
            <v>830</v>
          </cell>
          <cell r="B829">
            <v>386</v>
          </cell>
          <cell r="C829" t="str">
            <v/>
          </cell>
          <cell r="D829">
            <v>313001008933</v>
          </cell>
          <cell r="E829" t="str">
            <v/>
          </cell>
          <cell r="F829">
            <v>531300101456</v>
          </cell>
          <cell r="G829" t="str">
            <v>1</v>
          </cell>
          <cell r="H829" t="str">
            <v>15</v>
          </cell>
        </row>
        <row r="830">
          <cell r="A830">
            <v>831</v>
          </cell>
          <cell r="B830">
            <v>386</v>
          </cell>
          <cell r="C830" t="str">
            <v/>
          </cell>
          <cell r="D830">
            <v>313001008933</v>
          </cell>
          <cell r="E830" t="str">
            <v/>
          </cell>
          <cell r="F830">
            <v>531300101457</v>
          </cell>
          <cell r="G830" t="str">
            <v>1</v>
          </cell>
          <cell r="H830" t="str">
            <v>13</v>
          </cell>
        </row>
        <row r="831">
          <cell r="A831">
            <v>832</v>
          </cell>
          <cell r="B831">
            <v>832</v>
          </cell>
          <cell r="C831" t="str">
            <v>RAIZA M ARTETA URRUCHURTU</v>
          </cell>
          <cell r="D831">
            <v>313001029795</v>
          </cell>
          <cell r="E831" t="str">
            <v>C</v>
          </cell>
          <cell r="F831">
            <v>313001029795</v>
          </cell>
          <cell r="G831" t="str">
            <v>1</v>
          </cell>
          <cell r="H831" t="str">
            <v>7</v>
          </cell>
        </row>
        <row r="832">
          <cell r="A832">
            <v>833</v>
          </cell>
          <cell r="B832">
            <v>833</v>
          </cell>
          <cell r="C832" t="str">
            <v>JOSE MANUEL CORREA SALAS</v>
          </cell>
          <cell r="D832">
            <v>313001029825</v>
          </cell>
          <cell r="E832" t="str">
            <v>C</v>
          </cell>
          <cell r="F832">
            <v>313001029825</v>
          </cell>
          <cell r="G832" t="str">
            <v>1</v>
          </cell>
          <cell r="H832" t="str">
            <v>6</v>
          </cell>
        </row>
        <row r="833">
          <cell r="A833">
            <v>834</v>
          </cell>
          <cell r="B833">
            <v>834</v>
          </cell>
          <cell r="C833" t="str">
            <v>BERTHA MEÑACA CAPARROSO</v>
          </cell>
          <cell r="D833">
            <v>313001029671</v>
          </cell>
          <cell r="E833" t="str">
            <v>C</v>
          </cell>
          <cell r="F833">
            <v>313001029671</v>
          </cell>
          <cell r="G833" t="str">
            <v>1</v>
          </cell>
          <cell r="H833" t="str">
            <v>12</v>
          </cell>
        </row>
        <row r="834">
          <cell r="A834">
            <v>835</v>
          </cell>
          <cell r="B834">
            <v>835</v>
          </cell>
          <cell r="C834" t="str">
            <v>ADRIANA MATURANA GALLEGO</v>
          </cell>
          <cell r="D834">
            <v>313001029761</v>
          </cell>
          <cell r="E834" t="str">
            <v>C</v>
          </cell>
          <cell r="F834">
            <v>313001029761</v>
          </cell>
          <cell r="G834" t="str">
            <v>1</v>
          </cell>
          <cell r="H834" t="str">
            <v>12</v>
          </cell>
        </row>
        <row r="835">
          <cell r="A835">
            <v>836</v>
          </cell>
          <cell r="B835">
            <v>836</v>
          </cell>
          <cell r="C835" t="str">
            <v>WENDY TUÑON ARROYO</v>
          </cell>
          <cell r="D835">
            <v>313001029833</v>
          </cell>
          <cell r="E835" t="str">
            <v>C</v>
          </cell>
          <cell r="F835">
            <v>313001029833</v>
          </cell>
          <cell r="G835" t="str">
            <v>1</v>
          </cell>
          <cell r="H835" t="str">
            <v>13</v>
          </cell>
        </row>
        <row r="836">
          <cell r="A836">
            <v>837</v>
          </cell>
          <cell r="B836">
            <v>837</v>
          </cell>
          <cell r="C836" t="str">
            <v>SANDRA PEREZ YEPEZ</v>
          </cell>
          <cell r="D836">
            <v>313001029841</v>
          </cell>
          <cell r="E836" t="str">
            <v>I</v>
          </cell>
          <cell r="F836">
            <v>313001029841</v>
          </cell>
          <cell r="G836" t="str">
            <v>1</v>
          </cell>
          <cell r="H836" t="str">
            <v>2</v>
          </cell>
        </row>
        <row r="837">
          <cell r="A837">
            <v>838</v>
          </cell>
          <cell r="B837">
            <v>838</v>
          </cell>
          <cell r="C837" t="str">
            <v xml:space="preserve">HNA BERTA MARINA ZULUAGA DUQUE </v>
          </cell>
          <cell r="D837">
            <v>313001029647</v>
          </cell>
          <cell r="E837" t="str">
            <v>C</v>
          </cell>
          <cell r="F837">
            <v>313001029647</v>
          </cell>
          <cell r="G837" t="str">
            <v>1</v>
          </cell>
          <cell r="H837" t="str">
            <v>2</v>
          </cell>
        </row>
        <row r="838">
          <cell r="A838">
            <v>839</v>
          </cell>
          <cell r="B838">
            <v>839</v>
          </cell>
          <cell r="C838" t="str">
            <v>JONH FREDY GALEANO PATIÑO</v>
          </cell>
          <cell r="D838">
            <v>113001029851</v>
          </cell>
          <cell r="E838" t="str">
            <v>I</v>
          </cell>
          <cell r="F838">
            <v>113001029851</v>
          </cell>
          <cell r="G838" t="str">
            <v>1</v>
          </cell>
          <cell r="H838" t="str">
            <v>4</v>
          </cell>
        </row>
        <row r="839">
          <cell r="A839">
            <v>840</v>
          </cell>
          <cell r="B839">
            <v>840</v>
          </cell>
          <cell r="C839" t="str">
            <v>MABEL PEÑA GUERRA</v>
          </cell>
          <cell r="E839" t="str">
            <v/>
          </cell>
          <cell r="F839">
            <v>313001029787</v>
          </cell>
          <cell r="G839" t="str">
            <v>1</v>
          </cell>
          <cell r="H839" t="str">
            <v>5</v>
          </cell>
        </row>
        <row r="840">
          <cell r="A840">
            <v>841</v>
          </cell>
          <cell r="B840">
            <v>841</v>
          </cell>
          <cell r="C840" t="str">
            <v>FARYS RAMOS RESTAN</v>
          </cell>
          <cell r="D840">
            <v>0</v>
          </cell>
          <cell r="E840" t="str">
            <v>I</v>
          </cell>
          <cell r="F840">
            <v>313001029868</v>
          </cell>
          <cell r="G840" t="str">
            <v>1</v>
          </cell>
          <cell r="H840" t="str">
            <v>14</v>
          </cell>
        </row>
        <row r="841">
          <cell r="A841">
            <v>842</v>
          </cell>
          <cell r="B841">
            <v>842</v>
          </cell>
          <cell r="C841" t="str">
            <v>ELVIRA MENDOZA ROMERO</v>
          </cell>
          <cell r="D841">
            <v>113001029893</v>
          </cell>
          <cell r="E841" t="str">
            <v>I</v>
          </cell>
          <cell r="F841">
            <v>113001029893</v>
          </cell>
          <cell r="G841" t="str">
            <v>1</v>
          </cell>
          <cell r="H841" t="str">
            <v>14</v>
          </cell>
        </row>
        <row r="842">
          <cell r="A842">
            <v>843</v>
          </cell>
          <cell r="B842">
            <v>843</v>
          </cell>
          <cell r="C842" t="str">
            <v>LEONOR PINEDO PACHECO</v>
          </cell>
          <cell r="E842" t="str">
            <v>C</v>
          </cell>
          <cell r="F842">
            <v>313001029876</v>
          </cell>
          <cell r="G842" t="str">
            <v>1</v>
          </cell>
          <cell r="H842" t="str">
            <v>12</v>
          </cell>
        </row>
        <row r="843">
          <cell r="A843">
            <v>844</v>
          </cell>
          <cell r="B843">
            <v>844</v>
          </cell>
          <cell r="C843" t="str">
            <v>YENEDITH ALVAREZ CABARCAS</v>
          </cell>
          <cell r="D843">
            <v>313001029884</v>
          </cell>
          <cell r="E843" t="str">
            <v>C</v>
          </cell>
          <cell r="F843">
            <v>313001029884</v>
          </cell>
          <cell r="G843" t="str">
            <v>1</v>
          </cell>
          <cell r="H843" t="str">
            <v>12</v>
          </cell>
        </row>
        <row r="844">
          <cell r="A844">
            <v>845</v>
          </cell>
          <cell r="B844">
            <v>845</v>
          </cell>
          <cell r="C844" t="str">
            <v>NINFA ARROYO RODRIGUEZ</v>
          </cell>
          <cell r="D844">
            <v>413001029919</v>
          </cell>
          <cell r="E844" t="str">
            <v>C</v>
          </cell>
          <cell r="F844">
            <v>413001029919</v>
          </cell>
          <cell r="G844" t="str">
            <v>2</v>
          </cell>
          <cell r="H844" t="str">
            <v>Conti</v>
          </cell>
        </row>
        <row r="845">
          <cell r="A845">
            <v>846</v>
          </cell>
          <cell r="B845">
            <v>846</v>
          </cell>
          <cell r="C845" t="str">
            <v>CECILIA JUDITH PEREZ CUETO</v>
          </cell>
          <cell r="D845">
            <v>313001029906</v>
          </cell>
          <cell r="E845" t="str">
            <v>C</v>
          </cell>
          <cell r="F845">
            <v>313001029906</v>
          </cell>
          <cell r="G845" t="str">
            <v>1</v>
          </cell>
          <cell r="H845" t="str">
            <v>9</v>
          </cell>
        </row>
        <row r="846">
          <cell r="A846">
            <v>847</v>
          </cell>
          <cell r="B846">
            <v>847</v>
          </cell>
          <cell r="C846" t="str">
            <v>ALVARO JOSE ALVAREZ MONTES</v>
          </cell>
          <cell r="E846" t="str">
            <v/>
          </cell>
          <cell r="F846">
            <v>313001029981</v>
          </cell>
          <cell r="G846" t="str">
            <v>1</v>
          </cell>
          <cell r="H846" t="str">
            <v>14</v>
          </cell>
        </row>
        <row r="847">
          <cell r="A847">
            <v>848</v>
          </cell>
          <cell r="B847">
            <v>848</v>
          </cell>
          <cell r="C847" t="str">
            <v>REYNELDA GUDIÑO GONZALEZ</v>
          </cell>
          <cell r="E847" t="str">
            <v/>
          </cell>
          <cell r="F847">
            <v>313001029922</v>
          </cell>
          <cell r="G847" t="str">
            <v>1</v>
          </cell>
          <cell r="H847" t="str">
            <v>10</v>
          </cell>
        </row>
        <row r="848">
          <cell r="A848">
            <v>849</v>
          </cell>
          <cell r="B848">
            <v>849</v>
          </cell>
          <cell r="C848" t="str">
            <v>DENIS SAN MARTIN TERAN</v>
          </cell>
          <cell r="E848" t="str">
            <v/>
          </cell>
          <cell r="F848">
            <v>313001029973</v>
          </cell>
          <cell r="G848" t="str">
            <v>1</v>
          </cell>
          <cell r="H848" t="str">
            <v>12</v>
          </cell>
        </row>
        <row r="849">
          <cell r="A849">
            <v>850</v>
          </cell>
          <cell r="B849">
            <v>850</v>
          </cell>
          <cell r="C849" t="str">
            <v>ELENA OSORIO VELEZ</v>
          </cell>
          <cell r="E849" t="str">
            <v/>
          </cell>
          <cell r="F849">
            <v>313001030025</v>
          </cell>
          <cell r="G849" t="str">
            <v>1</v>
          </cell>
          <cell r="H849" t="str">
            <v>1</v>
          </cell>
        </row>
        <row r="850">
          <cell r="A850">
            <v>851</v>
          </cell>
          <cell r="B850">
            <v>851</v>
          </cell>
          <cell r="C850" t="str">
            <v>FERNANDO DIAZ GRANADOS MACHIA</v>
          </cell>
          <cell r="D850">
            <v>313836000623</v>
          </cell>
          <cell r="E850" t="str">
            <v/>
          </cell>
          <cell r="F850">
            <v>313836000623</v>
          </cell>
          <cell r="G850" t="str">
            <v>2</v>
          </cell>
          <cell r="H850" t="str">
            <v>Conti</v>
          </cell>
        </row>
        <row r="851">
          <cell r="A851">
            <v>852</v>
          </cell>
          <cell r="B851">
            <v>852</v>
          </cell>
          <cell r="C851" t="str">
            <v>YIRHA PORRAS BURGOS</v>
          </cell>
          <cell r="E851" t="str">
            <v>C</v>
          </cell>
          <cell r="F851">
            <v>313001029990</v>
          </cell>
          <cell r="G851" t="str">
            <v>1</v>
          </cell>
          <cell r="H851" t="str">
            <v>15</v>
          </cell>
        </row>
        <row r="852">
          <cell r="A852">
            <v>853</v>
          </cell>
          <cell r="B852">
            <v>853</v>
          </cell>
          <cell r="C852" t="str">
            <v>LEXCY RODRIGUEZ AGUILAR</v>
          </cell>
          <cell r="D852">
            <v>313001030009</v>
          </cell>
          <cell r="E852" t="str">
            <v>C</v>
          </cell>
          <cell r="F852">
            <v>313001030009</v>
          </cell>
          <cell r="G852" t="str">
            <v>1</v>
          </cell>
          <cell r="H852" t="str">
            <v>12</v>
          </cell>
        </row>
        <row r="853">
          <cell r="A853">
            <v>854</v>
          </cell>
          <cell r="B853">
            <v>854</v>
          </cell>
          <cell r="C853" t="str">
            <v>NELSON ARANGO MONSALVE</v>
          </cell>
          <cell r="E853" t="str">
            <v/>
          </cell>
          <cell r="F853">
            <v>313001029931</v>
          </cell>
          <cell r="G853" t="str">
            <v>1</v>
          </cell>
          <cell r="H853" t="str">
            <v>10</v>
          </cell>
        </row>
        <row r="854">
          <cell r="A854">
            <v>855</v>
          </cell>
          <cell r="B854">
            <v>855</v>
          </cell>
          <cell r="C854" t="str">
            <v>DELIA VISBAL OCHOA</v>
          </cell>
          <cell r="E854" t="str">
            <v/>
          </cell>
          <cell r="F854">
            <v>313001029965</v>
          </cell>
          <cell r="G854" t="str">
            <v>1</v>
          </cell>
          <cell r="H854" t="str">
            <v>15</v>
          </cell>
        </row>
        <row r="855">
          <cell r="A855">
            <v>856</v>
          </cell>
          <cell r="B855">
            <v>856</v>
          </cell>
          <cell r="C855" t="str">
            <v>MARCIA RAMIREZ AYOLA</v>
          </cell>
          <cell r="E855" t="str">
            <v/>
          </cell>
          <cell r="F855">
            <v>313001029957</v>
          </cell>
          <cell r="G855" t="str">
            <v>1</v>
          </cell>
          <cell r="H855" t="str">
            <v>8</v>
          </cell>
        </row>
        <row r="856">
          <cell r="A856">
            <v>857</v>
          </cell>
          <cell r="B856">
            <v>857</v>
          </cell>
          <cell r="C856" t="str">
            <v>ALFONSO MORENO GRAU</v>
          </cell>
          <cell r="E856" t="str">
            <v>I</v>
          </cell>
          <cell r="F856">
            <v>113001030093</v>
          </cell>
          <cell r="G856" t="str">
            <v>1</v>
          </cell>
          <cell r="H856" t="str">
            <v>3</v>
          </cell>
        </row>
        <row r="857">
          <cell r="A857">
            <v>858</v>
          </cell>
          <cell r="B857">
            <v>858</v>
          </cell>
          <cell r="C857" t="str">
            <v>ELIZABETH UNAMUNO SOTOMAYOR</v>
          </cell>
          <cell r="E857" t="str">
            <v/>
          </cell>
          <cell r="F857">
            <v>113001030085</v>
          </cell>
          <cell r="G857" t="str">
            <v>1</v>
          </cell>
          <cell r="H857" t="str">
            <v>14</v>
          </cell>
        </row>
        <row r="858">
          <cell r="A858">
            <v>859</v>
          </cell>
          <cell r="B858">
            <v>859</v>
          </cell>
          <cell r="C858" t="str">
            <v>JORGE ELIECER GAMARRA ARIZA</v>
          </cell>
          <cell r="E858" t="str">
            <v/>
          </cell>
          <cell r="F858">
            <v>313001030106</v>
          </cell>
          <cell r="G858" t="str">
            <v>2</v>
          </cell>
          <cell r="H858" t="str">
            <v>13</v>
          </cell>
        </row>
        <row r="859">
          <cell r="A859">
            <v>860</v>
          </cell>
          <cell r="B859">
            <v>860</v>
          </cell>
          <cell r="C859" t="str">
            <v>IGLIANA SOFIA ROCHA JIMENEZ</v>
          </cell>
          <cell r="E859" t="str">
            <v/>
          </cell>
          <cell r="F859">
            <v>313001030114</v>
          </cell>
          <cell r="G859" t="str">
            <v>1</v>
          </cell>
          <cell r="H859" t="str">
            <v>14</v>
          </cell>
        </row>
        <row r="860">
          <cell r="A860">
            <v>861</v>
          </cell>
          <cell r="B860">
            <v>861</v>
          </cell>
          <cell r="C860" t="str">
            <v>TEMILDA MARTELO MARTELO</v>
          </cell>
          <cell r="E860" t="str">
            <v/>
          </cell>
          <cell r="F860">
            <v>313001030122</v>
          </cell>
          <cell r="G860" t="str">
            <v>1</v>
          </cell>
          <cell r="H860" t="str">
            <v>11</v>
          </cell>
        </row>
        <row r="861">
          <cell r="A861">
            <v>862</v>
          </cell>
          <cell r="B861">
            <v>862</v>
          </cell>
          <cell r="C861" t="str">
            <v>CLARA LUZ ZOLLMER PINO</v>
          </cell>
          <cell r="E861" t="str">
            <v/>
          </cell>
          <cell r="F861">
            <v>313001030131</v>
          </cell>
          <cell r="G861" t="str">
            <v>1</v>
          </cell>
          <cell r="H861" t="str">
            <v>2</v>
          </cell>
        </row>
        <row r="862">
          <cell r="A862">
            <v>863</v>
          </cell>
          <cell r="B862">
            <v>863</v>
          </cell>
          <cell r="C862" t="str">
            <v>GLORIA DIAZ AVILA</v>
          </cell>
          <cell r="E862" t="str">
            <v/>
          </cell>
          <cell r="F862">
            <v>313001030068</v>
          </cell>
          <cell r="G862" t="str">
            <v>1</v>
          </cell>
          <cell r="H862" t="str">
            <v>9</v>
          </cell>
        </row>
        <row r="863">
          <cell r="A863">
            <v>864</v>
          </cell>
          <cell r="B863">
            <v>864</v>
          </cell>
          <cell r="C863" t="str">
            <v/>
          </cell>
          <cell r="E863" t="str">
            <v/>
          </cell>
          <cell r="F863">
            <v>313001030149</v>
          </cell>
          <cell r="G863" t="str">
            <v>2</v>
          </cell>
          <cell r="H863" t="str">
            <v>7</v>
          </cell>
        </row>
        <row r="864">
          <cell r="A864">
            <v>865</v>
          </cell>
          <cell r="B864">
            <v>865</v>
          </cell>
          <cell r="C864" t="str">
            <v>ORLANDO MORELOS RODRIGUEZ</v>
          </cell>
          <cell r="E864" t="str">
            <v/>
          </cell>
          <cell r="F864">
            <v>413001030151</v>
          </cell>
          <cell r="G864" t="str">
            <v>1</v>
          </cell>
          <cell r="H864" t="str">
            <v>10</v>
          </cell>
        </row>
        <row r="865">
          <cell r="A865">
            <v>866</v>
          </cell>
          <cell r="B865">
            <v>866</v>
          </cell>
          <cell r="C865" t="str">
            <v/>
          </cell>
          <cell r="E865" t="str">
            <v/>
          </cell>
          <cell r="F865">
            <v>313001030165</v>
          </cell>
          <cell r="G865" t="str">
            <v>1</v>
          </cell>
          <cell r="H865" t="str">
            <v>1</v>
          </cell>
        </row>
        <row r="866">
          <cell r="A866">
            <v>867</v>
          </cell>
          <cell r="B866">
            <v>867</v>
          </cell>
          <cell r="C866" t="str">
            <v>ROSA AMIRA GRACIA ARRIETA</v>
          </cell>
          <cell r="E866" t="str">
            <v/>
          </cell>
          <cell r="F866">
            <v>413001030178</v>
          </cell>
          <cell r="G866" t="str">
            <v>1</v>
          </cell>
          <cell r="H866" t="str">
            <v>13</v>
          </cell>
        </row>
        <row r="867">
          <cell r="A867">
            <v>868</v>
          </cell>
          <cell r="B867">
            <v>868</v>
          </cell>
          <cell r="C867" t="str">
            <v>MARIELA PARDO DE VALDELAMAR</v>
          </cell>
          <cell r="E867" t="str">
            <v/>
          </cell>
          <cell r="F867">
            <v>313001030033</v>
          </cell>
          <cell r="G867" t="str">
            <v>1</v>
          </cell>
          <cell r="H867" t="str">
            <v>13</v>
          </cell>
        </row>
        <row r="868">
          <cell r="A868">
            <v>869</v>
          </cell>
          <cell r="B868">
            <v>869</v>
          </cell>
          <cell r="C868" t="str">
            <v>ZAIDA MILENA ALVAREZ CAUSADO</v>
          </cell>
          <cell r="E868" t="str">
            <v/>
          </cell>
          <cell r="F868">
            <v>313001030041</v>
          </cell>
          <cell r="G868" t="str">
            <v>1</v>
          </cell>
          <cell r="H868" t="str">
            <v>13</v>
          </cell>
        </row>
        <row r="869">
          <cell r="A869">
            <v>870</v>
          </cell>
          <cell r="B869">
            <v>870</v>
          </cell>
          <cell r="C869" t="str">
            <v>MISLEIDY PEREIRA HOYOS</v>
          </cell>
          <cell r="E869" t="str">
            <v/>
          </cell>
          <cell r="F869">
            <v>313001030076</v>
          </cell>
          <cell r="G869" t="str">
            <v>1</v>
          </cell>
          <cell r="H869" t="str">
            <v>13</v>
          </cell>
        </row>
        <row r="870">
          <cell r="A870">
            <v>871</v>
          </cell>
          <cell r="B870">
            <v>871</v>
          </cell>
          <cell r="C870" t="str">
            <v>PATRICIA SALAZAR CABARCAS</v>
          </cell>
          <cell r="E870" t="str">
            <v/>
          </cell>
          <cell r="F870">
            <v>313001030190</v>
          </cell>
          <cell r="G870" t="str">
            <v>1</v>
          </cell>
          <cell r="H870" t="str">
            <v>13</v>
          </cell>
        </row>
        <row r="871">
          <cell r="A871">
            <v>872</v>
          </cell>
          <cell r="B871">
            <v>872</v>
          </cell>
          <cell r="C871" t="str">
            <v xml:space="preserve">OLGA MARIA ZUÑIGA MUÑOZ </v>
          </cell>
          <cell r="E871" t="str">
            <v/>
          </cell>
          <cell r="F871">
            <v>313001030203</v>
          </cell>
          <cell r="G871" t="str">
            <v>1</v>
          </cell>
          <cell r="H871" t="str">
            <v>5</v>
          </cell>
        </row>
        <row r="872">
          <cell r="A872">
            <v>873</v>
          </cell>
          <cell r="B872">
            <v>873</v>
          </cell>
          <cell r="C872" t="str">
            <v>HNO HENRY MARTINEZ NIETO</v>
          </cell>
          <cell r="E872" t="str">
            <v/>
          </cell>
          <cell r="F872">
            <v>113001030212</v>
          </cell>
          <cell r="G872" t="str">
            <v>1</v>
          </cell>
          <cell r="H872" t="str">
            <v>6</v>
          </cell>
        </row>
        <row r="873">
          <cell r="A873">
            <v>874</v>
          </cell>
          <cell r="B873">
            <v>874</v>
          </cell>
          <cell r="C873" t="str">
            <v>PENGP PETIONGP DE LA PEÑA PEREZ</v>
          </cell>
          <cell r="E873" t="str">
            <v/>
          </cell>
          <cell r="F873">
            <v>313001800017</v>
          </cell>
          <cell r="G873" t="str">
            <v>1</v>
          </cell>
          <cell r="H873" t="str">
            <v>13</v>
          </cell>
        </row>
        <row r="874">
          <cell r="A874">
            <v>875</v>
          </cell>
          <cell r="B874">
            <v>875</v>
          </cell>
          <cell r="C874" t="str">
            <v>MARIA CHIQUILLO MATOS</v>
          </cell>
          <cell r="E874" t="str">
            <v/>
          </cell>
          <cell r="F874">
            <v>313001800009</v>
          </cell>
          <cell r="G874" t="str">
            <v>1</v>
          </cell>
          <cell r="H874" t="str">
            <v>13</v>
          </cell>
        </row>
        <row r="875">
          <cell r="A875">
            <v>876</v>
          </cell>
          <cell r="B875">
            <v>876</v>
          </cell>
          <cell r="C875" t="str">
            <v xml:space="preserve">MERY DEL PILAR PAUTT PACHECO </v>
          </cell>
          <cell r="E875" t="str">
            <v/>
          </cell>
          <cell r="F875">
            <v>313001800041</v>
          </cell>
          <cell r="G875" t="str">
            <v>1</v>
          </cell>
          <cell r="H875" t="str">
            <v>8</v>
          </cell>
        </row>
        <row r="876">
          <cell r="A876">
            <v>877</v>
          </cell>
          <cell r="B876">
            <v>877</v>
          </cell>
          <cell r="C876" t="str">
            <v xml:space="preserve">LUZ MILA SALGADO PEREZ </v>
          </cell>
          <cell r="E876" t="str">
            <v/>
          </cell>
          <cell r="F876">
            <v>313001800025</v>
          </cell>
          <cell r="G876" t="str">
            <v>1</v>
          </cell>
          <cell r="H876" t="str">
            <v>8</v>
          </cell>
        </row>
        <row r="877">
          <cell r="A877">
            <v>878</v>
          </cell>
          <cell r="B877">
            <v>878</v>
          </cell>
          <cell r="C877" t="str">
            <v xml:space="preserve">HERNANDO GUARDO LEYVA </v>
          </cell>
          <cell r="E877" t="str">
            <v/>
          </cell>
          <cell r="F877">
            <v>313001800033</v>
          </cell>
          <cell r="G877" t="str">
            <v>1</v>
          </cell>
          <cell r="H877" t="str">
            <v>6</v>
          </cell>
        </row>
        <row r="878">
          <cell r="A878">
            <v>880</v>
          </cell>
          <cell r="B878">
            <v>880</v>
          </cell>
          <cell r="C878" t="str">
            <v>ANDERSON SALCEDO VALLE</v>
          </cell>
          <cell r="E878" t="str">
            <v/>
          </cell>
          <cell r="F878">
            <v>313001030050</v>
          </cell>
          <cell r="G878" t="str">
            <v>1</v>
          </cell>
          <cell r="H878" t="str">
            <v>12</v>
          </cell>
        </row>
        <row r="879">
          <cell r="A879">
            <v>881</v>
          </cell>
          <cell r="B879">
            <v>881</v>
          </cell>
          <cell r="C879" t="str">
            <v xml:space="preserve">	LILIA DEL CARMEN AVILA PEREIRA</v>
          </cell>
          <cell r="E879" t="str">
            <v/>
          </cell>
          <cell r="F879">
            <v>313001800068</v>
          </cell>
          <cell r="G879" t="str">
            <v/>
          </cell>
          <cell r="H879" t="str">
            <v>14</v>
          </cell>
        </row>
        <row r="880">
          <cell r="A880">
            <v>882</v>
          </cell>
          <cell r="B880">
            <v>882</v>
          </cell>
          <cell r="C880" t="str">
            <v>JORGE L. BERRIO BABILONIA,</v>
          </cell>
          <cell r="E880" t="str">
            <v/>
          </cell>
          <cell r="F880">
            <v>313001800092</v>
          </cell>
          <cell r="G880" t="str">
            <v/>
          </cell>
          <cell r="H880" t="str">
            <v>9</v>
          </cell>
        </row>
        <row r="881">
          <cell r="A881">
            <v>883</v>
          </cell>
          <cell r="B881">
            <v>883</v>
          </cell>
          <cell r="C881" t="str">
            <v>MIRALYS TORRES QUINTERO</v>
          </cell>
          <cell r="E881" t="str">
            <v/>
          </cell>
          <cell r="F881">
            <v>313001800084</v>
          </cell>
          <cell r="G881" t="str">
            <v/>
          </cell>
          <cell r="H881" t="str">
            <v>12</v>
          </cell>
        </row>
        <row r="882">
          <cell r="A882">
            <v>884</v>
          </cell>
          <cell r="B882">
            <v>884</v>
          </cell>
          <cell r="C882" t="str">
            <v>ROSARIO MOJICA SALINAS</v>
          </cell>
          <cell r="E882" t="str">
            <v/>
          </cell>
          <cell r="F882">
            <v>313001800076</v>
          </cell>
          <cell r="G882" t="str">
            <v/>
          </cell>
          <cell r="H882" t="str">
            <v>1</v>
          </cell>
        </row>
        <row r="883">
          <cell r="A883">
            <v>885</v>
          </cell>
          <cell r="B883">
            <v>885</v>
          </cell>
          <cell r="C883" t="str">
            <v>ROSA MARIA DEL TORO DE MARIMON</v>
          </cell>
          <cell r="E883" t="str">
            <v/>
          </cell>
          <cell r="F883">
            <v>313001800106</v>
          </cell>
          <cell r="G883" t="str">
            <v/>
          </cell>
          <cell r="H883" t="str">
            <v>2</v>
          </cell>
        </row>
        <row r="884">
          <cell r="A884">
            <v>886</v>
          </cell>
          <cell r="B884">
            <v>184</v>
          </cell>
          <cell r="C884" t="str">
            <v/>
          </cell>
          <cell r="E884" t="str">
            <v/>
          </cell>
          <cell r="F884">
            <v>213001030241</v>
          </cell>
          <cell r="G884" t="str">
            <v>1</v>
          </cell>
          <cell r="H884" t="str">
            <v>Conti</v>
          </cell>
        </row>
        <row r="885">
          <cell r="A885">
            <v>887</v>
          </cell>
          <cell r="B885">
            <v>886</v>
          </cell>
          <cell r="C885" t="str">
            <v>TERESA GULFO MANJARREZ</v>
          </cell>
          <cell r="E885" t="str">
            <v/>
          </cell>
          <cell r="F885">
            <v>313001800050</v>
          </cell>
          <cell r="G885" t="str">
            <v>1</v>
          </cell>
          <cell r="H885" t="str">
            <v>12</v>
          </cell>
        </row>
      </sheetData>
      <sheetData sheetId="4">
        <row r="2">
          <cell r="A2">
            <v>413001030178</v>
          </cell>
          <cell r="B2" t="str">
            <v>CENTRO EDUCATIVO EL MANANTIAL</v>
          </cell>
          <cell r="C2" t="str">
            <v>BR EL RECREO CS 1 LT 8049</v>
          </cell>
          <cell r="D2" t="str">
            <v>3114105472</v>
          </cell>
          <cell r="E2" t="str">
            <v>6469021</v>
          </cell>
          <cell r="F2" t="str">
            <v>Urbana</v>
          </cell>
          <cell r="G2" t="str">
            <v>No Oficial</v>
          </cell>
          <cell r="H2" t="str">
            <v>elmanantialcentroeducativo@gmail.com,construnetcartagena@gmail.com;construnetcartagena@gmail.com;construnetcartagena@gmail.com,construnetcartagena@gmail.com;construnetcartagena@gmail.com;construnetcartagena@gmail.com</v>
          </cell>
          <cell r="I2" t="str">
            <v>Bolívar</v>
          </cell>
          <cell r="J2" t="str">
            <v>CARTAGENA DE INDIAS</v>
          </cell>
          <cell r="K2" t="str">
            <v>CARTAGENA</v>
          </cell>
          <cell r="L2" t="str">
            <v>Distrital de Cartagena</v>
          </cell>
        </row>
        <row r="3">
          <cell r="A3">
            <v>413001030151</v>
          </cell>
          <cell r="B3" t="str">
            <v>INSTITUTO NUEVO REINO</v>
          </cell>
          <cell r="C3" t="str">
            <v>VD SAN ISIDRO TV 54 22B BIS 13</v>
          </cell>
          <cell r="D3" t="str">
            <v>3152006991</v>
          </cell>
          <cell r="E3" t="str">
            <v>6437558</v>
          </cell>
          <cell r="F3" t="str">
            <v>Rural</v>
          </cell>
          <cell r="G3" t="str">
            <v>No Oficial</v>
          </cell>
          <cell r="H3" t="str">
            <v>rhta12@hotmail.com,rhta12@hotmail.com;rhta12@hotmail.com;rhta12@hotmail.com,</v>
          </cell>
          <cell r="I3" t="str">
            <v>Bolívar</v>
          </cell>
          <cell r="J3" t="str">
            <v>CARTAGENA DE INDIAS</v>
          </cell>
          <cell r="K3" t="str">
            <v>CARTAGENA</v>
          </cell>
          <cell r="L3" t="str">
            <v>Distrital de Cartagena</v>
          </cell>
        </row>
        <row r="4">
          <cell r="A4">
            <v>413001029919</v>
          </cell>
          <cell r="B4" t="str">
            <v>CENT EDUC DE BAYUNCA</v>
          </cell>
          <cell r="C4" t="str">
            <v>VD BAYUNCA BAYUNCA</v>
          </cell>
          <cell r="D4" t="str">
            <v>3116515429</v>
          </cell>
          <cell r="F4" t="str">
            <v>Rural</v>
          </cell>
          <cell r="G4" t="str">
            <v>No Oficial</v>
          </cell>
          <cell r="H4" t="str">
            <v>ninfarroyo@hotmail.com,ninfarroyo@hotmail.com;ninfarroyo@hitmail.com;julkiss2705@yahoo.es,</v>
          </cell>
          <cell r="I4" t="str">
            <v>Bolívar</v>
          </cell>
          <cell r="J4" t="str">
            <v>CARTAGENA DE INDIAS</v>
          </cell>
          <cell r="K4" t="str">
            <v>CARTAGENA</v>
          </cell>
          <cell r="L4" t="str">
            <v>Distrital de Cartagena</v>
          </cell>
        </row>
        <row r="5">
          <cell r="A5">
            <v>413001029561</v>
          </cell>
          <cell r="B5" t="str">
            <v>CENT EDUC LA VECINA</v>
          </cell>
          <cell r="C5" t="str">
            <v>BOGOTA BR CRA210203</v>
          </cell>
          <cell r="D5" t="str">
            <v>3185580550</v>
          </cell>
          <cell r="E5" t="str">
            <v>6567982</v>
          </cell>
          <cell r="F5" t="str">
            <v>Rural</v>
          </cell>
          <cell r="G5" t="str">
            <v>No Oficial</v>
          </cell>
          <cell r="H5" t="str">
            <v>info@lavecina.nl,nathalie@lavecina.nl;nathalie@lavecina.nl;ines.perez@lavecina.co,nathalie@lavecina.nl;nathalie@lavecina.nl;inesperez78@gmail.com</v>
          </cell>
          <cell r="I5" t="str">
            <v>Bolívar</v>
          </cell>
          <cell r="J5" t="str">
            <v>CARTAGENA DE INDIAS</v>
          </cell>
          <cell r="K5" t="str">
            <v>CARTAGENA</v>
          </cell>
          <cell r="L5" t="str">
            <v>Distrital de Cartagena</v>
          </cell>
        </row>
        <row r="6">
          <cell r="A6">
            <v>413001027126</v>
          </cell>
          <cell r="B6" t="str">
            <v>INST UNA NUVA LUZ DE ESPERANZA</v>
          </cell>
          <cell r="C6" t="str">
            <v>VD SECTOR LA PLAYA LA BOQUILLA</v>
          </cell>
          <cell r="D6" t="str">
            <v>6567182</v>
          </cell>
          <cell r="E6" t="str">
            <v>6648682</v>
          </cell>
          <cell r="F6" t="str">
            <v>Rural</v>
          </cell>
          <cell r="G6" t="str">
            <v>No Oficial</v>
          </cell>
          <cell r="H6" t="str">
            <v>info@casaitaliaong.org,ts.milena@yahoo.es;infocasaitaliaong@gmail.com;amnawo11@gmail.com,alexgonzalez781@gmail.com;infocasaitaliaong@gmail.com;alexgonzalez781@gmail.com</v>
          </cell>
          <cell r="I6" t="str">
            <v>Bolívar</v>
          </cell>
          <cell r="J6" t="str">
            <v>CARTAGENA DE INDIAS</v>
          </cell>
          <cell r="K6" t="str">
            <v>CARTAGENA</v>
          </cell>
          <cell r="L6" t="str">
            <v>Distrital de Cartagena</v>
          </cell>
        </row>
        <row r="7">
          <cell r="A7">
            <v>413001013176</v>
          </cell>
          <cell r="B7" t="str">
            <v>FUNDACION EDUCATIVA INSTITUTO ECOLOGICO BARBACOAS</v>
          </cell>
          <cell r="C7" t="str">
            <v>VD SANTA ANA ISLA BARU</v>
          </cell>
          <cell r="D7" t="str">
            <v>3183499944</v>
          </cell>
          <cell r="E7" t="str">
            <v>3183863955</v>
          </cell>
          <cell r="F7" t="str">
            <v>Rural</v>
          </cell>
          <cell r="G7" t="str">
            <v>No Oficial</v>
          </cell>
          <cell r="H7" t="str">
            <v>barbacoas1997@hotmail.com,magasolyluna@gmail.com;magasolyluna@gmail.com;sandrapsr_20@hotmail.com,barbacoas1997@hotmail.com;barbacoas1997@hotmail.com;barbacoas1997@hotmail.com</v>
          </cell>
          <cell r="I7" t="str">
            <v>Bolívar</v>
          </cell>
          <cell r="J7" t="str">
            <v>CARTAGENA DE INDIAS</v>
          </cell>
          <cell r="K7" t="str">
            <v>CARTAGENA</v>
          </cell>
          <cell r="L7" t="str">
            <v>Distrital de Cartagena</v>
          </cell>
        </row>
        <row r="8">
          <cell r="A8">
            <v>413001008121</v>
          </cell>
          <cell r="B8" t="str">
            <v>INST JARD INF ANGELICA</v>
          </cell>
          <cell r="C8" t="str">
            <v>BR EL CARMELO UR CALLE COLOMBIA MZ 4 LT 3</v>
          </cell>
          <cell r="D8" t="str">
            <v>3126022772</v>
          </cell>
          <cell r="F8" t="str">
            <v>Urbana</v>
          </cell>
          <cell r="G8" t="str">
            <v>No Oficial</v>
          </cell>
          <cell r="H8" t="str">
            <v>jardinangelica@hotmail.com,NORIEGABRABO1@HOTMAIL.COM;NORIEGABRABO1@HOTMAIL.COM;jardinangelica@hotmail.com,jardinangelica@hotmail.com;jardinangelica@hotmail.com;noriegabravo1@hotmail.com</v>
          </cell>
          <cell r="I8" t="str">
            <v>Bolívar</v>
          </cell>
          <cell r="J8" t="str">
            <v>CARTAGENA DE INDIAS</v>
          </cell>
          <cell r="K8" t="str">
            <v>CARTAGENA</v>
          </cell>
          <cell r="L8" t="str">
            <v>Distrital de Cartagena</v>
          </cell>
        </row>
        <row r="9">
          <cell r="A9">
            <v>413001008024</v>
          </cell>
          <cell r="B9" t="str">
            <v>INST EDUC EL PARAISO</v>
          </cell>
          <cell r="C9" t="str">
            <v>BR SAN FERNANDO KR 81 UR 22A05</v>
          </cell>
          <cell r="D9" t="str">
            <v>6619013</v>
          </cell>
          <cell r="F9" t="str">
            <v>Urbana</v>
          </cell>
          <cell r="G9" t="str">
            <v>No Oficial</v>
          </cell>
          <cell r="H9" t="str">
            <v>institutoeducativoelparaiso@hotmail.com,isabeleucarisrojano@hotmail.com;isabeleucarisrojano@hotmail.com;isabeleucarisrojano@hotmail.com,isabeleuarisrojano@hotmail.com;isabeleuarisrojano@hotmail.com;isabeleuarisrojano@hotmail.com</v>
          </cell>
          <cell r="I9" t="str">
            <v>Bolívar</v>
          </cell>
          <cell r="J9" t="str">
            <v>CARTAGENA DE INDIAS</v>
          </cell>
          <cell r="K9" t="str">
            <v>CARTAGENA</v>
          </cell>
          <cell r="L9" t="str">
            <v>Distrital de Cartagena</v>
          </cell>
        </row>
        <row r="10">
          <cell r="A10">
            <v>413001007982</v>
          </cell>
          <cell r="B10" t="str">
            <v>INSTITUTO CARTAGENA DE INDIAS</v>
          </cell>
          <cell r="C10" t="str">
            <v>BR CAMPESTRE ET 5 MZ 45 LT 16</v>
          </cell>
          <cell r="D10" t="str">
            <v>6675155</v>
          </cell>
          <cell r="F10" t="str">
            <v>Urbana</v>
          </cell>
          <cell r="G10" t="str">
            <v>No Oficial</v>
          </cell>
          <cell r="H10" t="str">
            <v>institutocartagenadeindias.inci@hotmail.com,myriam5_2@hotmail.com;myriam5_2@hotmail.com;myriam5_2@hotmail.com,</v>
          </cell>
          <cell r="I10" t="str">
            <v>Bolívar</v>
          </cell>
          <cell r="J10" t="str">
            <v>CARTAGENA DE INDIAS</v>
          </cell>
          <cell r="K10" t="str">
            <v>CARTAGENA</v>
          </cell>
          <cell r="L10" t="str">
            <v>Distrital de Cartagena</v>
          </cell>
        </row>
        <row r="11">
          <cell r="A11">
            <v>413001007648</v>
          </cell>
          <cell r="B11" t="str">
            <v>COLEGIO CAMINO DEL CORAL  DE CARTAGENA</v>
          </cell>
          <cell r="C11" t="str">
            <v>BR ALAMEDA LA VICTORIA MZ B LT 8</v>
          </cell>
          <cell r="D11" t="str">
            <v>6816211</v>
          </cell>
          <cell r="E11" t="str">
            <v>6816391</v>
          </cell>
          <cell r="F11" t="str">
            <v>Urbana</v>
          </cell>
          <cell r="G11" t="str">
            <v>No Oficial</v>
          </cell>
          <cell r="H11" t="str">
            <v>rector@caminodelcoral.edu.co,rector@caminodelcoral.edu.co;rector@caminodelcoral.edu.co;rector@caminodelcoral.edu.co,</v>
          </cell>
          <cell r="I11" t="str">
            <v>Bolívar</v>
          </cell>
          <cell r="J11" t="str">
            <v>CARTAGENA DE INDIAS</v>
          </cell>
          <cell r="K11" t="str">
            <v>CARTAGENA</v>
          </cell>
          <cell r="L11" t="str">
            <v>Distrital de Cartagena</v>
          </cell>
        </row>
        <row r="12">
          <cell r="A12">
            <v>413001007630</v>
          </cell>
          <cell r="B12" t="str">
            <v>CORP COL CARIBE REAL</v>
          </cell>
          <cell r="C12" t="str">
            <v>CART TRONCAL DE TERNERA 82 95</v>
          </cell>
          <cell r="D12" t="str">
            <v>6618180</v>
          </cell>
          <cell r="F12" t="str">
            <v>Urbana</v>
          </cell>
          <cell r="G12" t="str">
            <v>No Oficial</v>
          </cell>
          <cell r="H12" t="str">
            <v>colegiocaribereal@hotmail.com,,colegiocaribereal@hotmail.com;colegiocaribereal@hotmail.com;colegiocaribereal@hotmail.com</v>
          </cell>
          <cell r="I12" t="str">
            <v>Bolívar</v>
          </cell>
          <cell r="J12" t="str">
            <v>CARTAGENA DE INDIAS</v>
          </cell>
          <cell r="K12" t="str">
            <v>CARTAGENA</v>
          </cell>
          <cell r="L12" t="str">
            <v>Distrital de Cartagena</v>
          </cell>
        </row>
        <row r="13">
          <cell r="A13">
            <v>413001006315</v>
          </cell>
          <cell r="B13" t="str">
            <v>INSTITUCION EDUCATIVA DE LA BOQUILLA SEDE ESCUELA SAN JUAN BAUSTISTA</v>
          </cell>
          <cell r="C13" t="str">
            <v>VD LA BOQUILLA PD RURAL VIA A CARTAGENA DE INDIAS VR N N</v>
          </cell>
          <cell r="D13" t="str">
            <v>31167700880</v>
          </cell>
          <cell r="F13" t="str">
            <v>Rural</v>
          </cell>
          <cell r="G13" t="str">
            <v>Oficial</v>
          </cell>
          <cell r="H13" t="str">
            <v>elizabethcanate@yahoo.com,elizabethcanate@yahoo.es;elizabethcanate@yahoo.es;mdiazturizo@hotmail.com,elizabethcanate@yahoo.es;elizabethcanate@yahoo.es;mdiazturizo@hotmail.com</v>
          </cell>
          <cell r="I13" t="str">
            <v>Bolívar</v>
          </cell>
          <cell r="J13" t="str">
            <v>CARTAGENA DE INDIAS</v>
          </cell>
          <cell r="K13" t="str">
            <v>CARTAGENA</v>
          </cell>
          <cell r="L13" t="str">
            <v>Distrital de Cartagena</v>
          </cell>
        </row>
        <row r="14">
          <cell r="A14">
            <v>413001006234</v>
          </cell>
          <cell r="B14" t="str">
            <v>INSTITUCION EDUCATIVA DE LA BOQUILLA SEDE ESCUELA MADRE BERNARDA</v>
          </cell>
          <cell r="C14" t="str">
            <v>VD LA BOQUILLA VIA A CARTAGENA DE INDIAS VR</v>
          </cell>
          <cell r="D14" t="str">
            <v>6567514</v>
          </cell>
          <cell r="F14" t="str">
            <v>Rural</v>
          </cell>
          <cell r="G14" t="str">
            <v>Oficial</v>
          </cell>
          <cell r="H14" t="str">
            <v>elizabethcanate@yahoo.es,elizabethcanate@yhoo.es;elizabethcanate@yhoo.es;mdiazturizo@hotmail.com,elizabethcanate@yahoo.es;elizabethcanate@yahoo.es;mdiazturizo@hotmail.com</v>
          </cell>
          <cell r="I14" t="str">
            <v>Bolívar</v>
          </cell>
          <cell r="J14" t="str">
            <v>CARTAGENA DE INDIAS</v>
          </cell>
          <cell r="K14" t="str">
            <v>CARTAGENA</v>
          </cell>
          <cell r="L14" t="str">
            <v>Distrital de Cartagena</v>
          </cell>
        </row>
        <row r="15">
          <cell r="A15">
            <v>413001004703</v>
          </cell>
          <cell r="B15" t="str">
            <v>INSTITUCIÓN EDUCATIVA DE LA BOQUILLA SEDE PRINCIPAL</v>
          </cell>
          <cell r="C15" t="str">
            <v>LA BOQUILLA VIA A CARTAGENA DE INDIAS KR PERIMETRAL 71 36 BIS</v>
          </cell>
          <cell r="D15" t="str">
            <v>6567514</v>
          </cell>
          <cell r="E15" t="str">
            <v>6567514</v>
          </cell>
          <cell r="F15" t="str">
            <v>Rural</v>
          </cell>
          <cell r="G15" t="str">
            <v>Oficial</v>
          </cell>
          <cell r="H15" t="str">
            <v>elizabethcanate@yahoo.es,elizabethcanate@yahoo.es;elizabethcanate@yahoo.es;mdiazturizo@hotmail.com,elizabethcanate@yahoo.es;elizabethcanate@yahoo.es;mdiazturizo@hotmail.com</v>
          </cell>
          <cell r="I15" t="str">
            <v>Bolívar</v>
          </cell>
          <cell r="J15" t="str">
            <v>CARTAGENA DE INDIAS</v>
          </cell>
          <cell r="K15" t="str">
            <v>CARTAGENA</v>
          </cell>
          <cell r="L15" t="str">
            <v>Distrital de Cartagena</v>
          </cell>
        </row>
        <row r="16">
          <cell r="A16">
            <v>313836000623</v>
          </cell>
          <cell r="B16" t="str">
            <v>ASPAEN GIMN CARTAGENA</v>
          </cell>
          <cell r="C16" t="str">
            <v>AV PONTEZUELA 14 14 14 BR VIA PONTEZUELA</v>
          </cell>
          <cell r="D16" t="str">
            <v>6810881</v>
          </cell>
          <cell r="E16" t="str">
            <v>6810881</v>
          </cell>
          <cell r="F16" t="str">
            <v>Urbana</v>
          </cell>
          <cell r="G16" t="str">
            <v>No Oficial</v>
          </cell>
          <cell r="H16" t="str">
            <v>gimcartagena@gimcartagena.edu.co,gimcartagena@gimcartagena.edu.co;gimcartagena@gimcartagena.edu.co;gimcartagena@gimcartagena.edu.co,gimcartagena@gimcartagena.edu.co;gimcartagena@gimcartagena.edu.co;gimcartagena@gimcartagena.edu.co</v>
          </cell>
          <cell r="I16" t="str">
            <v>Bolívar</v>
          </cell>
          <cell r="J16" t="str">
            <v>CARTAGENA DE INDIAS</v>
          </cell>
          <cell r="K16" t="str">
            <v>CARTAGENA</v>
          </cell>
          <cell r="L16" t="str">
            <v>Distrital de Cartagena</v>
          </cell>
        </row>
        <row r="17">
          <cell r="A17">
            <v>313836000348</v>
          </cell>
          <cell r="B17" t="str">
            <v>ASPAEN GIMN CARTAGENA DE INDIAS</v>
          </cell>
          <cell r="C17" t="str">
            <v>VD ANILLO VIAL KM 11 KM 11 VIA A CARTAGENA DE INDIAS</v>
          </cell>
          <cell r="D17" t="str">
            <v>3107280128</v>
          </cell>
          <cell r="E17" t="str">
            <v>6424344</v>
          </cell>
          <cell r="F17" t="str">
            <v>Rural</v>
          </cell>
          <cell r="G17" t="str">
            <v>No Oficial</v>
          </cell>
          <cell r="H17" t="str">
            <v>contactosweb@gimnaciocartagenadeindias.edu.co,directorag@gimnasiocartagenadeindias.edu.co;irectorag@gimnasiocartagenadeindias.edu.co;sacademica@gimnasiocartagenadeindias.edu.co,directorag@gimnasiocartagenadeindias.edu.co;directorag@gimnasiocartagenadeindi</v>
          </cell>
          <cell r="I17" t="str">
            <v>Bolívar</v>
          </cell>
          <cell r="J17" t="str">
            <v>CARTAGENA DE INDIAS</v>
          </cell>
          <cell r="K17" t="str">
            <v>CARTAGENA</v>
          </cell>
          <cell r="L17" t="str">
            <v>Distrital de Cartagena</v>
          </cell>
        </row>
        <row r="18">
          <cell r="A18">
            <v>313001800106</v>
          </cell>
          <cell r="B18" t="str">
            <v>GIMNASIO REAL DE LA SABIDURIA</v>
          </cell>
          <cell r="C18" t="str">
            <v>TORICES CARRERA 14 #49-58</v>
          </cell>
          <cell r="D18" t="str">
            <v>3186570929</v>
          </cell>
          <cell r="F18" t="str">
            <v>Urbana</v>
          </cell>
          <cell r="G18" t="str">
            <v>No Oficial</v>
          </cell>
          <cell r="I18" t="str">
            <v>Bolívar</v>
          </cell>
          <cell r="J18" t="str">
            <v>CARTAGENA DE INDIAS</v>
          </cell>
          <cell r="K18" t="str">
            <v>CARTAGENA</v>
          </cell>
          <cell r="L18" t="str">
            <v>Distrital de Cartagena</v>
          </cell>
        </row>
        <row r="19">
          <cell r="A19">
            <v>313001800092</v>
          </cell>
          <cell r="B19" t="str">
            <v xml:space="preserve">COLEGIO BEN AVID </v>
          </cell>
          <cell r="C19" t="str">
            <v>Avenida pedro de heredia barrio Armenia cra 44D #30-68</v>
          </cell>
          <cell r="D19" t="str">
            <v>3195334140</v>
          </cell>
          <cell r="F19" t="str">
            <v>Urbana</v>
          </cell>
          <cell r="G19" t="str">
            <v>No Oficial</v>
          </cell>
          <cell r="I19" t="str">
            <v>Bolívar</v>
          </cell>
          <cell r="J19" t="str">
            <v>CARTAGENA DE INDIAS</v>
          </cell>
          <cell r="K19" t="str">
            <v>CARTAGENA</v>
          </cell>
          <cell r="L19" t="str">
            <v>Distrital de Cartagena</v>
          </cell>
        </row>
        <row r="20">
          <cell r="A20">
            <v>313001800084</v>
          </cell>
          <cell r="B20" t="str">
            <v>COLEGIO GIMNASIO MUNDO DE COLORES</v>
          </cell>
          <cell r="C20" t="str">
            <v>BARRIO LA CENTRAL CRA.62 #22-44</v>
          </cell>
          <cell r="D20" t="str">
            <v>3148668568</v>
          </cell>
          <cell r="F20" t="str">
            <v>Urbana</v>
          </cell>
          <cell r="G20" t="str">
            <v>No Oficial</v>
          </cell>
          <cell r="I20" t="str">
            <v>Bolívar</v>
          </cell>
          <cell r="J20" t="str">
            <v>CARTAGENA DE INDIAS</v>
          </cell>
          <cell r="K20" t="str">
            <v>CARTAGENA</v>
          </cell>
          <cell r="L20" t="str">
            <v>Distrital de Cartagena</v>
          </cell>
        </row>
        <row r="21">
          <cell r="A21">
            <v>313001800076</v>
          </cell>
          <cell r="B21" t="str">
            <v>COLEGIO PABLO HOFF</v>
          </cell>
          <cell r="C21" t="str">
            <v>MANGA CALLEJON DE LOS BESOS KRA. 18 #24-75</v>
          </cell>
          <cell r="D21" t="str">
            <v>3046067390</v>
          </cell>
          <cell r="F21" t="str">
            <v>Urbana</v>
          </cell>
          <cell r="G21" t="str">
            <v>No Oficial</v>
          </cell>
          <cell r="I21" t="str">
            <v>Bolívar</v>
          </cell>
          <cell r="J21" t="str">
            <v>CARTAGENA DE INDIAS</v>
          </cell>
          <cell r="K21" t="str">
            <v>CARTAGENA</v>
          </cell>
          <cell r="L21" t="str">
            <v>Distrital de Cartagena</v>
          </cell>
        </row>
        <row r="22">
          <cell r="A22">
            <v>313001800068</v>
          </cell>
          <cell r="B22" t="str">
            <v>INSTITUCION EDUCATIVA COLEGIO CRISTIANO BERAKAH</v>
          </cell>
          <cell r="C22" t="str">
            <v>SIMON BOLIVAR, MANZANA 20 LOTE 11</v>
          </cell>
          <cell r="D22" t="str">
            <v>3006742698</v>
          </cell>
          <cell r="F22" t="str">
            <v>Urbana</v>
          </cell>
          <cell r="G22" t="str">
            <v>No Oficial</v>
          </cell>
          <cell r="I22" t="str">
            <v>Bolívar</v>
          </cell>
          <cell r="J22" t="str">
            <v>CARTAGENA DE INDIAS</v>
          </cell>
          <cell r="K22" t="str">
            <v>CARTAGENA</v>
          </cell>
          <cell r="L22" t="str">
            <v>Distrital de Cartagena</v>
          </cell>
        </row>
        <row r="23">
          <cell r="A23">
            <v>313001800050</v>
          </cell>
          <cell r="B23" t="str">
            <v>ESCUELA LA ALEGRIA DE APRENDER JUGANDO</v>
          </cell>
          <cell r="C23" t="str">
            <v>CAMPESTRE MANZANA 17 LOTE 20 ETAPA 1</v>
          </cell>
          <cell r="D23" t="str">
            <v>3008145262</v>
          </cell>
          <cell r="F23" t="str">
            <v>Urbana</v>
          </cell>
          <cell r="G23" t="str">
            <v>No Oficial</v>
          </cell>
          <cell r="I23" t="str">
            <v>Bolívar</v>
          </cell>
          <cell r="J23" t="str">
            <v>CARTAGENA DE INDIAS</v>
          </cell>
          <cell r="K23" t="str">
            <v>CARTAGENA</v>
          </cell>
          <cell r="L23" t="str">
            <v>Distrital de Cartagena</v>
          </cell>
        </row>
        <row r="24">
          <cell r="A24">
            <v>313001800033</v>
          </cell>
          <cell r="B24" t="str">
            <v>CENTRO EDUCATIVO DESCUBRIENDO TALENTO</v>
          </cell>
          <cell r="C24" t="str">
            <v>POZON, CARRERA 84 No. 64-29 MANZANA100, LOTE 4</v>
          </cell>
          <cell r="D24" t="str">
            <v>3152092263</v>
          </cell>
          <cell r="F24" t="str">
            <v>Urbana</v>
          </cell>
          <cell r="G24" t="str">
            <v>No Oficial</v>
          </cell>
          <cell r="I24" t="str">
            <v>Bolívar</v>
          </cell>
          <cell r="J24" t="str">
            <v>CARTAGENA DE INDIAS</v>
          </cell>
          <cell r="K24" t="str">
            <v>CARTAGENA</v>
          </cell>
          <cell r="L24" t="str">
            <v>Distrital de Cartagena</v>
          </cell>
        </row>
        <row r="25">
          <cell r="A25">
            <v>313001800025</v>
          </cell>
          <cell r="B25" t="str">
            <v>INSTITUTO EDUCATIVO MANOS QUE LEVANTAN</v>
          </cell>
          <cell r="C25" t="str">
            <v>LA CAMPIÑA TRANSVERSAL 48 #23-13</v>
          </cell>
          <cell r="D25" t="str">
            <v>6776103</v>
          </cell>
          <cell r="F25" t="str">
            <v>Urbana</v>
          </cell>
          <cell r="G25" t="str">
            <v>No Oficial</v>
          </cell>
          <cell r="I25" t="str">
            <v>Bolívar</v>
          </cell>
          <cell r="J25" t="str">
            <v>CARTAGENA DE INDIAS</v>
          </cell>
          <cell r="K25" t="str">
            <v>CARTAGENA</v>
          </cell>
          <cell r="L25" t="str">
            <v>Distrital de Cartagena</v>
          </cell>
        </row>
        <row r="26">
          <cell r="A26">
            <v>313001800017</v>
          </cell>
          <cell r="B26" t="str">
            <v>CORPORACION EDUCATIVA JOSEPH WILSON SWAN</v>
          </cell>
          <cell r="C26" t="str">
            <v>CT TRONCALDEOCCIDENTE31 82 95</v>
          </cell>
          <cell r="D26" t="str">
            <v>6470454</v>
          </cell>
          <cell r="F26" t="str">
            <v>Urbana</v>
          </cell>
          <cell r="G26" t="str">
            <v>No Oficial</v>
          </cell>
          <cell r="H26" t="str">
            <v>corporacionjosephwilson@hotmail.com,pengperez23@hotmail.com;allzeugirdor@hotmail.com;maytreed@hotmail.com,</v>
          </cell>
          <cell r="I26" t="str">
            <v>Bolívar</v>
          </cell>
          <cell r="J26" t="str">
            <v>CARTAGENA DE INDIAS</v>
          </cell>
          <cell r="K26" t="str">
            <v>CARTAGENA</v>
          </cell>
          <cell r="L26" t="str">
            <v>Distrital de Cartagena</v>
          </cell>
        </row>
        <row r="27">
          <cell r="A27">
            <v>313001030203</v>
          </cell>
          <cell r="B27" t="str">
            <v>INSTITUTO EDCUATIVO PEDRO CALDERON DE LA BARCA</v>
          </cell>
          <cell r="C27" t="str">
            <v>CL 31B 49 78 BR LIBANO</v>
          </cell>
          <cell r="D27" t="str">
            <v>3017962663</v>
          </cell>
          <cell r="F27" t="str">
            <v>Urbana</v>
          </cell>
          <cell r="G27" t="str">
            <v>No Oficial</v>
          </cell>
          <cell r="H27" t="str">
            <v>inst.educ.pedrocalderondelabarca@hotmail.com,inst.educ.pedrocalderondelabarca@hotmail.com;osirisaris@hotmail.com;osirisaris@hotmail.com,</v>
          </cell>
          <cell r="I27" t="str">
            <v>Bolívar</v>
          </cell>
          <cell r="J27" t="str">
            <v>CARTAGENA DE INDIAS</v>
          </cell>
          <cell r="K27" t="str">
            <v>CARTAGENA</v>
          </cell>
          <cell r="L27" t="str">
            <v>Distrital de Cartagena</v>
          </cell>
        </row>
        <row r="28">
          <cell r="A28">
            <v>313001030190</v>
          </cell>
          <cell r="B28" t="str">
            <v>INSTITUCION EDUCATIVA OVIDE DECROLY</v>
          </cell>
          <cell r="C28" t="str">
            <v>AC 80A BIS BOL S S BR RECREO</v>
          </cell>
          <cell r="D28" t="str">
            <v>3008047728</v>
          </cell>
          <cell r="E28" t="str">
            <v>6816819</v>
          </cell>
          <cell r="F28" t="str">
            <v>Urbana</v>
          </cell>
          <cell r="G28" t="str">
            <v>No Oficial</v>
          </cell>
          <cell r="H28" t="str">
            <v>insovidedecroly@hotmail.com,pato_sc@hotmail.com;pato_sc@hotmail.com;paulivillarreal@hotmail.com,pato_sc@hotmail.com;pato_sc@hotmail.com;insovidedecroly@hotmail.com</v>
          </cell>
          <cell r="I28" t="str">
            <v>Bolívar</v>
          </cell>
          <cell r="J28" t="str">
            <v>CARTAGENA DE INDIAS</v>
          </cell>
          <cell r="K28" t="str">
            <v>CARTAGENA</v>
          </cell>
          <cell r="L28" t="str">
            <v>Distrital de Cartagena</v>
          </cell>
        </row>
        <row r="29">
          <cell r="A29">
            <v>313001030149</v>
          </cell>
          <cell r="B29" t="str">
            <v>CENTRO EDUCATIVO EL OASIS DEL SABER</v>
          </cell>
          <cell r="C29" t="str">
            <v>CHIPRE CL 31 A 64 36</v>
          </cell>
          <cell r="D29" t="str">
            <v>3157203838</v>
          </cell>
          <cell r="E29" t="str">
            <v>6610097</v>
          </cell>
          <cell r="F29" t="str">
            <v>Urbana</v>
          </cell>
          <cell r="G29" t="str">
            <v>No Oficial</v>
          </cell>
          <cell r="I29" t="str">
            <v>Bolívar</v>
          </cell>
          <cell r="J29" t="str">
            <v>CARTAGENA DE INDIAS</v>
          </cell>
          <cell r="K29" t="str">
            <v>CARTAGENA</v>
          </cell>
          <cell r="L29" t="str">
            <v>Distrital de Cartagena</v>
          </cell>
        </row>
        <row r="30">
          <cell r="A30">
            <v>313001030131</v>
          </cell>
          <cell r="B30" t="str">
            <v xml:space="preserve">GIMNASIO INTEGRAL CYGNI DE CARTAGENA </v>
          </cell>
          <cell r="C30" t="str">
            <v>BR PIE DE LA POPA UR CALLEJÓN DE LOS POCITOS</v>
          </cell>
          <cell r="D30" t="str">
            <v>6431030</v>
          </cell>
          <cell r="F30" t="str">
            <v>Urbana</v>
          </cell>
          <cell r="G30" t="str">
            <v>No Oficial</v>
          </cell>
          <cell r="H30" t="str">
            <v>gimnasiocygnidecartagena@hotmail.com,gimnasiocygnidecartagena@hotmail.com;gimnasiocygnidecartagena@hotmail.com;gimnasiocygnidecartagena@hotmail.com,gimnasiocygnidecartagena@hotmail.com;gimnasiocygnidecartagena@hotmail.com;gimnasiocygnidecartagena@hotmail.</v>
          </cell>
          <cell r="I30" t="str">
            <v>Bolívar</v>
          </cell>
          <cell r="J30" t="str">
            <v>CARTAGENA DE INDIAS</v>
          </cell>
          <cell r="K30" t="str">
            <v>CARTAGENA</v>
          </cell>
          <cell r="L30" t="str">
            <v>Distrital de Cartagena</v>
          </cell>
        </row>
        <row r="31">
          <cell r="A31">
            <v>313001030122</v>
          </cell>
          <cell r="B31" t="str">
            <v>INSTITUTO EDUCATIVO LINDO AMANECER</v>
          </cell>
          <cell r="C31" t="str">
            <v>BR SANTA CLARA MZ M LT 8</v>
          </cell>
          <cell r="D31" t="str">
            <v>6907726</v>
          </cell>
          <cell r="F31" t="str">
            <v>Urbana</v>
          </cell>
          <cell r="G31" t="str">
            <v>No Oficial</v>
          </cell>
          <cell r="H31" t="str">
            <v>martelomar.temi@hotmail.com,martelomar.temi@hotmail.com;martelomar.temi@hotmail.com;jlsanchez97@gmail.com,martelomar.temi@hotmail.com;martelomar.temi@hotmail.com;martelomar.temi@hotmail.com</v>
          </cell>
          <cell r="I31" t="str">
            <v>Bolívar</v>
          </cell>
          <cell r="J31" t="str">
            <v>CARTAGENA DE INDIAS</v>
          </cell>
          <cell r="K31" t="str">
            <v>CARTAGENA</v>
          </cell>
          <cell r="L31" t="str">
            <v>Distrital de Cartagena</v>
          </cell>
        </row>
        <row r="32">
          <cell r="A32">
            <v>313001030114</v>
          </cell>
          <cell r="B32" t="str">
            <v>CORPORACION EDUCATIVA CONSTRUYENDO SUEÑOS</v>
          </cell>
          <cell r="C32" t="str">
            <v>KR 104 37 27 BR SAN JOSE DE LOS CAMPANOS</v>
          </cell>
          <cell r="D32" t="str">
            <v>3218380939</v>
          </cell>
          <cell r="E32" t="str">
            <v>6719562</v>
          </cell>
          <cell r="F32" t="str">
            <v>Urbana</v>
          </cell>
          <cell r="G32" t="str">
            <v>No Oficial</v>
          </cell>
          <cell r="H32" t="str">
            <v>construyendosuenos2011@hotmail.com,iglianarocha@gmail.com;construyendosuenos2011@hotmail.com;iglianarocha@gmail.com,</v>
          </cell>
          <cell r="I32" t="str">
            <v>Bolívar</v>
          </cell>
          <cell r="J32" t="str">
            <v>CARTAGENA DE INDIAS</v>
          </cell>
          <cell r="K32" t="str">
            <v>CARTAGENA</v>
          </cell>
          <cell r="L32" t="str">
            <v>Distrital de Cartagena</v>
          </cell>
        </row>
        <row r="33">
          <cell r="A33">
            <v>313001030106</v>
          </cell>
          <cell r="B33" t="str">
            <v>INSTITUTO EDUCATIVO LOS CEREZOS</v>
          </cell>
          <cell r="C33" t="str">
            <v>BR LOS CEREZOS MZ C LT 28</v>
          </cell>
          <cell r="D33" t="str">
            <v>6514345</v>
          </cell>
          <cell r="F33" t="str">
            <v>Urbana</v>
          </cell>
          <cell r="G33" t="str">
            <v>No Oficial</v>
          </cell>
          <cell r="H33" t="str">
            <v>institutoloscerezos0618@hotmail.com,institutoloscerezos0618@hotmail.com;jorgegamarra17@hotmail.com;ketty_np@hotmail.com,institutoloscerezos0618@hotmail.com;institutoloscerezos0618@hotmail.com;institutoloscerezos0618@hotmail.com</v>
          </cell>
          <cell r="I33" t="str">
            <v>Bolívar</v>
          </cell>
          <cell r="J33" t="str">
            <v>CARTAGENA DE INDIAS</v>
          </cell>
          <cell r="K33" t="str">
            <v>CARTAGENA</v>
          </cell>
          <cell r="L33" t="str">
            <v>Distrital de Cartagena</v>
          </cell>
        </row>
        <row r="34">
          <cell r="A34">
            <v>313001030076</v>
          </cell>
          <cell r="B34" t="str">
            <v>INST EDUC ALAMEDA LA VICTORIA</v>
          </cell>
          <cell r="C34" t="str">
            <v>BR ALAMEDA LA VICTORIA UR ALAMEDA LA VICTORIA MZ G LT 9</v>
          </cell>
          <cell r="D34" t="str">
            <v>6907245</v>
          </cell>
          <cell r="F34" t="str">
            <v>Urbana</v>
          </cell>
          <cell r="G34" t="str">
            <v>No Oficial</v>
          </cell>
          <cell r="H34" t="str">
            <v>info@institutoalameda.com,Mileidys_pereira@hotmail.com;Mileidys_pereira@hotmail.com;leslopg@gmail.com,mileydis_pereira@hotmail.com;mileydis_pereira@hotmail.com;mileydis_pereira@hotmail.com</v>
          </cell>
          <cell r="I34" t="str">
            <v>Bolívar</v>
          </cell>
          <cell r="J34" t="str">
            <v>CARTAGENA DE INDIAS</v>
          </cell>
          <cell r="K34" t="str">
            <v>CARTAGENA</v>
          </cell>
          <cell r="L34" t="str">
            <v>Distrital de Cartagena</v>
          </cell>
        </row>
        <row r="35">
          <cell r="A35">
            <v>313001030068</v>
          </cell>
          <cell r="B35" t="str">
            <v>COL GENERACIÓN XXI</v>
          </cell>
          <cell r="C35" t="str">
            <v>BR NUEVO BOSQUE ET 7 MZ 56 CS 1</v>
          </cell>
          <cell r="D35" t="str">
            <v>6675072</v>
          </cell>
          <cell r="F35" t="str">
            <v>Urbana</v>
          </cell>
          <cell r="G35" t="str">
            <v>No Oficial</v>
          </cell>
          <cell r="H35" t="str">
            <v>corporaciongeneracionxx1@gmail.com,corporaciongeneracionxx1@gmail.com;corporaciongeneracionxx1@gmail.com;corporaciongeneracionxx1@gmail.com,</v>
          </cell>
          <cell r="I35" t="str">
            <v>Bolívar</v>
          </cell>
          <cell r="J35" t="str">
            <v>CARTAGENA DE INDIAS</v>
          </cell>
          <cell r="K35" t="str">
            <v>CARTAGENA</v>
          </cell>
          <cell r="L35" t="str">
            <v>Distrital de Cartagena</v>
          </cell>
        </row>
        <row r="36">
          <cell r="A36">
            <v>313001030050</v>
          </cell>
          <cell r="B36" t="str">
            <v>IE HUMANISTA FRANCESCO PETRARCA</v>
          </cell>
          <cell r="C36" t="str">
            <v>BR SAN FERNANDO</v>
          </cell>
          <cell r="D36" t="str">
            <v>3153075773</v>
          </cell>
          <cell r="F36" t="str">
            <v>Urbana</v>
          </cell>
          <cell r="G36" t="str">
            <v>No Oficial</v>
          </cell>
          <cell r="H36" t="str">
            <v>maxtil1989@hotmail.com,maxtil1989@hotmail.com;agoraincca@gmail.com;maxtil1989@hotmail.com,agoraincca@gmail.com;agoraincca@gmail.com;maxtil1989@hotmail.com</v>
          </cell>
          <cell r="I36" t="str">
            <v>Bolívar</v>
          </cell>
          <cell r="J36" t="str">
            <v>CARTAGENA DE INDIAS</v>
          </cell>
          <cell r="K36" t="str">
            <v>CARTAGENA</v>
          </cell>
          <cell r="L36" t="str">
            <v>Distrital de Cartagena</v>
          </cell>
        </row>
        <row r="37">
          <cell r="A37">
            <v>313001030041</v>
          </cell>
          <cell r="B37" t="str">
            <v>GIMN CREATIVO NIÑOS SABIOS</v>
          </cell>
          <cell r="C37" t="str">
            <v>BR ALAMEDA LA VICTORIA MZ C LT 3A</v>
          </cell>
          <cell r="D37" t="str">
            <v>3007547711</v>
          </cell>
          <cell r="E37" t="str">
            <v>6425190</v>
          </cell>
          <cell r="F37" t="str">
            <v>Urbana</v>
          </cell>
          <cell r="G37" t="str">
            <v>No Oficial</v>
          </cell>
          <cell r="H37" t="str">
            <v>gimnasiocreativo@hotmail.com,zaidadearquez@hotmail.com;alemauro05@hotmail.com;rocy1322@hotmail.com,zaidadearquez@hotmail.com;alemauro05@hotmail.com;rocy1322@hotmail.com</v>
          </cell>
          <cell r="I37" t="str">
            <v>Bolívar</v>
          </cell>
          <cell r="J37" t="str">
            <v>CARTAGENA DE INDIAS</v>
          </cell>
          <cell r="K37" t="str">
            <v>CARTAGENA</v>
          </cell>
          <cell r="L37" t="str">
            <v>Distrital de Cartagena</v>
          </cell>
        </row>
        <row r="38">
          <cell r="A38">
            <v>313001030033</v>
          </cell>
          <cell r="B38" t="str">
            <v>COORPORACION EDUCATIVA INSTITUTO PITALUA</v>
          </cell>
          <cell r="C38" t="str">
            <v>CL 26A 84 04 BR SAN FERNADO SEC CIRUELOS</v>
          </cell>
          <cell r="D38" t="str">
            <v>3007947399</v>
          </cell>
          <cell r="E38" t="str">
            <v>6537675</v>
          </cell>
          <cell r="F38" t="str">
            <v>Urbana</v>
          </cell>
          <cell r="G38" t="str">
            <v>No Oficial</v>
          </cell>
          <cell r="H38" t="str">
            <v>maparru@hotmail.com,maparru@hotmail.com;maparru@hotmail.com;maparru@hotmail.com,</v>
          </cell>
          <cell r="I38" t="str">
            <v>Bolívar</v>
          </cell>
          <cell r="J38" t="str">
            <v>CARTAGENA DE INDIAS</v>
          </cell>
          <cell r="K38" t="str">
            <v>CARTAGENA</v>
          </cell>
          <cell r="L38" t="str">
            <v>Distrital de Cartagena</v>
          </cell>
        </row>
        <row r="39">
          <cell r="A39">
            <v>313001030025</v>
          </cell>
          <cell r="B39" t="str">
            <v>GIMN AMERICANO HOWARD GARDNER</v>
          </cell>
          <cell r="C39" t="str">
            <v>BR MANGA UR CUARTO CALLEJÓN DE MANGA MZ 28</v>
          </cell>
          <cell r="D39" t="str">
            <v>3008052043</v>
          </cell>
          <cell r="E39" t="str">
            <v>6608031</v>
          </cell>
          <cell r="F39" t="str">
            <v>Urbana</v>
          </cell>
          <cell r="G39" t="str">
            <v>No Oficial</v>
          </cell>
          <cell r="H39" t="str">
            <v>info@gmail.com,info@gimnasiohowardgardner.com;info@gimnasiohowardgardner.com;info@gimnasiohowardgardner.com,info@gimnasiohowardgardner.com;elenov@gmail.com;info@centroazul.com</v>
          </cell>
          <cell r="I39" t="str">
            <v>Bolívar</v>
          </cell>
          <cell r="J39" t="str">
            <v>CARTAGENA DE INDIAS</v>
          </cell>
          <cell r="K39" t="str">
            <v>CARTAGENA</v>
          </cell>
          <cell r="L39" t="str">
            <v>Distrital de Cartagena</v>
          </cell>
        </row>
        <row r="40">
          <cell r="A40">
            <v>313001030009</v>
          </cell>
          <cell r="B40" t="str">
            <v>JARD INF MIS TRAZOS MAGICOS</v>
          </cell>
          <cell r="C40" t="str">
            <v>BR UR LOS CARACOLES ET 1 MZ 61 LT</v>
          </cell>
          <cell r="D40" t="str">
            <v>6670749</v>
          </cell>
          <cell r="F40" t="str">
            <v>Urbana</v>
          </cell>
          <cell r="G40" t="str">
            <v>No Oficial</v>
          </cell>
          <cell r="H40" t="str">
            <v>mistrazosm@hotmail.com,lexcyrodriguez.lmra@gmail.com;lexcyrodriguez.lmra@gmail.com;complicesverbales@gmail.com,mistrazosm@hotmail.com;lexcyrodriguez.lmra@gmail.com;heidig700@gamil.com</v>
          </cell>
          <cell r="I40" t="str">
            <v>Bolívar</v>
          </cell>
          <cell r="J40" t="str">
            <v>CARTAGENA DE INDIAS</v>
          </cell>
          <cell r="K40" t="str">
            <v>CARTAGENA</v>
          </cell>
          <cell r="L40" t="str">
            <v>Distrital de Cartagena</v>
          </cell>
        </row>
        <row r="41">
          <cell r="A41">
            <v>313001029990</v>
          </cell>
          <cell r="B41" t="str">
            <v>JARD INF Y CENT DE ESTIMULACION PASO A PASO</v>
          </cell>
          <cell r="C41" t="str">
            <v>BR ALAMEDA LA VICTORIA UR EL NOGAL CASA 1 A</v>
          </cell>
          <cell r="D41" t="str">
            <v>3008462658</v>
          </cell>
          <cell r="E41" t="str">
            <v>6456461</v>
          </cell>
          <cell r="F41" t="str">
            <v>Urbana</v>
          </cell>
          <cell r="G41" t="str">
            <v>No Oficial</v>
          </cell>
          <cell r="H41" t="str">
            <v>yiraporras2003@yahoo.es,yiraporras2003@yahoo.es;yiraporras2003@yahoo.es;antonio.pajaro@yahoo.es,yiraporras2003@yahoo.es;yiraporras2003@yahoo.es;yiraporras2003@yahoo.es</v>
          </cell>
          <cell r="I41" t="str">
            <v>Bolívar</v>
          </cell>
          <cell r="J41" t="str">
            <v>CARTAGENA DE INDIAS</v>
          </cell>
          <cell r="K41" t="str">
            <v>CARTAGENA</v>
          </cell>
          <cell r="L41" t="str">
            <v>Distrital de Cartagena</v>
          </cell>
        </row>
        <row r="42">
          <cell r="A42">
            <v>313001029981</v>
          </cell>
          <cell r="B42" t="str">
            <v>COLEGIO JOSE MARIA GARCIA TOLEDO</v>
          </cell>
          <cell r="C42" t="str">
            <v>BR SAN FERNANDO KR 83NUMERO22</v>
          </cell>
          <cell r="D42" t="str">
            <v>6469978</v>
          </cell>
          <cell r="F42" t="str">
            <v>Urbana</v>
          </cell>
          <cell r="G42" t="str">
            <v>No Oficial</v>
          </cell>
          <cell r="H42" t="str">
            <v>foreducsas@hotmail.com,ajam_61@hotmail.com;foreducsas@hotmail.com;edli12031@hotmail.com,dcordero2807@hotmail.com;foreducsas@hotmail.com;edli12031@hotmail.com</v>
          </cell>
          <cell r="I42" t="str">
            <v>Bolívar</v>
          </cell>
          <cell r="J42" t="str">
            <v>CARTAGENA DE INDIAS</v>
          </cell>
          <cell r="K42" t="str">
            <v>CARTAGENA</v>
          </cell>
          <cell r="L42" t="str">
            <v>Distrital de Cartagena</v>
          </cell>
        </row>
        <row r="43">
          <cell r="A43">
            <v>313001029973</v>
          </cell>
          <cell r="B43" t="str">
            <v>INSTITUTO EL MANANTIAL</v>
          </cell>
          <cell r="C43" t="str">
            <v>BR ALTOS JARDINES MZ F CS 2</v>
          </cell>
          <cell r="D43" t="str">
            <v>3106726023</v>
          </cell>
          <cell r="E43" t="str">
            <v>6812611</v>
          </cell>
          <cell r="F43" t="str">
            <v>Urbana</v>
          </cell>
          <cell r="G43" t="str">
            <v>No Oficial</v>
          </cell>
          <cell r="H43" t="str">
            <v>institutomanantial@hotmail.com,institutoelmanantial@hotmail.com;institutoelmanantial@hotmail.com;institutoelmanantial@hotmail.com,institutoelmanantial@hotmail.com;institutoelmanantial@hotmail.com;institutoelmanantial@hotmail.com</v>
          </cell>
          <cell r="I43" t="str">
            <v>Bolívar</v>
          </cell>
          <cell r="J43" t="str">
            <v>CARTAGENA DE INDIAS</v>
          </cell>
          <cell r="K43" t="str">
            <v>CARTAGENA</v>
          </cell>
          <cell r="L43" t="str">
            <v>Distrital de Cartagena</v>
          </cell>
        </row>
        <row r="44">
          <cell r="A44">
            <v>313001029965</v>
          </cell>
          <cell r="B44" t="str">
            <v>INST INF LOS CISNES</v>
          </cell>
          <cell r="C44" t="str">
            <v>BR VISTA HERMOSA UR KR 60 C N 29 A 60</v>
          </cell>
          <cell r="D44" t="str">
            <v>6571233</v>
          </cell>
          <cell r="F44" t="str">
            <v>Urbana</v>
          </cell>
          <cell r="G44" t="str">
            <v>No Oficial</v>
          </cell>
          <cell r="H44" t="str">
            <v>dianamono7@hotmail.com,dianamono7@hotmail.com;dianamono7@hotmail.com;dianamono7@hotmail.com,dianamono7@hotmail.com;dianamono7@hotmail.com;dianamono7@hotmail.com</v>
          </cell>
          <cell r="I44" t="str">
            <v>Bolívar</v>
          </cell>
          <cell r="J44" t="str">
            <v>CARTAGENA DE INDIAS</v>
          </cell>
          <cell r="K44" t="str">
            <v>CARTAGENA</v>
          </cell>
          <cell r="L44" t="str">
            <v>Distrital de Cartagena</v>
          </cell>
        </row>
        <row r="45">
          <cell r="A45">
            <v>313001029957</v>
          </cell>
          <cell r="B45" t="str">
            <v>CENT DE DESARROLLO Y APRENDIZAJE LUZ DE LUZ</v>
          </cell>
          <cell r="C45" t="str">
            <v>BR BUENOS AIRES SEC TR47</v>
          </cell>
          <cell r="D45" t="str">
            <v>3177524183</v>
          </cell>
          <cell r="E45" t="str">
            <v>6714808</v>
          </cell>
          <cell r="F45" t="str">
            <v>Urbana</v>
          </cell>
          <cell r="G45" t="str">
            <v>No Oficial</v>
          </cell>
          <cell r="H45" t="str">
            <v>marciaramirezayola@gmail.com,marciaramirezayola@gmail.com;marciaramirezayola@gmail.com;marciaramirezayola@gmail.com,marciaramirezayola@gmail.com;marciaramirezayola@gmail.com;marciaramirezayola@gmail.com</v>
          </cell>
          <cell r="I45" t="str">
            <v>Bolívar</v>
          </cell>
          <cell r="J45" t="str">
            <v>CARTAGENA DE INDIAS</v>
          </cell>
          <cell r="K45" t="str">
            <v>CARTAGENA</v>
          </cell>
          <cell r="L45" t="str">
            <v>Distrital de Cartagena</v>
          </cell>
        </row>
        <row r="46">
          <cell r="A46">
            <v>313001029931</v>
          </cell>
          <cell r="B46" t="str">
            <v>COLEGIO MANOS CREATIVAS</v>
          </cell>
          <cell r="C46" t="str">
            <v>BR EDUCADOR UR KRA 74C 3 19</v>
          </cell>
          <cell r="D46" t="str">
            <v>6633245</v>
          </cell>
          <cell r="F46" t="str">
            <v>Urbana</v>
          </cell>
          <cell r="G46" t="str">
            <v>No Oficial</v>
          </cell>
          <cell r="H46" t="str">
            <v>manoscreativasfund@gmail.com,colegiomanoscreativasfund@hotmail.com;colegiomanoscreativasfund@hotmail.com;adalgizacabarcas@hotmail.com,everfuno1426@hotmail.com;everfuno1426@hotmail.com;everfuno1426@hotmail.com</v>
          </cell>
          <cell r="I46" t="str">
            <v>Bolívar</v>
          </cell>
          <cell r="J46" t="str">
            <v>CARTAGENA DE INDIAS</v>
          </cell>
          <cell r="K46" t="str">
            <v>CARTAGENA</v>
          </cell>
          <cell r="L46" t="str">
            <v>Distrital de Cartagena</v>
          </cell>
        </row>
        <row r="47">
          <cell r="A47">
            <v>313001029922</v>
          </cell>
          <cell r="B47" t="str">
            <v>INST EDUC NISSI</v>
          </cell>
          <cell r="C47" t="str">
            <v>BR NUEVO BOSQUE ET 7 MZ CS 65 LT 14</v>
          </cell>
          <cell r="D47" t="str">
            <v>3104706051</v>
          </cell>
          <cell r="E47" t="str">
            <v>6910522</v>
          </cell>
          <cell r="F47" t="str">
            <v>Urbana</v>
          </cell>
          <cell r="G47" t="str">
            <v>No Oficial</v>
          </cell>
          <cell r="H47" t="str">
            <v>institutonissi@gmail.com,institutonissi@gmail.com;reygugo@hotmail.com;mancillita.ary@hotmail.com,institutonissi@gmail.com;reygugo27@hotmail.com;mancillita.ary@hotmail.com</v>
          </cell>
          <cell r="I47" t="str">
            <v>Bolívar</v>
          </cell>
          <cell r="J47" t="str">
            <v>CARTAGENA DE INDIAS</v>
          </cell>
          <cell r="K47" t="str">
            <v>CARTAGENA</v>
          </cell>
          <cell r="L47" t="str">
            <v>Distrital de Cartagena</v>
          </cell>
        </row>
        <row r="48">
          <cell r="A48">
            <v>313001029906</v>
          </cell>
          <cell r="B48" t="str">
            <v xml:space="preserve">FUNDACION LUMBRERAS DEL MAÑANA </v>
          </cell>
          <cell r="C48" t="str">
            <v>BR NUEVO BOSQUE UR TV 48 A 1D 08</v>
          </cell>
          <cell r="D48" t="str">
            <v>6768808</v>
          </cell>
          <cell r="F48" t="str">
            <v>Urbana</v>
          </cell>
          <cell r="G48" t="str">
            <v>No Oficial</v>
          </cell>
          <cell r="H48" t="str">
            <v>fundaciolumbreras@hotmail.com,ceciliajudith@hotmail.com;ceciliajudith@hotmail.com;ceciliajudith@hotmail.com,ceciliajudith@hotmail.com;ceciliajudith@hotmail.com;ceciliajudith@hotmail.com</v>
          </cell>
          <cell r="I48" t="str">
            <v>Bolívar</v>
          </cell>
          <cell r="J48" t="str">
            <v>CARTAGENA DE INDIAS</v>
          </cell>
          <cell r="K48" t="str">
            <v>CARTAGENA</v>
          </cell>
          <cell r="L48" t="str">
            <v>Distrital de Cartagena</v>
          </cell>
        </row>
        <row r="49">
          <cell r="A49">
            <v>313001029884</v>
          </cell>
          <cell r="B49" t="str">
            <v>INST EDUC BRUNER</v>
          </cell>
          <cell r="C49" t="str">
            <v>BR BLAS DE LEZO UR PLAN 400 MZ 5 LT 6</v>
          </cell>
          <cell r="D49" t="str">
            <v>6512493</v>
          </cell>
          <cell r="F49" t="str">
            <v>Urbana</v>
          </cell>
          <cell r="G49" t="str">
            <v>No Oficial</v>
          </cell>
          <cell r="H49" t="str">
            <v>calma83@hotmail.com,yenedithalvarez@hotmail.com;yenedithalvarez@hotmail.com;calma83@hotmail.com,yenedithalvarez@hotmail.com;yenedithalvarez@hotmail.com;calma83@hotmail.com</v>
          </cell>
          <cell r="I49" t="str">
            <v>Bolívar</v>
          </cell>
          <cell r="J49" t="str">
            <v>CARTAGENA DE INDIAS</v>
          </cell>
          <cell r="K49" t="str">
            <v>CARTAGENA</v>
          </cell>
          <cell r="L49" t="str">
            <v>Distrital de Cartagena</v>
          </cell>
        </row>
        <row r="50">
          <cell r="A50">
            <v>313001029876</v>
          </cell>
          <cell r="B50" t="str">
            <v>CORPORACION EDUCATIVA PARQUE DE LOS NIÑOS</v>
          </cell>
          <cell r="C50" t="str">
            <v>BR SANTA MONICA</v>
          </cell>
          <cell r="D50" t="str">
            <v>6436466</v>
          </cell>
          <cell r="F50" t="str">
            <v>Urbana</v>
          </cell>
          <cell r="G50" t="str">
            <v>No Oficial</v>
          </cell>
          <cell r="H50" t="str">
            <v>contabilidadparque05@gmail.com,bm.ga@hotmail.com;ceauluma@hotmail.com;contabilidadparque05@gmail.com,preschoolparque@hotmail.com;ceauluma@hotmail.com;bm.ga@hotmail.com</v>
          </cell>
          <cell r="I50" t="str">
            <v>Bolívar</v>
          </cell>
          <cell r="J50" t="str">
            <v>CARTAGENA DE INDIAS</v>
          </cell>
          <cell r="K50" t="str">
            <v>CARTAGENA</v>
          </cell>
          <cell r="L50" t="str">
            <v>Distrital de Cartagena</v>
          </cell>
        </row>
        <row r="51">
          <cell r="A51">
            <v>313001029868</v>
          </cell>
          <cell r="B51" t="str">
            <v>INST EDUC TECNOCIENCIA REGION CARIBE</v>
          </cell>
          <cell r="C51" t="str">
            <v>BR LA CONCEPCION CL 3</v>
          </cell>
          <cell r="D51" t="str">
            <v>6436275</v>
          </cell>
          <cell r="F51" t="str">
            <v>Urbana</v>
          </cell>
          <cell r="G51" t="str">
            <v>No Oficial</v>
          </cell>
          <cell r="H51" t="str">
            <v>tecnocienciasrc@hotmail.com,tecnocienciasrc@hotmail.com;tecnocienciasrc@hotmail.com;tecnocienciasrc@hotmail.com,tecnocienciasrc@hotmail.com;laurinalurupe@hotmail.com;tecnocienciasrc@hotmail.com</v>
          </cell>
          <cell r="I51" t="str">
            <v>Bolívar</v>
          </cell>
          <cell r="J51" t="str">
            <v>CARTAGENA DE INDIAS</v>
          </cell>
          <cell r="K51" t="str">
            <v>CARTAGENA</v>
          </cell>
          <cell r="L51" t="str">
            <v>Distrital de Cartagena</v>
          </cell>
        </row>
        <row r="52">
          <cell r="A52">
            <v>313001029841</v>
          </cell>
          <cell r="B52" t="str">
            <v>COL INF INICIOS DEL ARCO IRIS</v>
          </cell>
          <cell r="C52" t="str">
            <v>BR PASEO BOLIVAR UR CALLE 43 CS 1779</v>
          </cell>
          <cell r="D52" t="str">
            <v>6564988</v>
          </cell>
          <cell r="F52" t="str">
            <v>Urbana</v>
          </cell>
          <cell r="G52" t="str">
            <v>No Oficial</v>
          </cell>
          <cell r="H52" t="str">
            <v>colarcoiris@hotmail.com,colarcoiris@hotmail.com;colarcoiris@hotmail.com;l.au11@hotmail.com,colarcoiris@hotmail.com;colarcoiris@hotmail.com;l.au11@hotmail.com</v>
          </cell>
          <cell r="I52" t="str">
            <v>Bolívar</v>
          </cell>
          <cell r="J52" t="str">
            <v>CARTAGENA DE INDIAS</v>
          </cell>
          <cell r="K52" t="str">
            <v>CARTAGENA</v>
          </cell>
          <cell r="L52" t="str">
            <v>Distrital de Cartagena</v>
          </cell>
        </row>
        <row r="53">
          <cell r="A53">
            <v>313001029833</v>
          </cell>
          <cell r="B53" t="str">
            <v>INSTITUTO EDUC SANTA LUCIA</v>
          </cell>
          <cell r="C53" t="str">
            <v>BR SANTA LUCIA MZ F LT 19</v>
          </cell>
          <cell r="D53" t="str">
            <v>6908103</v>
          </cell>
          <cell r="F53" t="str">
            <v>Urbana</v>
          </cell>
          <cell r="G53" t="str">
            <v>No Oficial</v>
          </cell>
          <cell r="H53" t="str">
            <v>instedusanta@outlook.com,instedusantalucia@outlook.com;instedusantalucia@outlook.com;instedusantalucia@outlook.com,instedusantalucia@outlook.com;instedusantalucia@outlook.com;instedusantalucia@outlook.com</v>
          </cell>
          <cell r="I53" t="str">
            <v>Bolívar</v>
          </cell>
          <cell r="J53" t="str">
            <v>CARTAGENA DE INDIAS</v>
          </cell>
          <cell r="K53" t="str">
            <v>CARTAGENA</v>
          </cell>
          <cell r="L53" t="str">
            <v>Distrital de Cartagena</v>
          </cell>
        </row>
        <row r="54">
          <cell r="A54">
            <v>313001029817</v>
          </cell>
          <cell r="B54" t="str">
            <v>FUND EL CREADOR</v>
          </cell>
          <cell r="C54" t="str">
            <v>SAN PEDRO MARTIR CL 4 # 70-02</v>
          </cell>
          <cell r="D54" t="str">
            <v>3126860952</v>
          </cell>
          <cell r="E54" t="str">
            <v>6675815</v>
          </cell>
          <cell r="F54" t="str">
            <v>Urbana</v>
          </cell>
          <cell r="G54" t="str">
            <v>No Oficial</v>
          </cell>
          <cell r="H54" t="str">
            <v>,,fundacionelcreador@yahoo.es;arelish.ortega@yahoo.es;rio_ferdinan1986@hotmail.es</v>
          </cell>
          <cell r="I54" t="str">
            <v>Bolívar</v>
          </cell>
          <cell r="J54" t="str">
            <v>CARTAGENA DE INDIAS</v>
          </cell>
          <cell r="K54" t="str">
            <v>CARTAGENA</v>
          </cell>
          <cell r="L54" t="str">
            <v>Distrital de Cartagena</v>
          </cell>
        </row>
        <row r="55">
          <cell r="A55">
            <v>313001029795</v>
          </cell>
          <cell r="B55" t="str">
            <v>JARDIN INFANTIL MI AMIGO FIEL</v>
          </cell>
          <cell r="C55" t="str">
            <v>BR LAS GAVIOTAS ET 2 MZ 30 LT 20</v>
          </cell>
          <cell r="D55" t="str">
            <v>6615256</v>
          </cell>
          <cell r="F55" t="str">
            <v>Urbana</v>
          </cell>
          <cell r="G55" t="str">
            <v>No Oficial</v>
          </cell>
          <cell r="H55" t="str">
            <v>raimy1909@hotmail.com,raimy1909@hotmail.com;raimy1909@hotmail.com;RAIMY1909@HOTMAIL.COM,RAIMY1909@HOTMAIL.COM;RAIMY1909@HOTMAIL.COM;RAIMY1909@YAHOO.ES</v>
          </cell>
          <cell r="I55" t="str">
            <v>Bolívar</v>
          </cell>
          <cell r="J55" t="str">
            <v>CARTAGENA DE INDIAS</v>
          </cell>
          <cell r="K55" t="str">
            <v>CARTAGENA</v>
          </cell>
          <cell r="L55" t="str">
            <v>Distrital de Cartagena</v>
          </cell>
        </row>
        <row r="56">
          <cell r="A56">
            <v>313001029787</v>
          </cell>
          <cell r="B56" t="str">
            <v>ESC SUEÑOS DE LIBERTAD</v>
          </cell>
          <cell r="C56" t="str">
            <v>OLAYA HERRERA SECT RICAURTE KR 36A</v>
          </cell>
          <cell r="D56" t="str">
            <v>3116599678</v>
          </cell>
          <cell r="E56" t="str">
            <v>6650360</v>
          </cell>
          <cell r="F56" t="str">
            <v>Urbana</v>
          </cell>
          <cell r="G56" t="str">
            <v>No Oficial</v>
          </cell>
          <cell r="H56" t="str">
            <v>fundaciondejesus@outlook.com,,mabepegu@hotmail.com;ivanmariesierra@gmail.com;mabepegu@hotmail.com</v>
          </cell>
          <cell r="I56" t="str">
            <v>Bolívar</v>
          </cell>
          <cell r="J56" t="str">
            <v>CARTAGENA DE INDIAS</v>
          </cell>
          <cell r="K56" t="str">
            <v>CARTAGENA</v>
          </cell>
          <cell r="L56" t="str">
            <v>Distrital de Cartagena</v>
          </cell>
        </row>
        <row r="57">
          <cell r="A57">
            <v>313001029752</v>
          </cell>
          <cell r="B57" t="str">
            <v>INSTITUTO EDUCATIVO CAMINO AL SABER</v>
          </cell>
          <cell r="C57" t="str">
            <v>BR CAMPESTRE ET 7 MZ 70 LT 11</v>
          </cell>
          <cell r="D57" t="str">
            <v>3155757994</v>
          </cell>
          <cell r="E57" t="str">
            <v>6766615</v>
          </cell>
          <cell r="F57" t="str">
            <v>Urbana</v>
          </cell>
          <cell r="G57" t="str">
            <v>No Oficial</v>
          </cell>
          <cell r="H57" t="str">
            <v>iecaminoalsaber@hotmail.com,iecaminoalsaber@hotmail.com;nellyjohana18@gmail.com;nellyjohana18@gmail.com,neyoka18@hotmail.com;neyoka18@hotmail.com;lijoka11@hotmail.com</v>
          </cell>
          <cell r="I57" t="str">
            <v>Bolívar</v>
          </cell>
          <cell r="J57" t="str">
            <v>CARTAGENA DE INDIAS</v>
          </cell>
          <cell r="K57" t="str">
            <v>CARTAGENA</v>
          </cell>
          <cell r="L57" t="str">
            <v>Distrital de Cartagena</v>
          </cell>
        </row>
        <row r="58">
          <cell r="A58">
            <v>313001029736</v>
          </cell>
          <cell r="B58" t="str">
            <v>MIMOS ESCUELA INFANTIL</v>
          </cell>
          <cell r="C58" t="str">
            <v>BR ACAMPESTRE MZ 4 LT 19</v>
          </cell>
          <cell r="D58" t="str">
            <v>3002811113</v>
          </cell>
          <cell r="E58" t="str">
            <v>6571449</v>
          </cell>
          <cell r="F58" t="str">
            <v>Urbana</v>
          </cell>
          <cell r="G58" t="str">
            <v>No Oficial</v>
          </cell>
          <cell r="H58" t="str">
            <v>mimosescuelainfantil@hotmail.com,cecilia.soto.castillo@hotmail.com;cecilia.soto.castillo@hotmail.com;cecilia.soto.castillo@hotmail.com,cecilia.soto.castillo@hotmail.com;cecilia.soto.castillo@hotmail.com;cecilia.soto.castillo@hotmail.com</v>
          </cell>
          <cell r="I58" t="str">
            <v>Bolívar</v>
          </cell>
          <cell r="J58" t="str">
            <v>CARTAGENA DE INDIAS</v>
          </cell>
          <cell r="K58" t="str">
            <v>CARTAGENA</v>
          </cell>
          <cell r="L58" t="str">
            <v>Distrital de Cartagena</v>
          </cell>
        </row>
        <row r="59">
          <cell r="A59">
            <v>313001029728</v>
          </cell>
          <cell r="B59" t="str">
            <v>CORPORACION  EDUCATIVA  RONDA MAGICA  REAL</v>
          </cell>
          <cell r="C59" t="str">
            <v>BR VILLA RUBIA UR URBANIZACION MZ L LT 8</v>
          </cell>
          <cell r="D59" t="str">
            <v>6522063</v>
          </cell>
          <cell r="F59" t="str">
            <v>Urbana</v>
          </cell>
          <cell r="G59" t="str">
            <v>No Oficial</v>
          </cell>
          <cell r="H59" t="str">
            <v>jirondamagica@hotmail.com,jirondamagica@hotmail.com;jirondamagica@hotmail.com;lchvirgo@hotmail.com,jirondamagica@hotmail.com;jirondamagica@hotmail.com;lchvirgo@hotmail.com</v>
          </cell>
          <cell r="I59" t="str">
            <v>Bolívar</v>
          </cell>
          <cell r="J59" t="str">
            <v>CARTAGENA DE INDIAS</v>
          </cell>
          <cell r="K59" t="str">
            <v>CARTAGENA</v>
          </cell>
          <cell r="L59" t="str">
            <v>Distrital de Cartagena</v>
          </cell>
        </row>
        <row r="60">
          <cell r="A60">
            <v>313001029710</v>
          </cell>
          <cell r="B60" t="str">
            <v>INST EDUC ISAVIDA</v>
          </cell>
          <cell r="C60" t="str">
            <v>BR EL SILENCIO UR SAN FERNANDO</v>
          </cell>
          <cell r="D60" t="str">
            <v>6521721</v>
          </cell>
          <cell r="F60" t="str">
            <v>Urbana</v>
          </cell>
          <cell r="G60" t="str">
            <v>No Oficial</v>
          </cell>
          <cell r="H60" t="str">
            <v>institutovida@hotmail.com,institutoisavida@hotmail.com;caesso1785@gmail.com;caesso85@hotmail.com,institutoisavida@hotmail.com;caesso1785@gmail.com;caesso85@hotmail.com</v>
          </cell>
          <cell r="I60" t="str">
            <v>Bolívar</v>
          </cell>
          <cell r="J60" t="str">
            <v>CARTAGENA DE INDIAS</v>
          </cell>
          <cell r="K60" t="str">
            <v>CARTAGENA</v>
          </cell>
          <cell r="L60" t="str">
            <v>Distrital de Cartagena</v>
          </cell>
        </row>
        <row r="61">
          <cell r="A61">
            <v>313001029701</v>
          </cell>
          <cell r="B61" t="str">
            <v>CENTRO EDUCATIVO SANTA CLARA</v>
          </cell>
          <cell r="C61" t="str">
            <v>BR SANTA CLARA UR URBANIZACION</v>
          </cell>
          <cell r="D61" t="str">
            <v>6673250</v>
          </cell>
          <cell r="E61" t="str">
            <v>3116672778</v>
          </cell>
          <cell r="F61" t="str">
            <v>Urbana</v>
          </cell>
          <cell r="G61" t="str">
            <v>No Oficial</v>
          </cell>
          <cell r="H61" t="str">
            <v>centroeducativosantaclara@hotmail.com,centroeducativosantaclara@hotmail.com;gloria.pine@hotmail.com;rafaeleliecerdominguez@hotmail.com,gloria.pine@hotmail.com;centroeducativosantaclara@hotmail.com;rafaeleliecerdominguez@hotmail.com</v>
          </cell>
          <cell r="I61" t="str">
            <v>Bolívar</v>
          </cell>
          <cell r="J61" t="str">
            <v>CARTAGENA DE INDIAS</v>
          </cell>
          <cell r="K61" t="str">
            <v>CARTAGENA</v>
          </cell>
          <cell r="L61" t="str">
            <v>Distrital de Cartagena</v>
          </cell>
        </row>
        <row r="62">
          <cell r="A62">
            <v>313001029698</v>
          </cell>
          <cell r="B62" t="str">
            <v>IE QUERIDO AMIGO</v>
          </cell>
          <cell r="C62" t="str">
            <v>SAN JOSE DE LOS CAMPANOS KR 100 3</v>
          </cell>
          <cell r="D62" t="str">
            <v>6522709</v>
          </cell>
          <cell r="F62" t="str">
            <v>Urbana</v>
          </cell>
          <cell r="G62" t="str">
            <v>No Oficial</v>
          </cell>
          <cell r="H62" t="str">
            <v>fqa01@yahoo.com,,olivacd@gmail.com;olivacd@gmail.com;olivacd@gmail.com</v>
          </cell>
          <cell r="I62" t="str">
            <v>Bolívar</v>
          </cell>
          <cell r="J62" t="str">
            <v>CARTAGENA DE INDIAS</v>
          </cell>
          <cell r="K62" t="str">
            <v>CARTAGENA</v>
          </cell>
          <cell r="L62" t="str">
            <v>Distrital de Cartagena</v>
          </cell>
        </row>
        <row r="63">
          <cell r="A63">
            <v>313001029680</v>
          </cell>
          <cell r="B63" t="str">
            <v>CENT EDUC INTEGL MODERNO</v>
          </cell>
          <cell r="C63" t="str">
            <v>BR LA PROVIDENCIA DG 32 A</v>
          </cell>
          <cell r="D63" t="str">
            <v>6436098</v>
          </cell>
          <cell r="E63" t="str">
            <v>3106175739</v>
          </cell>
          <cell r="F63" t="str">
            <v>Urbana</v>
          </cell>
          <cell r="G63" t="str">
            <v>No Oficial</v>
          </cell>
          <cell r="H63" t="str">
            <v>ceim509@hotmail.com,ramosriosmari@hotmail.com;lichisfaneitte@hotmail.com;profeyei@hotmail.es,ramosriosmaria@hotmail.com;lichisfaneytte@hotmail.com;profeyei@hotmail.com</v>
          </cell>
          <cell r="I63" t="str">
            <v>Bolívar</v>
          </cell>
          <cell r="J63" t="str">
            <v>CARTAGENA DE INDIAS</v>
          </cell>
          <cell r="K63" t="str">
            <v>CARTAGENA</v>
          </cell>
          <cell r="L63" t="str">
            <v>Distrital de Cartagena</v>
          </cell>
        </row>
        <row r="64">
          <cell r="A64">
            <v>313001029671</v>
          </cell>
          <cell r="B64" t="str">
            <v>INSTITUTO EDUCATIVO MUNDO HACIA EL FUTURO</v>
          </cell>
          <cell r="C64" t="str">
            <v>BR ALMIRANTE COLON MZ T LT 2</v>
          </cell>
          <cell r="D64" t="str">
            <v>6673006</v>
          </cell>
          <cell r="F64" t="str">
            <v>Urbana</v>
          </cell>
          <cell r="G64" t="str">
            <v>No Oficial</v>
          </cell>
          <cell r="H64" t="str">
            <v>berty20_20@hotmail.com,berty20_20@hotmail.com;berty20_20@hotmail.com;yesegarciaruiz@hotmail.com,berty20_20@hotmail.com;berty20_20@hotmail.com;berty20_20@hotmail.com</v>
          </cell>
          <cell r="I64" t="str">
            <v>Bolívar</v>
          </cell>
          <cell r="J64" t="str">
            <v>CARTAGENA DE INDIAS</v>
          </cell>
          <cell r="K64" t="str">
            <v>CARTAGENA</v>
          </cell>
          <cell r="L64" t="str">
            <v>Distrital de Cartagena</v>
          </cell>
        </row>
        <row r="65">
          <cell r="A65">
            <v>313001029655</v>
          </cell>
          <cell r="B65" t="str">
            <v>CORPORACION INSTITUTO MI PRIMERA ESTACION</v>
          </cell>
          <cell r="C65" t="str">
            <v>BR EL CAMPESTRE ET 2 MZ 15 LT 13</v>
          </cell>
          <cell r="D65" t="str">
            <v>6676386</v>
          </cell>
          <cell r="F65" t="str">
            <v>Urbana</v>
          </cell>
          <cell r="G65" t="str">
            <v>No Oficial</v>
          </cell>
          <cell r="H65" t="str">
            <v>institutomiprimeraestacion@hotmail.com,jclaud25@hotmail.com;jclaud25@hotmail.com;institutomiprimeraestacion@hotmail.com,jclaud25@hotmail.com;ebma2907@gmail.com;jclaud25@hotmail.com</v>
          </cell>
          <cell r="I65" t="str">
            <v>Bolívar</v>
          </cell>
          <cell r="J65" t="str">
            <v>CARTAGENA DE INDIAS</v>
          </cell>
          <cell r="K65" t="str">
            <v>CARTAGENA</v>
          </cell>
          <cell r="L65" t="str">
            <v>Distrital de Cartagena</v>
          </cell>
        </row>
        <row r="66">
          <cell r="A66">
            <v>313001029647</v>
          </cell>
          <cell r="B66" t="str">
            <v xml:space="preserve">COLEGIO SANTISIMA TRINIDAD </v>
          </cell>
          <cell r="C66" t="str">
            <v>BR TORICES UR KRA 16 45 56</v>
          </cell>
          <cell r="D66" t="str">
            <v>6431343</v>
          </cell>
          <cell r="F66" t="str">
            <v>Urbana</v>
          </cell>
          <cell r="G66" t="str">
            <v>No Oficial</v>
          </cell>
          <cell r="H66" t="str">
            <v>clasantisimatrinidad@hotmail.com,hna_berta@yahoo.es;hna_berta@yahoo.es;elapatry225@hotmail.com,hna_berta@yahoo.es;hna_berta@yahoo.es;patriciavega2215@hotmail.com</v>
          </cell>
          <cell r="I66" t="str">
            <v>Bolívar</v>
          </cell>
          <cell r="J66" t="str">
            <v>CARTAGENA DE INDIAS</v>
          </cell>
          <cell r="K66" t="str">
            <v>CARTAGENA</v>
          </cell>
          <cell r="L66" t="str">
            <v>Distrital de Cartagena</v>
          </cell>
        </row>
        <row r="67">
          <cell r="A67">
            <v>313001029621</v>
          </cell>
          <cell r="B67" t="str">
            <v>CENTRO EDUCATIVO LA CANDELARIA</v>
          </cell>
          <cell r="C67" t="str">
            <v>BR VILLA DE LA CANDELARIA MZ 10 LT 3</v>
          </cell>
          <cell r="D67" t="str">
            <v>6446440</v>
          </cell>
          <cell r="F67" t="str">
            <v>Urbana</v>
          </cell>
          <cell r="G67" t="str">
            <v>No Oficial</v>
          </cell>
          <cell r="H67" t="str">
            <v>vanne_pinedo@yahoo.com.co,vanne_pinedo@yahoo.com.co;vanne_pinedo@yahoo.com.co;vanne_pinedo@yahoo.com.co,</v>
          </cell>
          <cell r="I67" t="str">
            <v>Bolívar</v>
          </cell>
          <cell r="J67" t="str">
            <v>CARTAGENA DE INDIAS</v>
          </cell>
          <cell r="K67" t="str">
            <v>CARTAGENA</v>
          </cell>
          <cell r="L67" t="str">
            <v>Distrital de Cartagena</v>
          </cell>
        </row>
        <row r="68">
          <cell r="A68">
            <v>313001029612</v>
          </cell>
          <cell r="B68" t="str">
            <v>CENTRO EDUCATIVO INDIA CATALINA</v>
          </cell>
          <cell r="C68" t="str">
            <v>BR URBANIZACION LA INDIA UR URBANIZACION</v>
          </cell>
          <cell r="D68" t="str">
            <v>3158887653</v>
          </cell>
          <cell r="E68" t="str">
            <v>6451260</v>
          </cell>
          <cell r="F68" t="str">
            <v>Urbana</v>
          </cell>
          <cell r="G68" t="str">
            <v>No Oficial</v>
          </cell>
          <cell r="H68" t="str">
            <v>centroeducativoindiacatalina@hotmail.com,josegonza6@hotmail.com;josegonza6@hotmail.com;josegonza6@hotmail.com,centroeducativoindiacatalina@hotmail.com;josegonza6@hotmail.com;josegonza6@hotmail.com</v>
          </cell>
          <cell r="I68" t="str">
            <v>Bolívar</v>
          </cell>
          <cell r="J68" t="str">
            <v>CARTAGENA DE INDIAS</v>
          </cell>
          <cell r="K68" t="str">
            <v>CARTAGENA</v>
          </cell>
          <cell r="L68" t="str">
            <v>Distrital de Cartagena</v>
          </cell>
        </row>
        <row r="69">
          <cell r="A69">
            <v>313001029591</v>
          </cell>
          <cell r="B69" t="str">
            <v>CENTRO EDUCATIVO SHALOM</v>
          </cell>
          <cell r="C69" t="str">
            <v>BR VILLAS DE LA CANDELARIA UR VILLAS DE LA CANDELARIA MZ 4 CS 24</v>
          </cell>
          <cell r="D69" t="str">
            <v>6526027</v>
          </cell>
          <cell r="F69" t="str">
            <v>Urbana</v>
          </cell>
          <cell r="G69" t="str">
            <v>No Oficial</v>
          </cell>
          <cell r="H69" t="str">
            <v>ceshalom2010@hotmail.com,ceshalom2010@hotmail.com;ceshalom2010@hotmail.com;ceshalom2010@hotmail.com,ceshalom2010@hotmail.com;ceshalom2010@hotmail.com;liam2408@hotmail.com</v>
          </cell>
          <cell r="I69" t="str">
            <v>Bolívar</v>
          </cell>
          <cell r="J69" t="str">
            <v>CARTAGENA DE INDIAS</v>
          </cell>
          <cell r="K69" t="str">
            <v>CARTAGENA</v>
          </cell>
          <cell r="L69" t="str">
            <v>Distrital de Cartagena</v>
          </cell>
        </row>
        <row r="70">
          <cell r="A70">
            <v>313001029540</v>
          </cell>
          <cell r="B70" t="str">
            <v>COLEGIO PITAGORAS ANTES JARD INF Y GUARD MIS TAREAS</v>
          </cell>
          <cell r="C70" t="str">
            <v>BR SOCORRO SEC 554 MZ 110 CS AK 71</v>
          </cell>
          <cell r="D70" t="str">
            <v>6619427</v>
          </cell>
          <cell r="F70" t="str">
            <v>Urbana</v>
          </cell>
          <cell r="G70" t="str">
            <v>No Oficial</v>
          </cell>
          <cell r="H70" t="str">
            <v>colegio-pitagoras@hotmail.com,colegio-pitagoras@hotmail.com;colegio-pitagoras@hotmail.com;colegio-pitagoras@hotmail.com,colegio-pitagoras@hotmail.com;colegio-pitagoras@hotmail.com;colegio-pitagoras@hotmail.com</v>
          </cell>
          <cell r="I70" t="str">
            <v>Bolívar</v>
          </cell>
          <cell r="J70" t="str">
            <v>CARTAGENA DE INDIAS</v>
          </cell>
          <cell r="K70" t="str">
            <v>CARTAGENA</v>
          </cell>
          <cell r="L70" t="str">
            <v>Distrital de Cartagena</v>
          </cell>
        </row>
        <row r="71">
          <cell r="A71">
            <v>313001029531</v>
          </cell>
          <cell r="B71" t="str">
            <v>INSTITUTO EDUCATIVO NUEVA LUZ</v>
          </cell>
          <cell r="C71" t="str">
            <v>BR TERNERA UR URB LA PRINCESA MZ 9 LT 4</v>
          </cell>
          <cell r="D71" t="str">
            <v>3205547717</v>
          </cell>
          <cell r="E71" t="str">
            <v>6718821</v>
          </cell>
          <cell r="F71" t="str">
            <v>Urbana</v>
          </cell>
          <cell r="G71" t="str">
            <v>No Oficial</v>
          </cell>
          <cell r="H71" t="str">
            <v>institutoeducativonuevaluz@hotmail.com,INSTITUTOEDUCATIVONUEVALUZ@HOTMAIL.COM;INSTITUTOEDUCATIVONUEVALUZ@HOTMAIL.COM;INSTITUTOEDUCATIVONUEVALUZ@HOTMAIL.COM,institutoeducativonuevaluz@hotmail.com;institutoeducativonuevaluz@hotmail.com;institutoeducativonue</v>
          </cell>
          <cell r="I71" t="str">
            <v>Bolívar</v>
          </cell>
          <cell r="J71" t="str">
            <v>CARTAGENA DE INDIAS</v>
          </cell>
          <cell r="K71" t="str">
            <v>CARTAGENA</v>
          </cell>
          <cell r="L71" t="str">
            <v>Distrital de Cartagena</v>
          </cell>
        </row>
        <row r="72">
          <cell r="A72">
            <v>313001029523</v>
          </cell>
          <cell r="B72" t="str">
            <v>GIMNASIO BILINGUE ALTAMAR DE CARTAGENA</v>
          </cell>
          <cell r="C72" t="str">
            <v>BR MANGA CL REAL</v>
          </cell>
          <cell r="D72" t="str">
            <v>6609704</v>
          </cell>
          <cell r="F72" t="str">
            <v>Urbana</v>
          </cell>
          <cell r="G72" t="str">
            <v>No Oficial</v>
          </cell>
          <cell r="H72" t="str">
            <v>secretariaacademica@gbac.edu.co,principal@gbac.edu.co;principal@gbac.edu.co;secretariaacademica@gbac.edu.co,</v>
          </cell>
          <cell r="I72" t="str">
            <v>Bolívar</v>
          </cell>
          <cell r="J72" t="str">
            <v>CARTAGENA DE INDIAS</v>
          </cell>
          <cell r="K72" t="str">
            <v>CARTAGENA</v>
          </cell>
          <cell r="L72" t="str">
            <v>Distrital de Cartagena</v>
          </cell>
        </row>
        <row r="73">
          <cell r="A73">
            <v>313001029515</v>
          </cell>
          <cell r="B73" t="str">
            <v>INST ANGELITOS CREATIVOS</v>
          </cell>
          <cell r="C73" t="str">
            <v>ZARAGOCILLA DG 29 43 34 SECT EL</v>
          </cell>
          <cell r="D73" t="str">
            <v>3116534623</v>
          </cell>
          <cell r="E73" t="str">
            <v>6670936</v>
          </cell>
          <cell r="F73" t="str">
            <v>Urbana</v>
          </cell>
          <cell r="G73" t="str">
            <v>No Oficial</v>
          </cell>
          <cell r="I73" t="str">
            <v>Bolívar</v>
          </cell>
          <cell r="J73" t="str">
            <v>CARTAGENA DE INDIAS</v>
          </cell>
          <cell r="K73" t="str">
            <v>CARTAGENA</v>
          </cell>
          <cell r="L73" t="str">
            <v>Distrital de Cartagena</v>
          </cell>
        </row>
        <row r="74">
          <cell r="A74">
            <v>313001029507</v>
          </cell>
          <cell r="B74" t="str">
            <v>INST HERMANA ALICIA ALVAREZ</v>
          </cell>
          <cell r="C74" t="str">
            <v>BR BRITANIA UR BRITANIA MZ B LT 19</v>
          </cell>
          <cell r="D74" t="str">
            <v>6775906</v>
          </cell>
          <cell r="E74" t="str">
            <v>6775531</v>
          </cell>
          <cell r="F74" t="str">
            <v>Urbana</v>
          </cell>
          <cell r="G74" t="str">
            <v>No Oficial</v>
          </cell>
          <cell r="H74" t="str">
            <v>catafandino@gmail.com,catafandino@gmail.com;catafandino@gmail.com;catafandino@gmail.com,catafandino@gmail.com;catafandino@gmail.com;catafandino@gmail.com</v>
          </cell>
          <cell r="I74" t="str">
            <v>Bolívar</v>
          </cell>
          <cell r="J74" t="str">
            <v>CARTAGENA DE INDIAS</v>
          </cell>
          <cell r="K74" t="str">
            <v>CARTAGENA</v>
          </cell>
          <cell r="L74" t="str">
            <v>Distrital de Cartagena</v>
          </cell>
        </row>
        <row r="75">
          <cell r="A75">
            <v>313001029477</v>
          </cell>
          <cell r="B75" t="str">
            <v>CENTRO EDUCATIVO LOS FORMADORES</v>
          </cell>
          <cell r="C75" t="str">
            <v>BR SAN JOSE DE LOS CAMPANOS UR BOSQUE DE LA CEIBA MZ 4 LT 582</v>
          </cell>
          <cell r="D75" t="str">
            <v>3156666569</v>
          </cell>
          <cell r="E75" t="str">
            <v>6731633</v>
          </cell>
          <cell r="F75" t="str">
            <v>Urbana</v>
          </cell>
          <cell r="G75" t="str">
            <v>No Oficial</v>
          </cell>
          <cell r="H75" t="str">
            <v>celform1@outlook.com,celform1@outlook.com;celform1@outlook.com;celform1@outlook.com,</v>
          </cell>
          <cell r="I75" t="str">
            <v>Bolívar</v>
          </cell>
          <cell r="J75" t="str">
            <v>CARTAGENA DE INDIAS</v>
          </cell>
          <cell r="K75" t="str">
            <v>CARTAGENA</v>
          </cell>
          <cell r="L75" t="str">
            <v>Distrital de Cartagena</v>
          </cell>
        </row>
        <row r="76">
          <cell r="A76">
            <v>313001029469</v>
          </cell>
          <cell r="B76" t="str">
            <v>INST MI ABCDARIO</v>
          </cell>
          <cell r="C76" t="str">
            <v>BR LA PRINCESA MZ 9 LT 6</v>
          </cell>
          <cell r="D76" t="str">
            <v>6523760</v>
          </cell>
          <cell r="F76" t="str">
            <v>Urbana</v>
          </cell>
          <cell r="G76" t="str">
            <v>No Oficial</v>
          </cell>
          <cell r="H76" t="str">
            <v>empequin@hotmail.com,empequin@hotmail.com;empequin@hotmail.com;empequin@hotmail.com,empequin@hotmail.com;empequin@hotmail.com;empequin@hotmail.com</v>
          </cell>
          <cell r="I76" t="str">
            <v>Bolívar</v>
          </cell>
          <cell r="J76" t="str">
            <v>CARTAGENA DE INDIAS</v>
          </cell>
          <cell r="K76" t="str">
            <v>CARTAGENA</v>
          </cell>
          <cell r="L76" t="str">
            <v>Distrital de Cartagena</v>
          </cell>
        </row>
        <row r="77">
          <cell r="A77">
            <v>313001029434</v>
          </cell>
          <cell r="B77" t="str">
            <v>INSTITUCION EDUCATIVO JULIO ENRIQUE</v>
          </cell>
          <cell r="C77" t="str">
            <v>BR OLAYA UR SEVILLA MZ 12 LT 10</v>
          </cell>
          <cell r="D77" t="str">
            <v>6533990</v>
          </cell>
          <cell r="F77" t="str">
            <v>Urbana</v>
          </cell>
          <cell r="G77" t="str">
            <v>No Oficial</v>
          </cell>
          <cell r="H77" t="str">
            <v>inst.edu.julioenrique@hotmail.com,y_ice_t@hotmail.com;y_ice_t@hotmail.com;kayi87@hotmail.com,y_ice_t@hotmail.com;y_ice_t@hotmail.com;kayi87@hotmail.com</v>
          </cell>
          <cell r="I77" t="str">
            <v>Bolívar</v>
          </cell>
          <cell r="J77" t="str">
            <v>CARTAGENA DE INDIAS</v>
          </cell>
          <cell r="K77" t="str">
            <v>CARTAGENA</v>
          </cell>
          <cell r="L77" t="str">
            <v>Distrital de Cartagena</v>
          </cell>
        </row>
        <row r="78">
          <cell r="A78">
            <v>313001029426</v>
          </cell>
          <cell r="B78" t="str">
            <v>CENTRO EDUCATIVO MUNDO DEL SABER</v>
          </cell>
          <cell r="C78" t="str">
            <v>BR URBANIZACIÓN UR SEVILLA MZ 11 LT 11</v>
          </cell>
          <cell r="D78" t="str">
            <v>3164610424</v>
          </cell>
          <cell r="E78" t="str">
            <v>6531342</v>
          </cell>
          <cell r="F78" t="str">
            <v>Urbana</v>
          </cell>
          <cell r="G78" t="str">
            <v>No Oficial</v>
          </cell>
          <cell r="H78" t="str">
            <v>mary-1607@hotmail.es,mary-1607@hotmail.com;mary-1607@hotmail.com;mary-1607@hotmail.com,mary-1607@hotmail.es;mary-1607@hotmail.es;mary-1607@hotmail.es</v>
          </cell>
          <cell r="I78" t="str">
            <v>Bolívar</v>
          </cell>
          <cell r="J78" t="str">
            <v>CARTAGENA DE INDIAS</v>
          </cell>
          <cell r="K78" t="str">
            <v>CARTAGENA</v>
          </cell>
          <cell r="L78" t="str">
            <v>Distrital de Cartagena</v>
          </cell>
        </row>
        <row r="79">
          <cell r="A79">
            <v>313001029418</v>
          </cell>
          <cell r="B79" t="str">
            <v>INST EDUC PRIMERO DE MAYO</v>
          </cell>
          <cell r="C79" t="str">
            <v>BR POZON SEC MAYO MZ 79 CS LT 21</v>
          </cell>
          <cell r="D79" t="str">
            <v>6635366</v>
          </cell>
          <cell r="F79" t="str">
            <v>Urbana</v>
          </cell>
          <cell r="G79" t="str">
            <v>No Oficial</v>
          </cell>
          <cell r="H79" t="str">
            <v>clabamos367@hotmail.om,clabamos367@hotmail.com;clabamos367@hotmail.com;clabamos367@hotmail.com,</v>
          </cell>
          <cell r="I79" t="str">
            <v>Bolívar</v>
          </cell>
          <cell r="J79" t="str">
            <v>CARTAGENA DE INDIAS</v>
          </cell>
          <cell r="K79" t="str">
            <v>CARTAGENA</v>
          </cell>
          <cell r="L79" t="str">
            <v>Distrital de Cartagena</v>
          </cell>
        </row>
        <row r="80">
          <cell r="A80">
            <v>313001029396</v>
          </cell>
          <cell r="B80" t="str">
            <v>INSTITUCION EDUCATIVA CLEMENTE MANUEL ZABALA</v>
          </cell>
          <cell r="C80" t="str">
            <v>UR FLOR DEL CAMPO MZ 7 LT 0</v>
          </cell>
          <cell r="D80" t="str">
            <v>3006317628</v>
          </cell>
          <cell r="E80" t="str">
            <v>67148839</v>
          </cell>
          <cell r="F80" t="str">
            <v>Urbana</v>
          </cell>
          <cell r="G80" t="str">
            <v>Oficial</v>
          </cell>
          <cell r="H80" t="str">
            <v>clementemanuelzabala.cartagena@feyalegria.org.co,clementemanuelzabala.cartagena@feyalegria.org.co;clementemanuelzabala.cartagena@feyalegria.org.co;racare_2011@hotmail.com,secretariaclementemanuelzabala@hotmail.com;secretariaclementemanuelzabala@hotmail.co</v>
          </cell>
          <cell r="I80" t="str">
            <v>Bolívar</v>
          </cell>
          <cell r="J80" t="str">
            <v>CARTAGENA DE INDIAS</v>
          </cell>
          <cell r="K80" t="str">
            <v>CARTAGENA</v>
          </cell>
          <cell r="L80" t="str">
            <v>Distrital de Cartagena</v>
          </cell>
        </row>
        <row r="81">
          <cell r="A81">
            <v>313001029388</v>
          </cell>
          <cell r="B81" t="str">
            <v>CENTRO DE HABILITACION Y CAPACITACION ALUNA</v>
          </cell>
          <cell r="C81" t="str">
            <v>DG 26 47 49 BR CHILE</v>
          </cell>
          <cell r="D81" t="str">
            <v>6746444</v>
          </cell>
          <cell r="E81" t="str">
            <v>6742470</v>
          </cell>
          <cell r="F81" t="str">
            <v>Urbana</v>
          </cell>
          <cell r="G81" t="str">
            <v>No Oficial</v>
          </cell>
          <cell r="H81" t="str">
            <v>aluna@aluna.org.co,maria.barreto@aluna.org.co;aluna@aluna.org.co;norelys.rojas@aluna.org.co,aluna@aluna.org.co;aluna@aluna.org.co;norelys.rojas@aluna.org.co</v>
          </cell>
          <cell r="I81" t="str">
            <v>Bolívar</v>
          </cell>
          <cell r="J81" t="str">
            <v>CARTAGENA DE INDIAS</v>
          </cell>
          <cell r="K81" t="str">
            <v>CARTAGENA</v>
          </cell>
          <cell r="L81" t="str">
            <v>Distrital de Cartagena</v>
          </cell>
        </row>
        <row r="82">
          <cell r="A82">
            <v>313001029353</v>
          </cell>
          <cell r="B82" t="str">
            <v>CORPORACION BEVERLY HILLS</v>
          </cell>
          <cell r="C82" t="str">
            <v>BR CRESPO UR KR 2</v>
          </cell>
          <cell r="D82" t="str">
            <v>6925240</v>
          </cell>
          <cell r="F82" t="str">
            <v>Urbana</v>
          </cell>
          <cell r="G82" t="str">
            <v>No Oficial</v>
          </cell>
          <cell r="H82" t="str">
            <v>beverlyhillsschool@hotmail.com,infocoordinacionbhs@gmail.com;beverlyhillsschool@hotmail.com;karitotp@hotmail.com,BEVERLYSCHOLL@HOTMAIL.COM;BEVERLYHILLSSCHOOL@HOTMAIL.COM;BEVERLYHILLS-CONCEPCION@HOTMAIL.COM</v>
          </cell>
          <cell r="I82" t="str">
            <v>Bolívar</v>
          </cell>
          <cell r="J82" t="str">
            <v>CARTAGENA DE INDIAS</v>
          </cell>
          <cell r="K82" t="str">
            <v>CARTAGENA</v>
          </cell>
          <cell r="L82" t="str">
            <v>Distrital de Cartagena</v>
          </cell>
        </row>
        <row r="83">
          <cell r="A83">
            <v>313001029337</v>
          </cell>
          <cell r="B83" t="str">
            <v>COLEGIO GORETTI</v>
          </cell>
          <cell r="C83" t="str">
            <v>BR SANTA MONICA MZ 79 LT 26 CL 30B</v>
          </cell>
          <cell r="D83" t="str">
            <v>6616186</v>
          </cell>
          <cell r="E83" t="str">
            <v>6617831</v>
          </cell>
          <cell r="F83" t="str">
            <v>Urbana</v>
          </cell>
          <cell r="G83" t="str">
            <v>No Oficial</v>
          </cell>
          <cell r="H83" t="str">
            <v>gladelri@hotmail.com,gladelri@hotmail.com;gladelri@hotmail.com;gladelri@hotmail.com,gladelri@hotmail.com;gladelri@hotmail.com;gladelri@hotmaiil.com</v>
          </cell>
          <cell r="I83" t="str">
            <v>Bolívar</v>
          </cell>
          <cell r="J83" t="str">
            <v>CARTAGENA DE INDIAS</v>
          </cell>
          <cell r="K83" t="str">
            <v>CARTAGENA</v>
          </cell>
          <cell r="L83" t="str">
            <v>Distrital de Cartagena</v>
          </cell>
        </row>
        <row r="84">
          <cell r="A84">
            <v>313001029302</v>
          </cell>
          <cell r="B84" t="str">
            <v>INST EDUC MAGICA AVENTURA</v>
          </cell>
          <cell r="C84" t="str">
            <v>CL 31 A 64 36</v>
          </cell>
          <cell r="D84" t="str">
            <v>6511251</v>
          </cell>
          <cell r="E84" t="str">
            <v>6511588</v>
          </cell>
          <cell r="F84" t="str">
            <v>Urbana</v>
          </cell>
          <cell r="G84" t="str">
            <v>No Oficial</v>
          </cell>
          <cell r="H84" t="str">
            <v>judithvida@hotmail.com,judithviola@hotmail.com;judithviola@hotmail.com;judithviola@hotmail.com,judithviola@hotmail.com;judithviola@hotmail.com;judithviola@hotmail.com</v>
          </cell>
          <cell r="I84" t="str">
            <v>Bolívar</v>
          </cell>
          <cell r="J84" t="str">
            <v>CARTAGENA DE INDIAS</v>
          </cell>
          <cell r="K84" t="str">
            <v>CARTAGENA</v>
          </cell>
          <cell r="L84" t="str">
            <v>Distrital de Cartagena</v>
          </cell>
        </row>
        <row r="85">
          <cell r="A85">
            <v>313001029281</v>
          </cell>
          <cell r="B85" t="str">
            <v>INST MIX FREINET</v>
          </cell>
          <cell r="C85" t="str">
            <v>TV DIAGONAL 32 71</v>
          </cell>
          <cell r="D85" t="str">
            <v>6615748</v>
          </cell>
          <cell r="F85" t="str">
            <v>Urbana</v>
          </cell>
          <cell r="G85" t="str">
            <v>No Oficial</v>
          </cell>
          <cell r="H85" t="str">
            <v>institutomistofreinet@hotmail.com,malvarezpajaro@yahoo.es;malvarezpajaro@yahoo.es;rochis_suarez@hotmail.com,institutomixtofreinet@hotmail.com;institutomixtofreinet@hotmail.com;rochis_suarez@hotmail.com</v>
          </cell>
          <cell r="I85" t="str">
            <v>Bolívar</v>
          </cell>
          <cell r="J85" t="str">
            <v>CARTAGENA DE INDIAS</v>
          </cell>
          <cell r="K85" t="str">
            <v>CARTAGENA</v>
          </cell>
          <cell r="L85" t="str">
            <v>Distrital de Cartagena</v>
          </cell>
        </row>
        <row r="86">
          <cell r="A86">
            <v>313001029264</v>
          </cell>
          <cell r="B86" t="str">
            <v>CEAD SIMOM BOLIVAR UNAD CARTAGENA</v>
          </cell>
          <cell r="C86" t="str">
            <v>BR PARAGUAY TV 45 44A221</v>
          </cell>
          <cell r="D86" t="str">
            <v>6628812</v>
          </cell>
          <cell r="E86" t="str">
            <v>6628812</v>
          </cell>
          <cell r="F86" t="str">
            <v>Urbana</v>
          </cell>
          <cell r="G86" t="str">
            <v>Oficial</v>
          </cell>
          <cell r="H86" t="str">
            <v>roberto.salazar@unad.edu.co,cartagena@unad.edu.co;rectoria@unad.edu.co;amaliapenavilla@hotmail.com,cartagena@unad.edu.co;rectoria@unad.edu.co;amaliapenavilla@hotmail.com</v>
          </cell>
          <cell r="I86" t="str">
            <v>Bolívar</v>
          </cell>
          <cell r="J86" t="str">
            <v>CARTAGENA DE INDIAS</v>
          </cell>
          <cell r="K86" t="str">
            <v>CARTAGENA</v>
          </cell>
          <cell r="L86" t="str">
            <v>Distrital de Cartagena</v>
          </cell>
        </row>
        <row r="87">
          <cell r="A87">
            <v>313001029256</v>
          </cell>
          <cell r="B87" t="str">
            <v>FUNDACION EDUCATIVA INSTITUTO MIXTO EL NAZARENO</v>
          </cell>
          <cell r="C87" t="str">
            <v>TORICES CL 50 13 140</v>
          </cell>
          <cell r="D87" t="str">
            <v>6581629</v>
          </cell>
          <cell r="E87" t="str">
            <v>3015417631</v>
          </cell>
          <cell r="F87" t="str">
            <v>Urbana</v>
          </cell>
          <cell r="G87" t="str">
            <v>No Oficial</v>
          </cell>
          <cell r="H87" t="str">
            <v>instnazareno2012@hotmail.com,maitegos@hotmail.com;pastorvanegas@yahoo.com;instnazareno2012@hotmail.com,maitegos@hotmail.com;maitegos@hotmail.com;maitegos@hotmail.com</v>
          </cell>
          <cell r="I87" t="str">
            <v>Bolívar</v>
          </cell>
          <cell r="J87" t="str">
            <v>CARTAGENA DE INDIAS</v>
          </cell>
          <cell r="K87" t="str">
            <v>CARTAGENA</v>
          </cell>
          <cell r="L87" t="str">
            <v>Distrital de Cartagena</v>
          </cell>
        </row>
        <row r="88">
          <cell r="A88">
            <v>313001029213</v>
          </cell>
          <cell r="B88" t="str">
            <v>COLEGIO MARIANO DE CARTAGENA</v>
          </cell>
          <cell r="C88" t="str">
            <v>BR TERRAZA DE GRANADA MZ A LT 25</v>
          </cell>
          <cell r="D88" t="str">
            <v>6470518</v>
          </cell>
          <cell r="E88" t="str">
            <v>3005250186</v>
          </cell>
          <cell r="F88" t="str">
            <v>Urbana</v>
          </cell>
          <cell r="G88" t="str">
            <v>No Oficial</v>
          </cell>
          <cell r="H88" t="str">
            <v>titaherrera2012@hotmail.com,titaherrara2012@hotmail.com;titaherrara2012@hotmail.com;titaherrara2012@hotmail.com,titaherrera2012@hotmail.com;titaherrera2012@hotmail.com;titaherrera2012@hotmail.com</v>
          </cell>
          <cell r="I88" t="str">
            <v>Bolívar</v>
          </cell>
          <cell r="J88" t="str">
            <v>CARTAGENA DE INDIAS</v>
          </cell>
          <cell r="K88" t="str">
            <v>CARTAGENA</v>
          </cell>
          <cell r="L88" t="str">
            <v>Distrital de Cartagena</v>
          </cell>
        </row>
        <row r="89">
          <cell r="A89">
            <v>313001029205</v>
          </cell>
          <cell r="B89" t="str">
            <v>JARDIN INFANTIL EL PINAR</v>
          </cell>
          <cell r="C89" t="str">
            <v>BR EL RECREO MZ 4 LT 41 CL CUARTA</v>
          </cell>
          <cell r="D89" t="str">
            <v>6817370</v>
          </cell>
          <cell r="F89" t="str">
            <v>Urbana</v>
          </cell>
          <cell r="G89" t="str">
            <v>No Oficial</v>
          </cell>
          <cell r="H89" t="str">
            <v>centro_elpinar@hotmail.com,centro_elpinar@hotmail.com;centro_elpinar@hotmail.com;centro_elpinar@hotmail.com,</v>
          </cell>
          <cell r="I89" t="str">
            <v>Bolívar</v>
          </cell>
          <cell r="J89" t="str">
            <v>CARTAGENA DE INDIAS</v>
          </cell>
          <cell r="K89" t="str">
            <v>CARTAGENA</v>
          </cell>
          <cell r="L89" t="str">
            <v>Distrital de Cartagena</v>
          </cell>
        </row>
        <row r="90">
          <cell r="A90">
            <v>313001029183</v>
          </cell>
          <cell r="B90" t="str">
            <v xml:space="preserve">INSTITUTO JEROME S BRUNER </v>
          </cell>
          <cell r="C90" t="str">
            <v>BR EJECUTIVOS UR CONJUNTO RESIDENCIAL EJECUTIVO</v>
          </cell>
          <cell r="D90" t="str">
            <v>6710178</v>
          </cell>
          <cell r="F90" t="str">
            <v>Urbana</v>
          </cell>
          <cell r="G90" t="str">
            <v>No Oficial</v>
          </cell>
          <cell r="H90" t="str">
            <v>instituto.jeromesbruner@gmail.com,magalimorales57@hotmail.com;magalimorales57@hotmail.com;yerlis1182@hotmail.com,magalimorales57@hotmail.com;magalimorales57@hotmail.com;yerlis1182@hotmail.com</v>
          </cell>
          <cell r="I90" t="str">
            <v>Bolívar</v>
          </cell>
          <cell r="J90" t="str">
            <v>CARTAGENA DE INDIAS</v>
          </cell>
          <cell r="K90" t="str">
            <v>CARTAGENA</v>
          </cell>
          <cell r="L90" t="str">
            <v>Distrital de Cartagena</v>
          </cell>
        </row>
        <row r="91">
          <cell r="A91">
            <v>313001029141</v>
          </cell>
          <cell r="B91" t="str">
            <v>CORP INST EDUC CIENAGA DE LA VIRGEN</v>
          </cell>
          <cell r="C91" t="str">
            <v>BR ALCIBIA UR AV PEDRO ROMERO SEC</v>
          </cell>
          <cell r="D91" t="str">
            <v>6745342</v>
          </cell>
          <cell r="E91" t="str">
            <v>6745342</v>
          </cell>
          <cell r="F91" t="str">
            <v>Urbana</v>
          </cell>
          <cell r="G91" t="str">
            <v>No Oficial</v>
          </cell>
          <cell r="H91" t="str">
            <v>ciecivir1991@hotmail.com,yealex2009@hotmail.com;ciecivir1991@hotmail.com;olguice2000@hotmail.com,CIECIVIR1991@HOTMAIL.COM;CIECIVIR1991@HOTMAIL.COM;OLGUICE2001@HOTMAIL.COM</v>
          </cell>
          <cell r="I91" t="str">
            <v>Bolívar</v>
          </cell>
          <cell r="J91" t="str">
            <v>CARTAGENA DE INDIAS</v>
          </cell>
          <cell r="K91" t="str">
            <v>CARTAGENA</v>
          </cell>
          <cell r="L91" t="str">
            <v>Distrital de Cartagena</v>
          </cell>
        </row>
        <row r="92">
          <cell r="A92">
            <v>313001029124</v>
          </cell>
          <cell r="B92" t="str">
            <v>CORPORACION INSTITUCION CARLOS ORTIZ SANCHEZ</v>
          </cell>
          <cell r="C92" t="str">
            <v>BR SANTA MARIA UR AV JUAN ANGOLA SEC 3123</v>
          </cell>
          <cell r="D92" t="str">
            <v>6565178</v>
          </cell>
          <cell r="E92" t="str">
            <v>3207967902</v>
          </cell>
          <cell r="F92" t="str">
            <v>Urbana</v>
          </cell>
          <cell r="G92" t="str">
            <v>No Oficial</v>
          </cell>
          <cell r="H92" t="str">
            <v>rochyrosa72@hotmail.com,rochyrosa72@hotmail.com;rochyrosa72@hotmail.com;rochyrosa72@hotmail.com,tapary1043@hotmail.com;tapary1043@hotmail.com;tapary1043@hotmail.com</v>
          </cell>
          <cell r="I92" t="str">
            <v>Bolívar</v>
          </cell>
          <cell r="J92" t="str">
            <v>CARTAGENA DE INDIAS</v>
          </cell>
          <cell r="K92" t="str">
            <v>CARTAGENA</v>
          </cell>
          <cell r="L92" t="str">
            <v>Distrital de Cartagena</v>
          </cell>
        </row>
        <row r="93">
          <cell r="A93">
            <v>313001029116</v>
          </cell>
          <cell r="B93" t="str">
            <v>INSTITUCION EDUCATIVA LIRIOS DE LOS VALLES</v>
          </cell>
          <cell r="C93" t="str">
            <v>BR BELLAVISTA UR CALLE 7 57A 111 MZ M LT 2</v>
          </cell>
          <cell r="D93" t="str">
            <v>6674025</v>
          </cell>
          <cell r="F93" t="str">
            <v>Urbana</v>
          </cell>
          <cell r="G93" t="str">
            <v>No Oficial</v>
          </cell>
          <cell r="H93" t="str">
            <v>guipachi@hotmail.com,guipachi@hotmail.com;GUIPACHI@HOTMAIL.COM;GUIPACHI@HOTMAIL.COM,guipachi@hotmail.com;guipachi@hotmail.com;elim-25@hotmail.com</v>
          </cell>
          <cell r="I93" t="str">
            <v>Bolívar</v>
          </cell>
          <cell r="J93" t="str">
            <v>CARTAGENA DE INDIAS</v>
          </cell>
          <cell r="K93" t="str">
            <v>CARTAGENA</v>
          </cell>
          <cell r="L93" t="str">
            <v>Distrital de Cartagena</v>
          </cell>
        </row>
        <row r="94">
          <cell r="A94">
            <v>313001029108</v>
          </cell>
          <cell r="B94" t="str">
            <v>COL DE BTO DEL LITORAL LTDA CODEBOL</v>
          </cell>
          <cell r="C94" t="str">
            <v>BR PIE DE LA POPA CL 30 CS 2185</v>
          </cell>
          <cell r="D94" t="str">
            <v>6901820</v>
          </cell>
          <cell r="F94" t="str">
            <v>Urbana</v>
          </cell>
          <cell r="G94" t="str">
            <v>No Oficial</v>
          </cell>
          <cell r="H94" t="str">
            <v>mi-colegio-codebol@hotmail.com,MI-COLEGIO-CODEBOL@HOTMAIL.COM;susanamargartasierra@htmail.com;luisfernandezserrano@hotmail.com,</v>
          </cell>
          <cell r="I94" t="str">
            <v>Bolívar</v>
          </cell>
          <cell r="J94" t="str">
            <v>CARTAGENA DE INDIAS</v>
          </cell>
          <cell r="K94" t="str">
            <v>CARTAGENA</v>
          </cell>
          <cell r="L94" t="str">
            <v>Distrital de Cartagena</v>
          </cell>
        </row>
        <row r="95">
          <cell r="A95">
            <v>313001029060</v>
          </cell>
          <cell r="B95" t="str">
            <v>JARDIN INFANTIL ANCHILA</v>
          </cell>
          <cell r="C95" t="str">
            <v>BR COLINAS DE VILLA BARRAZA MZ LT 8</v>
          </cell>
          <cell r="D95" t="str">
            <v>3126109229</v>
          </cell>
          <cell r="E95" t="str">
            <v>6675188</v>
          </cell>
          <cell r="F95" t="str">
            <v>Urbana</v>
          </cell>
          <cell r="G95" t="str">
            <v>No Oficial</v>
          </cell>
          <cell r="H95" t="str">
            <v>ramonanchila@hotmail.com,anchiladi48@gmail.com;anchiladi48@gmail.com;anchiladi48@gmail.com,anchiladi48@gmail.com;anchiladi48@gmail.com;anchiladi48@gmail.com</v>
          </cell>
          <cell r="I95" t="str">
            <v>Bolívar</v>
          </cell>
          <cell r="J95" t="str">
            <v>CARTAGENA DE INDIAS</v>
          </cell>
          <cell r="K95" t="str">
            <v>CARTAGENA</v>
          </cell>
          <cell r="L95" t="str">
            <v>Distrital de Cartagena</v>
          </cell>
        </row>
        <row r="96">
          <cell r="A96">
            <v>313001029051</v>
          </cell>
          <cell r="B96" t="str">
            <v>INSTiTUTO EDUCATIVO NUEVA ESPERANZA</v>
          </cell>
          <cell r="C96" t="str">
            <v>BR ALTO BOSQUE CS 21B LT 74 TV 51</v>
          </cell>
          <cell r="D96" t="str">
            <v>3008859530</v>
          </cell>
          <cell r="E96" t="str">
            <v>6434914</v>
          </cell>
          <cell r="F96" t="str">
            <v>Urbana</v>
          </cell>
          <cell r="G96" t="str">
            <v>No Oficial</v>
          </cell>
          <cell r="H96" t="str">
            <v>isntitutoeducativonuevaesperanza@hotmail.com,intitutoeducativonuevaesperanza@hotmail.com;intitutoeducativonuevaesperanza@hotmail.com;intitutoeducativonuevaesperanza@hotmail.com,institutoeducativonuevaesperanza@hotmail.com;institutoeducativonuevaesperanza@</v>
          </cell>
          <cell r="I96" t="str">
            <v>Bolívar</v>
          </cell>
          <cell r="J96" t="str">
            <v>CARTAGENA DE INDIAS</v>
          </cell>
          <cell r="K96" t="str">
            <v>CARTAGENA</v>
          </cell>
          <cell r="L96" t="str">
            <v>Distrital de Cartagena</v>
          </cell>
        </row>
        <row r="97">
          <cell r="A97">
            <v>313001028985</v>
          </cell>
          <cell r="B97" t="str">
            <v>COLEGIO DIOS ES AMOR  SEDE CARTAGENA</v>
          </cell>
          <cell r="C97" t="str">
            <v>TV 54 60 BR VILLA ESTRELLA</v>
          </cell>
          <cell r="D97" t="str">
            <v>6612090</v>
          </cell>
          <cell r="E97" t="str">
            <v>3142960704</v>
          </cell>
          <cell r="F97" t="str">
            <v>Urbana</v>
          </cell>
          <cell r="G97" t="str">
            <v>No Oficial</v>
          </cell>
          <cell r="H97" t="str">
            <v>cda.gp@cdaeducacion.edu.co,cda.gp@cdaeducacion.edu.co;cdaorg@aol.com;lopez.sindy@cdaeducacion.edu.co,guiilo.aconcagua@gmail.com;cdaorg@aol.com;lopez.sindy@cdaeducacion.edu.co</v>
          </cell>
          <cell r="I97" t="str">
            <v>Bolívar</v>
          </cell>
          <cell r="J97" t="str">
            <v>CARTAGENA DE INDIAS</v>
          </cell>
          <cell r="K97" t="str">
            <v>CARTAGENA</v>
          </cell>
          <cell r="L97" t="str">
            <v>Distrital de Cartagena</v>
          </cell>
        </row>
        <row r="98">
          <cell r="A98">
            <v>313001028891</v>
          </cell>
          <cell r="B98" t="str">
            <v>COL FERNANDO DE ARAGON DE CARTAGENA</v>
          </cell>
          <cell r="C98" t="str">
            <v>BR PIE DE LA POPA UR CALLE REAL N 21 20</v>
          </cell>
          <cell r="D98" t="str">
            <v>6666225</v>
          </cell>
          <cell r="E98" t="str">
            <v>6666370</v>
          </cell>
          <cell r="F98" t="str">
            <v>Urbana</v>
          </cell>
          <cell r="G98" t="str">
            <v>No Oficial</v>
          </cell>
          <cell r="H98" t="str">
            <v>colegiofernandodearagon@gmail.com,colegiofernandodearagon@gmail.com;rosariomonterrosa@hotmail.com;sindulfohh@hotmail.com,colegiofernandodearagon@gmail.com;rosariomonterrosa@hotmail.com;sindulfohh@hotmail.com</v>
          </cell>
          <cell r="I98" t="str">
            <v>Bolívar</v>
          </cell>
          <cell r="J98" t="str">
            <v>CARTAGENA DE INDIAS</v>
          </cell>
          <cell r="K98" t="str">
            <v>CARTAGENA</v>
          </cell>
          <cell r="L98" t="str">
            <v>Distrital de Cartagena</v>
          </cell>
        </row>
        <row r="99">
          <cell r="A99">
            <v>313001028875</v>
          </cell>
          <cell r="B99" t="str">
            <v>CENTRO EDUCATIVO ALBERTO JIMENEZ FUENTES</v>
          </cell>
          <cell r="C99" t="str">
            <v>BR OLAYA HERRERA UR SECTOR LA PUNTILLA</v>
          </cell>
          <cell r="D99" t="str">
            <v>3006395520</v>
          </cell>
          <cell r="E99" t="str">
            <v>6531996</v>
          </cell>
          <cell r="F99" t="str">
            <v>Urbana</v>
          </cell>
          <cell r="G99" t="str">
            <v>No Oficial</v>
          </cell>
          <cell r="H99" t="str">
            <v>ce.albertojimenez@gmail.com,CE.ALBERTO@GMAIL.COM;CE.ALBERTO@GMAIL.COM;LEYSTON_SARAY@HOTMAIL.COM,ce.albertojimenez@gmail.com;lidaesther@yahoo.es;ce.albertojimenez@gmail.com</v>
          </cell>
          <cell r="I99" t="str">
            <v>Bolívar</v>
          </cell>
          <cell r="J99" t="str">
            <v>CARTAGENA DE INDIAS</v>
          </cell>
          <cell r="K99" t="str">
            <v>CARTAGENA</v>
          </cell>
          <cell r="L99" t="str">
            <v>Distrital de Cartagena</v>
          </cell>
        </row>
        <row r="100">
          <cell r="A100">
            <v>313001028868</v>
          </cell>
          <cell r="B100" t="str">
            <v>COLEGIO BILINGUE DE CARTAGENA</v>
          </cell>
          <cell r="C100" t="str">
            <v>CL 31B 50 82 BR TESCA NUEVO</v>
          </cell>
          <cell r="D100" t="str">
            <v>6753078</v>
          </cell>
          <cell r="F100" t="str">
            <v>Urbana</v>
          </cell>
          <cell r="G100" t="str">
            <v>No Oficial</v>
          </cell>
          <cell r="H100" t="str">
            <v>c.bilinguedecartagena@hotmail.com,davitma@hotmail.com;c.bilinguedecartagena@hotmail.com;ramydm@hotmail.com,jesepth@hotmail.com;jesepth@hotmail.com;ramydm@hotmail.com</v>
          </cell>
          <cell r="I100" t="str">
            <v>Bolívar</v>
          </cell>
          <cell r="J100" t="str">
            <v>CARTAGENA DE INDIAS</v>
          </cell>
          <cell r="K100" t="str">
            <v>CARTAGENA</v>
          </cell>
          <cell r="L100" t="str">
            <v>Distrital de Cartagena</v>
          </cell>
        </row>
        <row r="101">
          <cell r="A101">
            <v>313001028843</v>
          </cell>
          <cell r="B101" t="str">
            <v>COL JUAN PABLO II</v>
          </cell>
          <cell r="C101" t="str">
            <v>BR OLAYA CS 5386 LT AC 31D</v>
          </cell>
          <cell r="D101" t="str">
            <v>6698361</v>
          </cell>
          <cell r="E101" t="str">
            <v>3135852683</v>
          </cell>
          <cell r="F101" t="str">
            <v>Urbana</v>
          </cell>
          <cell r="G101" t="str">
            <v>No Oficial</v>
          </cell>
          <cell r="H101" t="str">
            <v>cjuanpablo2do.@gmail.com,cjuanpablo2do@gmail.com;yelena1065@hotmail.com;cristianricodg@gmail.com,rco2@hotmail.com;rco2@hotmail.com;colegiojuanpabloll@hotmail.com</v>
          </cell>
          <cell r="I101" t="str">
            <v>Bolívar</v>
          </cell>
          <cell r="J101" t="str">
            <v>CARTAGENA DE INDIAS</v>
          </cell>
          <cell r="K101" t="str">
            <v>CARTAGENA</v>
          </cell>
          <cell r="L101" t="str">
            <v>Distrital de Cartagena</v>
          </cell>
        </row>
        <row r="102">
          <cell r="A102">
            <v>313001028829</v>
          </cell>
          <cell r="B102" t="str">
            <v>FUNDACION INSTITUCION EDUCATIVA FUNASER</v>
          </cell>
          <cell r="C102" t="str">
            <v>BR SAN JOSE DE LOS CAMPAO</v>
          </cell>
          <cell r="D102" t="str">
            <v>6719432</v>
          </cell>
          <cell r="F102" t="str">
            <v>Urbana</v>
          </cell>
          <cell r="G102" t="str">
            <v>No Oficial</v>
          </cell>
          <cell r="H102" t="str">
            <v>funaser11@hotmail.com,orfelina0210@hotmail.com;orfelina0210@hotmail.com;amnawo11@gmail.com,</v>
          </cell>
          <cell r="I102" t="str">
            <v>Bolívar</v>
          </cell>
          <cell r="J102" t="str">
            <v>CARTAGENA DE INDIAS</v>
          </cell>
          <cell r="K102" t="str">
            <v>CARTAGENA</v>
          </cell>
          <cell r="L102" t="str">
            <v>Distrital de Cartagena</v>
          </cell>
        </row>
        <row r="103">
          <cell r="A103">
            <v>313001028811</v>
          </cell>
          <cell r="B103" t="str">
            <v>COL MANUEL ELKIN PATARROYO</v>
          </cell>
          <cell r="C103" t="str">
            <v>BR TERNERA UR URBANIZACIÓN VILLA DEL SOL MZ J LT 7</v>
          </cell>
          <cell r="D103" t="str">
            <v>3218959106</v>
          </cell>
          <cell r="E103" t="str">
            <v>6813759</v>
          </cell>
          <cell r="F103" t="str">
            <v>Urbana</v>
          </cell>
          <cell r="G103" t="str">
            <v>No Oficial</v>
          </cell>
          <cell r="H103" t="str">
            <v>colmepa_2003@hotmail.com,colmepa_2003@hotmail.com;colmepa_2003@hotmail.com;colmepa_2003@hotmail.com,jacqueosom1962@gmail.com;jacqueosom1962@gmail.com;jacqueosom1962@gmail.com</v>
          </cell>
          <cell r="I103" t="str">
            <v>Bolívar</v>
          </cell>
          <cell r="J103" t="str">
            <v>CARTAGENA DE INDIAS</v>
          </cell>
          <cell r="K103" t="str">
            <v>CARTAGENA</v>
          </cell>
          <cell r="L103" t="str">
            <v>Distrital de Cartagena</v>
          </cell>
        </row>
        <row r="104">
          <cell r="A104">
            <v>313001028796</v>
          </cell>
          <cell r="B104" t="str">
            <v>INST JUAN PABLO II</v>
          </cell>
          <cell r="C104" t="str">
            <v>BR BRITANIA UR BRITANIA MZ E LT 5</v>
          </cell>
          <cell r="D104" t="str">
            <v>6776205</v>
          </cell>
          <cell r="F104" t="str">
            <v>Urbana</v>
          </cell>
          <cell r="G104" t="str">
            <v>No Oficial</v>
          </cell>
          <cell r="H104" t="str">
            <v>equever_argote@hotmail.com,equever_argote@hotmail.com;gnieto@gmail.com;merlycastellon@gmail.com,equever_argote@hotmail.com;equever_argote@hotmail.com;equever_argote@hotmail.com</v>
          </cell>
          <cell r="I104" t="str">
            <v>Bolívar</v>
          </cell>
          <cell r="J104" t="str">
            <v>CARTAGENA DE INDIAS</v>
          </cell>
          <cell r="K104" t="str">
            <v>CARTAGENA</v>
          </cell>
          <cell r="L104" t="str">
            <v>Distrital de Cartagena</v>
          </cell>
        </row>
        <row r="105">
          <cell r="A105">
            <v>313001028789</v>
          </cell>
          <cell r="B105" t="str">
            <v>CORPORACION DE EDUCATIVA ESPECIAL Y FORMAL MENTE ACTIVA</v>
          </cell>
          <cell r="C105" t="str">
            <v>BR EL CARMELO MZ B LT 20</v>
          </cell>
          <cell r="D105" t="str">
            <v>6511255</v>
          </cell>
          <cell r="E105" t="str">
            <v>6511255</v>
          </cell>
          <cell r="F105" t="str">
            <v>Urbana</v>
          </cell>
          <cell r="G105" t="str">
            <v>No Oficial</v>
          </cell>
          <cell r="H105" t="str">
            <v>corpmenteactiva@hotmail.com,corpmenteactiva@hotmail.com;corpmenteactiva@hotmail.com;corpmenteactiva@hotmail.com,corralitopinto@hotmail.com;corpmenteactiva@hotmail.com;corralitopinto@hotmail.com</v>
          </cell>
          <cell r="I105" t="str">
            <v>Bolívar</v>
          </cell>
          <cell r="J105" t="str">
            <v>CARTAGENA DE INDIAS</v>
          </cell>
          <cell r="K105" t="str">
            <v>CARTAGENA</v>
          </cell>
          <cell r="L105" t="str">
            <v>Distrital de Cartagena</v>
          </cell>
        </row>
        <row r="106">
          <cell r="A106">
            <v>313001028771</v>
          </cell>
          <cell r="B106" t="str">
            <v>INSTITUTO REAL DEL CARIBE</v>
          </cell>
          <cell r="C106" t="str">
            <v>BR LAS PALMERAS UR URBANIZACIÓN LAS PALMERAS MZ 13 LT 5</v>
          </cell>
          <cell r="D106" t="str">
            <v>6419148</v>
          </cell>
          <cell r="E106" t="str">
            <v>6612235</v>
          </cell>
          <cell r="F106" t="str">
            <v>Urbana</v>
          </cell>
          <cell r="G106" t="str">
            <v>No Oficial</v>
          </cell>
          <cell r="H106" t="str">
            <v>raquelgt2009@hotmail.com,raquelgt2009@hotmail.com;raquelgt2009@hotmail.com;raquelgt2009@hotmail.com,raquelgt2009@hotmail.com;raquelgt2009@hotmail.com;raquelgt2009@hotmail.com</v>
          </cell>
          <cell r="I106" t="str">
            <v>Bolívar</v>
          </cell>
          <cell r="J106" t="str">
            <v>CARTAGENA DE INDIAS</v>
          </cell>
          <cell r="K106" t="str">
            <v>CARTAGENA</v>
          </cell>
          <cell r="L106" t="str">
            <v>Distrital de Cartagena</v>
          </cell>
        </row>
        <row r="107">
          <cell r="A107">
            <v>313001028741</v>
          </cell>
          <cell r="B107" t="str">
            <v>JARDIN MAGICO DE LOS NIÑOS</v>
          </cell>
          <cell r="C107" t="str">
            <v>BR SOCORRO UR PLAN 554 MZ 106 LT 5</v>
          </cell>
          <cell r="D107" t="str">
            <v>6458142</v>
          </cell>
          <cell r="F107" t="str">
            <v>Urbana</v>
          </cell>
          <cell r="G107" t="str">
            <v>No Oficial</v>
          </cell>
          <cell r="H107" t="str">
            <v>jardin_magico10@hotmail.com,jardin_magico10@hotmail.com;jardin_magico10@hotmail.com;secreroja@hotmail.com,</v>
          </cell>
          <cell r="I107" t="str">
            <v>Bolívar</v>
          </cell>
          <cell r="J107" t="str">
            <v>CARTAGENA DE INDIAS</v>
          </cell>
          <cell r="K107" t="str">
            <v>CARTAGENA</v>
          </cell>
          <cell r="L107" t="str">
            <v>Distrital de Cartagena</v>
          </cell>
        </row>
        <row r="108">
          <cell r="A108">
            <v>313001028718</v>
          </cell>
          <cell r="B108" t="str">
            <v>INST CIUDADANOS DEL FUTURO</v>
          </cell>
          <cell r="C108" t="str">
            <v>9 DE ABRIL CL 20A 49C 87</v>
          </cell>
          <cell r="D108" t="str">
            <v>6753719</v>
          </cell>
          <cell r="F108" t="str">
            <v>Urbana</v>
          </cell>
          <cell r="G108" t="str">
            <v>No Oficial</v>
          </cell>
          <cell r="I108" t="str">
            <v>Bolívar</v>
          </cell>
          <cell r="J108" t="str">
            <v>CARTAGENA DE INDIAS</v>
          </cell>
          <cell r="K108" t="str">
            <v>CARTAGENA</v>
          </cell>
          <cell r="L108" t="str">
            <v>Distrital de Cartagena</v>
          </cell>
        </row>
        <row r="109">
          <cell r="A109">
            <v>313001028692</v>
          </cell>
          <cell r="B109" t="str">
            <v>CENT EDUC  CRISTIANO  CAMINO DE ESPERANZA</v>
          </cell>
          <cell r="C109" t="str">
            <v>BR NELSON MANDELA UR FRANCISCO PAULA</v>
          </cell>
          <cell r="D109" t="str">
            <v>3016972785</v>
          </cell>
          <cell r="F109" t="str">
            <v>Urbana</v>
          </cell>
          <cell r="G109" t="str">
            <v>No Oficial</v>
          </cell>
          <cell r="H109" t="str">
            <v>unamanoamigasecr@live.com,adelachavezmejia@hotmail.com;adelachavezmejia@hotmail.com;amnawo11@gmail.com,</v>
          </cell>
          <cell r="I109" t="str">
            <v>Bolívar</v>
          </cell>
          <cell r="J109" t="str">
            <v>CARTAGENA DE INDIAS</v>
          </cell>
          <cell r="K109" t="str">
            <v>CARTAGENA</v>
          </cell>
          <cell r="L109" t="str">
            <v>Distrital de Cartagena</v>
          </cell>
        </row>
        <row r="110">
          <cell r="A110">
            <v>313001028653</v>
          </cell>
          <cell r="B110" t="str">
            <v>CENT EDUC SEMILLA DE MOSTAZA</v>
          </cell>
          <cell r="C110" t="str">
            <v>OLAYA NVO PARAISO CL 33 33B 71</v>
          </cell>
          <cell r="D110" t="str">
            <v>3156845322</v>
          </cell>
          <cell r="E110" t="str">
            <v>6530885</v>
          </cell>
          <cell r="F110" t="str">
            <v>Urbana</v>
          </cell>
          <cell r="G110" t="str">
            <v>No Oficial</v>
          </cell>
          <cell r="I110" t="str">
            <v>Bolívar</v>
          </cell>
          <cell r="J110" t="str">
            <v>CARTAGENA DE INDIAS</v>
          </cell>
          <cell r="K110" t="str">
            <v>CARTAGENA</v>
          </cell>
          <cell r="L110" t="str">
            <v>Distrital de Cartagena</v>
          </cell>
        </row>
        <row r="111">
          <cell r="A111">
            <v>313001028639</v>
          </cell>
          <cell r="B111" t="str">
            <v>INST CENT DE COLOMBIA PARA ADULTOS</v>
          </cell>
          <cell r="C111" t="str">
            <v>BR VILLA SANDRA MZ B LT 2</v>
          </cell>
          <cell r="D111" t="str">
            <v>6718527</v>
          </cell>
          <cell r="E111" t="str">
            <v>6718594</v>
          </cell>
          <cell r="F111" t="str">
            <v>Urbana</v>
          </cell>
          <cell r="G111" t="str">
            <v>No Oficial</v>
          </cell>
          <cell r="H111" t="str">
            <v>iccacoordinador@hotmail.com,ramosrestanmoises@hotmail.com;iccacoordinador@hotmail.com;ramosrestanmoises@hotmail.com,iccacoordinador@hotmail.com;iccacoordinador@hotmail.com;ramosrestanmoises@hotmail.com</v>
          </cell>
          <cell r="I111" t="str">
            <v>Bolívar</v>
          </cell>
          <cell r="J111" t="str">
            <v>CARTAGENA DE INDIAS</v>
          </cell>
          <cell r="K111" t="str">
            <v>CARTAGENA</v>
          </cell>
          <cell r="L111" t="str">
            <v>Distrital de Cartagena</v>
          </cell>
        </row>
        <row r="112">
          <cell r="A112">
            <v>313001028599</v>
          </cell>
          <cell r="B112" t="str">
            <v>CENT EDUC DE PLAYAS BLANCAS</v>
          </cell>
          <cell r="C112" t="str">
            <v>BR OLAYA HERRERA SECTOR PLAYAS BLA</v>
          </cell>
          <cell r="D112" t="str">
            <v>6746074</v>
          </cell>
          <cell r="E112" t="str">
            <v>316564057</v>
          </cell>
          <cell r="F112" t="str">
            <v>Urbana</v>
          </cell>
          <cell r="G112" t="str">
            <v>No Oficial</v>
          </cell>
          <cell r="I112" t="str">
            <v>Bolívar</v>
          </cell>
          <cell r="J112" t="str">
            <v>CARTAGENA DE INDIAS</v>
          </cell>
          <cell r="K112" t="str">
            <v>CARTAGENA</v>
          </cell>
          <cell r="L112" t="str">
            <v>Distrital de Cartagena</v>
          </cell>
        </row>
        <row r="113">
          <cell r="A113">
            <v>313001028322</v>
          </cell>
          <cell r="B113" t="str">
            <v>CORP COL CAMPIÑA REAL</v>
          </cell>
          <cell r="C113" t="str">
            <v>LA CAMPIÑA TV 41 44 57</v>
          </cell>
          <cell r="D113" t="str">
            <v>6436901</v>
          </cell>
          <cell r="F113" t="str">
            <v>Urbana</v>
          </cell>
          <cell r="G113" t="str">
            <v>No Oficial</v>
          </cell>
          <cell r="H113" t="str">
            <v>colegiocampinareail@hotmail.com,,</v>
          </cell>
          <cell r="I113" t="str">
            <v>Bolívar</v>
          </cell>
          <cell r="J113" t="str">
            <v>CARTAGENA DE INDIAS</v>
          </cell>
          <cell r="K113" t="str">
            <v>CARTAGENA</v>
          </cell>
          <cell r="L113" t="str">
            <v>Distrital de Cartagena</v>
          </cell>
        </row>
        <row r="114">
          <cell r="A114">
            <v>313001028314</v>
          </cell>
          <cell r="B114" t="str">
            <v>JARDIN INFANTIL MI SOLECITO</v>
          </cell>
          <cell r="C114" t="str">
            <v>AV BUENOSAIRES 47 A 68 BR BOSQUE</v>
          </cell>
          <cell r="D114" t="str">
            <v>6624945</v>
          </cell>
          <cell r="F114" t="str">
            <v>Urbana</v>
          </cell>
          <cell r="G114" t="str">
            <v>No Oficial</v>
          </cell>
          <cell r="H114" t="str">
            <v>jardin.misolecito@hotmail.com,jardin.misolecito@hotmail.com;jardin.misolecito@hotmail.com;jardin.misolecito@hotmail.com,jaisonacosta78@gmail.com;jardin.misolecito@hotmail.com;jaisonacosta78@gmail.com</v>
          </cell>
          <cell r="I114" t="str">
            <v>Bolívar</v>
          </cell>
          <cell r="J114" t="str">
            <v>CARTAGENA DE INDIAS</v>
          </cell>
          <cell r="K114" t="str">
            <v>CARTAGENA</v>
          </cell>
          <cell r="L114" t="str">
            <v>Distrital de Cartagena</v>
          </cell>
        </row>
        <row r="115">
          <cell r="A115">
            <v>313001028292</v>
          </cell>
          <cell r="B115" t="str">
            <v>CENTRO EDUCATIVO MORAL Y LUCES</v>
          </cell>
          <cell r="C115" t="str">
            <v>TV 71B 31 38 BR LOS ALPES</v>
          </cell>
          <cell r="D115" t="str">
            <v>3216999134</v>
          </cell>
          <cell r="F115" t="str">
            <v>Urbana</v>
          </cell>
          <cell r="G115" t="str">
            <v>No Oficial</v>
          </cell>
          <cell r="H115" t="str">
            <v>jimenez0582@hotmail.com,jimenez0582@hotmail.com;jimenez0582@hotmail.com;jimenez0582@hotmail.com,</v>
          </cell>
          <cell r="I115" t="str">
            <v>Bolívar</v>
          </cell>
          <cell r="J115" t="str">
            <v>CARTAGENA DE INDIAS</v>
          </cell>
          <cell r="K115" t="str">
            <v>CARTAGENA</v>
          </cell>
          <cell r="L115" t="str">
            <v>Distrital de Cartagena</v>
          </cell>
        </row>
        <row r="116">
          <cell r="A116">
            <v>313001028233</v>
          </cell>
          <cell r="B116" t="str">
            <v>CENT EDUC EL DESPERTAR</v>
          </cell>
          <cell r="C116" t="str">
            <v>POZON SECTOR SAN NICOLAS MZ 30 LT</v>
          </cell>
          <cell r="D116" t="str">
            <v>6633464</v>
          </cell>
          <cell r="F116" t="str">
            <v>Urbana</v>
          </cell>
          <cell r="G116" t="str">
            <v>No Oficial</v>
          </cell>
          <cell r="I116" t="str">
            <v>Bolívar</v>
          </cell>
          <cell r="J116" t="str">
            <v>CARTAGENA DE INDIAS</v>
          </cell>
          <cell r="K116" t="str">
            <v>CARTAGENA</v>
          </cell>
          <cell r="L116" t="str">
            <v>Distrital de Cartagena</v>
          </cell>
        </row>
        <row r="117">
          <cell r="A117">
            <v>313001028225</v>
          </cell>
          <cell r="B117" t="str">
            <v>CORP CENT EDUC COMUNIT FUENTE DE VALORES CENE</v>
          </cell>
          <cell r="C117" t="str">
            <v>BR POZON SECTOR SAN NICOLAS MZ 257 LT 9</v>
          </cell>
          <cell r="D117" t="str">
            <v>3114382740</v>
          </cell>
          <cell r="E117" t="str">
            <v>6525954</v>
          </cell>
          <cell r="F117" t="str">
            <v>Urbana</v>
          </cell>
          <cell r="G117" t="str">
            <v>No Oficial</v>
          </cell>
          <cell r="H117" t="str">
            <v>cenefuvaruiz@hotmail.com,cenefuvaruiz@hotmail.com;cenefuvaruiz@hotmail.com;dagajis@hotmail.com,cenefuvaruiz@hotmail.com;cenefuvaruiz@hotmail.com;dagajis@hotmail.com</v>
          </cell>
          <cell r="I117" t="str">
            <v>Bolívar</v>
          </cell>
          <cell r="J117" t="str">
            <v>CARTAGENA DE INDIAS</v>
          </cell>
          <cell r="K117" t="str">
            <v>CARTAGENA</v>
          </cell>
          <cell r="L117" t="str">
            <v>Distrital de Cartagena</v>
          </cell>
        </row>
        <row r="118">
          <cell r="A118">
            <v>313001028110</v>
          </cell>
          <cell r="B118" t="str">
            <v>INST EDUC LA EDAD DE ORO</v>
          </cell>
          <cell r="C118" t="str">
            <v>BR SAN JOSE DE LOS CAMPANOS MZ 39D LT 03 AC 101</v>
          </cell>
          <cell r="D118" t="str">
            <v>3043257567</v>
          </cell>
          <cell r="E118" t="str">
            <v>6628629</v>
          </cell>
          <cell r="F118" t="str">
            <v>Urbana</v>
          </cell>
          <cell r="G118" t="str">
            <v>No Oficial</v>
          </cell>
          <cell r="H118" t="str">
            <v>hector54@hotmail.com,hectorman54@hotmail.com;hectormcr2010@hotmail.com;hectormcr2010@hotmail.com,</v>
          </cell>
          <cell r="I118" t="str">
            <v>Bolívar</v>
          </cell>
          <cell r="J118" t="str">
            <v>CARTAGENA DE INDIAS</v>
          </cell>
          <cell r="K118" t="str">
            <v>CARTAGENA</v>
          </cell>
          <cell r="L118" t="str">
            <v>Distrital de Cartagena</v>
          </cell>
        </row>
        <row r="119">
          <cell r="A119">
            <v>313001028101</v>
          </cell>
          <cell r="B119" t="str">
            <v>CENTRO EDUCATIVO AMOR SIN FRONTERAS</v>
          </cell>
          <cell r="C119" t="str">
            <v>URB SIMON BOLIVAR MZ 39 LT 14</v>
          </cell>
          <cell r="D119" t="str">
            <v>6539498</v>
          </cell>
          <cell r="F119" t="str">
            <v>Urbana</v>
          </cell>
          <cell r="G119" t="str">
            <v>No Oficial</v>
          </cell>
          <cell r="H119" t="str">
            <v>fundaceamorsinfronteras@hotmail.com,,</v>
          </cell>
          <cell r="I119" t="str">
            <v>Bolívar</v>
          </cell>
          <cell r="J119" t="str">
            <v>CARTAGENA DE INDIAS</v>
          </cell>
          <cell r="K119" t="str">
            <v>CARTAGENA</v>
          </cell>
          <cell r="L119" t="str">
            <v>Distrital de Cartagena</v>
          </cell>
        </row>
        <row r="120">
          <cell r="A120">
            <v>313001028098</v>
          </cell>
          <cell r="B120" t="str">
            <v>JARD INF LOS ANGELES</v>
          </cell>
          <cell r="C120" t="str">
            <v>BR CARACOLES UR CARACOLES ET 2 MZ 2 CS 2 LT 2</v>
          </cell>
          <cell r="D120" t="str">
            <v>6679425</v>
          </cell>
          <cell r="E120" t="str">
            <v>3165333763</v>
          </cell>
          <cell r="F120" t="str">
            <v>Urbana</v>
          </cell>
          <cell r="G120" t="str">
            <v>No Oficial</v>
          </cell>
          <cell r="H120" t="str">
            <v>katiaangel1223@hotmail.com,katiaangel1223@hotmail.com;katiaangel1223@hotmail.com;jineth_0303@hotmail.com,</v>
          </cell>
          <cell r="I120" t="str">
            <v>Bolívar</v>
          </cell>
          <cell r="J120" t="str">
            <v>CARTAGENA DE INDIAS</v>
          </cell>
          <cell r="K120" t="str">
            <v>CARTAGENA</v>
          </cell>
          <cell r="L120" t="str">
            <v>Distrital de Cartagena</v>
          </cell>
        </row>
        <row r="121">
          <cell r="A121">
            <v>313001028055</v>
          </cell>
          <cell r="B121" t="str">
            <v>JARDIN INFANTIL MI PEQUEÑO ARTISTA</v>
          </cell>
          <cell r="C121" t="str">
            <v>BR RECREO CS</v>
          </cell>
          <cell r="D121" t="str">
            <v>6617961</v>
          </cell>
          <cell r="F121" t="str">
            <v>Urbana</v>
          </cell>
          <cell r="G121" t="str">
            <v>No Oficial</v>
          </cell>
          <cell r="H121" t="str">
            <v>mipequenoartista@gmail.com,mipequenoartista@gmail.com;mipequenoartista@gmail.com;alexandra.garcia18@hotmail.com,mipequenoartista@gmail.com;mipequenoartista@gmail.com;alexandra.garcia18@hotmail.com</v>
          </cell>
          <cell r="I121" t="str">
            <v>Bolívar</v>
          </cell>
          <cell r="J121" t="str">
            <v>CARTAGENA DE INDIAS</v>
          </cell>
          <cell r="K121" t="str">
            <v>CARTAGENA</v>
          </cell>
          <cell r="L121" t="str">
            <v>Distrital de Cartagena</v>
          </cell>
        </row>
        <row r="122">
          <cell r="A122">
            <v>313001028039</v>
          </cell>
          <cell r="B122" t="str">
            <v>INST SAN JUAN DE DIOS</v>
          </cell>
          <cell r="C122" t="str">
            <v>BR BLASDELEZO ET 1 MZ G LT 26</v>
          </cell>
          <cell r="D122" t="str">
            <v>6904333</v>
          </cell>
          <cell r="E122" t="str">
            <v>6901200</v>
          </cell>
          <cell r="F122" t="str">
            <v>Urbana</v>
          </cell>
          <cell r="G122" t="str">
            <v>No Oficial</v>
          </cell>
          <cell r="H122" t="str">
            <v>juanita_sanjuan@hotmail.com,juanita-sanjuan@hoil.com;juanita-sanjuan@hoil.com;samygonza_14@hotmail.com,juanita-sanjuan@hotmail.com;juanita-sanjuan@hotmail.com;samygonza_14@hotmail.com</v>
          </cell>
          <cell r="I122" t="str">
            <v>Bolívar</v>
          </cell>
          <cell r="J122" t="str">
            <v>CARTAGENA DE INDIAS</v>
          </cell>
          <cell r="K122" t="str">
            <v>CARTAGENA</v>
          </cell>
          <cell r="L122" t="str">
            <v>Distrital de Cartagena</v>
          </cell>
        </row>
        <row r="123">
          <cell r="A123">
            <v>313001028021</v>
          </cell>
          <cell r="B123" t="str">
            <v>CENTRO DE DESARROLLO INTEGRAL MANITAS CREATIVAS</v>
          </cell>
          <cell r="C123" t="str">
            <v>BR SOCORRO UR PLAN 554 MZ 89 LT 18</v>
          </cell>
          <cell r="D123" t="str">
            <v>6901344</v>
          </cell>
          <cell r="E123" t="str">
            <v>6813284</v>
          </cell>
          <cell r="F123" t="str">
            <v>Urbana</v>
          </cell>
          <cell r="G123" t="str">
            <v>No Oficial</v>
          </cell>
          <cell r="H123" t="str">
            <v>cdimanitascreativas@hotmail.com,cdimanitoscreativas@hotmail.com;cdimanitoscreativas@hotmail.com;tatafuentes@yahoo.es,cdimanitoscreativas@hotmail.com;cdimanitoscreativas@hotmail.com;tatafue@yahoo.es</v>
          </cell>
          <cell r="I123" t="str">
            <v>Bolívar</v>
          </cell>
          <cell r="J123" t="str">
            <v>CARTAGENA DE INDIAS</v>
          </cell>
          <cell r="K123" t="str">
            <v>CARTAGENA</v>
          </cell>
          <cell r="L123" t="str">
            <v>Distrital de Cartagena</v>
          </cell>
        </row>
        <row r="124">
          <cell r="A124">
            <v>313001028012</v>
          </cell>
          <cell r="B124" t="str">
            <v>CENTRO EDUCATIVO INTEGRAL APRENDER CON ALEGRIA</v>
          </cell>
          <cell r="C124" t="str">
            <v>BR SOCORRO UR PLAN 250 MZ 40 LT 2</v>
          </cell>
          <cell r="D124" t="str">
            <v>6631589</v>
          </cell>
          <cell r="F124" t="str">
            <v>Urbana</v>
          </cell>
          <cell r="G124" t="str">
            <v>No Oficial</v>
          </cell>
          <cell r="H124" t="str">
            <v>aprenderconalegria@hotmail.com,aprenderconalegria@hotmail.com;aprenderconalegria@hotmail.com;patry3574@hotmail.com,aprenderconalegria@hotmail.com;aprenderconalegria@hotmail.com;amnawo11@gmail.com</v>
          </cell>
          <cell r="I124" t="str">
            <v>Bolívar</v>
          </cell>
          <cell r="J124" t="str">
            <v>CARTAGENA DE INDIAS</v>
          </cell>
          <cell r="K124" t="str">
            <v>CARTAGENA</v>
          </cell>
          <cell r="L124" t="str">
            <v>Distrital de Cartagena</v>
          </cell>
        </row>
        <row r="125">
          <cell r="A125">
            <v>313001027997</v>
          </cell>
          <cell r="B125" t="str">
            <v>INST EDUC CELESTIN FREINET</v>
          </cell>
          <cell r="C125" t="str">
            <v>BR POLICARPA SALAVARRIETA LT 6 CL 73 KR 60</v>
          </cell>
          <cell r="D125" t="str">
            <v>3008026395</v>
          </cell>
          <cell r="F125" t="str">
            <v>Urbana</v>
          </cell>
          <cell r="G125" t="str">
            <v>No Oficial</v>
          </cell>
          <cell r="H125" t="str">
            <v>cstellaosobo@hotmail.com,cstellaosobo@hotmail.com;cstellaosobo@hotmail.com;tarquiosorio@yahoo.es,cstellaosobo@hotmail.com;cstellaosobo@hotmail.com;tarquiosorio@yahoo.es</v>
          </cell>
          <cell r="I125" t="str">
            <v>Bolívar</v>
          </cell>
          <cell r="J125" t="str">
            <v>CARTAGENA DE INDIAS</v>
          </cell>
          <cell r="K125" t="str">
            <v>CARTAGENA</v>
          </cell>
          <cell r="L125" t="str">
            <v>Distrital de Cartagena</v>
          </cell>
        </row>
        <row r="126">
          <cell r="A126">
            <v>313001027989</v>
          </cell>
          <cell r="B126" t="str">
            <v>CENTRO EDUCATIVO GENIOS DEL MAÑANA</v>
          </cell>
          <cell r="C126" t="str">
            <v>BR EL SOCORRO MZ 104 CS LT 9</v>
          </cell>
          <cell r="D126" t="str">
            <v>6900310</v>
          </cell>
          <cell r="E126" t="str">
            <v>3178071597</v>
          </cell>
          <cell r="F126" t="str">
            <v>Urbana</v>
          </cell>
          <cell r="G126" t="str">
            <v>No Oficial</v>
          </cell>
          <cell r="H126" t="str">
            <v>lidiarosa05@hotmail.com,lidiarosa05@hotmail.com;lidiarosa05@hotmail.com;lidiarosa05@hotmail.com,lidiarosa05@hotmail.com;lidiarosa05@hotmail.com;lidiarosa05@hotmail.com</v>
          </cell>
          <cell r="I126" t="str">
            <v>Bolívar</v>
          </cell>
          <cell r="J126" t="str">
            <v>CARTAGENA DE INDIAS</v>
          </cell>
          <cell r="K126" t="str">
            <v>CARTAGENA</v>
          </cell>
          <cell r="L126" t="str">
            <v>Distrital de Cartagena</v>
          </cell>
        </row>
        <row r="127">
          <cell r="A127">
            <v>313001027539</v>
          </cell>
          <cell r="B127" t="str">
            <v>CENTRO EDUCATIVO EDUCANDO PARA LA PAZ  CEDUPAZ</v>
          </cell>
          <cell r="C127" t="str">
            <v>BR HUELLAS DE ALBERTO URIBE MZ V LT 1</v>
          </cell>
          <cell r="D127" t="str">
            <v>3045654910</v>
          </cell>
          <cell r="F127" t="str">
            <v>Urbana</v>
          </cell>
          <cell r="G127" t="str">
            <v>No Oficial</v>
          </cell>
          <cell r="H127" t="str">
            <v>gipadisil@hotmail.com,avigabe@hotmail.com;gipadisil@hotmail.com;gipadisil@hotmail.com,avigabe@hotmail.com;gipadisil@hotmail.com;gipadisil@hotmail.com</v>
          </cell>
          <cell r="I127" t="str">
            <v>Bolívar</v>
          </cell>
          <cell r="J127" t="str">
            <v>CARTAGENA DE INDIAS</v>
          </cell>
          <cell r="K127" t="str">
            <v>CARTAGENA</v>
          </cell>
          <cell r="L127" t="str">
            <v>Distrital de Cartagena</v>
          </cell>
        </row>
        <row r="128">
          <cell r="A128">
            <v>313001027474</v>
          </cell>
          <cell r="B128" t="str">
            <v>COL MIX NVO PORVENIR</v>
          </cell>
          <cell r="C128" t="str">
            <v>BR EL POZON UR 1 DE MAYO SEC MZ 159 LT 12</v>
          </cell>
          <cell r="D128" t="str">
            <v>3107039342</v>
          </cell>
          <cell r="E128" t="str">
            <v>6610770</v>
          </cell>
          <cell r="F128" t="str">
            <v>Urbana</v>
          </cell>
          <cell r="G128" t="str">
            <v>No Oficial</v>
          </cell>
          <cell r="H128" t="str">
            <v>colegiomistonuevoporvenir@hotmail.com,colegiomistonuevoporvenir@hotmail.com;colegiomistonuevoporvenir@hotmail.com;cachacaaguilar@hotmail.com,colegiomistoelporvenir@hotmail.com;colegiomistoelporvenir@hotmail.com;cachacaaguilar@hotmail.com</v>
          </cell>
          <cell r="I128" t="str">
            <v>Bolívar</v>
          </cell>
          <cell r="J128" t="str">
            <v>CARTAGENA DE INDIAS</v>
          </cell>
          <cell r="K128" t="str">
            <v>CARTAGENA</v>
          </cell>
          <cell r="L128" t="str">
            <v>Distrital de Cartagena</v>
          </cell>
        </row>
        <row r="129">
          <cell r="A129">
            <v>313001027440</v>
          </cell>
          <cell r="B129" t="str">
            <v>INST EDUC EL SEMBRADOR</v>
          </cell>
          <cell r="C129" t="str">
            <v>BR LIBANO KR 3 31B55</v>
          </cell>
          <cell r="D129" t="str">
            <v>6725452</v>
          </cell>
          <cell r="F129" t="str">
            <v>Urbana</v>
          </cell>
          <cell r="G129" t="str">
            <v>No Oficial</v>
          </cell>
          <cell r="H129" t="str">
            <v>ins_edu_el_sem@hotmail.com,ludisjuly@hotmail.com;rociolluviadebendiciones@hotmail.com;dhernandezba12@gmail.com,ludisjuly@hotmail.com;ins_edu_el_sem@hotmail.com;grihesi08@hotmail.com</v>
          </cell>
          <cell r="I129" t="str">
            <v>Bolívar</v>
          </cell>
          <cell r="J129" t="str">
            <v>CARTAGENA DE INDIAS</v>
          </cell>
          <cell r="K129" t="str">
            <v>CARTAGENA</v>
          </cell>
          <cell r="L129" t="str">
            <v>Distrital de Cartagena</v>
          </cell>
        </row>
        <row r="130">
          <cell r="A130">
            <v>313001027393</v>
          </cell>
          <cell r="B130" t="str">
            <v>ESC COMUNIT INTEGL LOMA DE PEYE</v>
          </cell>
          <cell r="C130" t="str">
            <v>KR 30 51 05LOMA DE PEYE</v>
          </cell>
          <cell r="D130" t="str">
            <v>6583075</v>
          </cell>
          <cell r="E130" t="str">
            <v>6582611</v>
          </cell>
          <cell r="F130" t="str">
            <v>Urbana</v>
          </cell>
          <cell r="G130" t="str">
            <v>No Oficial</v>
          </cell>
          <cell r="I130" t="str">
            <v>Bolívar</v>
          </cell>
          <cell r="J130" t="str">
            <v>CARTAGENA DE INDIAS</v>
          </cell>
          <cell r="K130" t="str">
            <v>CARTAGENA</v>
          </cell>
          <cell r="L130" t="str">
            <v>Distrital de Cartagena</v>
          </cell>
        </row>
        <row r="131">
          <cell r="A131">
            <v>313001027377</v>
          </cell>
          <cell r="B131" t="str">
            <v>ESCUELA COMUNITARIA ETNOEDUCATIVA DE PALESTINA</v>
          </cell>
          <cell r="C131" t="str">
            <v>BR PALESTINA CL PPAL 20 15</v>
          </cell>
          <cell r="D131" t="str">
            <v>3215422888</v>
          </cell>
          <cell r="E131" t="str">
            <v>6566236</v>
          </cell>
          <cell r="F131" t="str">
            <v>Urbana</v>
          </cell>
          <cell r="G131" t="str">
            <v>No Oficial</v>
          </cell>
          <cell r="H131" t="str">
            <v>etnopalestina@hotmail.com,,</v>
          </cell>
          <cell r="I131" t="str">
            <v>Bolívar</v>
          </cell>
          <cell r="J131" t="str">
            <v>CARTAGENA DE INDIAS</v>
          </cell>
          <cell r="K131" t="str">
            <v>CARTAGENA</v>
          </cell>
          <cell r="L131" t="str">
            <v>Distrital de Cartagena</v>
          </cell>
        </row>
        <row r="132">
          <cell r="A132">
            <v>313001027351</v>
          </cell>
          <cell r="B132" t="str">
            <v>CORP COL SAN RAFAEL ARCANGEL</v>
          </cell>
          <cell r="C132" t="str">
            <v>BR RODRIGUEZ TORICES MZ 47 CS 56 AK 16</v>
          </cell>
          <cell r="D132" t="str">
            <v>6561730</v>
          </cell>
          <cell r="F132" t="str">
            <v>Urbana</v>
          </cell>
          <cell r="G132" t="str">
            <v>No Oficial</v>
          </cell>
          <cell r="H132" t="str">
            <v>colegio_sanrafaelarcangel@hotmail.com,colegio_sanrafaelarcangel@hotmail.com;colegio_sanrafaelarcangel@hotmail.com;colegio_sanrafaelarcangel@hotmail.com,altuheras21@hotmail.com;altuheras21@hotmail.com;ami-1401@hotmail.com</v>
          </cell>
          <cell r="I132" t="str">
            <v>Bolívar</v>
          </cell>
          <cell r="J132" t="str">
            <v>CARTAGENA DE INDIAS</v>
          </cell>
          <cell r="K132" t="str">
            <v>CARTAGENA</v>
          </cell>
          <cell r="L132" t="str">
            <v>Distrital de Cartagena</v>
          </cell>
        </row>
        <row r="133">
          <cell r="A133">
            <v>313001027296</v>
          </cell>
          <cell r="B133" t="str">
            <v>INST EDUC PEQUEÑOS GIGANTES</v>
          </cell>
          <cell r="C133" t="str">
            <v>KR 65 14A 25CARMELO CL PANAMA</v>
          </cell>
          <cell r="D133" t="str">
            <v>6616083</v>
          </cell>
          <cell r="F133" t="str">
            <v>Urbana</v>
          </cell>
          <cell r="G133" t="str">
            <v>No Oficial</v>
          </cell>
          <cell r="H133" t="str">
            <v>dannypao21@hotmail.com,,</v>
          </cell>
          <cell r="I133" t="str">
            <v>Bolívar</v>
          </cell>
          <cell r="J133" t="str">
            <v>CARTAGENA DE INDIAS</v>
          </cell>
          <cell r="K133" t="str">
            <v>CARTAGENA</v>
          </cell>
          <cell r="L133" t="str">
            <v>Distrital de Cartagena</v>
          </cell>
        </row>
        <row r="134">
          <cell r="A134">
            <v>313001027288</v>
          </cell>
          <cell r="B134" t="str">
            <v>CENTRO EDUCATIVO  DIVINO MAESTRO EDUCADOR</v>
          </cell>
          <cell r="C134" t="str">
            <v>BR NELSON MANDELA UR LOS DESEOS SEC 18 MZ 7 CS 5 LT 31</v>
          </cell>
          <cell r="D134" t="str">
            <v>3145428016</v>
          </cell>
          <cell r="E134" t="str">
            <v>3126893998</v>
          </cell>
          <cell r="F134" t="str">
            <v>Urbana</v>
          </cell>
          <cell r="G134" t="str">
            <v>No Oficial</v>
          </cell>
          <cell r="H134" t="str">
            <v>lewis-sos@hotmail.com,Karespao16@hotmail.com;Fundimar10@gmail.com;Lewis-sos@hotmail.com,DIVIMAR09@HOTMAIL.COM;LEWIS-SOS@HOTMAIL.COM;DINALUZ2303@HOTMAIL.COM</v>
          </cell>
          <cell r="I134" t="str">
            <v>Bolívar</v>
          </cell>
          <cell r="J134" t="str">
            <v>CARTAGENA DE INDIAS</v>
          </cell>
          <cell r="K134" t="str">
            <v>CARTAGENA</v>
          </cell>
          <cell r="L134" t="str">
            <v>Distrital de Cartagena</v>
          </cell>
        </row>
        <row r="135">
          <cell r="A135">
            <v>313001027261</v>
          </cell>
          <cell r="B135" t="str">
            <v>COLEGIO COMUNITARIO CAMINO DE LUZ Y ESPERANZA</v>
          </cell>
          <cell r="C135" t="str">
            <v>BR SUCRE SECTOR VILLA ROSA MZ B LT 7</v>
          </cell>
          <cell r="D135" t="str">
            <v>3104487357</v>
          </cell>
          <cell r="E135" t="str">
            <v>6675470</v>
          </cell>
          <cell r="F135" t="str">
            <v>Urbana</v>
          </cell>
          <cell r="G135" t="str">
            <v>No Oficial</v>
          </cell>
          <cell r="H135" t="str">
            <v>celorio50@hotmail.com,celorio50@hotmail.com;sofiacanocelorio28@gmail.com;sofiacanocelorio28@gmail.com,celorio50@hotmail.com;celorio50@hotmail.com;celorio50@hotmail.com</v>
          </cell>
          <cell r="I135" t="str">
            <v>Bolívar</v>
          </cell>
          <cell r="J135" t="str">
            <v>CARTAGENA DE INDIAS</v>
          </cell>
          <cell r="K135" t="str">
            <v>CARTAGENA</v>
          </cell>
          <cell r="L135" t="str">
            <v>Distrital de Cartagena</v>
          </cell>
        </row>
        <row r="136">
          <cell r="A136">
            <v>313001027253</v>
          </cell>
          <cell r="B136" t="str">
            <v>IE JUAN BAUTISTA SCALABRINI</v>
          </cell>
          <cell r="C136" t="str">
            <v>BR VILLA HERMOSA SEC CENT MZ 10 LT 07</v>
          </cell>
          <cell r="D136" t="str">
            <v>3145700109</v>
          </cell>
          <cell r="E136" t="str">
            <v>6686947</v>
          </cell>
          <cell r="F136" t="str">
            <v>Urbana</v>
          </cell>
          <cell r="G136" t="str">
            <v>Oficial</v>
          </cell>
          <cell r="H136" t="str">
            <v>jorvano02@yahoo.es,sacerdotedarwin@hotmail.com;sacerdotedarwin@hotmail.com;jorvan02@yahoo.es,sacerdotedarwin@hotmail.es;sacerdotedarwin@hotmail.es;jorvan02@yahoo.es</v>
          </cell>
          <cell r="I136" t="str">
            <v>Bolívar</v>
          </cell>
          <cell r="J136" t="str">
            <v>CARTAGENA DE INDIAS</v>
          </cell>
          <cell r="K136" t="str">
            <v>CARTAGENA</v>
          </cell>
          <cell r="L136" t="str">
            <v>Distrital de Cartagena</v>
          </cell>
        </row>
        <row r="137">
          <cell r="A137">
            <v>313001027237</v>
          </cell>
          <cell r="B137" t="str">
            <v>CORPORACION CENTRO EDUCATIVO AMOR A MI PATRIA</v>
          </cell>
          <cell r="C137" t="str">
            <v>BR SAN JOSE DE LOS CAMPANOS SEC MZ MZA LT 35A</v>
          </cell>
          <cell r="D137" t="str">
            <v>3135485296</v>
          </cell>
          <cell r="F137" t="str">
            <v>Urbana</v>
          </cell>
          <cell r="G137" t="str">
            <v>No Oficial</v>
          </cell>
          <cell r="H137" t="str">
            <v>corpoamor@hotmail.com,corpoamor@hotmail.com;corpoamor@hotmail.com;corpoamor@hotmail.com,corpoamor@hotmail.com;corpoamor@hotmail.com;corpoamor@hotmail.com</v>
          </cell>
          <cell r="I137" t="str">
            <v>Bolívar</v>
          </cell>
          <cell r="J137" t="str">
            <v>CARTAGENA DE INDIAS</v>
          </cell>
          <cell r="K137" t="str">
            <v>CARTAGENA</v>
          </cell>
          <cell r="L137" t="str">
            <v>Distrital de Cartagena</v>
          </cell>
        </row>
        <row r="138">
          <cell r="A138">
            <v>313001027229</v>
          </cell>
          <cell r="B138" t="str">
            <v>CORPORACION EDUCATIVA NAZARETH</v>
          </cell>
          <cell r="C138" t="str">
            <v>BR NUEVO MZ C LOTE 8</v>
          </cell>
          <cell r="D138" t="str">
            <v>6616492</v>
          </cell>
          <cell r="F138" t="str">
            <v>Urbana</v>
          </cell>
          <cell r="G138" t="str">
            <v>No Oficial</v>
          </cell>
          <cell r="H138" t="str">
            <v>coredunaz@hotmail.com,COREDUNAZ@HOTMAIL.COM;COREDUNAZ@HOTMAIL.COM;CORPONAZZ@HOTMAIL.COM,coredumaz@hotmail.com;coredumaz@hotmail.com;domiarraez@hotmail.com</v>
          </cell>
          <cell r="I138" t="str">
            <v>Bolívar</v>
          </cell>
          <cell r="J138" t="str">
            <v>CARTAGENA DE INDIAS</v>
          </cell>
          <cell r="K138" t="str">
            <v>CARTAGENA</v>
          </cell>
          <cell r="L138" t="str">
            <v>Distrital de Cartagena</v>
          </cell>
        </row>
        <row r="139">
          <cell r="A139">
            <v>313001027202</v>
          </cell>
          <cell r="B139" t="str">
            <v>CORP ESC  MIX COMUNIT STA MAGDALENA DE LINZ EL PROGRESO</v>
          </cell>
          <cell r="C139" t="str">
            <v>BR NELSON MANDELA MZ 3 LT 31 SEC CONQUISTA</v>
          </cell>
          <cell r="D139" t="str">
            <v>3215100101</v>
          </cell>
          <cell r="F139" t="str">
            <v>Urbana</v>
          </cell>
          <cell r="G139" t="str">
            <v>No Oficial</v>
          </cell>
          <cell r="H139" t="str">
            <v>adelaidapaz@hotmail.com,adelaidapaz@hotmail.com;adelaidapaz@hotmail.com;adelaidapaz@hotmail.com,adelaidapaz@hotmail.es;esanchez25@hotmail.com;adelaidapaz@hotmail.es</v>
          </cell>
          <cell r="I139" t="str">
            <v>Bolívar</v>
          </cell>
          <cell r="J139" t="str">
            <v>CARTAGENA DE INDIAS</v>
          </cell>
          <cell r="K139" t="str">
            <v>CARTAGENA</v>
          </cell>
          <cell r="L139" t="str">
            <v>Distrital de Cartagena</v>
          </cell>
        </row>
        <row r="140">
          <cell r="A140">
            <v>313001027199</v>
          </cell>
          <cell r="B140" t="str">
            <v>INSTITUCION EDUCATIVA JESUS MAESTRO SUEÑOS Y OPORTUNIDADES</v>
          </cell>
          <cell r="C140" t="str">
            <v>BR NELSON MANDELA UR SC LOS OLIVOS SEC LT 11</v>
          </cell>
          <cell r="D140" t="str">
            <v>3145580079</v>
          </cell>
          <cell r="F140" t="str">
            <v>Urbana</v>
          </cell>
          <cell r="G140" t="str">
            <v>Oficial</v>
          </cell>
          <cell r="H140" t="str">
            <v>blancae42@hotmail.com,blancae42@hotmail.com;sacerdotedarwion@hotmail.es;victorflerez@hotmail.com,blancae42@gmail.com;sacerdotedarwin@hotmail.es;victorflerez@hotmail.com</v>
          </cell>
          <cell r="I140" t="str">
            <v>Bolívar</v>
          </cell>
          <cell r="J140" t="str">
            <v>CARTAGENA DE INDIAS</v>
          </cell>
          <cell r="K140" t="str">
            <v>CARTAGENA</v>
          </cell>
          <cell r="L140" t="str">
            <v>Distrital de Cartagena</v>
          </cell>
        </row>
        <row r="141">
          <cell r="A141">
            <v>313001027164</v>
          </cell>
          <cell r="B141" t="str">
            <v>CORP COL LIC CENTRAL MIXTO</v>
          </cell>
          <cell r="C141" t="str">
            <v>BR POZON UR SECTOR CENTRAL MZ 90 LT 12</v>
          </cell>
          <cell r="D141" t="str">
            <v>3135841835</v>
          </cell>
          <cell r="E141" t="str">
            <v>3135841835</v>
          </cell>
          <cell r="F141" t="str">
            <v>Urbana</v>
          </cell>
          <cell r="G141" t="str">
            <v>No Oficial</v>
          </cell>
          <cell r="H141" t="str">
            <v>corporacionliceocentral@yahoo.es,corporacionliceocentral@yahoo.es;corporacionliceocentral@yahoo.es;toismenaca@hotmail.com,corporacionliceocentral@yahoo.es;corporacionliceocentral@yahoo.es;toismenaca@hotmail.com</v>
          </cell>
          <cell r="I141" t="str">
            <v>Bolívar</v>
          </cell>
          <cell r="J141" t="str">
            <v>CARTAGENA DE INDIAS</v>
          </cell>
          <cell r="K141" t="str">
            <v>CARTAGENA</v>
          </cell>
          <cell r="L141" t="str">
            <v>Distrital de Cartagena</v>
          </cell>
        </row>
        <row r="142">
          <cell r="A142">
            <v>313001027148</v>
          </cell>
          <cell r="B142" t="str">
            <v>JARD INF LLUVIAS DEL SABER</v>
          </cell>
          <cell r="C142" t="str">
            <v>BR JARDINES DE JUNIO MZ 10 LT 14</v>
          </cell>
          <cell r="D142" t="str">
            <v>3145203162</v>
          </cell>
          <cell r="E142" t="str">
            <v>6534602</v>
          </cell>
          <cell r="F142" t="str">
            <v>Urbana</v>
          </cell>
          <cell r="G142" t="str">
            <v>No Oficial</v>
          </cell>
          <cell r="H142" t="str">
            <v>maguero1018@hotmail.com,adafranco-123@hotmail.com;adafranco-123@hotmail.com;adafranco-123@hotmail.com,</v>
          </cell>
          <cell r="I142" t="str">
            <v>Bolívar</v>
          </cell>
          <cell r="J142" t="str">
            <v>CARTAGENA DE INDIAS</v>
          </cell>
          <cell r="K142" t="str">
            <v>CARTAGENA</v>
          </cell>
          <cell r="L142" t="str">
            <v>Distrital de Cartagena</v>
          </cell>
        </row>
        <row r="143">
          <cell r="A143">
            <v>313001027130</v>
          </cell>
          <cell r="B143" t="str">
            <v>INSTITUTO COMUNITARIO MIXTO EL SABER</v>
          </cell>
          <cell r="C143" t="str">
            <v>BR EL POZON UR SECTOR VICTOR BLANCO MZ 189 LT L14</v>
          </cell>
          <cell r="D143" t="str">
            <v>3107148038</v>
          </cell>
          <cell r="F143" t="str">
            <v>Urbana</v>
          </cell>
          <cell r="G143" t="str">
            <v>No Oficial</v>
          </cell>
          <cell r="H143" t="str">
            <v>www.mixtaelsaber@hotmail.com,www.mixtaelsaber@hotmail.com;lanata_claus@hotmail.com;aremarloza@hotmail.com,MIXTAELSABER@OUTLOOK.COM;MIXTAELSABER@OUTLOOK.COM;AMNAWO11@GMAIL.COM</v>
          </cell>
          <cell r="I143" t="str">
            <v>Bolívar</v>
          </cell>
          <cell r="J143" t="str">
            <v>CARTAGENA DE INDIAS</v>
          </cell>
          <cell r="K143" t="str">
            <v>CARTAGENA</v>
          </cell>
          <cell r="L143" t="str">
            <v>Distrital de Cartagena</v>
          </cell>
        </row>
        <row r="144">
          <cell r="A144">
            <v>313001027113</v>
          </cell>
          <cell r="B144" t="str">
            <v>INSTITUTO EDUCATIVO MI NUEVO HOGAR</v>
          </cell>
          <cell r="C144" t="str">
            <v>BR POZON MZ 105 LT 15</v>
          </cell>
          <cell r="D144" t="str">
            <v>3163106148</v>
          </cell>
          <cell r="E144" t="str">
            <v>3008012528</v>
          </cell>
          <cell r="F144" t="str">
            <v>Urbana</v>
          </cell>
          <cell r="G144" t="str">
            <v>No Oficial</v>
          </cell>
          <cell r="H144" t="str">
            <v>yepimo@hotmail.com,yepimo@hotmail.com;yepimo@hotmail.com;d.saca@hotmail.com,yepimo@hotmail.com;yepimo@hotmail.com;d.saca@hotmail.com</v>
          </cell>
          <cell r="I144" t="str">
            <v>Bolívar</v>
          </cell>
          <cell r="J144" t="str">
            <v>CARTAGENA DE INDIAS</v>
          </cell>
          <cell r="K144" t="str">
            <v>CARTAGENA</v>
          </cell>
          <cell r="L144" t="str">
            <v>Distrital de Cartagena</v>
          </cell>
        </row>
        <row r="145">
          <cell r="A145">
            <v>313001027075</v>
          </cell>
          <cell r="B145" t="str">
            <v>INSTITUCION EDUCATIVA EL SALVADOR</v>
          </cell>
          <cell r="C145" t="str">
            <v>BR NELSON MANDELA SEC OLIV MZ J LT 12</v>
          </cell>
          <cell r="D145" t="str">
            <v>3005477524</v>
          </cell>
          <cell r="E145" t="str">
            <v>6901830</v>
          </cell>
          <cell r="F145" t="str">
            <v>Urbana</v>
          </cell>
          <cell r="G145" t="str">
            <v>Oficial</v>
          </cell>
          <cell r="H145" t="str">
            <v>garis-olivera@fundacionelredentor.org,info@fundacionelredentor.org;info@fundacionelredentor.org;garis-olivera@fundacionelredentor.org,walter_anichiarico@hotmail.com;insteducelsalvador156-6@hotmail.com;goolivera2@hotmail.com</v>
          </cell>
          <cell r="I145" t="str">
            <v>Bolívar</v>
          </cell>
          <cell r="J145" t="str">
            <v>CARTAGENA DE INDIAS</v>
          </cell>
          <cell r="K145" t="str">
            <v>CARTAGENA</v>
          </cell>
          <cell r="L145" t="str">
            <v>Distrital de Cartagena</v>
          </cell>
        </row>
        <row r="146">
          <cell r="A146">
            <v>313001027067</v>
          </cell>
          <cell r="B146" t="str">
            <v>INST EDUC LUZ Y VERDAD</v>
          </cell>
          <cell r="C146" t="str">
            <v>BR NAVAS MEISSEL MZ F LT 8</v>
          </cell>
          <cell r="D146" t="str">
            <v>6756600</v>
          </cell>
          <cell r="E146" t="str">
            <v>6756600</v>
          </cell>
          <cell r="F146" t="str">
            <v>Urbana</v>
          </cell>
          <cell r="G146" t="str">
            <v>No Oficial</v>
          </cell>
          <cell r="H146" t="str">
            <v>institoeducativoluzyverdad@hotmail.com,DAVENUTA@HOTMAIL.COM;DAVENUTA@HOTMAIL.COM;JENNIFERKMT@HOTMAIL.COM,JENNIFERKMT@HOTMAIL.COM;DAVENUTA@HOTMAIL.COM;INSTITUCIONEDUCATIVALUZYVERDAD@HOTMAIL.COM</v>
          </cell>
          <cell r="I146" t="str">
            <v>Bolívar</v>
          </cell>
          <cell r="J146" t="str">
            <v>CARTAGENA DE INDIAS</v>
          </cell>
          <cell r="K146" t="str">
            <v>CARTAGENA</v>
          </cell>
          <cell r="L146" t="str">
            <v>Distrital de Cartagena</v>
          </cell>
        </row>
        <row r="147">
          <cell r="A147">
            <v>313001027059</v>
          </cell>
          <cell r="B147" t="str">
            <v>INSTITTUCION EDUCATIVA BERTHA SUTTNER</v>
          </cell>
          <cell r="C147" t="str">
            <v>BR NELSON MANDELA UR SECTOR VILLA GLORIA SEC MZ 2 CS LT 1</v>
          </cell>
          <cell r="D147" t="str">
            <v>6686966</v>
          </cell>
          <cell r="E147" t="str">
            <v>3017320872</v>
          </cell>
          <cell r="F147" t="str">
            <v>Urbana</v>
          </cell>
          <cell r="G147" t="str">
            <v>Oficial</v>
          </cell>
          <cell r="H147" t="str">
            <v>i.ebertha.suttner@homtail.com,hsilva.mirta@gmail.com;hsilva.mirta@gmail.com;i.e.bertha.suttner@hotmail.com,</v>
          </cell>
          <cell r="I147" t="str">
            <v>Bolívar</v>
          </cell>
          <cell r="J147" t="str">
            <v>CARTAGENA DE INDIAS</v>
          </cell>
          <cell r="K147" t="str">
            <v>CARTAGENA</v>
          </cell>
          <cell r="L147" t="str">
            <v>Distrital de Cartagena</v>
          </cell>
        </row>
        <row r="148">
          <cell r="A148">
            <v>313001014011</v>
          </cell>
          <cell r="B148" t="str">
            <v>JARD INF EL MILAGROSO DE LA VILLA</v>
          </cell>
          <cell r="C148" t="str">
            <v>BR NUEVO BOSQUE ET 2 MZ 21 LT 7</v>
          </cell>
          <cell r="D148" t="str">
            <v>6446862</v>
          </cell>
          <cell r="F148" t="str">
            <v>Urbana</v>
          </cell>
          <cell r="G148" t="str">
            <v>No Oficial</v>
          </cell>
          <cell r="H148" t="str">
            <v>embava@hotmail.com,embava@hotmail.com;embava@hotmail.com;meliaranda28@gmail.com,embava@hotmail.com;embava@hotmail.com;embava@hotmail.com</v>
          </cell>
          <cell r="I148" t="str">
            <v>Bolívar</v>
          </cell>
          <cell r="J148" t="str">
            <v>CARTAGENA DE INDIAS</v>
          </cell>
          <cell r="K148" t="str">
            <v>CARTAGENA</v>
          </cell>
          <cell r="L148" t="str">
            <v>Distrital de Cartagena</v>
          </cell>
        </row>
        <row r="149">
          <cell r="A149">
            <v>313001013961</v>
          </cell>
          <cell r="B149" t="str">
            <v>COL BAUTISTA DIOS ES AMOR</v>
          </cell>
          <cell r="C149" t="str">
            <v>BR LA QUINTA MZ 24 CS 05 CL PRIMERA</v>
          </cell>
          <cell r="D149" t="str">
            <v>6626653</v>
          </cell>
          <cell r="E149" t="str">
            <v>6720006</v>
          </cell>
          <cell r="F149" t="str">
            <v>Urbana</v>
          </cell>
          <cell r="G149" t="str">
            <v>No Oficial</v>
          </cell>
          <cell r="H149" t="str">
            <v>colegiobautistadiosesamor@gmail.com,colegiobautistadiosesamor@gmail.com;colegiobautistadiosesamor@gmail.com;jgastelbondos@hotmail.com,colegiobautistadiosesamor@gmail.com;colegiobautistadiosesamor@gmail.com;jgastelbondos@hotmail.com</v>
          </cell>
          <cell r="I149" t="str">
            <v>Bolívar</v>
          </cell>
          <cell r="J149" t="str">
            <v>CARTAGENA DE INDIAS</v>
          </cell>
          <cell r="K149" t="str">
            <v>CARTAGENA</v>
          </cell>
          <cell r="L149" t="str">
            <v>Distrital de Cartagena</v>
          </cell>
        </row>
        <row r="150">
          <cell r="A150">
            <v>313001013953</v>
          </cell>
          <cell r="B150" t="str">
            <v>FUND REMANSO DE AMOR</v>
          </cell>
          <cell r="C150" t="str">
            <v>CL DE LA ROSA 15 35 CANAPOTE</v>
          </cell>
          <cell r="D150" t="str">
            <v>6567809</v>
          </cell>
          <cell r="E150" t="str">
            <v>6562897</v>
          </cell>
          <cell r="F150" t="str">
            <v>Urbana</v>
          </cell>
          <cell r="G150" t="str">
            <v>No Oficial</v>
          </cell>
          <cell r="H150" t="str">
            <v>info@fundacionremansodeaor.org,,</v>
          </cell>
          <cell r="I150" t="str">
            <v>Bolívar</v>
          </cell>
          <cell r="J150" t="str">
            <v>CARTAGENA DE INDIAS</v>
          </cell>
          <cell r="K150" t="str">
            <v>CARTAGENA</v>
          </cell>
          <cell r="L150" t="str">
            <v>Distrital de Cartagena</v>
          </cell>
        </row>
        <row r="151">
          <cell r="A151">
            <v>313001013945</v>
          </cell>
          <cell r="B151" t="str">
            <v>INST EL RODEO</v>
          </cell>
          <cell r="C151" t="str">
            <v>BR EL RODEO UR URBANIZACION SEC 1 MZ 15 CS 8 LT</v>
          </cell>
          <cell r="D151" t="str">
            <v>6523926</v>
          </cell>
          <cell r="F151" t="str">
            <v>Urbana</v>
          </cell>
          <cell r="G151" t="str">
            <v>No Oficial</v>
          </cell>
          <cell r="H151" t="str">
            <v>insrodeo@hotmail.com,insrodeo@hotmail.com;insrodeo@hotmail.com;insrodeo@hotmail.com,insrodeo@hotmail.com;insrodeo@hotmail.com;advalenzuela91@hotmai.com</v>
          </cell>
          <cell r="I151" t="str">
            <v>Bolívar</v>
          </cell>
          <cell r="J151" t="str">
            <v>CARTAGENA DE INDIAS</v>
          </cell>
          <cell r="K151" t="str">
            <v>CARTAGENA</v>
          </cell>
          <cell r="L151" t="str">
            <v>Distrital de Cartagena</v>
          </cell>
        </row>
        <row r="152">
          <cell r="A152">
            <v>313001013937</v>
          </cell>
          <cell r="B152" t="str">
            <v>CORP EDUC LOS PEQUEÑOS SABIOS</v>
          </cell>
          <cell r="C152" t="str">
            <v>BR SAN JOSE DE LOS CAMPANOS MZ 4 LT 1</v>
          </cell>
          <cell r="D152" t="str">
            <v>3168473262</v>
          </cell>
          <cell r="E152" t="str">
            <v>6536847</v>
          </cell>
          <cell r="F152" t="str">
            <v>Urbana</v>
          </cell>
          <cell r="G152" t="str">
            <v>No Oficial</v>
          </cell>
          <cell r="H152" t="str">
            <v>corpo.edulosgrandressabios@hotmail.com,corpoedu.losgrandessabios@hotmail.com;corpoedu.losgrandessabios@hotmail.com;rarias2003@hotmail.com,</v>
          </cell>
          <cell r="I152" t="str">
            <v>Bolívar</v>
          </cell>
          <cell r="J152" t="str">
            <v>CARTAGENA DE INDIAS</v>
          </cell>
          <cell r="K152" t="str">
            <v>CARTAGENA</v>
          </cell>
          <cell r="L152" t="str">
            <v>Distrital de Cartagena</v>
          </cell>
        </row>
        <row r="153">
          <cell r="A153">
            <v>313001013872</v>
          </cell>
          <cell r="B153" t="str">
            <v>INST JOHN DEWEY</v>
          </cell>
          <cell r="C153" t="str">
            <v>BR LOS ALPES UR DIAG71 D 71E113</v>
          </cell>
          <cell r="D153" t="str">
            <v>6512759</v>
          </cell>
          <cell r="F153" t="str">
            <v>Urbana</v>
          </cell>
          <cell r="G153" t="str">
            <v>No Oficial</v>
          </cell>
          <cell r="H153" t="str">
            <v>institutojohndeweycartagena@hotmail.com,institutojohndeweycartagena@hotmail.com;institutojohndeweycartagena@hotmail.com;wicag@hotmail.com,institutojohndeweycartagena@hotmail.com;institutojohndeweycartagena@hotmail.com;institutojohndeweycartagena@hotmail.c</v>
          </cell>
          <cell r="I153" t="str">
            <v>Bolívar</v>
          </cell>
          <cell r="J153" t="str">
            <v>CARTAGENA DE INDIAS</v>
          </cell>
          <cell r="K153" t="str">
            <v>CARTAGENA</v>
          </cell>
          <cell r="L153" t="str">
            <v>Distrital de Cartagena</v>
          </cell>
        </row>
        <row r="154">
          <cell r="A154">
            <v>313001013856</v>
          </cell>
          <cell r="B154" t="str">
            <v>FUND EDUC JOHN DEWEY</v>
          </cell>
          <cell r="C154" t="str">
            <v>BR NAZARENO MZ D LT 16</v>
          </cell>
          <cell r="D154" t="str">
            <v>6521267</v>
          </cell>
          <cell r="F154" t="str">
            <v>Urbana</v>
          </cell>
          <cell r="G154" t="str">
            <v>No Oficial</v>
          </cell>
          <cell r="H154" t="str">
            <v>fundewey@hotmail.com,altiperezf@hotmail.com;altiperezf@hotmail.com;yelineisbarroso@hotmail.com,altiperezf@hotmail.com;altiperezf@hotmail.com;yelineisbarroso@hotmail.com</v>
          </cell>
          <cell r="I154" t="str">
            <v>Bolívar</v>
          </cell>
          <cell r="J154" t="str">
            <v>CARTAGENA DE INDIAS</v>
          </cell>
          <cell r="K154" t="str">
            <v>CARTAGENA</v>
          </cell>
          <cell r="L154" t="str">
            <v>Distrital de Cartagena</v>
          </cell>
        </row>
        <row r="155">
          <cell r="A155">
            <v>313001013848</v>
          </cell>
          <cell r="B155" t="str">
            <v>INSTITUTO EDUCATIVO BLANCA NIEVES</v>
          </cell>
          <cell r="C155" t="str">
            <v>BR LA CAMPIÑA TV 46 N 20 06</v>
          </cell>
          <cell r="D155" t="str">
            <v>6677337</v>
          </cell>
          <cell r="F155" t="str">
            <v>Urbana</v>
          </cell>
          <cell r="G155" t="str">
            <v>No Oficial</v>
          </cell>
          <cell r="H155" t="str">
            <v>institutoblancanieves@hotmail.com,institutoblancanieves@hotmail.com;institutoblancanieves@hotmail.com;veramcnish@hotmail.com,institutoblancanieves@hotmail.com;institutoblancanieves@hotmail.com;veramcnish@hotmail.com</v>
          </cell>
          <cell r="I155" t="str">
            <v>Bolívar</v>
          </cell>
          <cell r="J155" t="str">
            <v>CARTAGENA DE INDIAS</v>
          </cell>
          <cell r="K155" t="str">
            <v>CARTAGENA</v>
          </cell>
          <cell r="L155" t="str">
            <v>Distrital de Cartagena</v>
          </cell>
        </row>
        <row r="156">
          <cell r="A156">
            <v>313001013821</v>
          </cell>
          <cell r="B156" t="str">
            <v>FUND COL CRISTIANO DE CARTAGENA</v>
          </cell>
          <cell r="C156" t="str">
            <v>DANIEL LEMAITRE KR 15 N°68 35</v>
          </cell>
          <cell r="D156" t="str">
            <v>6437206</v>
          </cell>
          <cell r="F156" t="str">
            <v>Urbana</v>
          </cell>
          <cell r="G156" t="str">
            <v>No Oficial</v>
          </cell>
          <cell r="H156" t="str">
            <v>fundacioncolecris@gmail.com,,mojicasalinas.rosario@gmail.com;mojicasalinas.rosario@gmail.com;agovi1976@hotmail.com</v>
          </cell>
          <cell r="I156" t="str">
            <v>Bolívar</v>
          </cell>
          <cell r="J156" t="str">
            <v>CARTAGENA DE INDIAS</v>
          </cell>
          <cell r="K156" t="str">
            <v>CARTAGENA</v>
          </cell>
          <cell r="L156" t="str">
            <v>Distrital de Cartagena</v>
          </cell>
        </row>
        <row r="157">
          <cell r="A157">
            <v>313001013805</v>
          </cell>
          <cell r="B157" t="str">
            <v>INST EDUC LOS CREADORES</v>
          </cell>
          <cell r="C157" t="str">
            <v>BR SAN FERNANDO UR SIMÓN BOLIVAR CL 81B24</v>
          </cell>
          <cell r="D157" t="str">
            <v>6520107</v>
          </cell>
          <cell r="F157" t="str">
            <v>Urbana</v>
          </cell>
          <cell r="G157" t="str">
            <v>No Oficial</v>
          </cell>
          <cell r="H157" t="str">
            <v>yadi67@hotmail.com,yadi67@hotmail.es;yadi67@hotmail.es;yadi67@hotmail.es,yadi67@hotmail.es;yadi67@hotmail.es;yadi67@hotmail.es</v>
          </cell>
          <cell r="I157" t="str">
            <v>Bolívar</v>
          </cell>
          <cell r="J157" t="str">
            <v>CARTAGENA DE INDIAS</v>
          </cell>
          <cell r="K157" t="str">
            <v>CARTAGENA</v>
          </cell>
          <cell r="L157" t="str">
            <v>Distrital de Cartagena</v>
          </cell>
        </row>
        <row r="158">
          <cell r="A158">
            <v>313001013791</v>
          </cell>
          <cell r="B158" t="str">
            <v>FUNDACION EDUCATIVA REY NEPTUNO</v>
          </cell>
          <cell r="C158" t="str">
            <v>BR NELSON MANDELA UR PRIMAVERA SEC MZ C1 LT 62</v>
          </cell>
          <cell r="D158" t="str">
            <v>3106019582</v>
          </cell>
          <cell r="E158" t="str">
            <v>6616173</v>
          </cell>
          <cell r="F158" t="str">
            <v>Urbana</v>
          </cell>
          <cell r="G158" t="str">
            <v>No Oficial</v>
          </cell>
          <cell r="H158" t="str">
            <v>fundacioneducativareyneptuno@hotmail.com,doryscaro@hotmail.com;liaze11_12@hotmail.com;dagajis@hotmail.com,fundacioneducativareyneptuno@hotmail.com;lize11_12@hotmail.com;fundacioneducativareyneptuno@hotmail.com</v>
          </cell>
          <cell r="I158" t="str">
            <v>Bolívar</v>
          </cell>
          <cell r="J158" t="str">
            <v>CARTAGENA DE INDIAS</v>
          </cell>
          <cell r="K158" t="str">
            <v>CARTAGENA</v>
          </cell>
          <cell r="L158" t="str">
            <v>Distrital de Cartagena</v>
          </cell>
        </row>
        <row r="159">
          <cell r="A159">
            <v>313001013783</v>
          </cell>
          <cell r="B159" t="str">
            <v>IE  BERNARDO FOEGEN</v>
          </cell>
          <cell r="C159" t="str">
            <v>BR NELSON MANDELA SEC MZ Q LT 01</v>
          </cell>
          <cell r="D159" t="str">
            <v>3008088969</v>
          </cell>
          <cell r="E159" t="str">
            <v>6686966</v>
          </cell>
          <cell r="F159" t="str">
            <v>Urbana</v>
          </cell>
          <cell r="G159" t="str">
            <v>No Oficial</v>
          </cell>
          <cell r="H159" t="str">
            <v>dortega_foegen@hotmail.com,hsilva.mirta@gmail.com;hsilva.mirta@gmail.com;dortega_foegen@hotmail.com,</v>
          </cell>
          <cell r="I159" t="str">
            <v>Bolívar</v>
          </cell>
          <cell r="J159" t="str">
            <v>CARTAGENA DE INDIAS</v>
          </cell>
          <cell r="K159" t="str">
            <v>CARTAGENA</v>
          </cell>
          <cell r="L159" t="str">
            <v>Distrital de Cartagena</v>
          </cell>
        </row>
        <row r="160">
          <cell r="A160">
            <v>313001013775</v>
          </cell>
          <cell r="B160" t="str">
            <v>CORPORACION CENTRO EDUCATIVO RABY</v>
          </cell>
          <cell r="C160" t="str">
            <v>BR NELSON MANDELA UR SEC ANDRES PASTRANA MZ 17 LT 1</v>
          </cell>
          <cell r="D160" t="str">
            <v>6617479</v>
          </cell>
          <cell r="F160" t="str">
            <v>Urbana</v>
          </cell>
          <cell r="G160" t="str">
            <v>No Oficial</v>
          </cell>
          <cell r="H160" t="str">
            <v>centroeduraby@hotmail.es,machuca44@live.com;machuca44@live.com;centroeduraby@hotmail.es,machuca44@live.com;machuca44@live.com;centroeduraby@hotmail.es</v>
          </cell>
          <cell r="I160" t="str">
            <v>Bolívar</v>
          </cell>
          <cell r="J160" t="str">
            <v>CARTAGENA DE INDIAS</v>
          </cell>
          <cell r="K160" t="str">
            <v>CARTAGENA</v>
          </cell>
          <cell r="L160" t="str">
            <v>Distrital de Cartagena</v>
          </cell>
        </row>
        <row r="161">
          <cell r="A161">
            <v>313001013651</v>
          </cell>
          <cell r="B161" t="str">
            <v>COLEGIO INTEGRAL DEL NORTE</v>
          </cell>
          <cell r="C161" t="str">
            <v>BR RECREO UR RECREO AC QUINTA</v>
          </cell>
          <cell r="D161" t="str">
            <v>6431762</v>
          </cell>
          <cell r="E161" t="str">
            <v>6431762</v>
          </cell>
          <cell r="F161" t="str">
            <v>Urbana</v>
          </cell>
          <cell r="G161" t="str">
            <v>No Oficial</v>
          </cell>
          <cell r="H161" t="str">
            <v>colegiointegraldelnorte@hotmail.com,YOLEBARRIOSG@HOTMAIL.COM;YOLEBARRIOSG@HOTMAIL.COM;NAYIVISBARRIOS@HOTMAIL.COM,yolebarriosg@hotmail.com;yoleidabarriosg@colegiointegraldelnorte.edu.co;nayivisbarriosg@colegiointegraldelnorte.edu.co</v>
          </cell>
          <cell r="I161" t="str">
            <v>Bolívar</v>
          </cell>
          <cell r="J161" t="str">
            <v>CARTAGENA DE INDIAS</v>
          </cell>
          <cell r="K161" t="str">
            <v>CARTAGENA</v>
          </cell>
          <cell r="L161" t="str">
            <v>Distrital de Cartagena</v>
          </cell>
        </row>
        <row r="162">
          <cell r="A162">
            <v>313001013643</v>
          </cell>
          <cell r="B162" t="str">
            <v>CORPORACION CENTRO EDUCUCATIVO INTEGRAL EL RODEO</v>
          </cell>
          <cell r="C162" t="str">
            <v>BR OLAYA HERRERA UR LA PUNTILLA</v>
          </cell>
          <cell r="D162" t="str">
            <v>6523453</v>
          </cell>
          <cell r="E162" t="str">
            <v>6633453</v>
          </cell>
          <cell r="F162" t="str">
            <v>Urbana</v>
          </cell>
          <cell r="G162" t="str">
            <v>No Oficial</v>
          </cell>
          <cell r="H162" t="str">
            <v>alviz52@hotmail.com,elevilo@hotmail.com;dallimiz@hotmail.com;alviz252@hotmail.com,alviz52@hotmail.com;Alviz52@hotmail.com;cachacaaguilar@hotmail.com</v>
          </cell>
          <cell r="I162" t="str">
            <v>Bolívar</v>
          </cell>
          <cell r="J162" t="str">
            <v>CARTAGENA DE INDIAS</v>
          </cell>
          <cell r="K162" t="str">
            <v>CARTAGENA</v>
          </cell>
          <cell r="L162" t="str">
            <v>Distrital de Cartagena</v>
          </cell>
        </row>
        <row r="163">
          <cell r="A163">
            <v>313001013635</v>
          </cell>
          <cell r="B163" t="str">
            <v>CENT EDUC INTEGL COLOMBIA</v>
          </cell>
          <cell r="C163" t="str">
            <v>BR CAMPESTRE ET 7</v>
          </cell>
          <cell r="D163" t="str">
            <v>6676042</v>
          </cell>
          <cell r="F163" t="str">
            <v>Urbana</v>
          </cell>
          <cell r="G163" t="str">
            <v>No Oficial</v>
          </cell>
          <cell r="H163" t="str">
            <v>ceicol@hotmail.com,ceicol@hotmail.com;ceicol@hotmail.com;ceicol@hotmail.com,ceicol@hotmail.com;ceicol@hotmail.com;ceicol@hotmail.com</v>
          </cell>
          <cell r="I163" t="str">
            <v>Bolívar</v>
          </cell>
          <cell r="J163" t="str">
            <v>CARTAGENA DE INDIAS</v>
          </cell>
          <cell r="K163" t="str">
            <v>CARTAGENA</v>
          </cell>
          <cell r="L163" t="str">
            <v>Distrital de Cartagena</v>
          </cell>
        </row>
        <row r="164">
          <cell r="A164">
            <v>313001013619</v>
          </cell>
          <cell r="B164" t="str">
            <v>CORP COL DE LAS AMERICAS</v>
          </cell>
          <cell r="C164" t="str">
            <v>BR DANIEL LEMAITRE</v>
          </cell>
          <cell r="D164" t="str">
            <v>3165836945</v>
          </cell>
          <cell r="E164" t="str">
            <v>6908768</v>
          </cell>
          <cell r="F164" t="str">
            <v>Urbana</v>
          </cell>
          <cell r="G164" t="str">
            <v>No Oficial</v>
          </cell>
          <cell r="H164" t="str">
            <v>coleamericas-98@hotmail.com,edmacapa1122@hotmail.com;coleamericas-98@hotmail.com;edmacapa1122@hotmail.com,edmacapa1122@hotmail.com;coleamericas-98@hotmail.com;j861115@hotmail.com</v>
          </cell>
          <cell r="I164" t="str">
            <v>Bolívar</v>
          </cell>
          <cell r="J164" t="str">
            <v>CARTAGENA DE INDIAS</v>
          </cell>
          <cell r="K164" t="str">
            <v>CARTAGENA</v>
          </cell>
          <cell r="L164" t="str">
            <v>Distrital de Cartagena</v>
          </cell>
        </row>
        <row r="165">
          <cell r="A165">
            <v>313001013601</v>
          </cell>
          <cell r="B165" t="str">
            <v>GIMNASIO BINET DE CARTAGENA</v>
          </cell>
          <cell r="C165" t="str">
            <v>BR TOTICES CS 4153</v>
          </cell>
          <cell r="D165" t="str">
            <v>6425820</v>
          </cell>
          <cell r="F165" t="str">
            <v>Urbana</v>
          </cell>
          <cell r="G165" t="str">
            <v>No Oficial</v>
          </cell>
          <cell r="H165" t="str">
            <v>katia_barrios_martin@hotmail.com,katia_barrios_martin@hotmail.com;katia_barrios_martin@hotmail.com;katia_barrios_martin@hotmail.com,katia_barrios_martin@hotmail.com;katia_barrios_martin@hotmail.com;kata_barrios_martin@hotmail.com</v>
          </cell>
          <cell r="I165" t="str">
            <v>Bolívar</v>
          </cell>
          <cell r="J165" t="str">
            <v>CARTAGENA DE INDIAS</v>
          </cell>
          <cell r="K165" t="str">
            <v>CARTAGENA</v>
          </cell>
          <cell r="L165" t="str">
            <v>Distrital de Cartagena</v>
          </cell>
        </row>
        <row r="166">
          <cell r="A166">
            <v>313001013597</v>
          </cell>
          <cell r="B166" t="str">
            <v>FUNDACION INSTITUTO COLOMBIA</v>
          </cell>
          <cell r="C166" t="str">
            <v>BR SAN ISIDRO UR TRAV 53C 26 35</v>
          </cell>
          <cell r="D166" t="str">
            <v>6622472</v>
          </cell>
          <cell r="F166" t="str">
            <v>Urbana</v>
          </cell>
          <cell r="G166" t="str">
            <v>No Oficial</v>
          </cell>
          <cell r="H166" t="str">
            <v>institutocolombia@hotmail.com,institutocolombia@hotmail.com;julionieves80@hotmail.com;valentinaherreranieves@hotmail.com,institutocolombia@hotmail.com;institutocolombia@hotmail.com;institutocolombia@hotmail.com</v>
          </cell>
          <cell r="I166" t="str">
            <v>Bolívar</v>
          </cell>
          <cell r="J166" t="str">
            <v>CARTAGENA DE INDIAS</v>
          </cell>
          <cell r="K166" t="str">
            <v>CARTAGENA</v>
          </cell>
          <cell r="L166" t="str">
            <v>Distrital de Cartagena</v>
          </cell>
        </row>
        <row r="167">
          <cell r="A167">
            <v>313001013589</v>
          </cell>
          <cell r="B167" t="str">
            <v>INST SONRISITAS ALEGRES</v>
          </cell>
          <cell r="C167" t="str">
            <v>BR LOS CORALES LT 23</v>
          </cell>
          <cell r="D167" t="str">
            <v>6675016</v>
          </cell>
          <cell r="F167" t="str">
            <v>Urbana</v>
          </cell>
          <cell r="G167" t="str">
            <v>No Oficial</v>
          </cell>
          <cell r="H167" t="str">
            <v>institutosonrisitasalegres@hotmail.com,institutosonrisitasalegres@hotmail.com;institutosonriistasalegres@hotmail.com;jessica_castrojimenez@hotmail.com,institutosonrisitaalegre@hotmail.com;institutosonrisitaalegre@hotmail.com;institutosonrisitaalegre@hotma</v>
          </cell>
          <cell r="I167" t="str">
            <v>Bolívar</v>
          </cell>
          <cell r="J167" t="str">
            <v>CARTAGENA DE INDIAS</v>
          </cell>
          <cell r="K167" t="str">
            <v>CARTAGENA</v>
          </cell>
          <cell r="L167" t="str">
            <v>Distrital de Cartagena</v>
          </cell>
        </row>
        <row r="168">
          <cell r="A168">
            <v>313001013571</v>
          </cell>
          <cell r="B168" t="str">
            <v>CENTRO EDUCATIVO NELSON MANDELA</v>
          </cell>
          <cell r="C168" t="str">
            <v>BR NELSON MANDELA UR SECTOR FRANCISCO DE PAULA 1 SEC 1 MZ 8 LT 1</v>
          </cell>
          <cell r="D168" t="str">
            <v>3008284318</v>
          </cell>
          <cell r="E168" t="str">
            <v>6468533</v>
          </cell>
          <cell r="F168" t="str">
            <v>Urbana</v>
          </cell>
          <cell r="G168" t="str">
            <v>No Oficial</v>
          </cell>
          <cell r="H168" t="str">
            <v>fundenem@hotmail.com,fundenem@hotmail.com;fundenem@hotmail.com;fundenem@hotmail.com,fundenenm@hotmail.com;fundenem@hotmail.com;fundenem@hotmail.com</v>
          </cell>
          <cell r="I168" t="str">
            <v>Bolívar</v>
          </cell>
          <cell r="J168" t="str">
            <v>CARTAGENA DE INDIAS</v>
          </cell>
          <cell r="K168" t="str">
            <v>CARTAGENA</v>
          </cell>
          <cell r="L168" t="str">
            <v>Distrital de Cartagena</v>
          </cell>
        </row>
        <row r="169">
          <cell r="A169">
            <v>313001013554</v>
          </cell>
          <cell r="B169" t="str">
            <v>CENTRO EDUCATIVO ESTRELLA DEL PORVENIR CEDESPO</v>
          </cell>
          <cell r="C169" t="str">
            <v>BR VIEJO PORVENIR UR CALLE LAS ACACIAS 32 73 49</v>
          </cell>
          <cell r="D169" t="str">
            <v>6904169</v>
          </cell>
          <cell r="F169" t="str">
            <v>Urbana</v>
          </cell>
          <cell r="G169" t="str">
            <v>No Oficial</v>
          </cell>
          <cell r="H169" t="str">
            <v>cedespo@hotmail.com,cedespo@hotmail.com;cedespo@hotmail.com;wil2112@hotmail.com,cedespo@hotmail.com;cedespo@hotmail.com;WIL2112@HOTMAIL.COM</v>
          </cell>
          <cell r="I169" t="str">
            <v>Bolívar</v>
          </cell>
          <cell r="J169" t="str">
            <v>CARTAGENA DE INDIAS</v>
          </cell>
          <cell r="K169" t="str">
            <v>CARTAGENA</v>
          </cell>
          <cell r="L169" t="str">
            <v>Distrital de Cartagena</v>
          </cell>
        </row>
        <row r="170">
          <cell r="A170">
            <v>313001013546</v>
          </cell>
          <cell r="B170" t="str">
            <v>FUND EDUC INST TEC EL REDENTOR</v>
          </cell>
          <cell r="C170" t="str">
            <v>BR NELSON MANDELA MZ 32 LT 3</v>
          </cell>
          <cell r="D170" t="str">
            <v>3164525641</v>
          </cell>
          <cell r="E170" t="str">
            <v>6710895</v>
          </cell>
          <cell r="F170" t="str">
            <v>Urbana</v>
          </cell>
          <cell r="G170" t="str">
            <v>No Oficial</v>
          </cell>
          <cell r="H170" t="str">
            <v>colegiomixtoelredentor@hotmail.com,magupa@hotmail.es;magupa@hotmail.es;yartome@yahoo.es,magupa@hotmail.es;magupa@hotmail.es;yartome@yahoo.es</v>
          </cell>
          <cell r="I170" t="str">
            <v>Bolívar</v>
          </cell>
          <cell r="J170" t="str">
            <v>CARTAGENA DE INDIAS</v>
          </cell>
          <cell r="K170" t="str">
            <v>CARTAGENA</v>
          </cell>
          <cell r="L170" t="str">
            <v>Distrital de Cartagena</v>
          </cell>
        </row>
        <row r="171">
          <cell r="A171">
            <v>313001013538</v>
          </cell>
          <cell r="B171" t="str">
            <v>CORP  EDUC    SAN JOSE</v>
          </cell>
          <cell r="C171" t="str">
            <v>BR SAN JOSE DE LOS CAMPANOS UR 39 210</v>
          </cell>
          <cell r="D171" t="str">
            <v>6524249</v>
          </cell>
          <cell r="E171" t="str">
            <v>6524249</v>
          </cell>
          <cell r="F171" t="str">
            <v>Urbana</v>
          </cell>
          <cell r="G171" t="str">
            <v>No Oficial</v>
          </cell>
          <cell r="H171" t="str">
            <v>cedsaj@hotmail.com,cedsaj@hotmail.com;cedsaj@hotmail.com;cedsaj@hotmail.com,cedsaj@hotmail.com;cedsaj@hotmail.com;cachacaaguilar@hotmail.com</v>
          </cell>
          <cell r="I171" t="str">
            <v>Bolívar</v>
          </cell>
          <cell r="J171" t="str">
            <v>CARTAGENA DE INDIAS</v>
          </cell>
          <cell r="K171" t="str">
            <v>CARTAGENA</v>
          </cell>
          <cell r="L171" t="str">
            <v>Distrital de Cartagena</v>
          </cell>
        </row>
        <row r="172">
          <cell r="A172">
            <v>313001013490</v>
          </cell>
          <cell r="B172" t="str">
            <v xml:space="preserve">ESCUELA MIXTA COMUNITARIA 7 DE DICIEMBRE </v>
          </cell>
          <cell r="C172" t="str">
            <v>BR NELSON MANDELA UR SECTOR NUEVA VENECIA 2 MZ A LT 2A</v>
          </cell>
          <cell r="D172" t="str">
            <v>0000000</v>
          </cell>
          <cell r="F172" t="str">
            <v>Urbana</v>
          </cell>
          <cell r="G172" t="str">
            <v>No Oficial</v>
          </cell>
          <cell r="H172" t="str">
            <v>escuelamixta7dediciembre@gmail.com,escuelamixta7dediciembre@gmail.com;machuca44@live.com;escuelamixta7dediciembre@gmail.com,escuelamixta7dediciembre@hotmail.es;escuelamixta7dediciembre@hotmail.es;escuelamixta7dediciembre@hotmail.es</v>
          </cell>
          <cell r="I172" t="str">
            <v>Bolívar</v>
          </cell>
          <cell r="J172" t="str">
            <v>CARTAGENA DE INDIAS</v>
          </cell>
          <cell r="K172" t="str">
            <v>CARTAGENA</v>
          </cell>
          <cell r="L172" t="str">
            <v>Distrital de Cartagena</v>
          </cell>
        </row>
        <row r="173">
          <cell r="A173">
            <v>313001013481</v>
          </cell>
          <cell r="B173" t="str">
            <v>CENTRO EDUCATIVO COMUNITARIO LOS ROBLES</v>
          </cell>
          <cell r="C173" t="str">
            <v>BR NELSON MANDELA MZ D LT 5 SEC ROBLES</v>
          </cell>
          <cell r="D173" t="str">
            <v>3122328341</v>
          </cell>
          <cell r="F173" t="str">
            <v>Urbana</v>
          </cell>
          <cell r="G173" t="str">
            <v>No Oficial</v>
          </cell>
          <cell r="H173" t="str">
            <v>vivecristo28@hotmail.com,vivecristo28@hotmail.com;vivecristo28@hotmail.com;vivecristo28@hotmail.com,</v>
          </cell>
          <cell r="I173" t="str">
            <v>Bolívar</v>
          </cell>
          <cell r="J173" t="str">
            <v>CARTAGENA DE INDIAS</v>
          </cell>
          <cell r="K173" t="str">
            <v>CARTAGENA</v>
          </cell>
          <cell r="L173" t="str">
            <v>Distrital de Cartagena</v>
          </cell>
        </row>
        <row r="174">
          <cell r="A174">
            <v>313001013465</v>
          </cell>
          <cell r="B174" t="str">
            <v>CORP EDUC INST FROEBEL</v>
          </cell>
          <cell r="C174" t="str">
            <v>BR ALTOS DEL CAMPESTRE MZ 10 CS 7</v>
          </cell>
          <cell r="D174" t="str">
            <v>6572082</v>
          </cell>
          <cell r="F174" t="str">
            <v>Urbana</v>
          </cell>
          <cell r="G174" t="str">
            <v>No Oficial</v>
          </cell>
          <cell r="H174" t="str">
            <v>institutofrobel2010@hotmail.com,marielaosorit@hotmail.com;institutofrobel2010@hotmail.com;colosina@gmail.com,marielaosoriot@hotmail.com;marielaosoriot@hotmail.com;COLOSINA@GMAIL.COM</v>
          </cell>
          <cell r="I174" t="str">
            <v>Bolívar</v>
          </cell>
          <cell r="J174" t="str">
            <v>CARTAGENA DE INDIAS</v>
          </cell>
          <cell r="K174" t="str">
            <v>CARTAGENA</v>
          </cell>
          <cell r="L174" t="str">
            <v>Distrital de Cartagena</v>
          </cell>
        </row>
        <row r="175">
          <cell r="A175">
            <v>313001013457</v>
          </cell>
          <cell r="B175" t="str">
            <v>INST SAN ANTONIO DEL CAMPESTRE</v>
          </cell>
          <cell r="C175" t="str">
            <v>BR CAMPESTRE UR CAMPESTRE ET 8 MZ A CS 7 LT 6</v>
          </cell>
          <cell r="D175" t="str">
            <v>6571975</v>
          </cell>
          <cell r="F175" t="str">
            <v>Urbana</v>
          </cell>
          <cell r="G175" t="str">
            <v>No Oficial</v>
          </cell>
          <cell r="H175" t="str">
            <v>dawcamacho@hotmail.com,dawcamacho@hotmail.com;dawcamacho@hotmail.com;jaime_albertowatts@hotmail.com,dawcamacho@hotmail.com;dawcamacho@hotmail.com;dawcamacho@hotmail.com</v>
          </cell>
          <cell r="I175" t="str">
            <v>Bolívar</v>
          </cell>
          <cell r="J175" t="str">
            <v>CARTAGENA DE INDIAS</v>
          </cell>
          <cell r="K175" t="str">
            <v>CARTAGENA</v>
          </cell>
          <cell r="L175" t="str">
            <v>Distrital de Cartagena</v>
          </cell>
        </row>
        <row r="176">
          <cell r="A176">
            <v>313001013431</v>
          </cell>
          <cell r="B176" t="str">
            <v>CORP INST PROGRESO SOCIAL</v>
          </cell>
          <cell r="C176" t="str">
            <v>BR CONSOLATA MZ A LT 11 SEC PARAISO</v>
          </cell>
          <cell r="D176" t="str">
            <v>6521019</v>
          </cell>
          <cell r="F176" t="str">
            <v>Urbana</v>
          </cell>
          <cell r="G176" t="str">
            <v>No Oficial</v>
          </cell>
          <cell r="H176" t="str">
            <v>coorporacion-inst@hotmail.com,coorporacion-ist@hotmail.com;coorporacion-ist@hotmail.com;raquelita_14rl@hotmail.com,coorporacion-ist@hotmail.com;coorporacion-ist@hotmail.com;raquelita_14rl@hotmal.com</v>
          </cell>
          <cell r="I176" t="str">
            <v>Bolívar</v>
          </cell>
          <cell r="J176" t="str">
            <v>CARTAGENA DE INDIAS</v>
          </cell>
          <cell r="K176" t="str">
            <v>CARTAGENA</v>
          </cell>
          <cell r="L176" t="str">
            <v>Distrital de Cartagena</v>
          </cell>
        </row>
        <row r="177">
          <cell r="A177">
            <v>313001013422</v>
          </cell>
          <cell r="B177" t="str">
            <v>CORP EDUC SAN AGUSTIN</v>
          </cell>
          <cell r="C177" t="str">
            <v>BR SAN FERNANDO UR CALLE LIBERTAD</v>
          </cell>
          <cell r="D177" t="str">
            <v>3135256723</v>
          </cell>
          <cell r="E177" t="str">
            <v>6458896</v>
          </cell>
          <cell r="F177" t="str">
            <v>Urbana</v>
          </cell>
          <cell r="G177" t="str">
            <v>No Oficial</v>
          </cell>
          <cell r="H177" t="str">
            <v>corporacioneducativasanagustin@hotmail.com,candmi2@hotmail.com;candmi2@hotmail.com;candmi2@hotmail.com,candmi2@hotmail.com;candmi2@hotmail.com;candmi2@hotmail.com</v>
          </cell>
          <cell r="I177" t="str">
            <v>Bolívar</v>
          </cell>
          <cell r="J177" t="str">
            <v>CARTAGENA DE INDIAS</v>
          </cell>
          <cell r="K177" t="str">
            <v>CARTAGENA</v>
          </cell>
          <cell r="L177" t="str">
            <v>Distrital de Cartagena</v>
          </cell>
        </row>
        <row r="178">
          <cell r="A178">
            <v>313001013406</v>
          </cell>
          <cell r="B178" t="str">
            <v>CORPORACION INSTITUTO LOS ANGELITOS</v>
          </cell>
          <cell r="C178" t="str">
            <v>BR OLAYA HERRERA UR SECTOR ESTELA MZ 68</v>
          </cell>
          <cell r="D178" t="str">
            <v>6532570</v>
          </cell>
          <cell r="F178" t="str">
            <v>Urbana</v>
          </cell>
          <cell r="G178" t="str">
            <v>No Oficial</v>
          </cell>
          <cell r="H178" t="str">
            <v>institutolosangelitos@hotmail.com,rusaro1@hotmail.com;institutolosangelitos@hotmaill.com;rusaro1@hotmail.com,rusaro1@hotmail.com;institutolosangelitos@hotmail.com;rusaro1@hotmail.com</v>
          </cell>
          <cell r="I178" t="str">
            <v>Bolívar</v>
          </cell>
          <cell r="J178" t="str">
            <v>CARTAGENA DE INDIAS</v>
          </cell>
          <cell r="K178" t="str">
            <v>CARTAGENA</v>
          </cell>
          <cell r="L178" t="str">
            <v>Distrital de Cartagena</v>
          </cell>
        </row>
        <row r="179">
          <cell r="A179">
            <v>313001013376</v>
          </cell>
          <cell r="B179" t="str">
            <v>INSTITUTO COMUNITARIO BOLIVAR</v>
          </cell>
          <cell r="C179" t="str">
            <v>BR LA CANDELARIA SEC 37 CLJ BOLIVAR</v>
          </cell>
          <cell r="D179" t="str">
            <v>6720009</v>
          </cell>
          <cell r="E179" t="str">
            <v>6720009</v>
          </cell>
          <cell r="F179" t="str">
            <v>Urbana</v>
          </cell>
          <cell r="G179" t="str">
            <v>No Oficial</v>
          </cell>
          <cell r="H179" t="str">
            <v>y.u.celis@hotmail.com,salteje@yahoo.es;salteje@yahoo.es;y.u.celis@hotmail.com,</v>
          </cell>
          <cell r="I179" t="str">
            <v>Bolívar</v>
          </cell>
          <cell r="J179" t="str">
            <v>CARTAGENA DE INDIAS</v>
          </cell>
          <cell r="K179" t="str">
            <v>CARTAGENA</v>
          </cell>
          <cell r="L179" t="str">
            <v>Distrital de Cartagena</v>
          </cell>
        </row>
        <row r="180">
          <cell r="A180">
            <v>313001013368</v>
          </cell>
          <cell r="B180" t="str">
            <v>CORP COMUNIT INST WINDY</v>
          </cell>
          <cell r="C180" t="str">
            <v>KR 28 47 17 LA MARIA</v>
          </cell>
          <cell r="D180" t="str">
            <v>6566741</v>
          </cell>
          <cell r="E180" t="str">
            <v>6720774</v>
          </cell>
          <cell r="F180" t="str">
            <v>Urbana</v>
          </cell>
          <cell r="G180" t="str">
            <v>No Oficial</v>
          </cell>
          <cell r="I180" t="str">
            <v>Bolívar</v>
          </cell>
          <cell r="J180" t="str">
            <v>CARTAGENA DE INDIAS</v>
          </cell>
          <cell r="K180" t="str">
            <v>CARTAGENA</v>
          </cell>
          <cell r="L180" t="str">
            <v>Distrital de Cartagena</v>
          </cell>
        </row>
        <row r="181">
          <cell r="A181">
            <v>313001013341</v>
          </cell>
          <cell r="B181" t="str">
            <v>COLEGIO SAN NICOLAS DE LA ROCA</v>
          </cell>
          <cell r="C181" t="str">
            <v>KR 36 36 61 BR EL PRADO</v>
          </cell>
          <cell r="D181" t="str">
            <v>3103525116</v>
          </cell>
          <cell r="F181" t="str">
            <v>Urbana</v>
          </cell>
          <cell r="G181" t="str">
            <v>No Oficial</v>
          </cell>
          <cell r="H181" t="str">
            <v>nuguma@hotmail.com,nuguma@hotmail.com;ivonestrada@gmail.com;ivonestrada@gmail.com,nuguma@hotmail.com;adiguma@hotmail.com;ivonestrada@gmail.com</v>
          </cell>
          <cell r="I181" t="str">
            <v>Bolívar</v>
          </cell>
          <cell r="J181" t="str">
            <v>CARTAGENA DE INDIAS</v>
          </cell>
          <cell r="K181" t="str">
            <v>CARTAGENA</v>
          </cell>
          <cell r="L181" t="str">
            <v>Distrital de Cartagena</v>
          </cell>
        </row>
        <row r="182">
          <cell r="A182">
            <v>313001013333</v>
          </cell>
          <cell r="B182" t="str">
            <v>COLEGIO GIMNASIO FUTURO DE COLOMBIA</v>
          </cell>
          <cell r="C182" t="str">
            <v>BR PRADO CALLE SAN NICOLAS</v>
          </cell>
          <cell r="D182" t="str">
            <v>6692236</v>
          </cell>
          <cell r="E182" t="str">
            <v>3104217348</v>
          </cell>
          <cell r="F182" t="str">
            <v>Urbana</v>
          </cell>
          <cell r="G182" t="str">
            <v>No Oficial</v>
          </cell>
          <cell r="H182" t="str">
            <v>futurodecolombia@hotmail.com,futurodecolombia@hotmail.com;futurodecolombia@hotmail.com;futurodecolombia@hotmail.com,futurodecolombia@hotmail.com;futurodecolombia@hotmail.com;futurodecolombia@hotmail.com</v>
          </cell>
          <cell r="I182" t="str">
            <v>Bolívar</v>
          </cell>
          <cell r="J182" t="str">
            <v>CARTAGENA DE INDIAS</v>
          </cell>
          <cell r="K182" t="str">
            <v>CARTAGENA</v>
          </cell>
          <cell r="L182" t="str">
            <v>Distrital de Cartagena</v>
          </cell>
        </row>
        <row r="183">
          <cell r="A183">
            <v>313001013325</v>
          </cell>
          <cell r="B183" t="str">
            <v>COLEGIO ANDALUCIA ANDALUCIA EU</v>
          </cell>
          <cell r="C183" t="str">
            <v>BR ANDALUCIA CL GRANADA</v>
          </cell>
          <cell r="D183" t="str">
            <v>6629094</v>
          </cell>
          <cell r="F183" t="str">
            <v>Urbana</v>
          </cell>
          <cell r="G183" t="str">
            <v>No Oficial</v>
          </cell>
          <cell r="H183" t="str">
            <v>colandalucia@hotmail.com,colandalucia@hotmail.com;colandalucia@hotmail.com;colandalucia@hotmail.com,</v>
          </cell>
          <cell r="I183" t="str">
            <v>Bolívar</v>
          </cell>
          <cell r="J183" t="str">
            <v>CARTAGENA DE INDIAS</v>
          </cell>
          <cell r="K183" t="str">
            <v>CARTAGENA</v>
          </cell>
          <cell r="L183" t="str">
            <v>Distrital de Cartagena</v>
          </cell>
        </row>
        <row r="184">
          <cell r="A184">
            <v>313001013309</v>
          </cell>
          <cell r="B184" t="str">
            <v>INST EDUC MIS ESTIMULACIONES</v>
          </cell>
          <cell r="C184" t="str">
            <v>BR LA CAMPIÑA UR TRAV 47 NRO 2042</v>
          </cell>
          <cell r="D184" t="str">
            <v>6459545</v>
          </cell>
          <cell r="F184" t="str">
            <v>Urbana</v>
          </cell>
          <cell r="G184" t="str">
            <v>No Oficial</v>
          </cell>
          <cell r="H184" t="str">
            <v>institutomisestimulaciones@hotmail.com.co,institutomisestimulaciones@hotmail.com;institutomisestimulaciones@hotmail.com;institutomisestimulaciones@hotmail.com,institutomisestimulaciones@hotmail.com;institutomisestimulaciones@hotmail.com;institutomisestimu</v>
          </cell>
          <cell r="I184" t="str">
            <v>Bolívar</v>
          </cell>
          <cell r="J184" t="str">
            <v>CARTAGENA DE INDIAS</v>
          </cell>
          <cell r="K184" t="str">
            <v>CARTAGENA</v>
          </cell>
          <cell r="L184" t="str">
            <v>Distrital de Cartagena</v>
          </cell>
        </row>
        <row r="185">
          <cell r="A185">
            <v>313001013287</v>
          </cell>
          <cell r="B185" t="str">
            <v>INSTITUTO EDUCATIVO PILARES DE CARTAGENA</v>
          </cell>
          <cell r="C185" t="str">
            <v>BR ESCALLONVILLA CS 57 LT 20 AV CONSULADO</v>
          </cell>
          <cell r="D185" t="str">
            <v>6725669</v>
          </cell>
          <cell r="E185" t="str">
            <v>3146714175</v>
          </cell>
          <cell r="F185" t="str">
            <v>Urbana</v>
          </cell>
          <cell r="G185" t="str">
            <v>No Oficial</v>
          </cell>
          <cell r="H185" t="str">
            <v>pilaresdecartagena@hotmail.com,pilaresdecartagena@hotmail.com;pilaresdecartagena@hotmail.com;pilaresdecartagena@hotmail.com,pilaresdecartagena@hotmail.com;pilaresdecartagena@hotmail.com;pilaresdecartagena@hotmail.com</v>
          </cell>
          <cell r="I185" t="str">
            <v>Bolívar</v>
          </cell>
          <cell r="J185" t="str">
            <v>CARTAGENA DE INDIAS</v>
          </cell>
          <cell r="K185" t="str">
            <v>CARTAGENA</v>
          </cell>
          <cell r="L185" t="str">
            <v>Distrital de Cartagena</v>
          </cell>
        </row>
        <row r="186">
          <cell r="A186">
            <v>313001013279</v>
          </cell>
          <cell r="B186" t="str">
            <v>INSTITUTO SIGMUND FREUD SEDE PRINCIPAL</v>
          </cell>
          <cell r="C186" t="str">
            <v>BR LAS GAVIOTAS ET 2 MZ 29 LT 11</v>
          </cell>
          <cell r="D186" t="str">
            <v>6636969</v>
          </cell>
          <cell r="F186" t="str">
            <v>Urbana</v>
          </cell>
          <cell r="G186" t="str">
            <v>No Oficial</v>
          </cell>
          <cell r="H186" t="str">
            <v>instituto_sigmund_freud@hotmail.com,emitatafur@hotmail.com;emitatafur@hotmail.com;isfctg@gmail.com,emitatafur@hotmail.com;instituto_sigmund_freud@hotmail.com;coordinadoraacademicaisf2014@gmail.com</v>
          </cell>
          <cell r="I186" t="str">
            <v>Bolívar</v>
          </cell>
          <cell r="J186" t="str">
            <v>CARTAGENA DE INDIAS</v>
          </cell>
          <cell r="K186" t="str">
            <v>CARTAGENA</v>
          </cell>
          <cell r="L186" t="str">
            <v>Distrital de Cartagena</v>
          </cell>
        </row>
        <row r="187">
          <cell r="A187">
            <v>313001013261</v>
          </cell>
          <cell r="B187" t="str">
            <v>JARDIN INFANTIL JUEGOS Y RONDAS</v>
          </cell>
          <cell r="C187" t="str">
            <v>BR ZARAGOCILLA UR SAN LUIS</v>
          </cell>
          <cell r="D187" t="str">
            <v>6907816</v>
          </cell>
          <cell r="E187" t="str">
            <v>3104267583</v>
          </cell>
          <cell r="F187" t="str">
            <v>Urbana</v>
          </cell>
          <cell r="G187" t="str">
            <v>No Oficial</v>
          </cell>
          <cell r="H187" t="str">
            <v>inedumargothdelavega@gmail.com,inedumargothdelavega@gmail.com;dayroperezb@gmail.com;dayroperezb@gmail.com,inedumargothdelavega@gmail.com;inedumargothdelavega@gmail.com;inedumargothdelavega@gmail.com</v>
          </cell>
          <cell r="I187" t="str">
            <v>Bolívar</v>
          </cell>
          <cell r="J187" t="str">
            <v>CARTAGENA DE INDIAS</v>
          </cell>
          <cell r="K187" t="str">
            <v>CARTAGENA</v>
          </cell>
          <cell r="L187" t="str">
            <v>Distrital de Cartagena</v>
          </cell>
        </row>
        <row r="188">
          <cell r="A188">
            <v>313001013198</v>
          </cell>
          <cell r="B188" t="str">
            <v>INSTITUTO PAULO FREIRE</v>
          </cell>
          <cell r="C188" t="str">
            <v>CL 34 20 BIS D N 33 2 BR LO AMADOR</v>
          </cell>
          <cell r="D188" t="str">
            <v>6564268</v>
          </cell>
          <cell r="E188" t="str">
            <v>6813854</v>
          </cell>
          <cell r="F188" t="str">
            <v>Urbana</v>
          </cell>
          <cell r="G188" t="str">
            <v>No Oficial</v>
          </cell>
          <cell r="H188" t="str">
            <v>institutopaulofre@hotmail.com,taniamargarita111@hotmail.com;institutopaulofre@hotmail.com;jolimago@hotmail.com,taniamargarita111@hotmail.com;institutopaulofre@hotmail.com;taniamargarita111@hotmail.com</v>
          </cell>
          <cell r="I188" t="str">
            <v>Bolívar</v>
          </cell>
          <cell r="J188" t="str">
            <v>CARTAGENA DE INDIAS</v>
          </cell>
          <cell r="K188" t="str">
            <v>CARTAGENA</v>
          </cell>
          <cell r="L188" t="str">
            <v>Distrital de Cartagena</v>
          </cell>
        </row>
        <row r="189">
          <cell r="A189">
            <v>313001013163</v>
          </cell>
          <cell r="B189" t="str">
            <v>COLEGIO LA ENSEÑANZA  SEDE PRINCIPAL</v>
          </cell>
          <cell r="C189" t="str">
            <v>KR 19 26 94</v>
          </cell>
          <cell r="D189" t="str">
            <v>6604750</v>
          </cell>
          <cell r="E189" t="str">
            <v>6604688</v>
          </cell>
          <cell r="F189" t="str">
            <v>Urbana</v>
          </cell>
          <cell r="G189" t="str">
            <v>No Oficial</v>
          </cell>
          <cell r="H189" t="str">
            <v>rector@colegiolanuevaensenanza.com,rector@colegiolanuevaensenanza.com;rector@colegiolanuevaensenanza.com;rector@colegiolanuevaensenanza.com,rector@colegiolanuevaensenanza.com;rector@colegiolanuevaensenanza.com;rector@colegiolanuevaensenanza.com</v>
          </cell>
          <cell r="I189" t="str">
            <v>Bolívar</v>
          </cell>
          <cell r="J189" t="str">
            <v>CARTAGENA DE INDIAS</v>
          </cell>
          <cell r="K189" t="str">
            <v>CARTAGENA</v>
          </cell>
          <cell r="L189" t="str">
            <v>Distrital de Cartagena</v>
          </cell>
        </row>
        <row r="190">
          <cell r="A190">
            <v>313001013091</v>
          </cell>
          <cell r="B190" t="str">
            <v>COLEGIO SAN JOSE DE LOS CAMPANOS</v>
          </cell>
          <cell r="C190" t="str">
            <v>KR 101 101 37 7 BR SAN JOSE DE LOS CAMPANOS</v>
          </cell>
          <cell r="D190" t="str">
            <v>6909612</v>
          </cell>
          <cell r="F190" t="str">
            <v>Urbana</v>
          </cell>
          <cell r="G190" t="str">
            <v>No Oficial</v>
          </cell>
          <cell r="H190" t="str">
            <v>coolegioocolsanjose@outlook.com,coolegioocolsanjose@outlook.com;coolegioocolsanjose@outlook.com;coolegioocolsanjose@outlook.com,</v>
          </cell>
          <cell r="I190" t="str">
            <v>Bolívar</v>
          </cell>
          <cell r="J190" t="str">
            <v>CARTAGENA DE INDIAS</v>
          </cell>
          <cell r="K190" t="str">
            <v>CARTAGENA</v>
          </cell>
          <cell r="L190" t="str">
            <v>Distrital de Cartagena</v>
          </cell>
        </row>
        <row r="191">
          <cell r="A191">
            <v>313001012973</v>
          </cell>
          <cell r="B191" t="str">
            <v>COL CRISTIANO LUZ Y VERDAD</v>
          </cell>
          <cell r="C191" t="str">
            <v>BR SAN FRANCISCO UR PARAISO SEC CR34 CS 7826</v>
          </cell>
          <cell r="D191" t="str">
            <v>3008025573</v>
          </cell>
          <cell r="E191" t="str">
            <v>6661992</v>
          </cell>
          <cell r="F191" t="str">
            <v>Urbana</v>
          </cell>
          <cell r="G191" t="str">
            <v>No Oficial</v>
          </cell>
          <cell r="H191" t="str">
            <v>lourdesrojasc@yahoo.com,lourdesrojascastro@yahoo.com;lourdesrojascastro@yahoo.com;j.gonzalez1105@hotmail.com,lourdesrojasc@yahoo.com;lourdesrojasc@yahoo.com;j.gonzalez1105@hotmail.com</v>
          </cell>
          <cell r="I191" t="str">
            <v>Bolívar</v>
          </cell>
          <cell r="J191" t="str">
            <v>CARTAGENA DE INDIAS</v>
          </cell>
          <cell r="K191" t="str">
            <v>CARTAGENA</v>
          </cell>
          <cell r="L191" t="str">
            <v>Distrital de Cartagena</v>
          </cell>
        </row>
        <row r="192">
          <cell r="A192">
            <v>313001012957</v>
          </cell>
          <cell r="B192" t="str">
            <v>COL ALBORADA INF DE CHILE</v>
          </cell>
          <cell r="C192" t="str">
            <v>REPUBLICA DE CHILE MZ 48 LT 4 10</v>
          </cell>
          <cell r="D192" t="str">
            <v>6690888</v>
          </cell>
          <cell r="E192" t="str">
            <v>6621739</v>
          </cell>
          <cell r="F192" t="str">
            <v>Urbana</v>
          </cell>
          <cell r="G192" t="str">
            <v>No Oficial</v>
          </cell>
          <cell r="H192" t="str">
            <v>alboradacolegio@hotmail.com,,alboradacolegio@hotmail.com;alboradacolegio@hotmail.com;blancafranco78@hotmail.com</v>
          </cell>
          <cell r="I192" t="str">
            <v>Bolívar</v>
          </cell>
          <cell r="J192" t="str">
            <v>CARTAGENA DE INDIAS</v>
          </cell>
          <cell r="K192" t="str">
            <v>CARTAGENA</v>
          </cell>
          <cell r="L192" t="str">
            <v>Distrital de Cartagena</v>
          </cell>
        </row>
        <row r="193">
          <cell r="A193">
            <v>313001012931</v>
          </cell>
          <cell r="B193" t="str">
            <v>INSTITUTO LOS CORALES</v>
          </cell>
          <cell r="C193" t="str">
            <v>BR CORALES MZ N LT 5</v>
          </cell>
          <cell r="D193" t="str">
            <v>6673314</v>
          </cell>
          <cell r="E193" t="str">
            <v>3004241442</v>
          </cell>
          <cell r="F193" t="str">
            <v>Urbana</v>
          </cell>
          <cell r="G193" t="str">
            <v>No Oficial</v>
          </cell>
          <cell r="H193" t="str">
            <v>ilcorales@hotmail.com,ilcorales@hotmail.com;ilcorales@hotmail.com;angelicacabezaesquivia@hotmail.com,</v>
          </cell>
          <cell r="I193" t="str">
            <v>Bolívar</v>
          </cell>
          <cell r="J193" t="str">
            <v>CARTAGENA DE INDIAS</v>
          </cell>
          <cell r="K193" t="str">
            <v>CARTAGENA</v>
          </cell>
          <cell r="L193" t="str">
            <v>Distrital de Cartagena</v>
          </cell>
        </row>
        <row r="194">
          <cell r="A194">
            <v>313001012892</v>
          </cell>
          <cell r="B194" t="str">
            <v>CORP INST DOC DEL CARIBE</v>
          </cell>
          <cell r="C194" t="str">
            <v>CL 30 A 50 97 BR PIEDRA DE BOLIVAR</v>
          </cell>
          <cell r="D194" t="str">
            <v>6722701</v>
          </cell>
          <cell r="F194" t="str">
            <v>Urbana</v>
          </cell>
          <cell r="G194" t="str">
            <v>No Oficial</v>
          </cell>
          <cell r="H194" t="str">
            <v>idc146@yahoo.es,idc146@yahoo.es;idc146@yahoo.es;vecm2927@yahoo.es,arnoldbarriospaez@gmail.com;idc146@yahoo.es;vecm2927@yahoo.es</v>
          </cell>
          <cell r="I194" t="str">
            <v>Bolívar</v>
          </cell>
          <cell r="J194" t="str">
            <v>CARTAGENA DE INDIAS</v>
          </cell>
          <cell r="K194" t="str">
            <v>CARTAGENA</v>
          </cell>
          <cell r="L194" t="str">
            <v>Distrital de Cartagena</v>
          </cell>
        </row>
        <row r="195">
          <cell r="A195">
            <v>313001012876</v>
          </cell>
          <cell r="B195" t="str">
            <v>CORPORACIÓN EDUCATIVA INSTITUTO GUADALUPE</v>
          </cell>
          <cell r="C195" t="str">
            <v>BR BLAS DE LEZO ET 4 MZ 10S LT 15</v>
          </cell>
          <cell r="D195" t="str">
            <v>6431331</v>
          </cell>
          <cell r="F195" t="str">
            <v>Urbana</v>
          </cell>
          <cell r="G195" t="str">
            <v>No Oficial</v>
          </cell>
          <cell r="H195" t="str">
            <v>institutoguadalupe@hotmail.com,institutoguadalupe@hotmail.com;institutoguadalupe@hotmail.com;institutoguadalupe@hotmail.com,irinaguadalupebabilonia@hotmail.com;irinaguadalupebabilonia@hotmail.com;irinaguadalupebabilonia@hotmail.com</v>
          </cell>
          <cell r="I195" t="str">
            <v>Bolívar</v>
          </cell>
          <cell r="J195" t="str">
            <v>CARTAGENA DE INDIAS</v>
          </cell>
          <cell r="K195" t="str">
            <v>CARTAGENA</v>
          </cell>
          <cell r="L195" t="str">
            <v>Distrital de Cartagena</v>
          </cell>
        </row>
        <row r="196">
          <cell r="A196">
            <v>313001012868</v>
          </cell>
          <cell r="B196" t="str">
            <v>CORPORACION TECNICA INSTITUTO ROCHY</v>
          </cell>
          <cell r="C196" t="str">
            <v>BR DANIEL LEMAITRE SEC HERO LT 1912</v>
          </cell>
          <cell r="D196" t="str">
            <v>6582503</v>
          </cell>
          <cell r="E196" t="str">
            <v>6582503</v>
          </cell>
          <cell r="F196" t="str">
            <v>Urbana</v>
          </cell>
          <cell r="G196" t="str">
            <v>No Oficial</v>
          </cell>
          <cell r="H196" t="str">
            <v>corporrochy@hotmail.com,rochyrosa@hotmail.com;argeljhoselin@gmail.com;jcaba2001@hotmail.com,rosa-rochy@hotmail.com;argeljhoselin@gmail.com;jcaba2001@gmail.com</v>
          </cell>
          <cell r="I196" t="str">
            <v>Bolívar</v>
          </cell>
          <cell r="J196" t="str">
            <v>CARTAGENA DE INDIAS</v>
          </cell>
          <cell r="K196" t="str">
            <v>CARTAGENA</v>
          </cell>
          <cell r="L196" t="str">
            <v>Distrital de Cartagena</v>
          </cell>
        </row>
        <row r="197">
          <cell r="A197">
            <v>313001012841</v>
          </cell>
          <cell r="B197" t="str">
            <v>INSTITUTO INFANTIL PICARDIAS</v>
          </cell>
          <cell r="C197" t="str">
            <v>BR BLAS DE LEZO MZ 40 LT 3 ET 4</v>
          </cell>
          <cell r="D197" t="str">
            <v>6417207</v>
          </cell>
          <cell r="E197" t="str">
            <v>3012861300</v>
          </cell>
          <cell r="F197" t="str">
            <v>Urbana</v>
          </cell>
          <cell r="G197" t="str">
            <v>No Oficial</v>
          </cell>
          <cell r="H197" t="str">
            <v>institutoinfantilpicardias@hotmail.com,institutoinfantilpicardias@hotmail.com;institutoinfantilpicardias@hotmail.com;lemari77@hotmail.com,institutoinfantilpicardias@hotmail.com;institutoinfantilpicardias@hotmail.com;institutoinfantilpicadias@hotmail.com</v>
          </cell>
          <cell r="I197" t="str">
            <v>Bolívar</v>
          </cell>
          <cell r="J197" t="str">
            <v>CARTAGENA DE INDIAS</v>
          </cell>
          <cell r="K197" t="str">
            <v>CARTAGENA</v>
          </cell>
          <cell r="L197" t="str">
            <v>Distrital de Cartagena</v>
          </cell>
        </row>
        <row r="198">
          <cell r="A198">
            <v>313001012833</v>
          </cell>
          <cell r="B198" t="str">
            <v>INSTITUTO EDUCATIVO  PRINCIPE DE PAZ</v>
          </cell>
          <cell r="C198" t="str">
            <v>BR BLAS DE LEZO ET 4 MZ 36 LT 3</v>
          </cell>
          <cell r="D198" t="str">
            <v>6718287</v>
          </cell>
          <cell r="F198" t="str">
            <v>Urbana</v>
          </cell>
          <cell r="G198" t="str">
            <v>No Oficial</v>
          </cell>
          <cell r="H198" t="str">
            <v>principedepaz2007@hotmail.com,gildamariallamas@hotmail.com;principedepaz1995@hotmail.com;gildamariallamas@hotmail.com,gildamariallamas@hotmail.com;gildamariallama@hotmail.com;gildamariallamas@hotmail.com</v>
          </cell>
          <cell r="I198" t="str">
            <v>Bolívar</v>
          </cell>
          <cell r="J198" t="str">
            <v>CARTAGENA DE INDIAS</v>
          </cell>
          <cell r="K198" t="str">
            <v>CARTAGENA</v>
          </cell>
          <cell r="L198" t="str">
            <v>Distrital de Cartagena</v>
          </cell>
        </row>
        <row r="199">
          <cell r="A199">
            <v>313001012761</v>
          </cell>
          <cell r="B199" t="str">
            <v>CENTRO EDUCATIVO JARDIN INFANTIL LOS CHAVITOS</v>
          </cell>
          <cell r="C199" t="str">
            <v>BR LA ESPERANZA CS 3821 AC 30</v>
          </cell>
          <cell r="D199" t="str">
            <v>6447987</v>
          </cell>
          <cell r="E199" t="str">
            <v>6458108</v>
          </cell>
          <cell r="F199" t="str">
            <v>Urbana</v>
          </cell>
          <cell r="G199" t="str">
            <v>No Oficial</v>
          </cell>
          <cell r="H199" t="str">
            <v>los.chavitos@hotmail.com,los.chavitos@hotmail.com;los.chavitos@hotmail.com;noryhell7181@hotmail.com,LOS.CHAVITOS@HOTMAIL.COM;LOS.CHAVITOS@HOTMAIL.COM;NORYHELL7181@HOTMAIL.COM</v>
          </cell>
          <cell r="I199" t="str">
            <v>Bolívar</v>
          </cell>
          <cell r="J199" t="str">
            <v>CARTAGENA DE INDIAS</v>
          </cell>
          <cell r="K199" t="str">
            <v>CARTAGENA</v>
          </cell>
          <cell r="L199" t="str">
            <v>Distrital de Cartagena</v>
          </cell>
        </row>
        <row r="200">
          <cell r="A200">
            <v>313001012744</v>
          </cell>
          <cell r="B200" t="str">
            <v>INSTITUTO SKINNER</v>
          </cell>
          <cell r="C200" t="str">
            <v>VD LA BOQUILLA KRA 3 85 35</v>
          </cell>
          <cell r="D200" t="str">
            <v>3045772092</v>
          </cell>
          <cell r="F200" t="str">
            <v>Rural</v>
          </cell>
          <cell r="G200" t="str">
            <v>No Oficial</v>
          </cell>
          <cell r="H200" t="str">
            <v>institutoskinner@hotmail.com,institutoskinner@hotmail.com;institutoskinner@hotmail.com;institutoskinner@hotmail.com,institutoskinner@hotmail.com;institutoskinner@hotmail.com;rossimarca@hotmail.com</v>
          </cell>
          <cell r="I200" t="str">
            <v>Bolívar</v>
          </cell>
          <cell r="J200" t="str">
            <v>CARTAGENA DE INDIAS</v>
          </cell>
          <cell r="K200" t="str">
            <v>CARTAGENA</v>
          </cell>
          <cell r="L200" t="str">
            <v>Distrital de Cartagena</v>
          </cell>
        </row>
        <row r="201">
          <cell r="A201">
            <v>313001012701</v>
          </cell>
          <cell r="B201" t="str">
            <v>FUND INST ALEGRIA DE SABER</v>
          </cell>
          <cell r="C201" t="str">
            <v>BR NUEVO BOSQUE MZ 78 LT 5</v>
          </cell>
          <cell r="D201" t="str">
            <v>6467477</v>
          </cell>
          <cell r="F201" t="str">
            <v>Urbana</v>
          </cell>
          <cell r="G201" t="str">
            <v>No Oficial</v>
          </cell>
          <cell r="H201" t="str">
            <v>olma342@hotmail.com,olma342@hotmail.com;olma342@hotmail.com;olma342@hotmail.com,olma342@hotmail.com;olma342@hotmail.com;olma342@hotmail.com</v>
          </cell>
          <cell r="I201" t="str">
            <v>Bolívar</v>
          </cell>
          <cell r="J201" t="str">
            <v>CARTAGENA DE INDIAS</v>
          </cell>
          <cell r="K201" t="str">
            <v>CARTAGENA</v>
          </cell>
          <cell r="L201" t="str">
            <v>Distrital de Cartagena</v>
          </cell>
        </row>
        <row r="202">
          <cell r="A202">
            <v>313001012540</v>
          </cell>
          <cell r="B202" t="str">
            <v>CORPORACION  EDUCATIVA  INSTITUTO  BONSAY DE CARTAGENA</v>
          </cell>
          <cell r="C202" t="str">
            <v>BR SANTA MONICA KR 3 N 2 71</v>
          </cell>
          <cell r="D202" t="str">
            <v>6618491</v>
          </cell>
          <cell r="E202" t="str">
            <v>6618491</v>
          </cell>
          <cell r="F202" t="str">
            <v>Urbana</v>
          </cell>
          <cell r="G202" t="str">
            <v>No Oficial</v>
          </cell>
          <cell r="H202" t="str">
            <v>instituto.bonsay@gmail.com,jadela_72@hotmail.com;jadela_72@hotmail.com;elygonzalez1985@hotmail.com,instituto.bonsay@gmail.com;yadela_72@hotmail.com;yadela_72@hotmail.com</v>
          </cell>
          <cell r="I202" t="str">
            <v>Bolívar</v>
          </cell>
          <cell r="J202" t="str">
            <v>CARTAGENA DE INDIAS</v>
          </cell>
          <cell r="K202" t="str">
            <v>CARTAGENA</v>
          </cell>
          <cell r="L202" t="str">
            <v>Distrital de Cartagena</v>
          </cell>
        </row>
        <row r="203">
          <cell r="A203">
            <v>313001012515</v>
          </cell>
          <cell r="B203" t="str">
            <v>CORP EDUC  LA CONCEPCION</v>
          </cell>
          <cell r="C203" t="str">
            <v>BR LOS CORALES UR LOS CORALES</v>
          </cell>
          <cell r="D203" t="str">
            <v>6673449</v>
          </cell>
          <cell r="E203" t="str">
            <v>6430538</v>
          </cell>
          <cell r="F203" t="str">
            <v>Urbana</v>
          </cell>
          <cell r="G203" t="str">
            <v>No Oficial</v>
          </cell>
          <cell r="H203" t="str">
            <v>info@concepcioncartagena.com,info@colegiolaconcepcion.com.co;gloriaalvarez@colegiolaconcepcion.com.co;yasmindiazperez@colegiolaconcepcion.com.co,info@concepcioncartagena.com;info@concepcioncartagena.com;jaquelinahumada@concepcioncartagena.com</v>
          </cell>
          <cell r="I203" t="str">
            <v>Bolívar</v>
          </cell>
          <cell r="J203" t="str">
            <v>CARTAGENA DE INDIAS</v>
          </cell>
          <cell r="K203" t="str">
            <v>CARTAGENA</v>
          </cell>
          <cell r="L203" t="str">
            <v>Distrital de Cartagena</v>
          </cell>
        </row>
        <row r="204">
          <cell r="A204">
            <v>313001012353</v>
          </cell>
          <cell r="B204" t="str">
            <v>INST JESUS DE LA DIVINA MISERICORDIA</v>
          </cell>
          <cell r="C204" t="str">
            <v>BR SOCORRO UR PLAN 554</v>
          </cell>
          <cell r="D204" t="str">
            <v>3126139523</v>
          </cell>
          <cell r="E204" t="str">
            <v>6631929</v>
          </cell>
          <cell r="F204" t="str">
            <v>Urbana</v>
          </cell>
          <cell r="G204" t="str">
            <v>No Oficial</v>
          </cell>
          <cell r="H204" t="str">
            <v>ijdivmis@hotmail.com,ijdivmis@hotmail.com;ijdivmis@hotmail.com;aquilesdonado290@hotmail.com,ijdivmis@hotmail.com;ijdivmis@hotmail.com;aquilesdonado290@hotmail.com</v>
          </cell>
          <cell r="I204" t="str">
            <v>Bolívar</v>
          </cell>
          <cell r="J204" t="str">
            <v>CARTAGENA DE INDIAS</v>
          </cell>
          <cell r="K204" t="str">
            <v>CARTAGENA</v>
          </cell>
          <cell r="L204" t="str">
            <v>Distrital de Cartagena</v>
          </cell>
        </row>
        <row r="205">
          <cell r="A205">
            <v>313001012281</v>
          </cell>
          <cell r="B205" t="str">
            <v>COLEGIO SANTO TOMAS DE AQUINO</v>
          </cell>
          <cell r="C205" t="str">
            <v>BR SANTA MONICA</v>
          </cell>
          <cell r="D205" t="str">
            <v>6617393</v>
          </cell>
          <cell r="E205" t="str">
            <v>6617418</v>
          </cell>
          <cell r="F205" t="str">
            <v>Urbana</v>
          </cell>
          <cell r="G205" t="str">
            <v>No Oficial</v>
          </cell>
          <cell r="H205" t="str">
            <v>santotomasaquino_1@hotmail.com,colsantotomasdeaquino1@gmail.com;dazarante@hotmail.com;milenasofiahernandez@hotmail.com,santotomas_1@hotmail.com;dazarante@hotmail.com;milenasofiahernandez@hotmail.com</v>
          </cell>
          <cell r="I205" t="str">
            <v>Bolívar</v>
          </cell>
          <cell r="J205" t="str">
            <v>CARTAGENA DE INDIAS</v>
          </cell>
          <cell r="K205" t="str">
            <v>CARTAGENA</v>
          </cell>
          <cell r="L205" t="str">
            <v>Distrital de Cartagena</v>
          </cell>
        </row>
        <row r="206">
          <cell r="A206">
            <v>313001012264</v>
          </cell>
          <cell r="B206" t="str">
            <v>CORP COL LA SABIDURIA</v>
          </cell>
          <cell r="C206" t="str">
            <v>CL 15 81 B 08 BR SAN FERNANDO</v>
          </cell>
          <cell r="D206" t="str">
            <v>6619463</v>
          </cell>
          <cell r="F206" t="str">
            <v>Urbana</v>
          </cell>
          <cell r="G206" t="str">
            <v>No Oficial</v>
          </cell>
          <cell r="H206" t="str">
            <v>colegio_lasabiduria@hotmail.com,colegio_lasabiduria@hotmail.com;colegio_lasabiduria@hotmail.com;colegio_lasabiduria@hotmail.com,colegio_lasabiduria@hotmail.com;colegio_lasabiduria@hotmail.com;colegio_lasabiduria@hotmail.com</v>
          </cell>
          <cell r="I206" t="str">
            <v>Bolívar</v>
          </cell>
          <cell r="J206" t="str">
            <v>CARTAGENA DE INDIAS</v>
          </cell>
          <cell r="K206" t="str">
            <v>CARTAGENA</v>
          </cell>
          <cell r="L206" t="str">
            <v>Distrital de Cartagena</v>
          </cell>
        </row>
        <row r="207">
          <cell r="A207">
            <v>313001009450</v>
          </cell>
          <cell r="B207" t="str">
            <v>GUARDERIA Y JARDIN INFANTIL REFUGIO NAVAL</v>
          </cell>
          <cell r="C207" t="str">
            <v>BR BOCAGRANDE UR PREDIOS DE LA BASE NAVAL</v>
          </cell>
          <cell r="D207" t="str">
            <v>3008429812</v>
          </cell>
          <cell r="E207" t="str">
            <v>6436496</v>
          </cell>
          <cell r="F207" t="str">
            <v>Urbana</v>
          </cell>
          <cell r="G207" t="str">
            <v>No Oficial</v>
          </cell>
          <cell r="H207" t="str">
            <v>refugionaval@gmail.com,sereno600@gmail.com;accionsocialnavalcartagena@gmail.com;jennifer.vahos@gmail.com,</v>
          </cell>
          <cell r="I207" t="str">
            <v>Bolívar</v>
          </cell>
          <cell r="J207" t="str">
            <v>CARTAGENA DE INDIAS</v>
          </cell>
          <cell r="K207" t="str">
            <v>CARTAGENA</v>
          </cell>
          <cell r="L207" t="str">
            <v>Distrital de Cartagena</v>
          </cell>
        </row>
        <row r="208">
          <cell r="A208">
            <v>313001009417</v>
          </cell>
          <cell r="B208" t="str">
            <v>CORP LIC CRISTOBAL COLON</v>
          </cell>
          <cell r="C208" t="str">
            <v>BR LAS PALMERAS MZ 36 LT 16</v>
          </cell>
          <cell r="D208" t="str">
            <v>6612354</v>
          </cell>
          <cell r="F208" t="str">
            <v>Urbana</v>
          </cell>
          <cell r="G208" t="str">
            <v>No Oficial</v>
          </cell>
          <cell r="H208" t="str">
            <v>lic_cristo_colon@hotmail.com,,</v>
          </cell>
          <cell r="I208" t="str">
            <v>Bolívar</v>
          </cell>
          <cell r="J208" t="str">
            <v>CARTAGENA DE INDIAS</v>
          </cell>
          <cell r="K208" t="str">
            <v>CARTAGENA</v>
          </cell>
          <cell r="L208" t="str">
            <v>Distrital de Cartagena</v>
          </cell>
        </row>
        <row r="209">
          <cell r="A209">
            <v>313001009361</v>
          </cell>
          <cell r="B209" t="str">
            <v>COL MODELO DE LA COSTA</v>
          </cell>
          <cell r="C209" t="str">
            <v>AV SANTANDER 41 154 BR EL CABRERO</v>
          </cell>
          <cell r="D209" t="str">
            <v>6602382</v>
          </cell>
          <cell r="E209" t="str">
            <v>6644861</v>
          </cell>
          <cell r="F209" t="str">
            <v>Urbana</v>
          </cell>
          <cell r="G209" t="str">
            <v>No Oficial</v>
          </cell>
          <cell r="H209" t="str">
            <v>imares419@hotmail.com,imares419@hotmail.com;imares419@hotmail.com;imares419@hotmail.com,imares419@hotmail.com;imares419@hotmail.com;tusasesoriasdm@gmail.com</v>
          </cell>
          <cell r="I209" t="str">
            <v>Bolívar</v>
          </cell>
          <cell r="J209" t="str">
            <v>CARTAGENA DE INDIAS</v>
          </cell>
          <cell r="K209" t="str">
            <v>CARTAGENA</v>
          </cell>
          <cell r="L209" t="str">
            <v>Distrital de Cartagena</v>
          </cell>
        </row>
        <row r="210">
          <cell r="A210">
            <v>313001009328</v>
          </cell>
          <cell r="B210" t="str">
            <v>CORPORACION GIMNASIO MODERNO DE CARTAGENA</v>
          </cell>
          <cell r="C210" t="str">
            <v>BR PIE DE LA POPA UR CALLE 29D 20A83</v>
          </cell>
          <cell r="D210" t="str">
            <v>6538028</v>
          </cell>
          <cell r="E210" t="str">
            <v>6436465</v>
          </cell>
          <cell r="F210" t="str">
            <v>Urbana</v>
          </cell>
          <cell r="G210" t="str">
            <v>No Oficial</v>
          </cell>
          <cell r="H210" t="str">
            <v>info@gimdecar.edu.co,rectoria@gimdecar.edu.co;rectoria@gimdecar.edu.co;info@gimdecar.edu.co,rectoria@gimdecar.edu.co;info@gimdecar.edu.co;secretaria.academica@gimdecar.edu.co</v>
          </cell>
          <cell r="I210" t="str">
            <v>Bolívar</v>
          </cell>
          <cell r="J210" t="str">
            <v>CARTAGENA DE INDIAS</v>
          </cell>
          <cell r="K210" t="str">
            <v>CARTAGENA</v>
          </cell>
          <cell r="L210" t="str">
            <v>Distrital de Cartagena</v>
          </cell>
        </row>
        <row r="211">
          <cell r="A211">
            <v>313001009263</v>
          </cell>
          <cell r="B211" t="str">
            <v>INSTITUTO CRISTIANO REMY</v>
          </cell>
          <cell r="C211" t="str">
            <v>BR NUEVO BOSQUE TR48 D30 29E62</v>
          </cell>
          <cell r="D211" t="str">
            <v>6775983</v>
          </cell>
          <cell r="F211" t="str">
            <v>Urbana</v>
          </cell>
          <cell r="G211" t="str">
            <v>No Oficial</v>
          </cell>
          <cell r="H211" t="str">
            <v>martamarimonr@hotmail.com,martamarimonr@hotmail.com;martamarimonr@hotmail.com;martamarimonr@hotmail.com,martamarimonr@hotmail.com;martamarimonr@hotmail.com;martamarimonr@hotmail.com</v>
          </cell>
          <cell r="I211" t="str">
            <v>Bolívar</v>
          </cell>
          <cell r="J211" t="str">
            <v>CARTAGENA DE INDIAS</v>
          </cell>
          <cell r="K211" t="str">
            <v>CARTAGENA</v>
          </cell>
          <cell r="L211" t="str">
            <v>Distrital de Cartagena</v>
          </cell>
        </row>
        <row r="212">
          <cell r="A212">
            <v>313001009247</v>
          </cell>
          <cell r="B212" t="str">
            <v>COL ROBIN HOOD</v>
          </cell>
          <cell r="C212" t="str">
            <v>BR CAMINO DEL MEDIO</v>
          </cell>
          <cell r="D212" t="str">
            <v>6622514</v>
          </cell>
          <cell r="F212" t="str">
            <v>Urbana</v>
          </cell>
          <cell r="G212" t="str">
            <v>No Oficial</v>
          </cell>
          <cell r="H212" t="str">
            <v>colrobinhood@hotmail.com,COLROBINHOOD@HOTMAIL.COM;COLROBINHOOD@HOTMAIL.COM;SA_ALFARO21@HOTMAIL.COM,colrobinhood@hotmail.com;colrobinhood@hotmail.com;amnawo11@gmail.com</v>
          </cell>
          <cell r="I212" t="str">
            <v>Bolívar</v>
          </cell>
          <cell r="J212" t="str">
            <v>CARTAGENA DE INDIAS</v>
          </cell>
          <cell r="K212" t="str">
            <v>CARTAGENA</v>
          </cell>
          <cell r="L212" t="str">
            <v>Distrital de Cartagena</v>
          </cell>
        </row>
        <row r="213">
          <cell r="A213">
            <v>313001009204</v>
          </cell>
          <cell r="B213" t="str">
            <v>INSTITUTO INTEGRAL NUEVA COLOMBIA</v>
          </cell>
          <cell r="C213" t="str">
            <v>BR LA MARIA UR CALLE 30 34</v>
          </cell>
          <cell r="D213" t="str">
            <v>6693091</v>
          </cell>
          <cell r="E213" t="str">
            <v>3013916294</v>
          </cell>
          <cell r="F213" t="str">
            <v>Urbana</v>
          </cell>
          <cell r="G213" t="str">
            <v>No Oficial</v>
          </cell>
          <cell r="H213" t="str">
            <v>integralnuevacolombia@yahoo.es,integralnuevacolombia@yahoo.es;integralnuevacolombia@yahoo.es;dayroperezb@gmail.com,integralnuevacolombia@yahoo.es;integralnuevacolombia@yahoo.es;integralnuevacolombia@yahoo.es</v>
          </cell>
          <cell r="I213" t="str">
            <v>Bolívar</v>
          </cell>
          <cell r="J213" t="str">
            <v>CARTAGENA DE INDIAS</v>
          </cell>
          <cell r="K213" t="str">
            <v>CARTAGENA</v>
          </cell>
          <cell r="L213" t="str">
            <v>Distrital de Cartagena</v>
          </cell>
        </row>
        <row r="214">
          <cell r="A214">
            <v>313001009174</v>
          </cell>
          <cell r="B214" t="str">
            <v>INSTITUTO CRISTO CENTRICO DEL CARBE</v>
          </cell>
          <cell r="C214" t="str">
            <v>BR AMBERES CL BOLIVAR</v>
          </cell>
          <cell r="D214" t="str">
            <v>6740358</v>
          </cell>
          <cell r="F214" t="str">
            <v>Urbana</v>
          </cell>
          <cell r="G214" t="str">
            <v>No Oficial</v>
          </cell>
          <cell r="H214" t="str">
            <v>cielorebolledo@hotmail.com,cielorebolledo@hotmail.com;cielorebolledo@hotmail.com;mesare2008@hotmail.com,cieloreboledo@hotmail.com;cielorebolleldo@hotmail.com;mesare2008@hotmail.com</v>
          </cell>
          <cell r="I214" t="str">
            <v>Bolívar</v>
          </cell>
          <cell r="J214" t="str">
            <v>CARTAGENA DE INDIAS</v>
          </cell>
          <cell r="K214" t="str">
            <v>CARTAGENA</v>
          </cell>
          <cell r="L214" t="str">
            <v>Distrital de Cartagena</v>
          </cell>
        </row>
        <row r="215">
          <cell r="A215">
            <v>313001009085</v>
          </cell>
          <cell r="B215" t="str">
            <v>CORP EDUC LIC CARTAGENA</v>
          </cell>
          <cell r="C215" t="str">
            <v>AMBERES 1ER CALLEJON 4052 ESQ</v>
          </cell>
          <cell r="D215" t="str">
            <v>6431338</v>
          </cell>
          <cell r="F215" t="str">
            <v>Urbana</v>
          </cell>
          <cell r="G215" t="str">
            <v>No Oficial</v>
          </cell>
          <cell r="H215" t="str">
            <v>herfaynne87@hotmail.com,,</v>
          </cell>
          <cell r="I215" t="str">
            <v>Bolívar</v>
          </cell>
          <cell r="J215" t="str">
            <v>CARTAGENA DE INDIAS</v>
          </cell>
          <cell r="K215" t="str">
            <v>CARTAGENA</v>
          </cell>
          <cell r="L215" t="str">
            <v>Distrital de Cartagena</v>
          </cell>
        </row>
        <row r="216">
          <cell r="A216">
            <v>313001009034</v>
          </cell>
          <cell r="B216" t="str">
            <v>GUARDERIA JARDIN INFANTIL  LA HORMIGUITA</v>
          </cell>
          <cell r="C216" t="str">
            <v>BR SANTA CLARA UR URBANIZACION MZ T CS 30 LT 30</v>
          </cell>
          <cell r="D216" t="str">
            <v>6674065</v>
          </cell>
          <cell r="F216" t="str">
            <v>Urbana</v>
          </cell>
          <cell r="G216" t="str">
            <v>No Oficial</v>
          </cell>
          <cell r="H216" t="str">
            <v>irinaparicio1963@hotmail.com,irinaparicio1963@hotmail.com;irinaparicio1963@hotmail.com;irinaparicio1963@hotmail.com,irinaparicio1963@hotmail.com;irinaparicio1963@hotmail.com;irinaparicio1963@hotmail.com</v>
          </cell>
          <cell r="I216" t="str">
            <v>Bolívar</v>
          </cell>
          <cell r="J216" t="str">
            <v>CARTAGENA DE INDIAS</v>
          </cell>
          <cell r="K216" t="str">
            <v>CARTAGENA</v>
          </cell>
          <cell r="L216" t="str">
            <v>Distrital de Cartagena</v>
          </cell>
        </row>
        <row r="217">
          <cell r="A217">
            <v>313001008984</v>
          </cell>
          <cell r="B217" t="str">
            <v>INST EDUC IVAN ILLICH</v>
          </cell>
          <cell r="C217" t="str">
            <v>BR PASEO BOLIVAR UR CALLE 50 CS 1867</v>
          </cell>
          <cell r="D217" t="str">
            <v>6563243</v>
          </cell>
          <cell r="F217" t="str">
            <v>Urbana</v>
          </cell>
          <cell r="G217" t="str">
            <v>No Oficial</v>
          </cell>
          <cell r="H217" t="str">
            <v>dasanar410@hotmail.com,nemoba226@hotmail.com;nemoba226@hotmail.com;dasanar410@hotmail.com,nemoba226@hotmail.com;nemoba226@hotmail.com;dasanar410@hotmail.com</v>
          </cell>
          <cell r="I217" t="str">
            <v>Bolívar</v>
          </cell>
          <cell r="J217" t="str">
            <v>CARTAGENA DE INDIAS</v>
          </cell>
          <cell r="K217" t="str">
            <v>CARTAGENA</v>
          </cell>
          <cell r="L217" t="str">
            <v>Distrital de Cartagena</v>
          </cell>
        </row>
        <row r="218">
          <cell r="A218">
            <v>313001008941</v>
          </cell>
          <cell r="B218" t="str">
            <v>CENT EDUC DE NIVELACION CEN</v>
          </cell>
          <cell r="C218" t="str">
            <v>DG 31N 83 128 BR TERNERA</v>
          </cell>
          <cell r="D218" t="str">
            <v>6539620</v>
          </cell>
          <cell r="E218" t="str">
            <v>6539620</v>
          </cell>
          <cell r="F218" t="str">
            <v>Urbana</v>
          </cell>
          <cell r="G218" t="str">
            <v>No Oficial</v>
          </cell>
          <cell r="H218" t="str">
            <v>cen.cartagena@hotmail.com,cen.cartagena@hotmail.com;nellyeperez@hotmail.com;laprofe_ramos@hotmail.com,cen.cartagena@hotmail.com;cen.cartagena@hotmail.com;ellesedgar@hotmail.com</v>
          </cell>
          <cell r="I218" t="str">
            <v>Bolívar</v>
          </cell>
          <cell r="J218" t="str">
            <v>CARTAGENA DE INDIAS</v>
          </cell>
          <cell r="K218" t="str">
            <v>CARTAGENA</v>
          </cell>
          <cell r="L218" t="str">
            <v>Distrital de Cartagena</v>
          </cell>
        </row>
        <row r="219">
          <cell r="A219">
            <v>313001008933</v>
          </cell>
          <cell r="B219" t="str">
            <v>INSTITUTO COLOMBO HOLANDES</v>
          </cell>
          <cell r="C219" t="str">
            <v>BR PROVIDENCIA MZ 71 LT 83 DG 32</v>
          </cell>
          <cell r="D219" t="str">
            <v>6616863</v>
          </cell>
          <cell r="F219" t="str">
            <v>Urbana</v>
          </cell>
          <cell r="G219" t="str">
            <v>No Oficial</v>
          </cell>
          <cell r="H219" t="str">
            <v>incohol@hotmail.com,incohol@homail.com;incohol@hotmail.com;incohol@hotmail.com,colomboholandes0893@hotmail.com;colomboholandes0893@hotmail.com;ameliadelasaguas@hotmail.com</v>
          </cell>
          <cell r="I219" t="str">
            <v>Bolívar</v>
          </cell>
          <cell r="J219" t="str">
            <v>CARTAGENA DE INDIAS</v>
          </cell>
          <cell r="K219" t="str">
            <v>CARTAGENA</v>
          </cell>
          <cell r="L219" t="str">
            <v>Distrital de Cartagena</v>
          </cell>
        </row>
        <row r="220">
          <cell r="A220">
            <v>313001008879</v>
          </cell>
          <cell r="B220" t="str">
            <v>CORPORACION INSTITUTO PESTALOZZI</v>
          </cell>
          <cell r="C220" t="str">
            <v>BR LAS GAVIOTAS ET 2 MZ 22 LT 25</v>
          </cell>
          <cell r="D220" t="str">
            <v>6614552</v>
          </cell>
          <cell r="E220" t="str">
            <v>6614552</v>
          </cell>
          <cell r="F220" t="str">
            <v>Urbana</v>
          </cell>
          <cell r="G220" t="str">
            <v>No Oficial</v>
          </cell>
          <cell r="H220" t="str">
            <v>instpestalozzi@yahoo.es,instpestalozzi@yahoo.es;sanjuangename@hotmail.com;contapestalozzi@hotmail.com,instpestalozzi@yahoo.es;contapestalozzi@hotmail.com;contapestalozzi@hotmail.com</v>
          </cell>
          <cell r="I220" t="str">
            <v>Bolívar</v>
          </cell>
          <cell r="J220" t="str">
            <v>CARTAGENA DE INDIAS</v>
          </cell>
          <cell r="K220" t="str">
            <v>CARTAGENA</v>
          </cell>
          <cell r="L220" t="str">
            <v>Distrital de Cartagena</v>
          </cell>
        </row>
        <row r="221">
          <cell r="A221">
            <v>313001008771</v>
          </cell>
          <cell r="B221" t="str">
            <v>COL GIMN MOMPIANO</v>
          </cell>
          <cell r="C221" t="str">
            <v>BR ANILLO VIAL UR CIELO MAR</v>
          </cell>
          <cell r="D221" t="str">
            <v>6567340</v>
          </cell>
          <cell r="E221" t="str">
            <v>6567341</v>
          </cell>
          <cell r="F221" t="str">
            <v>Urbana</v>
          </cell>
          <cell r="G221" t="str">
            <v>No Oficial</v>
          </cell>
          <cell r="H221" t="str">
            <v>gimnasiomompiano@hotmail.com,rector@mompiano.edu.co;avegadetinoco@gmail.com;edyzarate@gmail.com,haroldsummer@gmail.com;avegadetinoco@gmail.com;avegadetinoco@gmail.com</v>
          </cell>
          <cell r="I221" t="str">
            <v>Bolívar</v>
          </cell>
          <cell r="J221" t="str">
            <v>CARTAGENA DE INDIAS</v>
          </cell>
          <cell r="K221" t="str">
            <v>CARTAGENA</v>
          </cell>
          <cell r="L221" t="str">
            <v>Distrital de Cartagena</v>
          </cell>
        </row>
        <row r="222">
          <cell r="A222">
            <v>313001008739</v>
          </cell>
          <cell r="B222" t="str">
            <v>INSTITUTO FERNANDA BELLO</v>
          </cell>
          <cell r="C222" t="str">
            <v>BR 7 AGOSTO CS</v>
          </cell>
          <cell r="D222" t="str">
            <v>3045836890</v>
          </cell>
          <cell r="F222" t="str">
            <v>Urbana</v>
          </cell>
          <cell r="G222" t="str">
            <v>No Oficial</v>
          </cell>
          <cell r="H222" t="str">
            <v>fernanda_edu@hotmail.com,margonmor@hotmail.es;hegocar@hotmail.es;margonmor@hotmail.es,margonmor@hotmail.es;hegocar@hotmail.es;margonmor@hotmail.es</v>
          </cell>
          <cell r="I222" t="str">
            <v>Bolívar</v>
          </cell>
          <cell r="J222" t="str">
            <v>CARTAGENA DE INDIAS</v>
          </cell>
          <cell r="K222" t="str">
            <v>CARTAGENA</v>
          </cell>
          <cell r="L222" t="str">
            <v>Distrital de Cartagena</v>
          </cell>
        </row>
        <row r="223">
          <cell r="A223">
            <v>313001008674</v>
          </cell>
          <cell r="B223" t="str">
            <v>FUNDACION  INSTITUTO EDUCATIVO  JAIVEL</v>
          </cell>
          <cell r="C223" t="str">
            <v>BR OLAYA HERRERA</v>
          </cell>
          <cell r="D223" t="str">
            <v>6765315</v>
          </cell>
          <cell r="F223" t="str">
            <v>Urbana</v>
          </cell>
          <cell r="G223" t="str">
            <v>No Oficial</v>
          </cell>
          <cell r="H223" t="str">
            <v>rjaimesv2810@hotmail.com,rjaimesv281@hotmail.com;rjaimesv281@hotmail.com;rjaimesv281@hotmail.com,rjaimesv2810@hotmail.com;rjaimesv2810@hotmail.com;rjaimesv2810@hotmail.com</v>
          </cell>
          <cell r="I223" t="str">
            <v>Bolívar</v>
          </cell>
          <cell r="J223" t="str">
            <v>CARTAGENA DE INDIAS</v>
          </cell>
          <cell r="K223" t="str">
            <v>CARTAGENA</v>
          </cell>
          <cell r="L223" t="str">
            <v>Distrital de Cartagena</v>
          </cell>
        </row>
        <row r="224">
          <cell r="A224">
            <v>313001008585</v>
          </cell>
          <cell r="B224" t="str">
            <v>INSTITUTO JEAN ITARD</v>
          </cell>
          <cell r="C224" t="str">
            <v>BR SOCORRO UR LOS JARDINES ET 2 MZ B LT 1</v>
          </cell>
          <cell r="D224" t="str">
            <v>6813279</v>
          </cell>
          <cell r="F224" t="str">
            <v>Urbana</v>
          </cell>
          <cell r="G224" t="str">
            <v>No Oficial</v>
          </cell>
          <cell r="H224" t="str">
            <v>vivi67@hotmail.es,vivi67@hotmail.es;vivi67@hotmail.es;vivi67@hotmail.es,vivi67@hotmail.es;vivi67@hotmail.es;vivi67@hotmail.es</v>
          </cell>
          <cell r="I224" t="str">
            <v>Bolívar</v>
          </cell>
          <cell r="J224" t="str">
            <v>CARTAGENA DE INDIAS</v>
          </cell>
          <cell r="K224" t="str">
            <v>CARTAGENA</v>
          </cell>
          <cell r="L224" t="str">
            <v>Distrital de Cartagena</v>
          </cell>
        </row>
        <row r="225">
          <cell r="A225">
            <v>313001008569</v>
          </cell>
          <cell r="B225" t="str">
            <v>IE  JUAN JOSE NIETO  SEDE  EL EDUCADOR</v>
          </cell>
          <cell r="C225" t="str">
            <v>BR EL EDUCADOR CS</v>
          </cell>
          <cell r="D225" t="str">
            <v>6617766</v>
          </cell>
          <cell r="F225" t="str">
            <v>Urbana</v>
          </cell>
          <cell r="G225" t="str">
            <v>Oficial</v>
          </cell>
          <cell r="H225" t="str">
            <v>iejuanjosenieto@hotmail.com,bacevedo1107@hotmail.com;bacevedo1107@hotmail.com;linac1014@gmail.com,bacevedo1107@hotmail.com;bacevedo1107@hotmail.com;linac1014@gmail.com</v>
          </cell>
          <cell r="I225" t="str">
            <v>Bolívar</v>
          </cell>
          <cell r="J225" t="str">
            <v>CARTAGENA DE INDIAS</v>
          </cell>
          <cell r="K225" t="str">
            <v>CARTAGENA</v>
          </cell>
          <cell r="L225" t="str">
            <v>Distrital de Cartagena</v>
          </cell>
        </row>
        <row r="226">
          <cell r="A226">
            <v>313001008542</v>
          </cell>
          <cell r="B226" t="str">
            <v>INSTITUTO JORGE LUIS BORGES</v>
          </cell>
          <cell r="C226" t="str">
            <v>BR BLAS DE LEZO ET 3 MZ 5 LT 3</v>
          </cell>
          <cell r="D226" t="str">
            <v>6615713</v>
          </cell>
          <cell r="E226" t="str">
            <v>3017195089</v>
          </cell>
          <cell r="F226" t="str">
            <v>Urbana</v>
          </cell>
          <cell r="G226" t="str">
            <v>No Oficial</v>
          </cell>
          <cell r="H226" t="str">
            <v>institutojorgeluisborges@gmail.com,gio_fabry@hotmail.com;institutojorgeluisborges@gmail.com;institutojorgeluisborges@gmail.com,</v>
          </cell>
          <cell r="I226" t="str">
            <v>Bolívar</v>
          </cell>
          <cell r="J226" t="str">
            <v>CARTAGENA DE INDIAS</v>
          </cell>
          <cell r="K226" t="str">
            <v>CARTAGENA</v>
          </cell>
          <cell r="L226" t="str">
            <v>Distrital de Cartagena</v>
          </cell>
        </row>
        <row r="227">
          <cell r="A227">
            <v>313001008534</v>
          </cell>
          <cell r="B227" t="str">
            <v>INST MODERNO EL CARMEN</v>
          </cell>
          <cell r="C227" t="str">
            <v>BR LAS GAVIOTAS UR LAS GAVIOTAS ET 2 MZ 19 LT 3</v>
          </cell>
          <cell r="D227" t="str">
            <v>6714140</v>
          </cell>
          <cell r="F227" t="str">
            <v>Urbana</v>
          </cell>
          <cell r="G227" t="str">
            <v>No Oficial</v>
          </cell>
          <cell r="H227" t="str">
            <v>insmodernodelcarmen@hotmail.com,insmodernoelcarmen@hotmail.com;insmodernoelcarmen@hotmail.com;lerwis0616@hotmail.com,teobaldortiz@hotmail.com;teobaldortiz@hotmail.com;ericaortiz11@hotmail.com</v>
          </cell>
          <cell r="I227" t="str">
            <v>Bolívar</v>
          </cell>
          <cell r="J227" t="str">
            <v>CARTAGENA DE INDIAS</v>
          </cell>
          <cell r="K227" t="str">
            <v>CARTAGENA</v>
          </cell>
          <cell r="L227" t="str">
            <v>Distrital de Cartagena</v>
          </cell>
        </row>
        <row r="228">
          <cell r="A228">
            <v>313001008526</v>
          </cell>
          <cell r="B228" t="str">
            <v>INST SAN ISIDRO LABRADOR</v>
          </cell>
          <cell r="C228" t="str">
            <v>BR BOSQUE UR SECTOR SAN ISIDRO MZ CALL</v>
          </cell>
          <cell r="D228" t="str">
            <v>6621029</v>
          </cell>
          <cell r="E228" t="str">
            <v>6742244</v>
          </cell>
          <cell r="F228" t="str">
            <v>Urbana</v>
          </cell>
          <cell r="G228" t="str">
            <v>No Oficial</v>
          </cell>
          <cell r="H228" t="str">
            <v>educativosanisidro@hotmail.com,eductivosanisidro@hotmail.com;eductivosanisidro@hotmail.com;eductivosanisidro@hotmail.com,educativosanisidro@hotmail.com;educativosanisidro@hotmail.com;educativosanisidro@hotmail.com</v>
          </cell>
          <cell r="I228" t="str">
            <v>Bolívar</v>
          </cell>
          <cell r="J228" t="str">
            <v>CARTAGENA DE INDIAS</v>
          </cell>
          <cell r="K228" t="str">
            <v>CARTAGENA</v>
          </cell>
          <cell r="L228" t="str">
            <v>Distrital de Cartagena</v>
          </cell>
        </row>
        <row r="229">
          <cell r="A229">
            <v>313001008518</v>
          </cell>
          <cell r="B229" t="str">
            <v>CORPORACION EDUCATIVA  MADDOX</v>
          </cell>
          <cell r="C229" t="str">
            <v>BR LOS ALPES UR TRANV 71 B CS 31F LT 21</v>
          </cell>
          <cell r="D229" t="str">
            <v>6928637</v>
          </cell>
          <cell r="F229" t="str">
            <v>Urbana</v>
          </cell>
          <cell r="G229" t="str">
            <v>No Oficial</v>
          </cell>
          <cell r="H229" t="str">
            <v>corpmadoxx@hotmail.com,corpmadoxx@hotmail.com;corpmadoxx@hotmail.com;omarvaldelamar@hotmail.com,carlosmaddox2074@msn.com;carlosmaddox2074@msn.com;andrade522@hotmail.com</v>
          </cell>
          <cell r="I229" t="str">
            <v>Bolívar</v>
          </cell>
          <cell r="J229" t="str">
            <v>CARTAGENA DE INDIAS</v>
          </cell>
          <cell r="K229" t="str">
            <v>CARTAGENA</v>
          </cell>
          <cell r="L229" t="str">
            <v>Distrital de Cartagena</v>
          </cell>
        </row>
        <row r="230">
          <cell r="A230">
            <v>313001008500</v>
          </cell>
          <cell r="B230" t="str">
            <v>CORP EDUC JORGE ELIECER GAITAN DE CARTAGENA</v>
          </cell>
          <cell r="C230" t="str">
            <v>BR EL PRADO UR CALLE LAUREANO GOMEZ</v>
          </cell>
          <cell r="D230" t="str">
            <v>6690137</v>
          </cell>
          <cell r="E230" t="str">
            <v>6690137</v>
          </cell>
          <cell r="F230" t="str">
            <v>Urbana</v>
          </cell>
          <cell r="G230" t="str">
            <v>No Oficial</v>
          </cell>
          <cell r="H230" t="str">
            <v>cejeg@hotmail.com,cejeg@hotmail.com;cejeg@hotmail.com;abel8802@hotmail.com,cejeg@hotmail.com;cejeg@hotmail.com;abel8802@hotmail.com</v>
          </cell>
          <cell r="I230" t="str">
            <v>Bolívar</v>
          </cell>
          <cell r="J230" t="str">
            <v>CARTAGENA DE INDIAS</v>
          </cell>
          <cell r="K230" t="str">
            <v>CARTAGENA</v>
          </cell>
          <cell r="L230" t="str">
            <v>Distrital de Cartagena</v>
          </cell>
        </row>
        <row r="231">
          <cell r="A231">
            <v>313001008429</v>
          </cell>
          <cell r="B231" t="str">
            <v>CORPORACION EDUCATIVA   NUEVO MUNDO</v>
          </cell>
          <cell r="C231" t="str">
            <v>AV ALFONSOARAUJO 26 02 26 BR MANGA</v>
          </cell>
          <cell r="D231" t="str">
            <v>6607557</v>
          </cell>
          <cell r="E231" t="str">
            <v>6609001</v>
          </cell>
          <cell r="F231" t="str">
            <v>Urbana</v>
          </cell>
          <cell r="G231" t="str">
            <v>No Oficial</v>
          </cell>
          <cell r="H231" t="str">
            <v>cep_nuevomundo@yahoo.es,MMENDIVILC@GMAIL.COM;MMENDIVILC@GMAIL.COM;CEP_NUEVOMUNDO@YAHOO.COM,cep_nuevomundo@yahoo.es;mmendivilc@gmail.com;mmendivilc@gmail.com</v>
          </cell>
          <cell r="I231" t="str">
            <v>Bolívar</v>
          </cell>
          <cell r="J231" t="str">
            <v>CARTAGENA DE INDIAS</v>
          </cell>
          <cell r="K231" t="str">
            <v>CARTAGENA</v>
          </cell>
          <cell r="L231" t="str">
            <v>Distrital de Cartagena</v>
          </cell>
        </row>
        <row r="232">
          <cell r="A232">
            <v>313001008411</v>
          </cell>
          <cell r="B232" t="str">
            <v>INSTITUCION EDUCATIVA FE Y ALEGRIA EL PROGRESO</v>
          </cell>
          <cell r="C232" t="str">
            <v>BR SAN PEDRO MÁRTIR CALLE 5</v>
          </cell>
          <cell r="D232" t="str">
            <v>6718140</v>
          </cell>
          <cell r="E232" t="str">
            <v>6718140</v>
          </cell>
          <cell r="F232" t="str">
            <v>Urbana</v>
          </cell>
          <cell r="G232" t="str">
            <v>Oficial</v>
          </cell>
          <cell r="H232" t="str">
            <v>feyalegriaprogreso@yahoo.es,blancacerro28@hotmail.com;blancacerro28@hotmail.com;irmeju09@hotmail.com,auracastro2010@gmail.com;auracastro2010@gmail.com;irmeju09@hotmail.com</v>
          </cell>
          <cell r="I232" t="str">
            <v>Bolívar</v>
          </cell>
          <cell r="J232" t="str">
            <v>CARTAGENA DE INDIAS</v>
          </cell>
          <cell r="K232" t="str">
            <v>CARTAGENA</v>
          </cell>
          <cell r="L232" t="str">
            <v>Distrital de Cartagena</v>
          </cell>
        </row>
        <row r="233">
          <cell r="A233">
            <v>313001008402</v>
          </cell>
          <cell r="B233" t="str">
            <v>CENTRO  EDUCATIVO  MI DESPERTAR</v>
          </cell>
          <cell r="C233" t="str">
            <v>BR LOS CALAMARES ET 1 MZ 40 LT 12</v>
          </cell>
          <cell r="D233" t="str">
            <v>6679550</v>
          </cell>
          <cell r="F233" t="str">
            <v>Urbana</v>
          </cell>
          <cell r="G233" t="str">
            <v>No Oficial</v>
          </cell>
          <cell r="H233" t="str">
            <v>cedmidespertar@yahoo.es,cedmidespertar@yahoo.es;NELCASEST@GMAIL.COM;E-RIKAGAMARRA@HOTMAIL.COM,nelcasest@gmail.com;cedmidespertar@yahoo.es;e-rikagamarra@hotmail.com</v>
          </cell>
          <cell r="I233" t="str">
            <v>Bolívar</v>
          </cell>
          <cell r="J233" t="str">
            <v>CARTAGENA DE INDIAS</v>
          </cell>
          <cell r="K233" t="str">
            <v>CARTAGENA</v>
          </cell>
          <cell r="L233" t="str">
            <v>Distrital de Cartagena</v>
          </cell>
        </row>
        <row r="234">
          <cell r="A234">
            <v>313001008399</v>
          </cell>
          <cell r="B234" t="str">
            <v>FUND CENT EDUC LAS PALMERAS</v>
          </cell>
          <cell r="C234" t="str">
            <v>BR LAS PALMERAS UR LAS PALMERAS MZ 12 LT 21</v>
          </cell>
          <cell r="D234" t="str">
            <v>6634244</v>
          </cell>
          <cell r="F234" t="str">
            <v>Urbana</v>
          </cell>
          <cell r="G234" t="str">
            <v>No Oficial</v>
          </cell>
          <cell r="H234" t="str">
            <v>funcepal@hotmail.com,funcepal@hotmail.com;funcepal@hotmail.com;funcepal@hotmail.com,funcepal@hotmail.com;valdelamaranamilena@hotmail.com;funcepal@hotmail.com</v>
          </cell>
          <cell r="I234" t="str">
            <v>Bolívar</v>
          </cell>
          <cell r="J234" t="str">
            <v>CARTAGENA DE INDIAS</v>
          </cell>
          <cell r="K234" t="str">
            <v>CARTAGENA</v>
          </cell>
          <cell r="L234" t="str">
            <v>Distrital de Cartagena</v>
          </cell>
        </row>
        <row r="235">
          <cell r="A235">
            <v>313001008381</v>
          </cell>
          <cell r="B235" t="str">
            <v>CENT DE ENSEÑANZA HIJOS DE BOLIVAR</v>
          </cell>
          <cell r="C235" t="str">
            <v>BR LOS ALPES</v>
          </cell>
          <cell r="D235" t="str">
            <v>6613767</v>
          </cell>
          <cell r="E235" t="str">
            <v>3003158226</v>
          </cell>
          <cell r="F235" t="str">
            <v>Urbana</v>
          </cell>
          <cell r="G235" t="str">
            <v>No Oficial</v>
          </cell>
          <cell r="H235" t="str">
            <v>cehibol@gmail.com,cehibol@gmail.com;cehibol@gmail.com;cehibol@gmail.com,jaipo5314@gmail.com;fundahibol@yahoo.es;fundahibol@yahoo.es</v>
          </cell>
          <cell r="I235" t="str">
            <v>Bolívar</v>
          </cell>
          <cell r="J235" t="str">
            <v>CARTAGENA DE INDIAS</v>
          </cell>
          <cell r="K235" t="str">
            <v>CARTAGENA</v>
          </cell>
          <cell r="L235" t="str">
            <v>Distrital de Cartagena</v>
          </cell>
        </row>
        <row r="236">
          <cell r="A236">
            <v>313001008046</v>
          </cell>
          <cell r="B236" t="str">
            <v>CORP CENT EDUC MARIA DE NAZARETH</v>
          </cell>
          <cell r="C236" t="str">
            <v>SAN FERNANDO KR 81 20 25</v>
          </cell>
          <cell r="D236" t="str">
            <v>3205048495</v>
          </cell>
          <cell r="F236" t="str">
            <v>Urbana</v>
          </cell>
          <cell r="G236" t="str">
            <v>No Oficial</v>
          </cell>
          <cell r="I236" t="str">
            <v>Bolívar</v>
          </cell>
          <cell r="J236" t="str">
            <v>CARTAGENA DE INDIAS</v>
          </cell>
          <cell r="K236" t="str">
            <v>CARTAGENA</v>
          </cell>
          <cell r="L236" t="str">
            <v>Distrital de Cartagena</v>
          </cell>
        </row>
        <row r="237">
          <cell r="A237">
            <v>313001007929</v>
          </cell>
          <cell r="B237" t="str">
            <v>INSTITUTO ANGLO AMERICANO  DE CARTAGENA</v>
          </cell>
          <cell r="C237" t="str">
            <v>BR LAS PALMERAS UR LAS PALMERAS MZ 36 LT 16</v>
          </cell>
          <cell r="D237" t="str">
            <v>6612354</v>
          </cell>
          <cell r="F237" t="str">
            <v>Urbana</v>
          </cell>
          <cell r="G237" t="str">
            <v>No Oficial</v>
          </cell>
          <cell r="H237" t="str">
            <v>institutoanglo-1@hotmail.com,INSTITUTOANGLO-1@HOTMAIL.COM;INSTITUTOANGLO-1@HOTMAIL.COM;BRENDYMAR2000@HOTMAIL.COM,INSTITUTOANGLO-1@HOTMAIL.COM;INSTITUTOANGLO-1@HOTMAIL.COM;WYURAMENDOZA@HOTMAIL.COM</v>
          </cell>
          <cell r="I237" t="str">
            <v>Bolívar</v>
          </cell>
          <cell r="J237" t="str">
            <v>CARTAGENA DE INDIAS</v>
          </cell>
          <cell r="K237" t="str">
            <v>CARTAGENA</v>
          </cell>
          <cell r="L237" t="str">
            <v>Distrital de Cartagena</v>
          </cell>
        </row>
        <row r="238">
          <cell r="A238">
            <v>313001007911</v>
          </cell>
          <cell r="B238" t="str">
            <v>INSTSTITUCION INFANTIL FEDERICO FROBEL</v>
          </cell>
          <cell r="C238" t="str">
            <v>BR LAS PALMERAS UR MZA 4 LOTE 6</v>
          </cell>
          <cell r="D238" t="str">
            <v>6447424</v>
          </cell>
          <cell r="E238" t="str">
            <v>3215086901</v>
          </cell>
          <cell r="F238" t="str">
            <v>Urbana</v>
          </cell>
          <cell r="G238" t="str">
            <v>No Oficial</v>
          </cell>
          <cell r="H238" t="str">
            <v>corpo_fedefrobel@hotmail.com,corpo_fedefrobel@hotmail.com;corpo_fedefrobel@hotmail.com;corpo_fedefrobel@hotmail.com,corpo_fedefrobel@hotmail.com;corpo_fedefrobel@hotmail.com;corpo_fedefrobel@hotmail.com</v>
          </cell>
          <cell r="I238" t="str">
            <v>Bolívar</v>
          </cell>
          <cell r="J238" t="str">
            <v>CARTAGENA DE INDIAS</v>
          </cell>
          <cell r="K238" t="str">
            <v>CARTAGENA</v>
          </cell>
          <cell r="L238" t="str">
            <v>Distrital de Cartagena</v>
          </cell>
        </row>
        <row r="239">
          <cell r="A239">
            <v>313001007872</v>
          </cell>
          <cell r="B239" t="str">
            <v>GIMNASIO CERVANTES DE CARTAGENA ANTIGUO INST MIGUEL DE CERVANTES</v>
          </cell>
          <cell r="C239" t="str">
            <v>BR AMBERES TERCER CALLEJON CS 2786</v>
          </cell>
          <cell r="D239" t="str">
            <v>6620966</v>
          </cell>
          <cell r="E239" t="str">
            <v>6620960</v>
          </cell>
          <cell r="F239" t="str">
            <v>Urbana</v>
          </cell>
          <cell r="G239" t="str">
            <v>No Oficial</v>
          </cell>
          <cell r="H239" t="str">
            <v>gimnasiocervantesdecartagena15@gmail.com,gimnasiocervantesdecartagena15@gmail.com;gimnasiocervantesdecartagena15@gmail.com;amnawo11@gmail.com,gimnaciocervantedecartagena15@gmail.com;gimnaciocervantedecartagena15@gmail.com;amnawo11@gmail.com</v>
          </cell>
          <cell r="I239" t="str">
            <v>Bolívar</v>
          </cell>
          <cell r="J239" t="str">
            <v>CARTAGENA DE INDIAS</v>
          </cell>
          <cell r="K239" t="str">
            <v>CARTAGENA</v>
          </cell>
          <cell r="L239" t="str">
            <v>Distrital de Cartagena</v>
          </cell>
        </row>
        <row r="240">
          <cell r="A240">
            <v>313001007821</v>
          </cell>
          <cell r="B240" t="str">
            <v>FUND REI PARA LA REHABILITACION INTEGL</v>
          </cell>
          <cell r="C240" t="str">
            <v>OLAYA HERRERA KR A 31B 12 URB LOS</v>
          </cell>
          <cell r="D240" t="str">
            <v>6697427</v>
          </cell>
          <cell r="E240" t="str">
            <v>6697883</v>
          </cell>
          <cell r="F240" t="str">
            <v>Urbana</v>
          </cell>
          <cell r="G240" t="str">
            <v>No Oficial</v>
          </cell>
          <cell r="H240" t="str">
            <v>info@fundacionorg.com,educacion@fundacionreiorg.com;educacion@fundacionreiorg.com;educacion@fundacionreiorg.com,educacion@fundacionreiorg.com;info@fundacionreiorg.com;educacion@fundacionreiorg.com</v>
          </cell>
          <cell r="I240" t="str">
            <v>Bolívar</v>
          </cell>
          <cell r="J240" t="str">
            <v>CARTAGENA DE INDIAS</v>
          </cell>
          <cell r="K240" t="str">
            <v>CARTAGENA</v>
          </cell>
          <cell r="L240" t="str">
            <v>Distrital de Cartagena</v>
          </cell>
        </row>
        <row r="241">
          <cell r="A241">
            <v>313001007741</v>
          </cell>
          <cell r="B241" t="str">
            <v>COL GIMN CREATIVO JUAN PABLO</v>
          </cell>
          <cell r="C241" t="str">
            <v>BR CAMPESTRE MZ 74 LT 2</v>
          </cell>
          <cell r="D241" t="str">
            <v>6671854</v>
          </cell>
          <cell r="F241" t="str">
            <v>Urbana</v>
          </cell>
          <cell r="G241" t="str">
            <v>No Oficial</v>
          </cell>
          <cell r="H241" t="str">
            <v>mardelirio@gmaeil.com,mardelrioa@gmail.com;mardelrioa@gmail.com;mardelrioa@gmail.com,mardelrioa@gmail.com;mardelrioa@gmail.com;antatisaraujo@hotmail.com</v>
          </cell>
          <cell r="I241" t="str">
            <v>Bolívar</v>
          </cell>
          <cell r="J241" t="str">
            <v>CARTAGENA DE INDIAS</v>
          </cell>
          <cell r="K241" t="str">
            <v>CARTAGENA</v>
          </cell>
          <cell r="L241" t="str">
            <v>Distrital de Cartagena</v>
          </cell>
        </row>
        <row r="242">
          <cell r="A242">
            <v>313001007686</v>
          </cell>
          <cell r="B242" t="str">
            <v>ASPAEN CENTRO DE EDUCACION INFANTIL PEPE GRILLO ALBORADA BILINGÜE</v>
          </cell>
          <cell r="C242" t="str">
            <v>BR BOCAGRANDE UR KR PRIMERA ZN</v>
          </cell>
          <cell r="D242" t="str">
            <v>6652134</v>
          </cell>
          <cell r="E242" t="str">
            <v>6657748</v>
          </cell>
          <cell r="F242" t="str">
            <v>Urbana</v>
          </cell>
          <cell r="G242" t="str">
            <v>No Oficial</v>
          </cell>
          <cell r="H242" t="str">
            <v>academicapepegrilloalborada@aspaen.edu.co,academicapepegrilloalborada@aspaen.edu.co;ichapepegrilloalborada@aspaen.edu.co;malenale10@hotmail.com,academica.pepegrilloalborada@aspaen.edu.co;icha@aspaencartagena.com;malenale10@hotmail.com</v>
          </cell>
          <cell r="I242" t="str">
            <v>Bolívar</v>
          </cell>
          <cell r="J242" t="str">
            <v>CARTAGENA DE INDIAS</v>
          </cell>
          <cell r="K242" t="str">
            <v>CARTAGENA</v>
          </cell>
          <cell r="L242" t="str">
            <v>Distrital de Cartagena</v>
          </cell>
        </row>
        <row r="243">
          <cell r="A243">
            <v>313001007651</v>
          </cell>
          <cell r="B243" t="str">
            <v>INSTITUTO METROPOLITANO DE CARTAGENA</v>
          </cell>
          <cell r="C243" t="str">
            <v>BR VILLA HERMOSA UR VILLA VALENTINA SEC MZ 26 LT 10</v>
          </cell>
          <cell r="D243" t="str">
            <v>3017167202</v>
          </cell>
          <cell r="E243" t="str">
            <v>3008165209</v>
          </cell>
          <cell r="F243" t="str">
            <v>Urbana</v>
          </cell>
          <cell r="G243" t="str">
            <v>No Oficial</v>
          </cell>
          <cell r="H243" t="str">
            <v>insmecar3@hotmail.com,insmecar3@hotmail.com;INSMECAR3@HOTMAIL.COM;insmecar3@hotmail.com,orfenarvaez@gmail.com;insmecar3@hotmail.com;insmecar3@hotmail.com</v>
          </cell>
          <cell r="I243" t="str">
            <v>Bolívar</v>
          </cell>
          <cell r="J243" t="str">
            <v>CARTAGENA DE INDIAS</v>
          </cell>
          <cell r="K243" t="str">
            <v>CARTAGENA</v>
          </cell>
          <cell r="L243" t="str">
            <v>Distrital de Cartagena</v>
          </cell>
        </row>
        <row r="244">
          <cell r="A244">
            <v>313001007627</v>
          </cell>
          <cell r="B244" t="str">
            <v>INSTITUTO  INFANTIL  PABLO MONTESINOS</v>
          </cell>
          <cell r="C244" t="str">
            <v>UR LA TRONCAL MZ B LT 10</v>
          </cell>
          <cell r="D244" t="str">
            <v>6679561</v>
          </cell>
          <cell r="F244" t="str">
            <v>Urbana</v>
          </cell>
          <cell r="G244" t="str">
            <v>No Oficial</v>
          </cell>
          <cell r="H244" t="str">
            <v>institutopablomontesinos@hotmail.com,taparo_123@hotmail.com;taparo_123@hotmail.com;institutopablomontesinos@hotmail.com,institutopablomantesinos@hotmail.com;institutopablomontesinos@hotmail.com;dagajis@hotmail.com</v>
          </cell>
          <cell r="I244" t="str">
            <v>Bolívar</v>
          </cell>
          <cell r="J244" t="str">
            <v>CARTAGENA DE INDIAS</v>
          </cell>
          <cell r="K244" t="str">
            <v>CARTAGENA</v>
          </cell>
          <cell r="L244" t="str">
            <v>Distrital de Cartagena</v>
          </cell>
        </row>
        <row r="245">
          <cell r="A245">
            <v>313001007619</v>
          </cell>
          <cell r="B245" t="str">
            <v>CORP INST EDUC DEL SOCORRO</v>
          </cell>
          <cell r="C245" t="str">
            <v>BR EL SOCORRO ET 77 MZ LT 5</v>
          </cell>
          <cell r="D245" t="str">
            <v>6617429</v>
          </cell>
          <cell r="F245" t="str">
            <v>Urbana</v>
          </cell>
          <cell r="G245" t="str">
            <v>No Oficial</v>
          </cell>
          <cell r="H245" t="str">
            <v>institutoies@hotmail.com,institutocies@hotmail.com;fundescol8060@hotmail.com;institutocies@hotmail.com,institutocies@hotmail.com;fundescol8060@hotmail.com;heyecaro367@hotmail.com</v>
          </cell>
          <cell r="I245" t="str">
            <v>Bolívar</v>
          </cell>
          <cell r="J245" t="str">
            <v>CARTAGENA DE INDIAS</v>
          </cell>
          <cell r="K245" t="str">
            <v>CARTAGENA</v>
          </cell>
          <cell r="L245" t="str">
            <v>Distrital de Cartagena</v>
          </cell>
        </row>
        <row r="246">
          <cell r="A246">
            <v>313001007325</v>
          </cell>
          <cell r="B246" t="str">
            <v>JARDIN  INFANTIL  MI BELLO RINCON</v>
          </cell>
          <cell r="C246" t="str">
            <v>BR MANGA CLJ DANDY</v>
          </cell>
          <cell r="D246" t="str">
            <v>6609504</v>
          </cell>
          <cell r="F246" t="str">
            <v>Urbana</v>
          </cell>
          <cell r="G246" t="str">
            <v>No Oficial</v>
          </cell>
          <cell r="H246" t="str">
            <v>mibellorincon@hotmail.com,yuris_delro@hotmail.com;mibellorincon@hotmail.com;yurisdelro@gmail.com,yuris_delro@hotmail.com;mibellorincon@hotmail.com;yuris_delro@hotmail.com</v>
          </cell>
          <cell r="I246" t="str">
            <v>Bolívar</v>
          </cell>
          <cell r="J246" t="str">
            <v>CARTAGENA DE INDIAS</v>
          </cell>
          <cell r="K246" t="str">
            <v>CARTAGENA</v>
          </cell>
          <cell r="L246" t="str">
            <v>Distrital de Cartagena</v>
          </cell>
        </row>
        <row r="247">
          <cell r="A247">
            <v>313001007309</v>
          </cell>
          <cell r="B247" t="str">
            <v>INSTITUTO LAMPARA MARAVILLOSA</v>
          </cell>
          <cell r="C247" t="str">
            <v>BR CASTILLETE MZ K LT 6</v>
          </cell>
          <cell r="D247" t="str">
            <v>6697480</v>
          </cell>
          <cell r="F247" t="str">
            <v>Urbana</v>
          </cell>
          <cell r="G247" t="str">
            <v>No Oficial</v>
          </cell>
          <cell r="H247" t="str">
            <v>institutolamparamaravillosa@hotmail.com,DAVIDMANOTAS@HOTMAIL.COM;DAVIDMANOTAS@HOTMAIL.COM;JESEPTH@HOTMAIL.COM,jesepth@hotmail.com;jesepth@hotmail.com;ramydm@hotmail.com</v>
          </cell>
          <cell r="I247" t="str">
            <v>Bolívar</v>
          </cell>
          <cell r="J247" t="str">
            <v>CARTAGENA DE INDIAS</v>
          </cell>
          <cell r="K247" t="str">
            <v>CARTAGENA</v>
          </cell>
          <cell r="L247" t="str">
            <v>Distrital de Cartagena</v>
          </cell>
        </row>
        <row r="248">
          <cell r="A248">
            <v>313001007244</v>
          </cell>
          <cell r="B248" t="str">
            <v>INSTITUTO JUAN JACOBO ROUSSEAU</v>
          </cell>
          <cell r="C248" t="str">
            <v>BR VILLA LORENA</v>
          </cell>
          <cell r="D248" t="str">
            <v>6671666</v>
          </cell>
          <cell r="F248" t="str">
            <v>Urbana</v>
          </cell>
          <cell r="G248" t="str">
            <v>No Oficial</v>
          </cell>
          <cell r="H248" t="str">
            <v>perezgulfo@hotmail.com,perezgulfo@hotmail.com;perezgulfo@hotmail.com;perezgulfo@hotmail.com,perezgulfo@hotmail.com;perezgulfo@hotmail.com;sidiestrada1989@hotmail.com</v>
          </cell>
          <cell r="I248" t="str">
            <v>Bolívar</v>
          </cell>
          <cell r="J248" t="str">
            <v>CARTAGENA DE INDIAS</v>
          </cell>
          <cell r="K248" t="str">
            <v>CARTAGENA</v>
          </cell>
          <cell r="L248" t="str">
            <v>Distrital de Cartagena</v>
          </cell>
        </row>
        <row r="249">
          <cell r="A249">
            <v>313001007228</v>
          </cell>
          <cell r="B249" t="str">
            <v>FUNDACION EDUCATIVA CRISTO REY DE REYES</v>
          </cell>
          <cell r="C249" t="str">
            <v>BR OLAYA HERRERA UR SECTOR PROGRESO</v>
          </cell>
          <cell r="D249" t="str">
            <v>3125764952</v>
          </cell>
          <cell r="E249" t="str">
            <v>6531100</v>
          </cell>
          <cell r="F249" t="str">
            <v>Urbana</v>
          </cell>
          <cell r="G249" t="str">
            <v>No Oficial</v>
          </cell>
          <cell r="H249" t="str">
            <v>fundecreyes@gmail.com,fundecreyes@gmail.com;fundecreyes@gmail.com;fundecreyes@gmail.com,fundecreyes@gmail.com;fundecreyes@gmail.com;elisatame@hotmail.com</v>
          </cell>
          <cell r="I249" t="str">
            <v>Bolívar</v>
          </cell>
          <cell r="J249" t="str">
            <v>CARTAGENA DE INDIAS</v>
          </cell>
          <cell r="K249" t="str">
            <v>CARTAGENA</v>
          </cell>
          <cell r="L249" t="str">
            <v>Distrital de Cartagena</v>
          </cell>
        </row>
        <row r="250">
          <cell r="A250">
            <v>313001007163</v>
          </cell>
          <cell r="B250" t="str">
            <v>GUARDERIA  Y JARDIN  MI MUNDO  MAGICO</v>
          </cell>
          <cell r="C250" t="str">
            <v>BR DANIEL LEMAITRE UR SAN JUAN</v>
          </cell>
          <cell r="D250" t="str">
            <v>3103650682</v>
          </cell>
          <cell r="E250" t="str">
            <v>6580539</v>
          </cell>
          <cell r="F250" t="str">
            <v>Urbana</v>
          </cell>
          <cell r="G250" t="str">
            <v>No Oficial</v>
          </cell>
          <cell r="H250" t="str">
            <v>tgarcesc@yahoo.es,tgarcesc@yahoo.es;tgarcesc@yahoo.es;tgarcesc@yahoo.es,</v>
          </cell>
          <cell r="I250" t="str">
            <v>Bolívar</v>
          </cell>
          <cell r="J250" t="str">
            <v>CARTAGENA DE INDIAS</v>
          </cell>
          <cell r="K250" t="str">
            <v>CARTAGENA</v>
          </cell>
          <cell r="L250" t="str">
            <v>Distrital de Cartagena</v>
          </cell>
        </row>
        <row r="251">
          <cell r="A251">
            <v>313001007091</v>
          </cell>
          <cell r="B251" t="str">
            <v>COLEGIO MODERNO DEL NORTE</v>
          </cell>
          <cell r="C251" t="str">
            <v>CT CORDIALIDAD 31 149 BR SECTOR LOS ALPES</v>
          </cell>
          <cell r="D251" t="str">
            <v>6714530</v>
          </cell>
          <cell r="E251" t="str">
            <v>6635582</v>
          </cell>
          <cell r="F251" t="str">
            <v>Urbana</v>
          </cell>
          <cell r="G251" t="str">
            <v>No Oficial</v>
          </cell>
          <cell r="H251" t="str">
            <v>colmonorte@gmail.com,colmonorte@gmail.com;abuelvas@gmail.com;colmonorte@gmail.com,colmonorte@gmail.com;abuelvas@gmail.com;abuelvas@gmail.com</v>
          </cell>
          <cell r="I251" t="str">
            <v>Bolívar</v>
          </cell>
          <cell r="J251" t="str">
            <v>CARTAGENA DE INDIAS</v>
          </cell>
          <cell r="K251" t="str">
            <v>CARTAGENA</v>
          </cell>
          <cell r="L251" t="str">
            <v>Distrital de Cartagena</v>
          </cell>
        </row>
        <row r="252">
          <cell r="A252">
            <v>313001007074</v>
          </cell>
          <cell r="B252" t="str">
            <v>CORPORACION  INFANTIL  BLANCA NIEVES</v>
          </cell>
          <cell r="C252" t="str">
            <v>BR DANIEL LEMAITRE KRA 16 N 6630</v>
          </cell>
          <cell r="D252" t="str">
            <v>6580319</v>
          </cell>
          <cell r="E252" t="str">
            <v>6580319</v>
          </cell>
          <cell r="F252" t="str">
            <v>Urbana</v>
          </cell>
          <cell r="G252" t="str">
            <v>No Oficial</v>
          </cell>
          <cell r="H252" t="str">
            <v>colegioblancanieves@yahoo.com,colegioblancanieves@yahoo.com;colegioblancanieves@yahoo.com;orapova@hotmail.com,mamicj@hotmail.com;mamicj@hotmail.com;orapova@hotmail.com</v>
          </cell>
          <cell r="I252" t="str">
            <v>Bolívar</v>
          </cell>
          <cell r="J252" t="str">
            <v>CARTAGENA DE INDIAS</v>
          </cell>
          <cell r="K252" t="str">
            <v>CARTAGENA</v>
          </cell>
          <cell r="L252" t="str">
            <v>Distrital de Cartagena</v>
          </cell>
        </row>
        <row r="253">
          <cell r="A253">
            <v>313001007058</v>
          </cell>
          <cell r="B253" t="str">
            <v>CENT EDUC EL RECREO</v>
          </cell>
          <cell r="C253" t="str">
            <v>BR EL RECREO CL 80D54</v>
          </cell>
          <cell r="D253" t="str">
            <v>6903987</v>
          </cell>
          <cell r="E253" t="str">
            <v>3175612095</v>
          </cell>
          <cell r="F253" t="str">
            <v>Urbana</v>
          </cell>
          <cell r="G253" t="str">
            <v>No Oficial</v>
          </cell>
          <cell r="H253" t="str">
            <v>joego@hotmail.es,joego@hotmail.es;joego@hotmail.es;joego@hotmail.es,joego@hotmail.es;joego@hotmail.es;joego@hotmail.es</v>
          </cell>
          <cell r="I253" t="str">
            <v>Bolívar</v>
          </cell>
          <cell r="J253" t="str">
            <v>CARTAGENA DE INDIAS</v>
          </cell>
          <cell r="K253" t="str">
            <v>CARTAGENA</v>
          </cell>
          <cell r="L253" t="str">
            <v>Distrital de Cartagena</v>
          </cell>
        </row>
        <row r="254">
          <cell r="A254">
            <v>313001007040</v>
          </cell>
          <cell r="B254" t="str">
            <v>COLEGIO MARIA MONTESSORI</v>
          </cell>
          <cell r="C254" t="str">
            <v>BR VILLARUBIA UR URBANIZACION MZ D LT 10</v>
          </cell>
          <cell r="D254" t="str">
            <v>6812301</v>
          </cell>
          <cell r="E254" t="str">
            <v>6813701</v>
          </cell>
          <cell r="F254" t="str">
            <v>Urbana</v>
          </cell>
          <cell r="G254" t="str">
            <v>No Oficial</v>
          </cell>
          <cell r="H254" t="str">
            <v>colmariamontessori1@normal.com,colmariamontessori1@hotmail.com;colmariamontessori1@hotmail.com;doc.yulianacarvalmarrugo@hotmail.com,colmariamontessori1@hotmail.com;colmariamontessori1@hotmail.com;doc.yulianacarvalmarrugo@hotmail.com</v>
          </cell>
          <cell r="I254" t="str">
            <v>Bolívar</v>
          </cell>
          <cell r="J254" t="str">
            <v>CARTAGENA DE INDIAS</v>
          </cell>
          <cell r="K254" t="str">
            <v>CARTAGENA</v>
          </cell>
          <cell r="L254" t="str">
            <v>Distrital de Cartagena</v>
          </cell>
        </row>
        <row r="255">
          <cell r="A255">
            <v>313001007007</v>
          </cell>
          <cell r="B255" t="str">
            <v>COLEGIO DEL CARIBE</v>
          </cell>
          <cell r="C255" t="str">
            <v>BR EL POZON UR SECTOR 19 DE FEBRERO MZ 138 LT 1</v>
          </cell>
          <cell r="D255" t="str">
            <v>6422396</v>
          </cell>
          <cell r="F255" t="str">
            <v>Urbana</v>
          </cell>
          <cell r="G255" t="str">
            <v>No Oficial</v>
          </cell>
          <cell r="H255" t="str">
            <v>colcaribe@hotmail.com,colcaribe@hotmail.com;colcaribe@hotmail.com;valery31872@hotmail.com,colcaribe@hotmail.com;colcaribe@hotmail.com;valery31872@hotmail.com</v>
          </cell>
          <cell r="I255" t="str">
            <v>Bolívar</v>
          </cell>
          <cell r="J255" t="str">
            <v>CARTAGENA DE INDIAS</v>
          </cell>
          <cell r="K255" t="str">
            <v>CARTAGENA</v>
          </cell>
          <cell r="L255" t="str">
            <v>Distrital de Cartagena</v>
          </cell>
        </row>
        <row r="256">
          <cell r="A256">
            <v>313001006736</v>
          </cell>
          <cell r="B256" t="str">
            <v>ASOC LIC SAN FERNANDO</v>
          </cell>
          <cell r="C256" t="str">
            <v>BR LA CENTRAL KR 20A51</v>
          </cell>
          <cell r="D256" t="str">
            <v>3153095537</v>
          </cell>
          <cell r="E256" t="str">
            <v>6773110</v>
          </cell>
          <cell r="F256" t="str">
            <v>Urbana</v>
          </cell>
          <cell r="G256" t="str">
            <v>No Oficial</v>
          </cell>
          <cell r="H256" t="str">
            <v>lisanfer85@hotmail.com,lisanfer85@hotmail.com;lisanfer85@hotmail.com;lisanfer85@hotmail.com,Hermoso0122@hotmail.com;salome@hotmail.com;cachacaaguilar@hotmail.com</v>
          </cell>
          <cell r="I256" t="str">
            <v>Bolívar</v>
          </cell>
          <cell r="J256" t="str">
            <v>CARTAGENA DE INDIAS</v>
          </cell>
          <cell r="K256" t="str">
            <v>CARTAGENA</v>
          </cell>
          <cell r="L256" t="str">
            <v>Distrital de Cartagena</v>
          </cell>
        </row>
        <row r="257">
          <cell r="A257">
            <v>313001006701</v>
          </cell>
          <cell r="B257" t="str">
            <v>ASOC COL MILIT ALMIRANTE COLON</v>
          </cell>
          <cell r="C257" t="str">
            <v>BR ALMIRANTE COLON ET 2 MZ Y LT 1</v>
          </cell>
          <cell r="D257" t="str">
            <v>6570210</v>
          </cell>
          <cell r="E257" t="str">
            <v>6570210</v>
          </cell>
          <cell r="F257" t="str">
            <v>Urbana</v>
          </cell>
          <cell r="G257" t="str">
            <v>No Oficial</v>
          </cell>
          <cell r="H257" t="str">
            <v>colemilitar3105@hotmail.com,colemilitar3105@hotmail.com;marierurger@hotmail.com;airinthandrea@hotmail.com,colemilitar3105@hotmail.com;marieurger@hotmail.com;airinthandrea@hotmail.com</v>
          </cell>
          <cell r="I257" t="str">
            <v>Bolívar</v>
          </cell>
          <cell r="J257" t="str">
            <v>CARTAGENA DE INDIAS</v>
          </cell>
          <cell r="K257" t="str">
            <v>CARTAGENA</v>
          </cell>
          <cell r="L257" t="str">
            <v>Distrital de Cartagena</v>
          </cell>
        </row>
        <row r="258">
          <cell r="A258">
            <v>313001006698</v>
          </cell>
          <cell r="B258" t="str">
            <v>COLEGIO  EL DIVINO SALVADOR</v>
          </cell>
          <cell r="C258" t="str">
            <v>BR EL SOCORRO SEC 332A MZ 45 CS 4</v>
          </cell>
          <cell r="D258" t="str">
            <v>6631911</v>
          </cell>
          <cell r="F258" t="str">
            <v>Urbana</v>
          </cell>
          <cell r="G258" t="str">
            <v>No Oficial</v>
          </cell>
          <cell r="H258" t="str">
            <v>coleldivinosalvador@yahoo.com,coleldivinosalvador@yahoo.com;coleldivinosalvador@yahoo.com;karenmh16@yahoo.es,noramari17@gmail.com;coleldivinosalvador@yahoo.com;karenmh16@yahoo.es</v>
          </cell>
          <cell r="I258" t="str">
            <v>Bolívar</v>
          </cell>
          <cell r="J258" t="str">
            <v>CARTAGENA DE INDIAS</v>
          </cell>
          <cell r="K258" t="str">
            <v>CARTAGENA</v>
          </cell>
          <cell r="L258" t="str">
            <v>Distrital de Cartagena</v>
          </cell>
        </row>
        <row r="259">
          <cell r="A259">
            <v>313001006647</v>
          </cell>
          <cell r="B259" t="str">
            <v>INSTITUTO  MI BARQUITO</v>
          </cell>
          <cell r="C259" t="str">
            <v>UR LOS CALAMARES ET 1 MZ 33 LT 7</v>
          </cell>
          <cell r="D259" t="str">
            <v>6677347</v>
          </cell>
          <cell r="F259" t="str">
            <v>Urbana</v>
          </cell>
          <cell r="G259" t="str">
            <v>No Oficial</v>
          </cell>
          <cell r="H259" t="str">
            <v>institutomibarquito@hotmail.com,institutomibarquito@hotmail.com;institutomibarquito@hotmail.com;institutomibarquito@hotmail.com,institutomibarquito@hotmail.com;institutomibarquito@hotmail.com;virdiaz4@hotmail.com</v>
          </cell>
          <cell r="I259" t="str">
            <v>Bolívar</v>
          </cell>
          <cell r="J259" t="str">
            <v>CARTAGENA DE INDIAS</v>
          </cell>
          <cell r="K259" t="str">
            <v>CARTAGENA</v>
          </cell>
          <cell r="L259" t="str">
            <v>Distrital de Cartagena</v>
          </cell>
        </row>
        <row r="260">
          <cell r="A260">
            <v>313001006639</v>
          </cell>
          <cell r="B260" t="str">
            <v>CORP INST SOLEDAD VIVES DE JOLY</v>
          </cell>
          <cell r="C260" t="str">
            <v>TV 50 29 79 BR NUEVO BOSQUE</v>
          </cell>
          <cell r="D260" t="str">
            <v>6767742</v>
          </cell>
          <cell r="F260" t="str">
            <v>Urbana</v>
          </cell>
          <cell r="G260" t="str">
            <v>No Oficial</v>
          </cell>
          <cell r="H260" t="str">
            <v>c.i.v.j@hotmail.com,c.i.s.v.j@hotmail.com;c.i.s.v.j@hotmail.com;luikaro@hotmail.com,c.i.s.v.j@hotmail.com;c.i.s.v.j@hotmail.com;luikaro@hotmail.com</v>
          </cell>
          <cell r="I260" t="str">
            <v>Bolívar</v>
          </cell>
          <cell r="J260" t="str">
            <v>CARTAGENA DE INDIAS</v>
          </cell>
          <cell r="K260" t="str">
            <v>CARTAGENA</v>
          </cell>
          <cell r="L260" t="str">
            <v>Distrital de Cartagena</v>
          </cell>
        </row>
        <row r="261">
          <cell r="A261">
            <v>313001006621</v>
          </cell>
          <cell r="B261" t="str">
            <v>INST EL EDEN</v>
          </cell>
          <cell r="C261" t="str">
            <v>BR LOS CARACOLES ET 1 MZ 75 LT 16</v>
          </cell>
          <cell r="D261" t="str">
            <v>6670848</v>
          </cell>
          <cell r="F261" t="str">
            <v>Urbana</v>
          </cell>
          <cell r="G261" t="str">
            <v>No Oficial</v>
          </cell>
          <cell r="H261" t="str">
            <v>insteden@yahoo.com,insteden@yahoo.com;dadysam0825@gmail.com;dadysam0825@gmail.com,insteden@yahoo.com;insteden@yahoo.com;insteden@yahoo.com</v>
          </cell>
          <cell r="I261" t="str">
            <v>Bolívar</v>
          </cell>
          <cell r="J261" t="str">
            <v>CARTAGENA DE INDIAS</v>
          </cell>
          <cell r="K261" t="str">
            <v>CARTAGENA</v>
          </cell>
          <cell r="L261" t="str">
            <v>Distrital de Cartagena</v>
          </cell>
        </row>
        <row r="262">
          <cell r="A262">
            <v>313001006515</v>
          </cell>
          <cell r="B262" t="str">
            <v>INSTITUTO  CHIQUITINES</v>
          </cell>
          <cell r="C262" t="str">
            <v>BR NUEVO BOSQUE MZ 29 CS F LT 43</v>
          </cell>
          <cell r="D262" t="str">
            <v>6674790</v>
          </cell>
          <cell r="F262" t="str">
            <v>Urbana</v>
          </cell>
          <cell r="G262" t="str">
            <v>No Oficial</v>
          </cell>
          <cell r="H262" t="str">
            <v>ins.chiquitines@hotmail.com,ins.chiquitines@hotmail.com;ins.chiquitines@hotmail.com;lizpetrog@gmail.com,</v>
          </cell>
          <cell r="I262" t="str">
            <v>Bolívar</v>
          </cell>
          <cell r="J262" t="str">
            <v>CARTAGENA DE INDIAS</v>
          </cell>
          <cell r="K262" t="str">
            <v>CARTAGENA</v>
          </cell>
          <cell r="L262" t="str">
            <v>Distrital de Cartagena</v>
          </cell>
        </row>
        <row r="263">
          <cell r="A263">
            <v>313001006485</v>
          </cell>
          <cell r="B263" t="str">
            <v>CORPORACION EDUCATIVA COLEGIO ALTER ALTERIS</v>
          </cell>
          <cell r="C263" t="str">
            <v>UR STA CLARA MZ Q LT 1234</v>
          </cell>
          <cell r="D263" t="str">
            <v>6674111</v>
          </cell>
          <cell r="E263" t="str">
            <v>6431083</v>
          </cell>
          <cell r="F263" t="str">
            <v>Urbana</v>
          </cell>
          <cell r="G263" t="str">
            <v>No Oficial</v>
          </cell>
          <cell r="H263" t="str">
            <v>info@colegioalteralteris.edu.co,luisalvarezmantilla@colegioalteralteris.edu.co;luisalvarezmantilla@colegioalteralteris.edu.co;yessicagarces@colegioalteralteris.edu.co,luisalvarezmantilla@colegioalteralteris.com;luisalvarezmantilla@colegioalteralteris.com;</v>
          </cell>
          <cell r="I263" t="str">
            <v>Bolívar</v>
          </cell>
          <cell r="J263" t="str">
            <v>CARTAGENA DE INDIAS</v>
          </cell>
          <cell r="K263" t="str">
            <v>CARTAGENA</v>
          </cell>
          <cell r="L263" t="str">
            <v>Distrital de Cartagena</v>
          </cell>
        </row>
        <row r="264">
          <cell r="A264">
            <v>313001006345</v>
          </cell>
          <cell r="B264" t="str">
            <v>CENT EDUC AMOR A COLOMBIA</v>
          </cell>
          <cell r="C264" t="str">
            <v>BR AMBERES CS 46 CL 30 KR 39</v>
          </cell>
          <cell r="D264" t="str">
            <v>3154816526</v>
          </cell>
          <cell r="E264" t="str">
            <v>6628199</v>
          </cell>
          <cell r="F264" t="str">
            <v>Urbana</v>
          </cell>
          <cell r="G264" t="str">
            <v>No Oficial</v>
          </cell>
          <cell r="H264" t="str">
            <v>ceneducamorcol@hotmail.com,ceneducamorcol@hotmail.com;ceneducamorcol@hotmail.com;ceneducamorcol@hotmail.com,ceneducamorcol@hotmail.com;ceneducamorcol@hotmail.com;ceneducamorcol@hotmail.com</v>
          </cell>
          <cell r="I264" t="str">
            <v>Bolívar</v>
          </cell>
          <cell r="J264" t="str">
            <v>CARTAGENA DE INDIAS</v>
          </cell>
          <cell r="K264" t="str">
            <v>CARTAGENA</v>
          </cell>
          <cell r="L264" t="str">
            <v>Distrital de Cartagena</v>
          </cell>
        </row>
        <row r="265">
          <cell r="A265">
            <v>313001006337</v>
          </cell>
          <cell r="B265" t="str">
            <v>INST EL LABRADOR</v>
          </cell>
          <cell r="C265" t="str">
            <v>BR SAN ISIDRO UR CALLE SEGUNDA DEL LABRADOR</v>
          </cell>
          <cell r="D265" t="str">
            <v>6691178</v>
          </cell>
          <cell r="E265" t="str">
            <v>6623781</v>
          </cell>
          <cell r="F265" t="str">
            <v>Urbana</v>
          </cell>
          <cell r="G265" t="str">
            <v>No Oficial</v>
          </cell>
          <cell r="H265" t="str">
            <v>institutoellabrador@hotmail.com,montovela@hotmail.com;edcelope@hotmail.com;montovela@hotmail.com,montovela@hotmail.com;edcelope@hotmail.com;montovela@hotmail.com</v>
          </cell>
          <cell r="I265" t="str">
            <v>Bolívar</v>
          </cell>
          <cell r="J265" t="str">
            <v>CARTAGENA DE INDIAS</v>
          </cell>
          <cell r="K265" t="str">
            <v>CARTAGENA</v>
          </cell>
          <cell r="L265" t="str">
            <v>Distrital de Cartagena</v>
          </cell>
        </row>
        <row r="266">
          <cell r="A266">
            <v>313001006281</v>
          </cell>
          <cell r="B266" t="str">
            <v>CORPORACION COLEGIO AMOR A BOLIVAR</v>
          </cell>
          <cell r="C266" t="str">
            <v>CL TOLU 51 29 BR URB GALLO</v>
          </cell>
          <cell r="D266" t="str">
            <v>3164910983</v>
          </cell>
          <cell r="F266" t="str">
            <v>Urbana</v>
          </cell>
          <cell r="G266" t="str">
            <v>No Oficial</v>
          </cell>
          <cell r="H266" t="str">
            <v>amorabolivar1981@gmail.com,ronaldyaca@yahoo.com;ronaldyaca@yahoo.com;ronaldyaca@yahoo.com,ronaldyaca@yahoo.com;ronaldyaca@yahoo.com;ronaldyaca@yahoo.com</v>
          </cell>
          <cell r="I266" t="str">
            <v>Bolívar</v>
          </cell>
          <cell r="J266" t="str">
            <v>CARTAGENA DE INDIAS</v>
          </cell>
          <cell r="K266" t="str">
            <v>CARTAGENA</v>
          </cell>
          <cell r="L266" t="str">
            <v>Distrital de Cartagena</v>
          </cell>
        </row>
        <row r="267">
          <cell r="A267">
            <v>313001006159</v>
          </cell>
          <cell r="B267" t="str">
            <v>CORP INST CARTAGENA</v>
          </cell>
          <cell r="C267" t="str">
            <v>BR OLAYA HERRERA UR SECTOR ESTRELLA NUMERO 32 34 SEC</v>
          </cell>
          <cell r="D267" t="str">
            <v>3172627061</v>
          </cell>
          <cell r="E267" t="str">
            <v>6631946</v>
          </cell>
          <cell r="F267" t="str">
            <v>Urbana</v>
          </cell>
          <cell r="G267" t="str">
            <v>No Oficial</v>
          </cell>
          <cell r="H267" t="str">
            <v>corpoinscar@gmail.com,corpoinscar@gmail.com;corpoinscar@gmail.com;cachacaaguilar@hotmail.com,corpoinscar@gmail.com;corpoinscar@gmail.com;yeca0430-1972@hotmail.com</v>
          </cell>
          <cell r="I267" t="str">
            <v>Bolívar</v>
          </cell>
          <cell r="J267" t="str">
            <v>CARTAGENA DE INDIAS</v>
          </cell>
          <cell r="K267" t="str">
            <v>CARTAGENA</v>
          </cell>
          <cell r="L267" t="str">
            <v>Distrital de Cartagena</v>
          </cell>
        </row>
        <row r="268">
          <cell r="A268">
            <v>313001005985</v>
          </cell>
          <cell r="B268" t="str">
            <v>CORPORACION EDUCATIVA LOS ANGELES</v>
          </cell>
          <cell r="C268" t="str">
            <v>BR URB LOS ANGELES</v>
          </cell>
          <cell r="D268" t="str">
            <v>6610972</v>
          </cell>
          <cell r="E268" t="str">
            <v>6531345</v>
          </cell>
          <cell r="F268" t="str">
            <v>Urbana</v>
          </cell>
          <cell r="G268" t="str">
            <v>No Oficial</v>
          </cell>
          <cell r="H268" t="str">
            <v>colegiolosangeles-cartagena@hotmail.com,bettygo138@hotmail.com;bettygo138@hotmail.com;bettygo138@hotmail.com,bettygo138@hotmail.com;bettygo138@hotmail.com;albamencolozano@hotmail.com</v>
          </cell>
          <cell r="I268" t="str">
            <v>Bolívar</v>
          </cell>
          <cell r="J268" t="str">
            <v>CARTAGENA DE INDIAS</v>
          </cell>
          <cell r="K268" t="str">
            <v>CARTAGENA</v>
          </cell>
          <cell r="L268" t="str">
            <v>Distrital de Cartagena</v>
          </cell>
        </row>
        <row r="269">
          <cell r="A269">
            <v>313001005845</v>
          </cell>
          <cell r="B269" t="str">
            <v>COLEGIO EL PILAR DEL SABER</v>
          </cell>
          <cell r="C269" t="str">
            <v>BR LA CONCEPCION CL 1NRO1A41</v>
          </cell>
          <cell r="D269" t="str">
            <v>6816460</v>
          </cell>
          <cell r="F269" t="str">
            <v>Urbana</v>
          </cell>
          <cell r="G269" t="str">
            <v>No Oficial</v>
          </cell>
          <cell r="H269" t="str">
            <v>elpilardelsaber@gmail.com,sorayamabuchar@yahoo.es;sorayamabuchar@yahoo.es;lauralabuchar@gmail.com,sorayamabuchar@yahoo.es;sorayamabuchar@yahoo.es;lauralabuchar@gmail.com</v>
          </cell>
          <cell r="I269" t="str">
            <v>Bolívar</v>
          </cell>
          <cell r="J269" t="str">
            <v>CARTAGENA DE INDIAS</v>
          </cell>
          <cell r="K269" t="str">
            <v>CARTAGENA</v>
          </cell>
          <cell r="L269" t="str">
            <v>Distrital de Cartagena</v>
          </cell>
        </row>
        <row r="270">
          <cell r="A270">
            <v>313001005748</v>
          </cell>
          <cell r="B270" t="str">
            <v>CORPORACION  EDUCATIVA GIMNASIO ALTAIR</v>
          </cell>
          <cell r="C270" t="str">
            <v>BR MANGA UR AVD JIMENEZ</v>
          </cell>
          <cell r="D270" t="str">
            <v>6930962</v>
          </cell>
          <cell r="E270" t="str">
            <v>6604330</v>
          </cell>
          <cell r="F270" t="str">
            <v>Urbana</v>
          </cell>
          <cell r="G270" t="str">
            <v>No Oficial</v>
          </cell>
          <cell r="H270" t="str">
            <v>rectoria@gimnasioaltair.edu.co,rectoria@gimnasioaltair.edu.co;rectoria@gimnasioaltair.edu.co;alesie01@hotmail.com,rectoria@gimnasioaltair.edu.co;rectoria@gimnasioaltair.edu.co;alesie01@hotmail.com</v>
          </cell>
          <cell r="I270" t="str">
            <v>Bolívar</v>
          </cell>
          <cell r="J270" t="str">
            <v>CARTAGENA DE INDIAS</v>
          </cell>
          <cell r="K270" t="str">
            <v>CARTAGENA</v>
          </cell>
          <cell r="L270" t="str">
            <v>Distrital de Cartagena</v>
          </cell>
        </row>
        <row r="271">
          <cell r="A271">
            <v>313001005705</v>
          </cell>
          <cell r="B271" t="str">
            <v>CORPORACION EDUCATIVA COLEGIO INTERNATIONAL DE CARTAGENA</v>
          </cell>
          <cell r="C271" t="str">
            <v>VD PONTEZUELA KM 14 VIA A CARTAGENA DE INDIAS CT</v>
          </cell>
          <cell r="D271" t="str">
            <v>6606086</v>
          </cell>
          <cell r="F271" t="str">
            <v>Rural</v>
          </cell>
          <cell r="G271" t="str">
            <v>No Oficial</v>
          </cell>
          <cell r="H271" t="str">
            <v>secretariacademica@cartagenainternationalschool.co,cartagenainterschool@gmail.com;cartagenainterschool@gmail.com;secretariacademica@cartagenainternationalschool.co,cartagenainterschool@gmail.com;cartagenainterschool@gmail.com;administradorcis@cartagenaint</v>
          </cell>
          <cell r="I271" t="str">
            <v>Bolívar</v>
          </cell>
          <cell r="J271" t="str">
            <v>CARTAGENA DE INDIAS</v>
          </cell>
          <cell r="K271" t="str">
            <v>CARTAGENA</v>
          </cell>
          <cell r="L271" t="str">
            <v>Distrital de Cartagena</v>
          </cell>
        </row>
        <row r="272">
          <cell r="A272">
            <v>313001005632</v>
          </cell>
          <cell r="B272" t="str">
            <v>INSTITUCION DE EDUCACION INTEGRAL  IDI</v>
          </cell>
          <cell r="C272" t="str">
            <v>BR BELLAVISTA ZN MZ CS LT 1 KR 5831</v>
          </cell>
          <cell r="D272" t="str">
            <v>6670510</v>
          </cell>
          <cell r="F272" t="str">
            <v>Urbana</v>
          </cell>
          <cell r="G272" t="str">
            <v>No Oficial</v>
          </cell>
          <cell r="H272" t="str">
            <v>institutoidi1020@yahoo.es,alexa6112@hotmail.com;jack.e.latina@hotmail.com;jack.e.latina@hotmail.com,alexa6112@hotmail.com;jack.e.latina@hotmail.com;jack.e.latina@hotmail.com</v>
          </cell>
          <cell r="I272" t="str">
            <v>Bolívar</v>
          </cell>
          <cell r="J272" t="str">
            <v>CARTAGENA DE INDIAS</v>
          </cell>
          <cell r="K272" t="str">
            <v>CARTAGENA</v>
          </cell>
          <cell r="L272" t="str">
            <v>Distrital de Cartagena</v>
          </cell>
        </row>
        <row r="273">
          <cell r="A273">
            <v>313001005551</v>
          </cell>
          <cell r="B273" t="str">
            <v>COL REAL CARTAGENA</v>
          </cell>
          <cell r="C273" t="str">
            <v xml:space="preserve">AV PEDRO DE HEREIDA SECT ARMENIA </v>
          </cell>
          <cell r="D273" t="str">
            <v>6625584</v>
          </cell>
          <cell r="E273" t="str">
            <v>6625843</v>
          </cell>
          <cell r="F273" t="str">
            <v>Urbana</v>
          </cell>
          <cell r="G273" t="str">
            <v>No Oficial</v>
          </cell>
          <cell r="H273" t="str">
            <v>colegiorealcartagena@gmail.com,,</v>
          </cell>
          <cell r="I273" t="str">
            <v>Bolívar</v>
          </cell>
          <cell r="J273" t="str">
            <v>CARTAGENA DE INDIAS</v>
          </cell>
          <cell r="K273" t="str">
            <v>CARTAGENA</v>
          </cell>
          <cell r="L273" t="str">
            <v>Distrital de Cartagena</v>
          </cell>
        </row>
        <row r="274">
          <cell r="A274">
            <v>313001005411</v>
          </cell>
          <cell r="B274" t="str">
            <v>CORPORACIÓN COLEGIO FERNANDEZ GUTIERREZ DE PIÑERES</v>
          </cell>
          <cell r="C274" t="str">
            <v>BR MANGA AV CUARTA LC 2463</v>
          </cell>
          <cell r="D274" t="str">
            <v>6608338</v>
          </cell>
          <cell r="F274" t="str">
            <v>Urbana</v>
          </cell>
          <cell r="G274" t="str">
            <v>No Oficial</v>
          </cell>
          <cell r="H274" t="str">
            <v>miguelfergu@hotmail.com,miguelfergu@hotmail.com;miguelfergu@hotmail.com;miguelfergu@hotmail.com,miguelfergu@hotmail.com;miguelfergu@hotmail.com;miguelfergu@hotmail.com</v>
          </cell>
          <cell r="I274" t="str">
            <v>Bolívar</v>
          </cell>
          <cell r="J274" t="str">
            <v>CARTAGENA DE INDIAS</v>
          </cell>
          <cell r="K274" t="str">
            <v>CARTAGENA</v>
          </cell>
          <cell r="L274" t="str">
            <v>Distrital de Cartagena</v>
          </cell>
        </row>
        <row r="275">
          <cell r="A275">
            <v>313001005331</v>
          </cell>
          <cell r="B275" t="str">
            <v>COL NAVAL DEL SOCORRO</v>
          </cell>
          <cell r="C275" t="str">
            <v>BR EL SOCORRO MZ A LT 01</v>
          </cell>
          <cell r="D275" t="str">
            <v>6613107</v>
          </cell>
          <cell r="E275" t="str">
            <v>6532031</v>
          </cell>
          <cell r="F275" t="str">
            <v>Urbana</v>
          </cell>
          <cell r="G275" t="str">
            <v>Oficial</v>
          </cell>
          <cell r="H275" t="str">
            <v>colnavbn1so@gmail.com,colnavbn1so@gmail.com;jose.meza@armada.mil.co;ibed3008@gmai.com,colnavbn1so@gmail.com;cbn1@armada.mil.co;ibed3008@gmail.com</v>
          </cell>
          <cell r="I275" t="str">
            <v>Bolívar</v>
          </cell>
          <cell r="J275" t="str">
            <v>CARTAGENA DE INDIAS</v>
          </cell>
          <cell r="K275" t="str">
            <v>CARTAGENA</v>
          </cell>
          <cell r="L275" t="str">
            <v>Distrital de Cartagena</v>
          </cell>
        </row>
        <row r="276">
          <cell r="A276">
            <v>313001005284</v>
          </cell>
          <cell r="B276" t="str">
            <v>COLEGIO SANTA LUCIA</v>
          </cell>
          <cell r="C276" t="str">
            <v>BR REPUBLICA DE CHILE MZ 27 LT 9101</v>
          </cell>
          <cell r="D276" t="str">
            <v>6467015</v>
          </cell>
          <cell r="F276" t="str">
            <v>Urbana</v>
          </cell>
          <cell r="G276" t="str">
            <v>No Oficial</v>
          </cell>
          <cell r="H276" t="str">
            <v>cosanlu09@hotmail.com,cosanlu09@hotmail.com;cosanlu09@hotmail.com;julianis0701@hotmail.com,cosanlu09@hotmail.com;cosanlu09@hotmail.com;cosanlu09@hotmail.com</v>
          </cell>
          <cell r="I276" t="str">
            <v>Bolívar</v>
          </cell>
          <cell r="J276" t="str">
            <v>CARTAGENA DE INDIAS</v>
          </cell>
          <cell r="K276" t="str">
            <v>CARTAGENA</v>
          </cell>
          <cell r="L276" t="str">
            <v>Distrital de Cartagena</v>
          </cell>
        </row>
        <row r="277">
          <cell r="A277">
            <v>313001005276</v>
          </cell>
          <cell r="B277" t="str">
            <v>IE COMFAMILIAR DE CARTAGENA</v>
          </cell>
          <cell r="C277" t="str">
            <v>BR SAN JOSE DE LOS CAMPANOS</v>
          </cell>
          <cell r="D277" t="str">
            <v>6536825</v>
          </cell>
          <cell r="E277" t="str">
            <v>6539213</v>
          </cell>
          <cell r="F277" t="str">
            <v>Urbana</v>
          </cell>
          <cell r="G277" t="str">
            <v>No Oficial</v>
          </cell>
          <cell r="H277" t="str">
            <v>secretariaacademica.ie@comfamiliar.org.co,rectorie@comfamiliar.org.co;rectorie@comfamiliar.org.co;secretariaacademica.ie@comfamiliar.org.co,hgonzalez@comfamiliar.org;alopez@comfamiliar.org;vlozano@comfamiliar.org</v>
          </cell>
          <cell r="I277" t="str">
            <v>Bolívar</v>
          </cell>
          <cell r="J277" t="str">
            <v>CARTAGENA DE INDIAS</v>
          </cell>
          <cell r="K277" t="str">
            <v>CARTAGENA</v>
          </cell>
          <cell r="L277" t="str">
            <v>Distrital de Cartagena</v>
          </cell>
        </row>
        <row r="278">
          <cell r="A278">
            <v>313001005225</v>
          </cell>
          <cell r="B278" t="str">
            <v>IE JOSE MARIA CORDOBA DE PASACABALLOS</v>
          </cell>
          <cell r="C278" t="str">
            <v>VD PASACABALLOS PASACABALLOS</v>
          </cell>
          <cell r="D278" t="str">
            <v>6685642</v>
          </cell>
          <cell r="E278" t="str">
            <v>6685642</v>
          </cell>
          <cell r="F278" t="str">
            <v>Rural</v>
          </cell>
          <cell r="G278" t="str">
            <v>Oficial</v>
          </cell>
          <cell r="H278" t="str">
            <v>iejosemariac89@gmail.com,RORIVI8@GMAIL.COM;rorivi8@gmail.com;chachiblanco@hotmail.com,rorivi8@gmail.com;rorivi8@gmail.com;chachiblanco@hotmail.com</v>
          </cell>
          <cell r="I278" t="str">
            <v>Bolívar</v>
          </cell>
          <cell r="J278" t="str">
            <v>CARTAGENA DE INDIAS</v>
          </cell>
          <cell r="K278" t="str">
            <v>CARTAGENA</v>
          </cell>
          <cell r="L278" t="str">
            <v>Distrital de Cartagena</v>
          </cell>
        </row>
        <row r="279">
          <cell r="A279">
            <v>313001005136</v>
          </cell>
          <cell r="B279" t="str">
            <v>COL ANTARES DE CARTAGENA</v>
          </cell>
          <cell r="C279" t="str">
            <v>BR MANGA UR CALLE REAL 18 58</v>
          </cell>
          <cell r="D279" t="str">
            <v>6604131</v>
          </cell>
          <cell r="F279" t="str">
            <v>Urbana</v>
          </cell>
          <cell r="G279" t="str">
            <v>No Oficial</v>
          </cell>
          <cell r="H279" t="str">
            <v>admonantaresdecartagena@hotmail.com,gloriamito@hotmail.com;rene-hoyos@hotmail.com;admonantaresdecartagena@hotmail.com,glorimito@hotmail.com;rene-hoyos@hotmail.com;admonantaresdecartagena@hotmail.com</v>
          </cell>
          <cell r="I279" t="str">
            <v>Bolívar</v>
          </cell>
          <cell r="J279" t="str">
            <v>CARTAGENA DE INDIAS</v>
          </cell>
          <cell r="K279" t="str">
            <v>CARTAGENA</v>
          </cell>
          <cell r="L279" t="str">
            <v>Distrital de Cartagena</v>
          </cell>
        </row>
        <row r="280">
          <cell r="A280">
            <v>313001005098</v>
          </cell>
          <cell r="B280" t="str">
            <v>CORP COL TRINITARIO</v>
          </cell>
          <cell r="C280" t="str">
            <v>BR SAN FERNANDO UR KR 82 N 22</v>
          </cell>
          <cell r="D280" t="str">
            <v>6539572</v>
          </cell>
          <cell r="F280" t="str">
            <v>Urbana</v>
          </cell>
          <cell r="G280" t="str">
            <v>No Oficial</v>
          </cell>
          <cell r="H280" t="str">
            <v>colegiolatrinitario@hotmail.com,flormedallo27@yahoo.com;colegiotriniti@hotmail.com;flormedallo27@yahoo.com,flormedallo27@yahoo.com;colegiotriniti@hotmail.com;flormedallo27@yahoo.com</v>
          </cell>
          <cell r="I280" t="str">
            <v>Bolívar</v>
          </cell>
          <cell r="J280" t="str">
            <v>CARTAGENA DE INDIAS</v>
          </cell>
          <cell r="K280" t="str">
            <v>CARTAGENA</v>
          </cell>
          <cell r="L280" t="str">
            <v>Distrital de Cartagena</v>
          </cell>
        </row>
        <row r="281">
          <cell r="A281">
            <v>313001004857</v>
          </cell>
          <cell r="B281" t="str">
            <v>ESCUELA  EL SALVADOR</v>
          </cell>
          <cell r="C281" t="str">
            <v>BR BLAS DE LEZO UR AV KENNEDY 68 64</v>
          </cell>
          <cell r="D281" t="str">
            <v>6534139</v>
          </cell>
          <cell r="F281" t="str">
            <v>Urbana</v>
          </cell>
          <cell r="G281" t="str">
            <v>No Oficial</v>
          </cell>
          <cell r="H281" t="str">
            <v>info@fundacionelredentor.org,info@fundacionelredentor.org;info@fundacionelredentor.org;garis-olivera@fundacionelredentor.org,walter_anichiarico@hotmail.com;insteducelsalvador156-6@hotmail.com;goolivera2@hotmail.com</v>
          </cell>
          <cell r="I281" t="str">
            <v>Bolívar</v>
          </cell>
          <cell r="J281" t="str">
            <v>CARTAGENA DE INDIAS</v>
          </cell>
          <cell r="K281" t="str">
            <v>CARTAGENA</v>
          </cell>
          <cell r="L281" t="str">
            <v>Distrital de Cartagena</v>
          </cell>
        </row>
        <row r="282">
          <cell r="A282">
            <v>313001004768</v>
          </cell>
          <cell r="B282" t="str">
            <v>COLEGIO BRITANICO DE CARTAGENA SAS</v>
          </cell>
          <cell r="C282" t="str">
            <v>BR ANILLO VIAL KL 12</v>
          </cell>
          <cell r="D282" t="str">
            <v>6930982</v>
          </cell>
          <cell r="E282" t="str">
            <v>6930984</v>
          </cell>
          <cell r="F282" t="str">
            <v>Rural</v>
          </cell>
          <cell r="G282" t="str">
            <v>No Oficial</v>
          </cell>
          <cell r="H282" t="str">
            <v>admin@colbritanico.edu.co,jkelly@colbritanico.edu.co;mjimenez@colbritanico.edu.co;sbedoya@colbritanico.edu.co,scamacho@colbritanico.edu.co;scamacho@colbritanico.edu.co;aaristizabal@colbritanico.edu.co</v>
          </cell>
          <cell r="I282" t="str">
            <v>Bolívar</v>
          </cell>
          <cell r="J282" t="str">
            <v>CARTAGENA DE INDIAS</v>
          </cell>
          <cell r="K282" t="str">
            <v>CARTAGENA</v>
          </cell>
          <cell r="L282" t="str">
            <v>Distrital de Cartagena</v>
          </cell>
        </row>
        <row r="283">
          <cell r="A283">
            <v>313001004750</v>
          </cell>
          <cell r="B283" t="str">
            <v>MADRE GABRIELA DE SAN MARTIN</v>
          </cell>
          <cell r="C283" t="str">
            <v>BR OLAYA HERRERA SEC</v>
          </cell>
          <cell r="D283" t="str">
            <v>6533366</v>
          </cell>
          <cell r="F283" t="str">
            <v>Urbana</v>
          </cell>
          <cell r="G283" t="str">
            <v>Oficial</v>
          </cell>
          <cell r="H283" t="str">
            <v>mgdsm1971@gmail.com,zqlfernandez@yahoo.com;alcaldia@sedcartagena.gov.co;patrigomuz@hotmail.com,zqlfernandez@yahoo.com;alcaldia@cartagena.gov;patrigomuz@hotmail.com</v>
          </cell>
          <cell r="I283" t="str">
            <v>Bolívar</v>
          </cell>
          <cell r="J283" t="str">
            <v>CARTAGENA DE INDIAS</v>
          </cell>
          <cell r="K283" t="str">
            <v>CARTAGENA</v>
          </cell>
          <cell r="L283" t="str">
            <v>Distrital de Cartagena</v>
          </cell>
        </row>
        <row r="284">
          <cell r="A284">
            <v>313001003931</v>
          </cell>
          <cell r="B284" t="str">
            <v>COLEGIO JORGE WASHINGTON</v>
          </cell>
          <cell r="C284" t="str">
            <v>VD NORTE KM 12 VIA A CARTAGENA DE INDIAS AU</v>
          </cell>
          <cell r="D284" t="str">
            <v>6930170</v>
          </cell>
          <cell r="F284" t="str">
            <v>Urbana</v>
          </cell>
          <cell r="G284" t="str">
            <v>No Oficial</v>
          </cell>
          <cell r="H284" t="str">
            <v>maritza.garcia@cojowa.edu.co,maritza.garcia@cojowa.edu.co;ramondelc@gmail.com;tania.gonzalez@cojowa.edu.co,maritza.garcia@cojowa.edu.co;ernestoangulo@gmail.com;tania.gonzalez@cojowa.edu.co</v>
          </cell>
          <cell r="I284" t="str">
            <v>Bolívar</v>
          </cell>
          <cell r="J284" t="str">
            <v>CARTAGENA DE INDIAS</v>
          </cell>
          <cell r="K284" t="str">
            <v>CARTAGENA</v>
          </cell>
          <cell r="L284" t="str">
            <v>Distrital de Cartagena</v>
          </cell>
        </row>
        <row r="285">
          <cell r="A285">
            <v>313001003851</v>
          </cell>
          <cell r="B285" t="str">
            <v>COL ONCE DE NOVIEMBRE</v>
          </cell>
          <cell r="C285" t="str">
            <v>AV PEDRO DE HEREDIA SECTOR ALCIBIA</v>
          </cell>
          <cell r="D285" t="str">
            <v>6692621</v>
          </cell>
          <cell r="F285" t="str">
            <v>Urbana</v>
          </cell>
          <cell r="G285" t="str">
            <v>No Oficial</v>
          </cell>
          <cell r="I285" t="str">
            <v>Bolívar</v>
          </cell>
          <cell r="J285" t="str">
            <v>CARTAGENA DE INDIAS</v>
          </cell>
          <cell r="K285" t="str">
            <v>CARTAGENA</v>
          </cell>
          <cell r="L285" t="str">
            <v>Distrital de Cartagena</v>
          </cell>
        </row>
        <row r="286">
          <cell r="A286">
            <v>313001003842</v>
          </cell>
          <cell r="B286" t="str">
            <v>ASOCIACION COLEGIO GONZALO JIMENEZ DE QUESADA</v>
          </cell>
          <cell r="C286" t="str">
            <v>BR DANIEL LEMAITRE UR CL 64 17 09</v>
          </cell>
          <cell r="D286" t="str">
            <v>6661918</v>
          </cell>
          <cell r="E286" t="str">
            <v>6661918</v>
          </cell>
          <cell r="F286" t="str">
            <v>Urbana</v>
          </cell>
          <cell r="G286" t="str">
            <v>No Oficial</v>
          </cell>
          <cell r="H286" t="str">
            <v>cgonzalojimenezdequesada@gmail.com,dra.lourdesvilladiego@hotmail.com;cgonzalojimenezdequesada@gmail.com;cgonzalojimenezdequesada@gmail.com,cgonzalojimenezdequesada@gmail.com;cgonzalojimenezdequesada@gmail.com;paulatatisj@hotmail.com</v>
          </cell>
          <cell r="I286" t="str">
            <v>Bolívar</v>
          </cell>
          <cell r="J286" t="str">
            <v>CARTAGENA DE INDIAS</v>
          </cell>
          <cell r="K286" t="str">
            <v>CARTAGENA</v>
          </cell>
          <cell r="L286" t="str">
            <v>Distrital de Cartagena</v>
          </cell>
        </row>
        <row r="287">
          <cell r="A287">
            <v>313001003834</v>
          </cell>
          <cell r="B287" t="str">
            <v>LIC  PEDRO DE HEREDIA</v>
          </cell>
          <cell r="C287" t="str">
            <v>KR 100 31 343 SAN JOSE DE LOS CA</v>
          </cell>
          <cell r="D287" t="str">
            <v>6619153</v>
          </cell>
          <cell r="F287" t="str">
            <v>Urbana</v>
          </cell>
          <cell r="G287" t="str">
            <v>No Oficial</v>
          </cell>
          <cell r="H287" t="str">
            <v>liphermixto@hotmail.es,,</v>
          </cell>
          <cell r="I287" t="str">
            <v>Bolívar</v>
          </cell>
          <cell r="J287" t="str">
            <v>CARTAGENA DE INDIAS</v>
          </cell>
          <cell r="K287" t="str">
            <v>CARTAGENA</v>
          </cell>
          <cell r="L287" t="str">
            <v>Distrital de Cartagena</v>
          </cell>
        </row>
        <row r="288">
          <cell r="A288">
            <v>313001003818</v>
          </cell>
          <cell r="B288" t="str">
            <v>COL MIX 20 DE JULIO</v>
          </cell>
          <cell r="C288" t="str">
            <v>DANIEL LEMAITRE KR 17 63 26</v>
          </cell>
          <cell r="D288" t="str">
            <v>6660853</v>
          </cell>
          <cell r="F288" t="str">
            <v>Urbana</v>
          </cell>
          <cell r="G288" t="str">
            <v>No Oficial</v>
          </cell>
          <cell r="I288" t="str">
            <v>Bolívar</v>
          </cell>
          <cell r="J288" t="str">
            <v>CARTAGENA DE INDIAS</v>
          </cell>
          <cell r="K288" t="str">
            <v>CARTAGENA</v>
          </cell>
          <cell r="L288" t="str">
            <v>Distrital de Cartagena</v>
          </cell>
        </row>
        <row r="289">
          <cell r="A289">
            <v>313001003800</v>
          </cell>
          <cell r="B289" t="str">
            <v>FUNDACION  EDUCATIVA LICEO SAN JOSE</v>
          </cell>
          <cell r="C289" t="str">
            <v>BR AMDALUCIA CL 47</v>
          </cell>
          <cell r="D289" t="str">
            <v>6621839</v>
          </cell>
          <cell r="F289" t="str">
            <v>Urbana</v>
          </cell>
          <cell r="G289" t="str">
            <v>No Oficial</v>
          </cell>
          <cell r="H289" t="str">
            <v>jgdz@hotmail.com,jgdz@hotmail.com;jgdz@hotmail.com;jgdz@hotmail.com,jgdz@hotmail.com;jgdz@hotmail.com;jgdz@hotmail.com</v>
          </cell>
          <cell r="I289" t="str">
            <v>Bolívar</v>
          </cell>
          <cell r="J289" t="str">
            <v>CARTAGENA DE INDIAS</v>
          </cell>
          <cell r="K289" t="str">
            <v>CARTAGENA</v>
          </cell>
          <cell r="L289" t="str">
            <v>Distrital de Cartagena</v>
          </cell>
        </row>
        <row r="290">
          <cell r="A290">
            <v>313001003117</v>
          </cell>
          <cell r="B290" t="str">
            <v>CORP INST CIRY</v>
          </cell>
          <cell r="C290" t="str">
            <v>BR SOCORRO UR PLAN 500 B MZ 69 LT 21 BR SOCORRO</v>
          </cell>
          <cell r="D290" t="str">
            <v>6616948</v>
          </cell>
          <cell r="E290" t="str">
            <v>6616948</v>
          </cell>
          <cell r="F290" t="str">
            <v>Urbana</v>
          </cell>
          <cell r="G290" t="str">
            <v>No Oficial</v>
          </cell>
          <cell r="H290" t="str">
            <v>corpo.institutociry@hotmail.com,mamialcira28@hotmail.com;nancyrene10@hotmail.com;hacamo2000@hotmail.com,mamialcira28@hotmail.com;nancyrene10@hotmail.com;hacamo2000@hotmail.com</v>
          </cell>
          <cell r="I290" t="str">
            <v>Bolívar</v>
          </cell>
          <cell r="J290" t="str">
            <v>CARTAGENA DE INDIAS</v>
          </cell>
          <cell r="K290" t="str">
            <v>CARTAGENA</v>
          </cell>
          <cell r="L290" t="str">
            <v>Distrital de Cartagena</v>
          </cell>
        </row>
        <row r="291">
          <cell r="A291">
            <v>313001003095</v>
          </cell>
          <cell r="B291" t="str">
            <v>CIUDAD ESCOLAR COMFENALCO</v>
          </cell>
          <cell r="C291" t="str">
            <v>BR ZARAGOCILLA UR 50 187</v>
          </cell>
          <cell r="D291" t="str">
            <v>6723800</v>
          </cell>
          <cell r="E291" t="str">
            <v>6723805</v>
          </cell>
          <cell r="F291" t="str">
            <v>Urbana</v>
          </cell>
          <cell r="G291" t="str">
            <v>No Oficial</v>
          </cell>
          <cell r="H291" t="str">
            <v>secgeneral@comfenalco.com,zacevedo@comfenalco.com;rsegovia@comfenalco.com;cmontoya@comfenalco.com,alperez@comfenalco.com;amendoza@comfenalco.com;cmontoya@comfenalco.com</v>
          </cell>
          <cell r="I291" t="str">
            <v>Bolívar</v>
          </cell>
          <cell r="J291" t="str">
            <v>CARTAGENA DE INDIAS</v>
          </cell>
          <cell r="K291" t="str">
            <v>CARTAGENA</v>
          </cell>
          <cell r="L291" t="str">
            <v>Distrital de Cartagena</v>
          </cell>
        </row>
        <row r="292">
          <cell r="A292">
            <v>313001002714</v>
          </cell>
          <cell r="B292" t="str">
            <v>IE MARIA AUXILIADORA</v>
          </cell>
          <cell r="C292" t="str">
            <v>AV PEDRO DE HEREDIA SECT ALCIBIA 29 59</v>
          </cell>
          <cell r="D292" t="str">
            <v>6744328</v>
          </cell>
          <cell r="E292" t="str">
            <v>6690379</v>
          </cell>
          <cell r="F292" t="str">
            <v>Urbana</v>
          </cell>
          <cell r="G292" t="str">
            <v>Oficial</v>
          </cell>
          <cell r="H292" t="str">
            <v>mauxiteko@hotmail.com,mauxiteko@hotmail.com;mauxiteko@hotmail.com;sanuhe@hotmail.com,mauxiteko@hotmail.com;mauxiteko@hotmail.com;sanuhe@hotmail.com</v>
          </cell>
          <cell r="I292" t="str">
            <v>Bolívar</v>
          </cell>
          <cell r="J292" t="str">
            <v>CARTAGENA DE INDIAS</v>
          </cell>
          <cell r="K292" t="str">
            <v>CARTAGENA</v>
          </cell>
          <cell r="L292" t="str">
            <v>Distrital de Cartagena</v>
          </cell>
        </row>
        <row r="293">
          <cell r="A293">
            <v>313001002421</v>
          </cell>
          <cell r="B293" t="str">
            <v>COL NAVAL DE CRESPO</v>
          </cell>
          <cell r="C293" t="str">
            <v>BR MILITAR DE CRESPO</v>
          </cell>
          <cell r="D293" t="str">
            <v>6663972</v>
          </cell>
          <cell r="E293" t="str">
            <v>6663972</v>
          </cell>
          <cell r="F293" t="str">
            <v>Urbana</v>
          </cell>
          <cell r="G293" t="str">
            <v>Oficial</v>
          </cell>
          <cell r="H293" t="str">
            <v>colnavabn1c@gmail.com,colnavbn1c@gmail.com;colnavbn1c@gmail.com;yolicausa@hotmail.com,colnavbn1c@gmail.com;colnavbn1c@gmail.com;yolicausa@hotmail.com</v>
          </cell>
          <cell r="I293" t="str">
            <v>Bolívar</v>
          </cell>
          <cell r="J293" t="str">
            <v>CARTAGENA DE INDIAS</v>
          </cell>
          <cell r="K293" t="str">
            <v>CARTAGENA</v>
          </cell>
          <cell r="L293" t="str">
            <v>Distrital de Cartagena</v>
          </cell>
        </row>
        <row r="294">
          <cell r="A294">
            <v>313001002340</v>
          </cell>
          <cell r="B294" t="str">
            <v>CORP INST COLOMBO BOLIVARIANO</v>
          </cell>
          <cell r="C294" t="str">
            <v>BR EL CARMEN UR EL CARMEN</v>
          </cell>
          <cell r="D294" t="str">
            <v>6632901</v>
          </cell>
          <cell r="E294" t="str">
            <v>6632906</v>
          </cell>
          <cell r="F294" t="str">
            <v>Urbana</v>
          </cell>
          <cell r="G294" t="str">
            <v>No Oficial</v>
          </cell>
          <cell r="H294" t="str">
            <v>chayiparodi@hotmail.com,andersoncasanova54@hotmail.com;colombobolivariano@gmail.com;chayiparodi@hotmail.com,andersoncasanova54@hotmail.com;tavo105@hotmail.com;chayiparodi@hotmail.com</v>
          </cell>
          <cell r="I294" t="str">
            <v>Bolívar</v>
          </cell>
          <cell r="J294" t="str">
            <v>CARTAGENA DE INDIAS</v>
          </cell>
          <cell r="K294" t="str">
            <v>CARTAGENA</v>
          </cell>
          <cell r="L294" t="str">
            <v>Distrital de Cartagena</v>
          </cell>
        </row>
        <row r="295">
          <cell r="A295">
            <v>313001002307</v>
          </cell>
          <cell r="B295" t="str">
            <v>COLEGIO ADVENTISTA DE CARTAGENA</v>
          </cell>
          <cell r="C295" t="str">
            <v>AV HEREDIA 32 BR ALCIBIA</v>
          </cell>
          <cell r="D295" t="str">
            <v>3116600183</v>
          </cell>
          <cell r="E295" t="str">
            <v>6691813</v>
          </cell>
          <cell r="F295" t="str">
            <v>Urbana</v>
          </cell>
          <cell r="G295" t="str">
            <v>No Oficial</v>
          </cell>
          <cell r="H295" t="str">
            <v>viviyedwin@hotmail.com,VIVIYEDWIN@HOTMAIL.COM;EGIMANUEL_1958@HOTMAIL.COM;VIVIYEDWIN@HOTMAIL.COM,viviyedwin@hotmail.com;egimanuel_1958@hotmail.com;colegioadventistacartagena@hotmail.com</v>
          </cell>
          <cell r="I295" t="str">
            <v>Bolívar</v>
          </cell>
          <cell r="J295" t="str">
            <v>CARTAGENA DE INDIAS</v>
          </cell>
          <cell r="K295" t="str">
            <v>CARTAGENA</v>
          </cell>
          <cell r="L295" t="str">
            <v>Distrital de Cartagena</v>
          </cell>
        </row>
        <row r="296">
          <cell r="A296">
            <v>313001002277</v>
          </cell>
          <cell r="B296" t="str">
            <v>COLEGIO MONTESSORI</v>
          </cell>
          <cell r="C296" t="str">
            <v>BR MANGA UR CALLE REAL 18 101</v>
          </cell>
          <cell r="D296" t="str">
            <v>6606414</v>
          </cell>
          <cell r="E296" t="str">
            <v>6604525</v>
          </cell>
          <cell r="F296" t="str">
            <v>Urbana</v>
          </cell>
          <cell r="G296" t="str">
            <v>No Oficial</v>
          </cell>
          <cell r="H296" t="str">
            <v>academica@montessoicartagena.edu.co,informacion@montessoricartagena.edu.co;informacion@montessoricartagena.edu.co;academica@montessoricartagena.edu.co,marite@montessoricartagena.edu.co;informacion@montessoricartagena.edu.co;academica@montessoricartagena.e</v>
          </cell>
          <cell r="I296" t="str">
            <v>Bolívar</v>
          </cell>
          <cell r="J296" t="str">
            <v>CARTAGENA DE INDIAS</v>
          </cell>
          <cell r="K296" t="str">
            <v>CARTAGENA</v>
          </cell>
          <cell r="L296" t="str">
            <v>Distrital de Cartagena</v>
          </cell>
        </row>
        <row r="297">
          <cell r="A297">
            <v>313001002269</v>
          </cell>
          <cell r="B297" t="str">
            <v>COLEGIO NAVAL DE MANZANILLO</v>
          </cell>
          <cell r="C297" t="str">
            <v>BR EL BOSQUE UR ISLA NAVAL DE MANZANILLO SEC ENAP CL TIMONERA AC ANCLA</v>
          </cell>
          <cell r="D297" t="str">
            <v>6694254</v>
          </cell>
          <cell r="E297" t="str">
            <v>3012800284</v>
          </cell>
          <cell r="F297" t="str">
            <v>Urbana</v>
          </cell>
          <cell r="G297" t="str">
            <v>Oficial</v>
          </cell>
          <cell r="H297" t="str">
            <v>colnavbn1ma@gmail.com,colnavbn1ma@gmail.com;colnavbn1ma@gmail.com;colnavbn1ma@gmail.com,colnavbn1ma@gmail.com;colnavbn1ma@gmail.com;colnavbn1ma@gmail.com</v>
          </cell>
          <cell r="I297" t="str">
            <v>Bolívar</v>
          </cell>
          <cell r="J297" t="str">
            <v>CARTAGENA DE INDIAS</v>
          </cell>
          <cell r="K297" t="str">
            <v>CARTAGENA</v>
          </cell>
          <cell r="L297" t="str">
            <v>Distrital de Cartagena</v>
          </cell>
        </row>
        <row r="298">
          <cell r="A298">
            <v>313001002251</v>
          </cell>
          <cell r="B298" t="str">
            <v>COLEGIO NUESTRA SEÑORA DE FATIMA</v>
          </cell>
          <cell r="C298" t="str">
            <v>TV 41 85 98 158 BR TERNERA</v>
          </cell>
          <cell r="D298" t="str">
            <v>6539979</v>
          </cell>
          <cell r="E298" t="str">
            <v>6539979</v>
          </cell>
          <cell r="F298" t="str">
            <v>Urbana</v>
          </cell>
          <cell r="G298" t="str">
            <v>Oficial</v>
          </cell>
          <cell r="H298" t="str">
            <v>mecar.nusefa@policia.gov.co,yamid.verdugo@correo.policia.gov.co;yamid.verdugo@correo.policia.gov.co;cristian.vergara@correo.policia.gov.co,mecar.nusefa@policia.gov.co;mecar.nusefa@policia.gov.co;cristian.vergara@correo.policia.gov.co</v>
          </cell>
          <cell r="I298" t="str">
            <v>Bolívar</v>
          </cell>
          <cell r="J298" t="str">
            <v>CARTAGENA DE INDIAS</v>
          </cell>
          <cell r="K298" t="str">
            <v>CARTAGENA</v>
          </cell>
          <cell r="L298" t="str">
            <v>Distrital de Cartagena</v>
          </cell>
        </row>
        <row r="299">
          <cell r="A299">
            <v>313001002234</v>
          </cell>
          <cell r="B299" t="str">
            <v>CORPORACION COLEGIO SAN RAFAEL</v>
          </cell>
          <cell r="C299" t="str">
            <v>TORICES  CL 48  # 16 - 58</v>
          </cell>
          <cell r="D299" t="str">
            <v>6561730</v>
          </cell>
          <cell r="E299" t="str">
            <v>6665077</v>
          </cell>
          <cell r="F299" t="str">
            <v>Urbana</v>
          </cell>
          <cell r="G299" t="str">
            <v>No Oficial</v>
          </cell>
          <cell r="H299" t="str">
            <v>,,colegio_sanrafaelarcangel@hotmail.com;colegiosanraelarcangel@hotmail.com;astovar05@hotmail.com</v>
          </cell>
          <cell r="I299" t="str">
            <v>Bolívar</v>
          </cell>
          <cell r="J299" t="str">
            <v>CARTAGENA DE INDIAS</v>
          </cell>
          <cell r="K299" t="str">
            <v>CARTAGENA</v>
          </cell>
          <cell r="L299" t="str">
            <v>Distrital de Cartagena</v>
          </cell>
        </row>
        <row r="300">
          <cell r="A300">
            <v>313001001211</v>
          </cell>
          <cell r="B300" t="str">
            <v>CORP INST CARTAGENA DEL MAR</v>
          </cell>
          <cell r="C300" t="str">
            <v>AC 31 B 49 C 25 S</v>
          </cell>
          <cell r="D300" t="str">
            <v>6699590</v>
          </cell>
          <cell r="E300" t="str">
            <v>6699568</v>
          </cell>
          <cell r="F300" t="str">
            <v>Urbana</v>
          </cell>
          <cell r="G300" t="str">
            <v>No Oficial</v>
          </cell>
          <cell r="H300" t="str">
            <v>info@cartagenadelmar.edu.co,lisceniatorresrueda@cartagenadelmar.edu.co;prfjuancarlos@cartagenadelmar.edu.co;lisceniatorresrueda@cartagenadelmar.edu.co,lisceniatorresrueda@cartagenadelmar.edu.co;prfjuancarlos@cartagenadelmar.edu.co;lisceniatorresrueda@cart</v>
          </cell>
          <cell r="I300" t="str">
            <v>Bolívar</v>
          </cell>
          <cell r="J300" t="str">
            <v>CARTAGENA DE INDIAS</v>
          </cell>
          <cell r="K300" t="str">
            <v>CARTAGENA</v>
          </cell>
          <cell r="L300" t="str">
            <v>Distrital de Cartagena</v>
          </cell>
        </row>
        <row r="301">
          <cell r="A301">
            <v>313001001190</v>
          </cell>
          <cell r="B301" t="str">
            <v>CORP COL LATINOAMERICANO</v>
          </cell>
          <cell r="C301" t="str">
            <v>AV ACUEDUCTO 26A BR PARAGUAY</v>
          </cell>
          <cell r="D301" t="str">
            <v>6626111</v>
          </cell>
          <cell r="E301" t="str">
            <v>6626111</v>
          </cell>
          <cell r="F301" t="str">
            <v>Urbana</v>
          </cell>
          <cell r="G301" t="str">
            <v>No Oficial</v>
          </cell>
          <cell r="H301" t="str">
            <v>infocolam@gmail.com,pebuen@gmail.com;pebuen@gmail.com;mayre1991@hotmail.com,pebuen@gmail.com;pebuen@gmail.com;mayre1991@hotmail.com</v>
          </cell>
          <cell r="I301" t="str">
            <v>Bolívar</v>
          </cell>
          <cell r="J301" t="str">
            <v>CARTAGENA DE INDIAS</v>
          </cell>
          <cell r="K301" t="str">
            <v>CARTAGENA</v>
          </cell>
          <cell r="L301" t="str">
            <v>Distrital de Cartagena</v>
          </cell>
        </row>
        <row r="302">
          <cell r="A302">
            <v>313001001181</v>
          </cell>
          <cell r="B302" t="str">
            <v>INSTITUCION EDUCATIVA NTRA SEÑORA DE LA CONSOLATA</v>
          </cell>
          <cell r="C302" t="str">
            <v>BR BLAS DE LEZO</v>
          </cell>
          <cell r="D302" t="str">
            <v>6813692</v>
          </cell>
          <cell r="E302" t="str">
            <v>6812543</v>
          </cell>
          <cell r="F302" t="str">
            <v>Urbana</v>
          </cell>
          <cell r="G302" t="str">
            <v>Oficial</v>
          </cell>
          <cell r="H302" t="str">
            <v>colegiolaconsolata@hotmail.com,ordorafa14@hotmail.com;sacerdotedarwin@hotmail.es;colegiolaconsolata@hotmail.com,ordorafa14@hotmail.com;sacerdotedarwin@hotmail.es;colegiolaconsolata@hotmail.com</v>
          </cell>
          <cell r="I302" t="str">
            <v>Bolívar</v>
          </cell>
          <cell r="J302" t="str">
            <v>CARTAGENA DE INDIAS</v>
          </cell>
          <cell r="K302" t="str">
            <v>CARTAGENA</v>
          </cell>
          <cell r="L302" t="str">
            <v>Distrital de Cartagena</v>
          </cell>
        </row>
        <row r="303">
          <cell r="A303">
            <v>313001001165</v>
          </cell>
          <cell r="B303" t="str">
            <v>CORPORACION PADRES DE FAMILIA COLEGIO EL CARMELO</v>
          </cell>
          <cell r="C303" t="str">
            <v>BR CRESPO UR CL 66 4 73</v>
          </cell>
          <cell r="D303" t="str">
            <v>6665175</v>
          </cell>
          <cell r="F303" t="str">
            <v>Urbana</v>
          </cell>
          <cell r="G303" t="str">
            <v>No Oficial</v>
          </cell>
          <cell r="H303" t="str">
            <v>rectoriacarmelocartagena@gmail.com,rectoriacarmelocartagena@gmail.com;susymonro29@hotmail.com;secretariacarmelocartagena@gmail.com,rectoriacarmelocartagena@gmail.com;susymonro29@yahoo.com;secretariacarmelocartagena@gmail.com</v>
          </cell>
          <cell r="I303" t="str">
            <v>Bolívar</v>
          </cell>
          <cell r="J303" t="str">
            <v>CARTAGENA DE INDIAS</v>
          </cell>
          <cell r="K303" t="str">
            <v>CARTAGENA</v>
          </cell>
          <cell r="L303" t="str">
            <v>Distrital de Cartagena</v>
          </cell>
        </row>
        <row r="304">
          <cell r="A304">
            <v>313001001149</v>
          </cell>
          <cell r="B304" t="str">
            <v>LIC COLOMBIANO DE COMERCIO</v>
          </cell>
          <cell r="C304" t="str">
            <v>LIBANO AV PEDRO DE HEREDIA 48A 57</v>
          </cell>
          <cell r="D304" t="str">
            <v>6746016</v>
          </cell>
          <cell r="F304" t="str">
            <v>Urbana</v>
          </cell>
          <cell r="G304" t="str">
            <v>No Oficial</v>
          </cell>
          <cell r="I304" t="str">
            <v>Bolívar</v>
          </cell>
          <cell r="J304" t="str">
            <v>CARTAGENA DE INDIAS</v>
          </cell>
          <cell r="K304" t="str">
            <v>CARTAGENA</v>
          </cell>
          <cell r="L304" t="str">
            <v>Distrital de Cartagena</v>
          </cell>
        </row>
        <row r="305">
          <cell r="A305">
            <v>313001001076</v>
          </cell>
          <cell r="B305" t="str">
            <v>COL DE NTRA SRA DE LA CANDELARIA</v>
          </cell>
          <cell r="C305" t="str">
            <v>AC 30 20 26 N BR PIE DE LA POPA</v>
          </cell>
          <cell r="D305" t="str">
            <v>6664835</v>
          </cell>
          <cell r="E305" t="str">
            <v>6662414</v>
          </cell>
          <cell r="F305" t="str">
            <v>Urbana</v>
          </cell>
          <cell r="G305" t="str">
            <v>No Oficial</v>
          </cell>
          <cell r="H305" t="str">
            <v>contacto@coldecan.edu.co,angelatovar26@hotmail.com;angelatovar26@hotmail.com;carmenchemas09@hotmail.com,angela@hotmail.com;angela@hotmail.com;Carmenchemas09@hotmail.com</v>
          </cell>
          <cell r="I305" t="str">
            <v>Bolívar</v>
          </cell>
          <cell r="J305" t="str">
            <v>CARTAGENA DE INDIAS</v>
          </cell>
          <cell r="K305" t="str">
            <v>CARTAGENA</v>
          </cell>
          <cell r="L305" t="str">
            <v>Distrital de Cartagena</v>
          </cell>
        </row>
        <row r="306">
          <cell r="A306">
            <v>313001001068</v>
          </cell>
          <cell r="B306" t="str">
            <v>COLEGIO  EUCARISTICO DE SANTA TERESA</v>
          </cell>
          <cell r="C306" t="str">
            <v>BR MANGA UR CALLE 27</v>
          </cell>
          <cell r="D306" t="str">
            <v>6606060</v>
          </cell>
          <cell r="E306" t="str">
            <v>6606060</v>
          </cell>
          <cell r="F306" t="str">
            <v>Urbana</v>
          </cell>
          <cell r="G306" t="str">
            <v>No Oficial</v>
          </cell>
          <cell r="H306" t="str">
            <v>eucaristicomanga@hotmail.com,eucaristicomanga@hotmail.com;eucaristicomanga@hotmail.com;secretariaeuca@gmail.com,eucaristicomanga@hotmail.com;eucaristicomanga@hotmail.com;eucaristicomanga@hotmail.com</v>
          </cell>
          <cell r="I306" t="str">
            <v>Bolívar</v>
          </cell>
          <cell r="J306" t="str">
            <v>CARTAGENA DE INDIAS</v>
          </cell>
          <cell r="K306" t="str">
            <v>CARTAGENA</v>
          </cell>
          <cell r="L306" t="str">
            <v>Distrital de Cartagena</v>
          </cell>
        </row>
        <row r="307">
          <cell r="A307">
            <v>313001001050</v>
          </cell>
          <cell r="B307" t="str">
            <v>COL BIFFI</v>
          </cell>
          <cell r="C307" t="str">
            <v>KR BR LA PROVIDENCIA</v>
          </cell>
          <cell r="D307" t="str">
            <v>6534700</v>
          </cell>
          <cell r="E307" t="str">
            <v>6534263</v>
          </cell>
          <cell r="F307" t="str">
            <v>Urbana</v>
          </cell>
          <cell r="G307" t="str">
            <v>No Oficial</v>
          </cell>
          <cell r="H307" t="str">
            <v>colbiffi@yahoo.com,colbifficartagena@yahoo.es;colbifficartagena@yahoo.es;anamar66220@yahoo.com,colbifficartagena@yahoo.es;colbifficartagena@yahoo.es;anamar66220@yahoo.com</v>
          </cell>
          <cell r="I307" t="str">
            <v>Bolívar</v>
          </cell>
          <cell r="J307" t="str">
            <v>CARTAGENA DE INDIAS</v>
          </cell>
          <cell r="K307" t="str">
            <v>CARTAGENA</v>
          </cell>
          <cell r="L307" t="str">
            <v>Distrital de Cartagena</v>
          </cell>
        </row>
        <row r="308">
          <cell r="A308">
            <v>313001000975</v>
          </cell>
          <cell r="B308" t="str">
            <v>COL EUCARISTICO DE NTRA SRA DEL CARMEN</v>
          </cell>
          <cell r="C308" t="str">
            <v>BR TORICES UR CALLE 44 16 13</v>
          </cell>
          <cell r="D308" t="str">
            <v>6581385</v>
          </cell>
          <cell r="E308" t="str">
            <v>6924949</v>
          </cell>
          <cell r="F308" t="str">
            <v>Urbana</v>
          </cell>
          <cell r="G308" t="str">
            <v>No Oficial</v>
          </cell>
          <cell r="H308" t="str">
            <v>eucaristicocarmen@hotmail.com,lourmari2012@hotmail.com;lourmari2012@hotmail.com;odalismirandaro@hotmail.com,eucaristicocarmen@hotmail.com;LOUMARI2012@HOTMAIL.COM;odalismirandaro@hotmail.com</v>
          </cell>
          <cell r="I308" t="str">
            <v>Bolívar</v>
          </cell>
          <cell r="J308" t="str">
            <v>CARTAGENA DE INDIAS</v>
          </cell>
          <cell r="K308" t="str">
            <v>CARTAGENA</v>
          </cell>
          <cell r="L308" t="str">
            <v>Distrital de Cartagena</v>
          </cell>
        </row>
        <row r="309">
          <cell r="A309">
            <v>313001000932</v>
          </cell>
          <cell r="B309" t="str">
            <v>COL DE LA PRESENTACION</v>
          </cell>
          <cell r="C309" t="str">
            <v>CENT PLAYA DEL TEJADILLO 5 197</v>
          </cell>
          <cell r="D309" t="str">
            <v>6647122</v>
          </cell>
          <cell r="E309" t="str">
            <v>6601453</v>
          </cell>
          <cell r="F309" t="str">
            <v>Urbana</v>
          </cell>
          <cell r="G309" t="str">
            <v>No Oficial</v>
          </cell>
          <cell r="I309" t="str">
            <v>Bolívar</v>
          </cell>
          <cell r="J309" t="str">
            <v>CARTAGENA DE INDIAS</v>
          </cell>
          <cell r="K309" t="str">
            <v>CARTAGENA</v>
          </cell>
          <cell r="L309" t="str">
            <v>Distrital de Cartagena</v>
          </cell>
        </row>
        <row r="310">
          <cell r="A310">
            <v>313001000924</v>
          </cell>
          <cell r="B310" t="str">
            <v>COLEGIO SALESIANO SAN PEDRO CLAVER</v>
          </cell>
          <cell r="C310" t="str">
            <v>BR SAN DIEGO UR PLAZOLETA DE LAS BOVEDAS</v>
          </cell>
          <cell r="D310" t="str">
            <v>6645268</v>
          </cell>
          <cell r="E310" t="str">
            <v>6600094</v>
          </cell>
          <cell r="F310" t="str">
            <v>Urbana</v>
          </cell>
          <cell r="G310" t="str">
            <v>No Oficial</v>
          </cell>
          <cell r="H310" t="str">
            <v>secretariaacademica@salesianoscartagena.edu,pmariorb@hotmail.com;pmariorb@hotmail.com;secretariaacademica@salesianoscartagena.edu.co,rectoria@salesianoscartagena.edu.co;rectoria@salesianoscartagena.edu.co;rectoria@salesianoscartagena.edu.co</v>
          </cell>
          <cell r="I310" t="str">
            <v>Bolívar</v>
          </cell>
          <cell r="J310" t="str">
            <v>CARTAGENA DE INDIAS</v>
          </cell>
          <cell r="K310" t="str">
            <v>CARTAGENA</v>
          </cell>
          <cell r="L310" t="str">
            <v>Distrital de Cartagena</v>
          </cell>
        </row>
        <row r="311">
          <cell r="A311">
            <v>313001000916</v>
          </cell>
          <cell r="B311" t="str">
            <v>COLEGIO DE LA ESPERANZA</v>
          </cell>
          <cell r="C311" t="str">
            <v>BR CRESPO CLL63 2 04</v>
          </cell>
          <cell r="D311" t="str">
            <v>6919090</v>
          </cell>
          <cell r="E311" t="str">
            <v>0000000</v>
          </cell>
          <cell r="F311" t="str">
            <v>Urbana</v>
          </cell>
          <cell r="G311" t="str">
            <v>No Oficial</v>
          </cell>
          <cell r="H311" t="str">
            <v>rectoriacdle@colegiolaesperanza.com,rectoriacdle@colegiolaesperanza.com;rectoriacdle@colegiolaesperanza.com;sberrio@colegiolaesperanza.com,rectoriacdle@colegiolaesperanza.com;rectoriacdle@colegiolaesperanza.com;sberrio@colegiolaesperanza.com</v>
          </cell>
          <cell r="I311" t="str">
            <v>Bolívar</v>
          </cell>
          <cell r="J311" t="str">
            <v>CARTAGENA DE INDIAS</v>
          </cell>
          <cell r="K311" t="str">
            <v>CARTAGENA</v>
          </cell>
          <cell r="L311" t="str">
            <v>Distrital de Cartagena</v>
          </cell>
        </row>
        <row r="312">
          <cell r="A312">
            <v>313001000622</v>
          </cell>
          <cell r="B312" t="str">
            <v>COL DE LA SALLE</v>
          </cell>
          <cell r="C312" t="str">
            <v>AV 34 1724 N BR TORICES</v>
          </cell>
          <cell r="D312" t="str">
            <v>6661173</v>
          </cell>
          <cell r="E312" t="str">
            <v>6660200</v>
          </cell>
          <cell r="F312" t="str">
            <v>Urbana</v>
          </cell>
          <cell r="G312" t="str">
            <v>No Oficial</v>
          </cell>
          <cell r="H312" t="str">
            <v>g.admisiones@colsallecartagena.edu.co,g.admisiones@colsallecartagena.edu.co;g.admisiones@colsallecartagena.edu.co;g.admisiones@colsallecartagena.edu.co,mmaldonadol@hotmail.com;educacion@lasalle.org.co;g.admisiones@colsallecartagena.edu.co</v>
          </cell>
          <cell r="I312" t="str">
            <v>Bolívar</v>
          </cell>
          <cell r="J312" t="str">
            <v>CARTAGENA DE INDIAS</v>
          </cell>
          <cell r="K312" t="str">
            <v>CARTAGENA</v>
          </cell>
          <cell r="L312" t="str">
            <v>Distrital de Cartagena</v>
          </cell>
        </row>
        <row r="313">
          <cell r="A313">
            <v>313001000592</v>
          </cell>
          <cell r="B313" t="str">
            <v>GIMN LUJAN</v>
          </cell>
          <cell r="C313" t="str">
            <v>BR MANGA UR CALLEJON SANTA FE CALLE 29</v>
          </cell>
          <cell r="D313" t="str">
            <v>6604288</v>
          </cell>
          <cell r="E313" t="str">
            <v>6604288</v>
          </cell>
          <cell r="F313" t="str">
            <v>Urbana</v>
          </cell>
          <cell r="G313" t="str">
            <v>No Oficial</v>
          </cell>
          <cell r="H313" t="str">
            <v>gimnasiolujancar@hotmail.com,gimnasiolujancar@hotmail.com;gimnasiolujancar@hotmail.com;gimnasiolujancar@hotmail.com,gimnasiolujancar@hotmail.com;gimnasiolujancar@hotmail.com;lucymontero-santoya054@hotmail.com</v>
          </cell>
          <cell r="I313" t="str">
            <v>Bolívar</v>
          </cell>
          <cell r="J313" t="str">
            <v>CARTAGENA DE INDIAS</v>
          </cell>
          <cell r="K313" t="str">
            <v>CARTAGENA</v>
          </cell>
          <cell r="L313" t="str">
            <v>Distrital de Cartagena</v>
          </cell>
        </row>
        <row r="314">
          <cell r="A314">
            <v>313001000568</v>
          </cell>
          <cell r="B314" t="str">
            <v>ESCUELA PROFESIONALES SALESIANOS</v>
          </cell>
          <cell r="C314" t="str">
            <v>BR SAN DIEGO UR CALLE LAS BOVEDAS N 3960</v>
          </cell>
          <cell r="D314" t="str">
            <v>6643062</v>
          </cell>
          <cell r="E314" t="str">
            <v>6648204</v>
          </cell>
          <cell r="F314" t="str">
            <v>Urbana</v>
          </cell>
          <cell r="G314" t="str">
            <v>Oficial</v>
          </cell>
          <cell r="H314" t="str">
            <v>salesianaseps@hotmail.com,direccionetdheps@gmail.com;direccionetdheps@gmail.com;salesianaseps@hotmail.com,direccionetdheps@gmail.com;direccionetdheps@gmail.com;salesianaseps@hotmail.com</v>
          </cell>
          <cell r="I314" t="str">
            <v>Bolívar</v>
          </cell>
          <cell r="J314" t="str">
            <v>CARTAGENA DE INDIAS</v>
          </cell>
          <cell r="K314" t="str">
            <v>CARTAGENA</v>
          </cell>
          <cell r="L314" t="str">
            <v>Distrital de Cartagena</v>
          </cell>
        </row>
        <row r="315">
          <cell r="A315">
            <v>313001000541</v>
          </cell>
          <cell r="B315" t="str">
            <v>COL LA ANUNCIACION</v>
          </cell>
          <cell r="C315" t="str">
            <v>BR PARAGUAY AV ACUEDUCTO TV 45 CS 26A115</v>
          </cell>
          <cell r="D315" t="str">
            <v>6690584</v>
          </cell>
          <cell r="F315" t="str">
            <v>Urbana</v>
          </cell>
          <cell r="G315" t="str">
            <v>No Oficial</v>
          </cell>
          <cell r="H315" t="str">
            <v>colegiolaanunciacion@gmail.com,colegiolaanunciacion@gmail.com;colegiolaanunciacion@gmail.com;colegiolaanunciacion@gmail.com,colegiolaaununciacion@gmail.com;colegiolaaununciacion@gmail.com;colegiolaaununciacion@gmail.com</v>
          </cell>
          <cell r="I315" t="str">
            <v>Bolívar</v>
          </cell>
          <cell r="J315" t="str">
            <v>CARTAGENA DE INDIAS</v>
          </cell>
          <cell r="K315" t="str">
            <v>CARTAGENA</v>
          </cell>
          <cell r="L315" t="str">
            <v>Distrital de Cartagena</v>
          </cell>
        </row>
        <row r="316">
          <cell r="A316">
            <v>313001000525</v>
          </cell>
          <cell r="B316" t="str">
            <v>COLEGIO MIXTO LA POPA</v>
          </cell>
          <cell r="C316" t="str">
            <v>KR PIEDELAPOPA2229D80</v>
          </cell>
          <cell r="D316" t="str">
            <v>6564722</v>
          </cell>
          <cell r="E316" t="str">
            <v>6928650</v>
          </cell>
          <cell r="F316" t="str">
            <v>Urbana</v>
          </cell>
          <cell r="G316" t="str">
            <v>No Oficial</v>
          </cell>
          <cell r="H316" t="str">
            <v>colegiomixtolapopa@hotmail.com,leydajimeneztorres@hotmail.com;leydajimeneztorres@hotmail.com;anibella24@hotmail.com,leydajimeneztorres@hotmail.com;direccion@colegiomixtolapopa.com;anibella24@hotmail.com</v>
          </cell>
          <cell r="I316" t="str">
            <v>Bolívar</v>
          </cell>
          <cell r="J316" t="str">
            <v>CARTAGENA DE INDIAS</v>
          </cell>
          <cell r="K316" t="str">
            <v>CARTAGENA</v>
          </cell>
          <cell r="L316" t="str">
            <v>Distrital de Cartagena</v>
          </cell>
        </row>
        <row r="317">
          <cell r="A317">
            <v>313001000509</v>
          </cell>
          <cell r="B317" t="str">
            <v>GIMN LATINOAMERICANO</v>
          </cell>
          <cell r="C317" t="str">
            <v>BR ESPAÑA CL 30 UR NRO 46 39</v>
          </cell>
          <cell r="D317" t="str">
            <v>6431834</v>
          </cell>
          <cell r="F317" t="str">
            <v>Urbana</v>
          </cell>
          <cell r="G317" t="str">
            <v>No Oficial</v>
          </cell>
          <cell r="H317" t="str">
            <v>gimnla46@hotmail.com,marcantoni13@hotmail.com;gimnla46@hotmail.com;aquilesdonado290@hotmail.com,gimnla46@hotmail.com;gimnla46@hotmail.com;gimnla46@hotmail.com</v>
          </cell>
          <cell r="I317" t="str">
            <v>Bolívar</v>
          </cell>
          <cell r="J317" t="str">
            <v>CARTAGENA DE INDIAS</v>
          </cell>
          <cell r="K317" t="str">
            <v>CARTAGENA</v>
          </cell>
          <cell r="L317" t="str">
            <v>Distrital de Cartagena</v>
          </cell>
        </row>
        <row r="318">
          <cell r="A318">
            <v>313001000495</v>
          </cell>
          <cell r="B318" t="str">
            <v>COL OCTAVIANA DEL C VIVES C</v>
          </cell>
          <cell r="C318" t="str">
            <v>CL 30 39 80 AMBERES</v>
          </cell>
          <cell r="D318" t="str">
            <v>6624143</v>
          </cell>
          <cell r="E318" t="str">
            <v>6620075</v>
          </cell>
          <cell r="F318" t="str">
            <v>Urbana</v>
          </cell>
          <cell r="G318" t="str">
            <v>No Oficial</v>
          </cell>
          <cell r="H318" t="str">
            <v>octaviana.vires@gmail.com,octaviana.vives@gmail.com;octaviana.vives@gmail.com;octaviana.vives@gmail.com,octaviana.vives@gmail.com;Glicona@gmail.com;octaviana.vives@gmail.com</v>
          </cell>
          <cell r="I318" t="str">
            <v>Bolívar</v>
          </cell>
          <cell r="J318" t="str">
            <v>CARTAGENA DE INDIAS</v>
          </cell>
          <cell r="K318" t="str">
            <v>CARTAGENA</v>
          </cell>
          <cell r="L318" t="str">
            <v>Distrital de Cartagena</v>
          </cell>
        </row>
        <row r="319">
          <cell r="A319">
            <v>313001000282</v>
          </cell>
          <cell r="B319" t="str">
            <v>INST SOL DE BRITANIA</v>
          </cell>
          <cell r="C319" t="str">
            <v>URB BRITANIA MZ B LT 8</v>
          </cell>
          <cell r="D319" t="str">
            <v>6775955</v>
          </cell>
          <cell r="F319" t="str">
            <v>Urbana</v>
          </cell>
          <cell r="G319" t="str">
            <v>No Oficial</v>
          </cell>
          <cell r="H319" t="str">
            <v>isoldebritania@hotmail.com,,</v>
          </cell>
          <cell r="I319" t="str">
            <v>Bolívar</v>
          </cell>
          <cell r="J319" t="str">
            <v>CARTAGENA DE INDIAS</v>
          </cell>
          <cell r="K319" t="str">
            <v>CARTAGENA</v>
          </cell>
          <cell r="L319" t="str">
            <v>Distrital de Cartagena</v>
          </cell>
        </row>
        <row r="320">
          <cell r="A320">
            <v>313001000240</v>
          </cell>
          <cell r="B320" t="str">
            <v>INSTITUTO EDUCATIVO NUEVA  AMERICA</v>
          </cell>
          <cell r="C320" t="str">
            <v>BR NUEVO BOSQUE ET 7 MZ 52 LT 2</v>
          </cell>
          <cell r="D320" t="str">
            <v>6773463</v>
          </cell>
          <cell r="E320" t="str">
            <v>6773463</v>
          </cell>
          <cell r="F320" t="str">
            <v>Urbana</v>
          </cell>
          <cell r="G320" t="str">
            <v>No Oficial</v>
          </cell>
          <cell r="H320" t="str">
            <v>nuevaamerica@hotmail.com,yomairatheran@hotmail.com;yomairatheran@hotmail.com;nuevaamerica522@hotmail.com,nuevaamerica522@hotmail.com;yomairatheran@hotmail.com;alesam_aesm@hotmail.com</v>
          </cell>
          <cell r="I320" t="str">
            <v>Bolívar</v>
          </cell>
          <cell r="J320" t="str">
            <v>CARTAGENA DE INDIAS</v>
          </cell>
          <cell r="K320" t="str">
            <v>CARTAGENA</v>
          </cell>
          <cell r="L320" t="str">
            <v>Distrital de Cartagena</v>
          </cell>
        </row>
        <row r="321">
          <cell r="A321">
            <v>313001000215</v>
          </cell>
          <cell r="B321" t="str">
            <v>GIMNASIO NUEVA GRANADA</v>
          </cell>
          <cell r="C321" t="str">
            <v>CL 64 1 17 BR CRESPO</v>
          </cell>
          <cell r="D321" t="str">
            <v>6561592</v>
          </cell>
          <cell r="E321" t="str">
            <v>6436425</v>
          </cell>
          <cell r="F321" t="str">
            <v>Urbana</v>
          </cell>
          <cell r="G321" t="str">
            <v>No Oficial</v>
          </cell>
          <cell r="H321" t="str">
            <v>gimnacionuevagranada@yahoo.com,asropa@hotmail.com;leonardoroyo@yahoo.com.mx;gimnasionuevagranada@yahoo.com,asropa@hotmail.com;leonardoroyo@yahoo.com.mx;gimnasionuevagranada@yahoo.com</v>
          </cell>
          <cell r="I321" t="str">
            <v>Bolívar</v>
          </cell>
          <cell r="J321" t="str">
            <v>CARTAGENA DE INDIAS</v>
          </cell>
          <cell r="K321" t="str">
            <v>CARTAGENA</v>
          </cell>
          <cell r="L321" t="str">
            <v>Distrital de Cartagena</v>
          </cell>
        </row>
        <row r="322">
          <cell r="A322">
            <v>313001000193</v>
          </cell>
          <cell r="B322" t="str">
            <v>INSTITUTO EDUCATIVO  ENCANTO DE NIÑOS</v>
          </cell>
          <cell r="C322" t="str">
            <v>BR NUEVO BOSQUE CS</v>
          </cell>
          <cell r="D322" t="str">
            <v>3114011687</v>
          </cell>
          <cell r="F322" t="str">
            <v>Urbana</v>
          </cell>
          <cell r="G322" t="str">
            <v>No Oficial</v>
          </cell>
          <cell r="H322" t="str">
            <v>institutoencanto@hotmail.com,institutoencanto@hotmail.com;institutoencanto@hotmail.com;karencraig22@hotmail.com,institutoencanto@hotmail.com;institutoencanto@hotmail.com;karencraig22@hotmail.com</v>
          </cell>
          <cell r="I322" t="str">
            <v>Bolívar</v>
          </cell>
          <cell r="J322" t="str">
            <v>CARTAGENA DE INDIAS</v>
          </cell>
          <cell r="K322" t="str">
            <v>CARTAGENA</v>
          </cell>
          <cell r="L322" t="str">
            <v>Distrital de Cartagena</v>
          </cell>
        </row>
        <row r="323">
          <cell r="A323">
            <v>313001000185</v>
          </cell>
          <cell r="B323" t="str">
            <v>INST ANGELITOS ALEGRES</v>
          </cell>
          <cell r="C323" t="str">
            <v>BR NUEVO BOSQUE</v>
          </cell>
          <cell r="D323" t="str">
            <v>6675169</v>
          </cell>
          <cell r="F323" t="str">
            <v>Urbana</v>
          </cell>
          <cell r="G323" t="str">
            <v>No Oficial</v>
          </cell>
          <cell r="H323" t="str">
            <v>angelitosalegres@hotmail.com,rosaines_11@hotmail.com;rosaines_11@hotmail.com;rosaines_11@hotmail.com,rosaines_@hotmail.com;rosaines_@hotmail.com;rosaines_@hotmail.com</v>
          </cell>
          <cell r="I323" t="str">
            <v>Bolívar</v>
          </cell>
          <cell r="J323" t="str">
            <v>CARTAGENA DE INDIAS</v>
          </cell>
          <cell r="K323" t="str">
            <v>CARTAGENA</v>
          </cell>
          <cell r="L323" t="str">
            <v>Distrital de Cartagena</v>
          </cell>
        </row>
        <row r="324">
          <cell r="A324">
            <v>313001000169</v>
          </cell>
          <cell r="B324" t="str">
            <v>ESC ELEMENTAL POPULAR</v>
          </cell>
          <cell r="C324" t="str">
            <v>PIEDRA DE BOLIVAR KR SAN FERNADO</v>
          </cell>
          <cell r="D324" t="str">
            <v>6629269</v>
          </cell>
          <cell r="F324" t="str">
            <v>Urbana</v>
          </cell>
          <cell r="G324" t="str">
            <v>No Oficial</v>
          </cell>
          <cell r="I324" t="str">
            <v>Bolívar</v>
          </cell>
          <cell r="J324" t="str">
            <v>CARTAGENA DE INDIAS</v>
          </cell>
          <cell r="K324" t="str">
            <v>CARTAGENA</v>
          </cell>
          <cell r="L324" t="str">
            <v>Distrital de Cartagena</v>
          </cell>
        </row>
        <row r="325">
          <cell r="A325">
            <v>313001000142</v>
          </cell>
          <cell r="B325" t="str">
            <v>INST MADRE TERESA DE CALCUTA</v>
          </cell>
          <cell r="C325" t="str">
            <v>BR EL EDUCADOR UR KR 75 4 E 75</v>
          </cell>
          <cell r="D325" t="str">
            <v>6634666</v>
          </cell>
          <cell r="F325" t="str">
            <v>Urbana</v>
          </cell>
          <cell r="G325" t="str">
            <v>No Oficial</v>
          </cell>
          <cell r="H325" t="str">
            <v>guillo.pzamora@hotmail.com,guillo.pzamora@hotmail.com;lipeza27@hotmail.com;luisfdozamorap@hotmail.com,guillo.pzamora@hotmail.com;institutomadreteresadecalcuta@hotmail.com;luisfdozamorap@hotmail.com</v>
          </cell>
          <cell r="I325" t="str">
            <v>Bolívar</v>
          </cell>
          <cell r="J325" t="str">
            <v>CARTAGENA DE INDIAS</v>
          </cell>
          <cell r="K325" t="str">
            <v>CARTAGENA</v>
          </cell>
          <cell r="L325" t="str">
            <v>Distrital de Cartagena</v>
          </cell>
        </row>
        <row r="326">
          <cell r="A326">
            <v>313001000118</v>
          </cell>
          <cell r="B326" t="str">
            <v>SEDE NUESTRA SEÑORA DE LA VICTORIA</v>
          </cell>
          <cell r="C326" t="str">
            <v>BR ESPERANZA UR CALLE JORGE ELIECER GAITAN 38</v>
          </cell>
          <cell r="D326" t="str">
            <v>6741660</v>
          </cell>
          <cell r="F326" t="str">
            <v>Urbana</v>
          </cell>
          <cell r="G326" t="str">
            <v>Oficial</v>
          </cell>
          <cell r="H326" t="str">
            <v>operadorsimatiepedrodeheredia@gmail.com,oscarod04@hotmail.com;oscarod04@hotmail.com;operadorsimatiepedrodeheredia@gmail.com,eduar.arocha@hotmail.com;alcaldesa@cartagena.gov.co;operadorsimatiepedrodeheredia@gmail.com</v>
          </cell>
          <cell r="I326" t="str">
            <v>Bolívar</v>
          </cell>
          <cell r="J326" t="str">
            <v>CARTAGENA DE INDIAS</v>
          </cell>
          <cell r="K326" t="str">
            <v>CARTAGENA</v>
          </cell>
          <cell r="L326" t="str">
            <v>Distrital de Cartagena</v>
          </cell>
        </row>
        <row r="327">
          <cell r="A327">
            <v>313001000100</v>
          </cell>
          <cell r="B327" t="str">
            <v>COL MILITAR FERNANDEZ BUSTAMANTE</v>
          </cell>
          <cell r="C327" t="str">
            <v>MANGA NUEVO DANNY CL 29 23A 41</v>
          </cell>
          <cell r="D327" t="str">
            <v>6608991</v>
          </cell>
          <cell r="E327" t="str">
            <v>6608642</v>
          </cell>
          <cell r="F327" t="str">
            <v>Urbana</v>
          </cell>
          <cell r="G327" t="str">
            <v>No Oficial</v>
          </cell>
          <cell r="H327" t="str">
            <v>cartagena de indias,,</v>
          </cell>
          <cell r="I327" t="str">
            <v>Bolívar</v>
          </cell>
          <cell r="J327" t="str">
            <v>CARTAGENA DE INDIAS</v>
          </cell>
          <cell r="K327" t="str">
            <v>CARTAGENA</v>
          </cell>
          <cell r="L327" t="str">
            <v>Distrital de Cartagena</v>
          </cell>
        </row>
        <row r="328">
          <cell r="A328">
            <v>313001000045</v>
          </cell>
          <cell r="B328" t="str">
            <v>CORPORACION COLEGIO CRISTO REY</v>
          </cell>
          <cell r="C328" t="str">
            <v>BR CRESPO UR AV 7 67 35</v>
          </cell>
          <cell r="D328" t="str">
            <v>6660342</v>
          </cell>
          <cell r="F328" t="str">
            <v>Urbana</v>
          </cell>
          <cell r="G328" t="str">
            <v>No Oficial</v>
          </cell>
          <cell r="H328" t="str">
            <v>corp.colegiocristorey@hotmail.com,corp.colegiocristorey@hotmail.com;corp.colegiocristorey@hotmail.com;corp.colegiocristorey@hotmail.com,</v>
          </cell>
          <cell r="I328" t="str">
            <v>Bolívar</v>
          </cell>
          <cell r="J328" t="str">
            <v>CARTAGENA DE INDIAS</v>
          </cell>
          <cell r="K328" t="str">
            <v>CARTAGENA</v>
          </cell>
          <cell r="L328" t="str">
            <v>Distrital de Cartagena</v>
          </cell>
        </row>
        <row r="329">
          <cell r="A329">
            <v>213001030241</v>
          </cell>
          <cell r="B329" t="str">
            <v>INSTITUCION EDUCATIVA DE BAYUNCA SEDE LA GRNA</v>
          </cell>
          <cell r="C329" t="str">
            <v xml:space="preserve">BAYUNCA CARRETERA LA CORDIALIDAD </v>
          </cell>
          <cell r="F329" t="str">
            <v>Rural</v>
          </cell>
          <cell r="G329" t="str">
            <v>Oficial</v>
          </cell>
          <cell r="I329" t="str">
            <v>Bolívar</v>
          </cell>
          <cell r="J329" t="str">
            <v>CARTAGENA DE INDIAS</v>
          </cell>
          <cell r="K329" t="str">
            <v>CARTAGENA</v>
          </cell>
          <cell r="L329" t="str">
            <v>Distrital de Cartagena</v>
          </cell>
        </row>
        <row r="330">
          <cell r="A330">
            <v>213001030233</v>
          </cell>
          <cell r="B330" t="str">
            <v>INSTITUCION EDUCATIVA DE BAYUNCA SEDE EL CEIB</v>
          </cell>
          <cell r="C330" t="str">
            <v>VD CEIBAL</v>
          </cell>
          <cell r="D330" t="str">
            <v>3012386285</v>
          </cell>
          <cell r="F330" t="str">
            <v>Rural</v>
          </cell>
          <cell r="G330" t="str">
            <v>Oficial</v>
          </cell>
          <cell r="H330" t="str">
            <v>marchavezabdala@hotmail.com,marchavezabdala@hotmail.com;marchavezabdala@hotmail.com;marchavezabdala@hotmail.com,</v>
          </cell>
          <cell r="I330" t="str">
            <v>Bolívar</v>
          </cell>
          <cell r="J330" t="str">
            <v>CARTAGENA DE INDIAS</v>
          </cell>
          <cell r="K330" t="str">
            <v>CARTAGENA</v>
          </cell>
          <cell r="L330" t="str">
            <v>Distrital de Cartagena</v>
          </cell>
        </row>
        <row r="331">
          <cell r="A331">
            <v>213001030225</v>
          </cell>
          <cell r="B331" t="str">
            <v>INSTITUCION EDUCATIVA DE BAYUNCA SEDE LAS LATAS</v>
          </cell>
          <cell r="C331" t="str">
            <v>VD LAS LATAS</v>
          </cell>
          <cell r="D331" t="str">
            <v>3012386285</v>
          </cell>
          <cell r="F331" t="str">
            <v>Rural</v>
          </cell>
          <cell r="G331" t="str">
            <v>Oficial</v>
          </cell>
          <cell r="H331" t="str">
            <v>marchavezabdala@hotmail.com,marchavezabdala@hotmail.com;marchavezabdala@hotmail.com;marchavezabdala@hotmail.com,</v>
          </cell>
          <cell r="I331" t="str">
            <v>Bolívar</v>
          </cell>
          <cell r="J331" t="str">
            <v>CARTAGENA DE INDIAS</v>
          </cell>
          <cell r="K331" t="str">
            <v>CARTAGENA</v>
          </cell>
          <cell r="L331" t="str">
            <v>Distrital de Cartagena</v>
          </cell>
        </row>
        <row r="332">
          <cell r="A332">
            <v>213001027020</v>
          </cell>
          <cell r="B332" t="str">
            <v>INSTITUCION EDUCATIVA DOMINGO BENKOS BIOHO</v>
          </cell>
          <cell r="C332" t="str">
            <v>VD BOCACHICA VIA A CARTAGENA DE INDIAS VR</v>
          </cell>
          <cell r="D332" t="str">
            <v>3114119695</v>
          </cell>
          <cell r="E332" t="str">
            <v>000000000</v>
          </cell>
          <cell r="F332" t="str">
            <v>Rural</v>
          </cell>
          <cell r="G332" t="str">
            <v>Oficial</v>
          </cell>
          <cell r="H332" t="str">
            <v>iedomingobenkos@hotmail.com,iedomingobenkosb@hotmail.es;iedomingobenkosb@hotmail.es;iedomingobenkosb@hotmail.es,fidelbocachica@hotmail.com;fidelbocachica@hotmail.com;fidelbocachica@hotmail.com</v>
          </cell>
          <cell r="I332" t="str">
            <v>Bolívar</v>
          </cell>
          <cell r="J332" t="str">
            <v>CARTAGENA DE INDIAS</v>
          </cell>
          <cell r="K332" t="str">
            <v>CARTAGENA</v>
          </cell>
          <cell r="L332" t="str">
            <v>Distrital de Cartagena</v>
          </cell>
        </row>
        <row r="333">
          <cell r="A333">
            <v>213001012391</v>
          </cell>
          <cell r="B333" t="str">
            <v>SEDE BAJO EL TIGRE</v>
          </cell>
          <cell r="C333" t="str">
            <v>VD CASERIO VIA A CARTAGENA DE INDIAS VR</v>
          </cell>
          <cell r="D333" t="str">
            <v>6685642</v>
          </cell>
          <cell r="E333" t="str">
            <v>6685642</v>
          </cell>
          <cell r="F333" t="str">
            <v>Rural</v>
          </cell>
          <cell r="G333" t="str">
            <v>Oficial</v>
          </cell>
          <cell r="H333" t="str">
            <v>rorivi@gmail.com,rorivi8@gmail.com;rorivi8@gmail.com;chachiblanco@hotmail.com,rorivi8@gmail.com;rorivi8@gmail.com;chachiblanco@hotmail.com</v>
          </cell>
          <cell r="I333" t="str">
            <v>Bolívar</v>
          </cell>
          <cell r="J333" t="str">
            <v>CARTAGENA DE INDIAS</v>
          </cell>
          <cell r="K333" t="str">
            <v>CARTAGENA</v>
          </cell>
          <cell r="L333" t="str">
            <v>Distrital de Cartagena</v>
          </cell>
        </row>
        <row r="334">
          <cell r="A334">
            <v>213001009056</v>
          </cell>
          <cell r="B334" t="str">
            <v>INSTITUCION EDUCATIVA NTRA SRA DEL BUEN AIRE</v>
          </cell>
          <cell r="C334" t="str">
            <v>VD KR 62 CON CL22 PASACABALLOS SECTOR NUEVO PORVENIR PASACABALLOS</v>
          </cell>
          <cell r="D334" t="str">
            <v>3145533612</v>
          </cell>
          <cell r="F334" t="str">
            <v>Rural</v>
          </cell>
          <cell r="G334" t="str">
            <v>Oficial</v>
          </cell>
          <cell r="H334" t="str">
            <v>iensbapasacaballos@gmail.com,leonidasbarcos@gmail.com;iensbapasacaballos@gmail.com;rosaibeth31@hotmail.com,censbapasacaballos@hotmail.com;censbapasacaballos@hotmail.com;rosaibeth31@hotmail.com</v>
          </cell>
          <cell r="I334" t="str">
            <v>Bolívar</v>
          </cell>
          <cell r="J334" t="str">
            <v>CARTAGENA DE INDIAS</v>
          </cell>
          <cell r="K334" t="str">
            <v>CARTAGENA</v>
          </cell>
          <cell r="L334" t="str">
            <v>Distrital de Cartagena</v>
          </cell>
        </row>
        <row r="335">
          <cell r="A335">
            <v>213001008084</v>
          </cell>
          <cell r="B335" t="str">
            <v>ESCUELA LUIS CARLOS GALAN</v>
          </cell>
          <cell r="C335" t="str">
            <v>BR OLAYA HERRERA UR SECTOR EL PROGRESO CL MIRAMAR</v>
          </cell>
          <cell r="D335" t="str">
            <v>6534415</v>
          </cell>
          <cell r="F335" t="str">
            <v>Urbana</v>
          </cell>
          <cell r="G335" t="str">
            <v>Oficial</v>
          </cell>
          <cell r="H335" t="str">
            <v>ihmaria_cartagen@hotmail.com,marydelrisco@hotmail.com;marydelrisco@hotmail.com;gipabadi@hotmail.com,eebarco@hotmail.com;eebarco@hotmail.com;gipabadi@hotmail.com</v>
          </cell>
          <cell r="I335" t="str">
            <v>Bolívar</v>
          </cell>
          <cell r="J335" t="str">
            <v>CARTAGENA DE INDIAS</v>
          </cell>
          <cell r="K335" t="str">
            <v>CARTAGENA</v>
          </cell>
          <cell r="L335" t="str">
            <v>Distrital de Cartagena</v>
          </cell>
        </row>
        <row r="336">
          <cell r="A336">
            <v>213001008076</v>
          </cell>
          <cell r="B336" t="str">
            <v>IE MANUELA VERGARA DE CURI</v>
          </cell>
          <cell r="C336" t="str">
            <v>BR LA GAITANA MZ E LT 5</v>
          </cell>
          <cell r="D336" t="str">
            <v>6617411</v>
          </cell>
          <cell r="F336" t="str">
            <v>Urbana</v>
          </cell>
          <cell r="G336" t="str">
            <v>Oficial</v>
          </cell>
          <cell r="H336" t="str">
            <v>manuelavergaradecuri@outlook.com,mariaedilsahoyos@hotmail.com;mariaedilsahoyos@hotmail.com;mabelr_12@yahoo.com,mariaedilsahoyos@hotmail.com;mariaedilsahoyos@hotmail.com;mabelr_12@yahoo.com</v>
          </cell>
          <cell r="I336" t="str">
            <v>Bolívar</v>
          </cell>
          <cell r="J336" t="str">
            <v>CARTAGENA DE INDIAS</v>
          </cell>
          <cell r="K336" t="str">
            <v>CARTAGENA</v>
          </cell>
          <cell r="L336" t="str">
            <v>Distrital de Cartagena</v>
          </cell>
        </row>
        <row r="337">
          <cell r="A337">
            <v>213001007797</v>
          </cell>
          <cell r="B337" t="str">
            <v>INSTITUCION EDUCATIVA SAN JUAN DE DAMASCO</v>
          </cell>
          <cell r="C337" t="str">
            <v>KR 41 26C 38 BR AMBERES</v>
          </cell>
          <cell r="D337" t="str">
            <v>6722863</v>
          </cell>
          <cell r="E337" t="str">
            <v>6722863</v>
          </cell>
          <cell r="F337" t="str">
            <v>Urbana</v>
          </cell>
          <cell r="G337" t="str">
            <v>Oficial</v>
          </cell>
          <cell r="H337" t="str">
            <v>sanjuandamasco@hotmail.com,sanjuandamasco@hotmail.com;nezama125512@hotmail.com;lucomo_57@hotmail.com,sanjuandamasco@hotmail.com;nezama125512@hotmail.com;lucomo_57@hotmail.com</v>
          </cell>
          <cell r="I337" t="str">
            <v>Bolívar</v>
          </cell>
          <cell r="J337" t="str">
            <v>CARTAGENA DE INDIAS</v>
          </cell>
          <cell r="K337" t="str">
            <v>CARTAGENA</v>
          </cell>
          <cell r="L337" t="str">
            <v>Distrital de Cartagena</v>
          </cell>
        </row>
        <row r="338">
          <cell r="A338">
            <v>213001007550</v>
          </cell>
          <cell r="B338" t="str">
            <v>SEDE EL RECREO</v>
          </cell>
          <cell r="C338" t="str">
            <v>VD RECREO CANAL DEL DIQUE</v>
          </cell>
          <cell r="D338" t="str">
            <v>3122832444</v>
          </cell>
          <cell r="F338" t="str">
            <v>Rural</v>
          </cell>
          <cell r="G338" t="str">
            <v>Oficial</v>
          </cell>
          <cell r="H338" t="str">
            <v>arrieta75@hotmail.com,arrieta75@hotmail.com;arrieta75@hotmail.com;arrieta75@hotmail.com,</v>
          </cell>
          <cell r="I338" t="str">
            <v>Bolívar</v>
          </cell>
          <cell r="J338" t="str">
            <v>CARTAGENA DE INDIAS</v>
          </cell>
          <cell r="K338" t="str">
            <v>CARTAGENA</v>
          </cell>
          <cell r="L338" t="str">
            <v>Distrital de Cartagena</v>
          </cell>
        </row>
        <row r="339">
          <cell r="A339">
            <v>213001007541</v>
          </cell>
          <cell r="B339" t="str">
            <v>ESC DIVINO NIÑO JESUS DEL ZAPATERO</v>
          </cell>
          <cell r="C339" t="str">
            <v>VD DIVINO NIÑO JESUS DEL ZAPATERO</v>
          </cell>
          <cell r="D339" t="str">
            <v>6295411</v>
          </cell>
          <cell r="F339" t="str">
            <v>Rural</v>
          </cell>
          <cell r="G339" t="str">
            <v>Oficial</v>
          </cell>
          <cell r="H339" t="str">
            <v>rembertonavasmoreno@gmail.com,marchavezabdala@hotmail.com;marchavezabdala@hotmail.com;marchavezabdala@hotmail.com,</v>
          </cell>
          <cell r="I339" t="str">
            <v>Bolívar</v>
          </cell>
          <cell r="J339" t="str">
            <v>CARTAGENA DE INDIAS</v>
          </cell>
          <cell r="K339" t="str">
            <v>CARTAGENA</v>
          </cell>
          <cell r="L339" t="str">
            <v>Distrital de Cartagena</v>
          </cell>
        </row>
        <row r="340">
          <cell r="A340">
            <v>213001007533</v>
          </cell>
          <cell r="B340" t="str">
            <v>IE  NVA ESPERANZA DE ARROYO GRANDE</v>
          </cell>
          <cell r="C340" t="str">
            <v>VD ARROYO GRANDE KM 34 CT BR BELLA VISTA</v>
          </cell>
          <cell r="D340" t="str">
            <v>3104737343</v>
          </cell>
          <cell r="F340" t="str">
            <v>Rural</v>
          </cell>
          <cell r="G340" t="str">
            <v>Oficial</v>
          </cell>
          <cell r="H340" t="str">
            <v>ieneag@hotmail.com,dovane30@yahoo.es;dovane30@yahoo.es;maria.goodson@hotmail.com,dovane30@yahoo.es;dovane30@yahoo.es;mari.goodson@hotmail.com</v>
          </cell>
          <cell r="I340" t="str">
            <v>Bolívar</v>
          </cell>
          <cell r="J340" t="str">
            <v>CARTAGENA DE INDIAS</v>
          </cell>
          <cell r="K340" t="str">
            <v>CARTAGENA</v>
          </cell>
          <cell r="L340" t="str">
            <v>Distrital de Cartagena</v>
          </cell>
        </row>
        <row r="341">
          <cell r="A341">
            <v>213001007401</v>
          </cell>
          <cell r="B341" t="str">
            <v>INSTITUCION EDUCATIVA SANTA CRUZ DE ISLOTE</v>
          </cell>
          <cell r="C341" t="str">
            <v>VD ARCHIPELAGO DE SANBERNARDO</v>
          </cell>
          <cell r="D341" t="str">
            <v>3126742766</v>
          </cell>
          <cell r="F341" t="str">
            <v>Rural</v>
          </cell>
          <cell r="G341" t="str">
            <v>Oficial</v>
          </cell>
          <cell r="H341" t="str">
            <v>ieislote@hotmail.com,ieislote@hotmail.com;ieislote@hotmail.com;ieislote@hotmail.com,elizabethcanate@yahoo.es;elizabethcanate@yahoo.es;mdiaztorizo@hotmail.com</v>
          </cell>
          <cell r="I341" t="str">
            <v>Bolívar</v>
          </cell>
          <cell r="J341" t="str">
            <v>CARTAGENA DE INDIAS</v>
          </cell>
          <cell r="K341" t="str">
            <v>CARTAGENA</v>
          </cell>
          <cell r="L341" t="str">
            <v>Distrital de Cartagena</v>
          </cell>
        </row>
        <row r="342">
          <cell r="A342">
            <v>213001007339</v>
          </cell>
          <cell r="B342" t="str">
            <v>SEDE DISTRITAL  EL REPOSO</v>
          </cell>
          <cell r="C342" t="str">
            <v>BR SAN PEDRO MARTIR UR CALLE 5 N 68B37</v>
          </cell>
          <cell r="D342" t="str">
            <v>6769530</v>
          </cell>
          <cell r="F342" t="str">
            <v>Urbana</v>
          </cell>
          <cell r="G342" t="str">
            <v>Oficial</v>
          </cell>
          <cell r="H342" t="str">
            <v>feyalegriaprogreso@yahoo.es,blancacerro28@hotmail.com;blancacerro28@hotmail.com;irmeju09@hotmail.com,auracastro2010@gmail.com;auracastro2010@gmail.com;irmeju09@hotmail.com</v>
          </cell>
          <cell r="I342" t="str">
            <v>Bolívar</v>
          </cell>
          <cell r="J342" t="str">
            <v>CARTAGENA DE INDIAS</v>
          </cell>
          <cell r="K342" t="str">
            <v>CARTAGENA</v>
          </cell>
          <cell r="L342" t="str">
            <v>Distrital de Cartagena</v>
          </cell>
        </row>
        <row r="343">
          <cell r="A343">
            <v>213001007231</v>
          </cell>
          <cell r="B343" t="str">
            <v>INSTITUCION EDUCATIVA SAN FRANCISCO DE ASIS</v>
          </cell>
          <cell r="C343" t="str">
            <v>KR 3A 8 71 BR ARROZ BARATO</v>
          </cell>
          <cell r="D343" t="str">
            <v>3017738841</v>
          </cell>
          <cell r="F343" t="str">
            <v>Urbana</v>
          </cell>
          <cell r="G343" t="str">
            <v>Oficial</v>
          </cell>
          <cell r="H343" t="str">
            <v>sanfrancisco_de_asis@hotmail.es,marianita50@yahoo.es;marianita50@yahoo.es;marianita50@yahoo.es,marianita50@yahoo.es;marianita50@yahoo.es;anrebe0173@hotmail.com</v>
          </cell>
          <cell r="I343" t="str">
            <v>Bolívar</v>
          </cell>
          <cell r="J343" t="str">
            <v>CARTAGENA DE INDIAS</v>
          </cell>
          <cell r="K343" t="str">
            <v>CARTAGENA</v>
          </cell>
          <cell r="L343" t="str">
            <v>Distrital de Cartagena</v>
          </cell>
        </row>
        <row r="344">
          <cell r="A344">
            <v>213001004313</v>
          </cell>
          <cell r="B344" t="str">
            <v>ESCUELA PEDRO PASCACIO MARTINEZ</v>
          </cell>
          <cell r="C344" t="str">
            <v>BR HENEQUEN CL PRINCIPAL</v>
          </cell>
          <cell r="D344" t="str">
            <v>30017738841</v>
          </cell>
          <cell r="F344" t="str">
            <v>Urbana</v>
          </cell>
          <cell r="G344" t="str">
            <v>Oficial</v>
          </cell>
          <cell r="H344" t="str">
            <v>sanfrancisco_de_asis@hotmail.com,marianita50@yahoo.es;marianita50@yahoo.es;marianita50@yahoo.es,marianita50@yahoo.es;marianita50@yahoo.es;marianita50@yahoo.es</v>
          </cell>
          <cell r="I344" t="str">
            <v>Bolívar</v>
          </cell>
          <cell r="J344" t="str">
            <v>CARTAGENA DE INDIAS</v>
          </cell>
          <cell r="K344" t="str">
            <v>CARTAGENA</v>
          </cell>
          <cell r="L344" t="str">
            <v>Distrital de Cartagena</v>
          </cell>
        </row>
        <row r="345">
          <cell r="A345">
            <v>213001002949</v>
          </cell>
          <cell r="B345" t="str">
            <v>IE SAN JOSE DE CAÑO DEL ORO</v>
          </cell>
          <cell r="C345" t="str">
            <v>VD CAÑO DEL ORO VIA A CARTAGENA DE INDIAS</v>
          </cell>
          <cell r="D345" t="str">
            <v>3014759408</v>
          </cell>
          <cell r="E345" t="str">
            <v>30114759408</v>
          </cell>
          <cell r="F345" t="str">
            <v>Rural</v>
          </cell>
          <cell r="G345" t="str">
            <v>Oficial</v>
          </cell>
          <cell r="H345" t="str">
            <v>iecanodeloro@hotmail.es,amauryvasquesmadrid@hotmail.com;amauryvasquesmadrid@hotmail.com;amauryvasquesmadrid@hotmail.com,iecanodeloro@hotmail.es;iecanodeloro@hotmail.es;iecanodeloro@hotmail.es</v>
          </cell>
          <cell r="I345" t="str">
            <v>Bolívar</v>
          </cell>
          <cell r="J345" t="str">
            <v>CARTAGENA DE INDIAS</v>
          </cell>
          <cell r="K345" t="str">
            <v>CARTAGENA</v>
          </cell>
          <cell r="L345" t="str">
            <v>Distrital de Cartagena</v>
          </cell>
        </row>
        <row r="346">
          <cell r="A346">
            <v>213001002809</v>
          </cell>
          <cell r="B346" t="str">
            <v>IE DE BAYUNCA</v>
          </cell>
          <cell r="C346" t="str">
            <v>VD BAYUNCA LA CORDIALIDAD</v>
          </cell>
          <cell r="D346" t="str">
            <v>6295411</v>
          </cell>
          <cell r="E346" t="str">
            <v>6295411</v>
          </cell>
          <cell r="F346" t="str">
            <v>Rural</v>
          </cell>
          <cell r="G346" t="str">
            <v>Oficial</v>
          </cell>
          <cell r="H346" t="str">
            <v>bayunca@hotmail.com,marchavezabdala@hotmail.com;marchavezabdala@hotmail.com;ebarriosflorez@gmail.com,marchavezabdala@hotmail.com;marchavezabdala@hotmail.com;darlismorales@hotmail.com</v>
          </cell>
          <cell r="I346" t="str">
            <v>Bolívar</v>
          </cell>
          <cell r="J346" t="str">
            <v>CARTAGENA DE INDIAS</v>
          </cell>
          <cell r="K346" t="str">
            <v>CARTAGENA</v>
          </cell>
          <cell r="L346" t="str">
            <v>Distrital de Cartagena</v>
          </cell>
        </row>
        <row r="347">
          <cell r="A347">
            <v>213001002531</v>
          </cell>
          <cell r="B347" t="str">
            <v>INSTITUCION EDUCATIVA MANZANILLO DEL MAR</v>
          </cell>
          <cell r="C347" t="str">
            <v>VD MANZANILLO DEL MAR VIA A CARTAGENA DE INDIAS VR</v>
          </cell>
          <cell r="D347" t="str">
            <v>3135205938</v>
          </cell>
          <cell r="F347" t="str">
            <v>Rural</v>
          </cell>
          <cell r="G347" t="str">
            <v>Oficial</v>
          </cell>
          <cell r="H347" t="str">
            <v>iemanzanillodelmar@gmail.com,pupobeltrand@gmail.com;pupobeltrand@gmail.com;iemanzanillodelmar@gmail.com,maycego@hotmail.com;maycego@hotmail.com;sromos@hotmail.com</v>
          </cell>
          <cell r="I347" t="str">
            <v>Bolívar</v>
          </cell>
          <cell r="J347" t="str">
            <v>CARTAGENA DE INDIAS</v>
          </cell>
          <cell r="K347" t="str">
            <v>CARTAGENA</v>
          </cell>
          <cell r="L347" t="str">
            <v>Distrital de Cartagena</v>
          </cell>
        </row>
        <row r="348">
          <cell r="A348">
            <v>213001001951</v>
          </cell>
          <cell r="B348" t="str">
            <v>ESCUELA ARROYO DE LAS CANOAS</v>
          </cell>
          <cell r="C348" t="str">
            <v>VD ARROYO DE LAS CANOAS</v>
          </cell>
          <cell r="D348" t="str">
            <v>3114080411</v>
          </cell>
          <cell r="F348" t="str">
            <v>Rural</v>
          </cell>
          <cell r="G348" t="str">
            <v>Oficial</v>
          </cell>
          <cell r="H348" t="str">
            <v>i.earroyodepiedra@hotmail.com,maycego@hotmail.com;maycego@hotmail.com;sromos@hotmail.com,maycego@hotmail.com;maycego@hotmail.com;sromos@hotmail.com</v>
          </cell>
          <cell r="I348" t="str">
            <v>Bolívar</v>
          </cell>
          <cell r="J348" t="str">
            <v>CARTAGENA DE INDIAS</v>
          </cell>
          <cell r="K348" t="str">
            <v>CARTAGENA</v>
          </cell>
          <cell r="L348" t="str">
            <v>Distrital de Cartagena</v>
          </cell>
        </row>
        <row r="349">
          <cell r="A349">
            <v>213001001942</v>
          </cell>
          <cell r="B349" t="str">
            <v>IE LUIS FELIPE CABRERA</v>
          </cell>
          <cell r="C349" t="str">
            <v>VD RURAL VR CON VR BARU</v>
          </cell>
          <cell r="D349" t="str">
            <v>3216991865</v>
          </cell>
          <cell r="E349" t="str">
            <v>6714839</v>
          </cell>
          <cell r="F349" t="str">
            <v>Rural</v>
          </cell>
          <cell r="G349" t="str">
            <v>Oficial</v>
          </cell>
          <cell r="H349" t="str">
            <v>luisfelipecabrera2015@gmail.com,letydama19@hotmail.com;cartagena@feyalegria.org.co;nepasima12@hotmail.com,letydama19@hotmail.com;noramedina51@hotmail.com;nepasimas12@gmail.com</v>
          </cell>
          <cell r="I349" t="str">
            <v>Bolívar</v>
          </cell>
          <cell r="J349" t="str">
            <v>CARTAGENA DE INDIAS</v>
          </cell>
          <cell r="K349" t="str">
            <v>CARTAGENA</v>
          </cell>
          <cell r="L349" t="str">
            <v>Distrital de Cartagena</v>
          </cell>
        </row>
        <row r="350">
          <cell r="A350">
            <v>213001001918</v>
          </cell>
          <cell r="B350" t="str">
            <v>ESCUELA SAN FELIPE</v>
          </cell>
          <cell r="C350" t="str">
            <v>VD LA BOQUILLA KM 1 VIA A CARTAGENA DE INDIAS VR</v>
          </cell>
          <cell r="D350" t="str">
            <v>6567514</v>
          </cell>
          <cell r="E350" t="str">
            <v>6567514</v>
          </cell>
          <cell r="F350" t="str">
            <v>Rural</v>
          </cell>
          <cell r="G350" t="str">
            <v>Oficial</v>
          </cell>
          <cell r="H350" t="str">
            <v>elizabethcanate@yahoo.es,elizabethcanate@yahoo.es;elizabethcanate@yahoo.es;mdiazturizo@hotmail.com,elizabethcanate@yahoo.es;elizabethcanate@yahoo.es;mdiazturizo@hotmail.com</v>
          </cell>
          <cell r="I350" t="str">
            <v>Bolívar</v>
          </cell>
          <cell r="J350" t="str">
            <v>CARTAGENA DE INDIAS</v>
          </cell>
          <cell r="K350" t="str">
            <v>CARTAGENA</v>
          </cell>
          <cell r="L350" t="str">
            <v>Distrital de Cartagena</v>
          </cell>
        </row>
        <row r="351">
          <cell r="A351">
            <v>213001001900</v>
          </cell>
          <cell r="B351" t="str">
            <v>INSTITUCION EDUCATIVA DE ARARCA</v>
          </cell>
          <cell r="C351" t="str">
            <v>VD ARARCA</v>
          </cell>
          <cell r="D351" t="str">
            <v>3145045913</v>
          </cell>
          <cell r="F351" t="str">
            <v>Rural</v>
          </cell>
          <cell r="G351" t="str">
            <v>Oficial</v>
          </cell>
          <cell r="H351" t="str">
            <v>iedeararca@gmail.com,juaca07@gmail.com;juaca07@hotmail.com;abrunalmartinez@hotmail.com,juanca07@gmail.com;juanca07@gmail.com;juanca07@gmail.com</v>
          </cell>
          <cell r="I351" t="str">
            <v>Bolívar</v>
          </cell>
          <cell r="J351" t="str">
            <v>CARTAGENA DE INDIAS</v>
          </cell>
          <cell r="K351" t="str">
            <v>CARTAGENA</v>
          </cell>
          <cell r="L351" t="str">
            <v>Distrital de Cartagena</v>
          </cell>
        </row>
        <row r="352">
          <cell r="A352">
            <v>213001001632</v>
          </cell>
          <cell r="B352" t="str">
            <v>INSTITUCION EDUCATIVA DE LETICIA</v>
          </cell>
          <cell r="C352" t="str">
            <v>VD CANAL DEL DIQUE</v>
          </cell>
          <cell r="D352" t="str">
            <v>3116929243</v>
          </cell>
          <cell r="F352" t="str">
            <v>Rural</v>
          </cell>
          <cell r="G352" t="str">
            <v>Oficial</v>
          </cell>
          <cell r="H352" t="str">
            <v>anranaca@gmail.com,ubadobarranco@hotmail.com;anranaca@gmail.com;anranaca@gmail.com,rorivi@gmail.com;rorivi@gmail.com;rorivi@gmail.com</v>
          </cell>
          <cell r="I352" t="str">
            <v>Bolívar</v>
          </cell>
          <cell r="J352" t="str">
            <v>CARTAGENA DE INDIAS</v>
          </cell>
          <cell r="K352" t="str">
            <v>CARTAGENA</v>
          </cell>
          <cell r="L352" t="str">
            <v>Distrital de Cartagena</v>
          </cell>
        </row>
        <row r="353">
          <cell r="A353">
            <v>213001001501</v>
          </cell>
          <cell r="B353" t="str">
            <v>ESCUELA HIJOS DEL AGRICULTOR</v>
          </cell>
          <cell r="C353" t="str">
            <v>BR ARROZ BARATO CT PRINCIPAL</v>
          </cell>
          <cell r="D353" t="str">
            <v>3017738841</v>
          </cell>
          <cell r="F353" t="str">
            <v>Urbana</v>
          </cell>
          <cell r="G353" t="str">
            <v>Oficial</v>
          </cell>
          <cell r="H353" t="str">
            <v>sanfrancisco_deasis@hotmail.com,marianita50@yahoo.es;marianita50@yahoo.es;anrebe0173@hotmail.com,marianita50@yahoo.es;marianita50@yahoo.es;marianita50@yahoo.es</v>
          </cell>
          <cell r="I353" t="str">
            <v>Bolívar</v>
          </cell>
          <cell r="J353" t="str">
            <v>CARTAGENA DE INDIAS</v>
          </cell>
          <cell r="K353" t="str">
            <v>CARTAGENA</v>
          </cell>
          <cell r="L353" t="str">
            <v>Distrital de Cartagena</v>
          </cell>
        </row>
        <row r="354">
          <cell r="A354">
            <v>213001001306</v>
          </cell>
          <cell r="B354" t="str">
            <v>INSTITUCION EDUCATIVA DE PONTEZUELA</v>
          </cell>
          <cell r="C354" t="str">
            <v>VD PONTEZUELA</v>
          </cell>
          <cell r="D354" t="str">
            <v>3017965116</v>
          </cell>
          <cell r="F354" t="str">
            <v>Rural</v>
          </cell>
          <cell r="G354" t="str">
            <v>Oficial</v>
          </cell>
          <cell r="H354" t="str">
            <v>iedepontezuela@hotmail.com,iedepontezuela@hotmail.com;iedepontezuela@hotmail.com;isnej27@hotmail.com,iedepontezuela@hotmail.com;iedepontezuela@hotmail.com;isnej27@hotmail.com</v>
          </cell>
          <cell r="I354" t="str">
            <v>Bolívar</v>
          </cell>
          <cell r="J354" t="str">
            <v>CARTAGENA DE INDIAS</v>
          </cell>
          <cell r="K354" t="str">
            <v>CARTAGENA</v>
          </cell>
          <cell r="L354" t="str">
            <v>Distrital de Cartagena</v>
          </cell>
        </row>
        <row r="355">
          <cell r="A355">
            <v>213001001292</v>
          </cell>
          <cell r="B355" t="str">
            <v>INSTITUCION EDUCATIVA DE SANTA ANA</v>
          </cell>
          <cell r="C355" t="str">
            <v>VD SANTA ANA VIA A CARTAGENA DE INDIAS VR</v>
          </cell>
          <cell r="D355" t="str">
            <v>3014728020</v>
          </cell>
          <cell r="F355" t="str">
            <v>Rural</v>
          </cell>
          <cell r="G355" t="str">
            <v>Oficial</v>
          </cell>
          <cell r="H355" t="str">
            <v>iesainstitucional@gmail.com,iesainstitucional@gmail.com;iesainstitucional@gmail.com;migaoyola@hotmail.com,iesainstitucional@gmail.com;iesainstitucional@gmail.com;migaoyola@hotmail.com</v>
          </cell>
          <cell r="I355" t="str">
            <v>Bolívar</v>
          </cell>
          <cell r="J355" t="str">
            <v>CARTAGENA DE INDIAS</v>
          </cell>
          <cell r="K355" t="str">
            <v>CARTAGENA</v>
          </cell>
          <cell r="L355" t="str">
            <v>Distrital de Cartagena</v>
          </cell>
        </row>
        <row r="356">
          <cell r="A356">
            <v>213001001276</v>
          </cell>
          <cell r="B356" t="str">
            <v>INSTITUCION EDUCATIVA DE TIERRA BOMBA  SEDE  PUNTA ARENA</v>
          </cell>
          <cell r="C356" t="str">
            <v>VD PUNTA ARENA ARRIBA</v>
          </cell>
          <cell r="D356" t="str">
            <v>3162253674</v>
          </cell>
          <cell r="E356" t="str">
            <v>3165367293</v>
          </cell>
          <cell r="F356" t="str">
            <v>Rural</v>
          </cell>
          <cell r="G356" t="str">
            <v>Oficial</v>
          </cell>
          <cell r="H356" t="str">
            <v>ietierrabomba@hotmail.com,geonec@hotmail.com;geonec@hotmail.com;juflody@hotmail.com,geonec@hotmail.com;geonec@hotmail.com;juflody@hotmail.com</v>
          </cell>
          <cell r="I356" t="str">
            <v>Bolívar</v>
          </cell>
          <cell r="J356" t="str">
            <v>CARTAGENA DE INDIAS</v>
          </cell>
          <cell r="K356" t="str">
            <v>CARTAGENA</v>
          </cell>
          <cell r="L356" t="str">
            <v>Distrital de Cartagena</v>
          </cell>
        </row>
        <row r="357">
          <cell r="A357">
            <v>213001001268</v>
          </cell>
          <cell r="B357" t="str">
            <v>INSTITUCION EDUCATIVA  DE MEMBRILLAL</v>
          </cell>
          <cell r="C357" t="str">
            <v>VD MEMBRILLAL</v>
          </cell>
          <cell r="D357" t="str">
            <v>3017738841</v>
          </cell>
          <cell r="F357" t="str">
            <v>Rural</v>
          </cell>
          <cell r="G357" t="str">
            <v>Oficial</v>
          </cell>
          <cell r="H357" t="str">
            <v>sanfrancisco_de_asis@hotmail.com,marianita50@yahoo.es;marianita50@yahoo.es;tecnicooperativoiefa@gmail.com,marianita50@yahoo.es;marianita50@yahoo.es;marianita50@yahoo.es</v>
          </cell>
          <cell r="I357" t="str">
            <v>Bolívar</v>
          </cell>
          <cell r="J357" t="str">
            <v>CARTAGENA DE INDIAS</v>
          </cell>
          <cell r="K357" t="str">
            <v>CARTAGENA</v>
          </cell>
          <cell r="L357" t="str">
            <v>Distrital de Cartagena</v>
          </cell>
        </row>
        <row r="358">
          <cell r="A358">
            <v>213001001250</v>
          </cell>
          <cell r="B358" t="str">
            <v>INSTITUCION EDUCATIVA DE TIERRA BOMBA</v>
          </cell>
          <cell r="C358" t="str">
            <v>VD ISLA DE TIERRA BOMBA ARRIBA</v>
          </cell>
          <cell r="D358" t="str">
            <v>3165367293</v>
          </cell>
          <cell r="E358" t="str">
            <v>3165367293</v>
          </cell>
          <cell r="F358" t="str">
            <v>Rural</v>
          </cell>
          <cell r="G358" t="str">
            <v>Oficial</v>
          </cell>
          <cell r="H358" t="str">
            <v>ietierrabomba@hotmail.com,geonec@hotmail.com;geonec@hotmail.com;juflody@hotmail.com,geonec@hotmail.com;geonec@hotmail.com;juflody@hotmail.com</v>
          </cell>
          <cell r="I358" t="str">
            <v>Bolívar</v>
          </cell>
          <cell r="J358" t="str">
            <v>CARTAGENA DE INDIAS</v>
          </cell>
          <cell r="K358" t="str">
            <v>CARTAGENA</v>
          </cell>
          <cell r="L358" t="str">
            <v>Distrital de Cartagena</v>
          </cell>
        </row>
        <row r="359">
          <cell r="A359">
            <v>213001000661</v>
          </cell>
          <cell r="B359" t="str">
            <v>INSTITUCION EDUCATIVA TECNICA DE PASACABALLOS</v>
          </cell>
          <cell r="C359" t="str">
            <v>VD PASACABALLOS</v>
          </cell>
          <cell r="D359" t="str">
            <v>3126452602</v>
          </cell>
          <cell r="F359" t="str">
            <v>Rural</v>
          </cell>
          <cell r="G359" t="str">
            <v>Oficial</v>
          </cell>
          <cell r="H359" t="str">
            <v>ietpasacaballo@hotmail.com,penaca380@hotmail.com;penaca380@hotmail.com;jmarledy@hotmail.com,mayitobq@hotmail.com;mayitobq@hotmail.com;jmarledy@hotmail.com</v>
          </cell>
          <cell r="I359" t="str">
            <v>Bolívar</v>
          </cell>
          <cell r="J359" t="str">
            <v>CARTAGENA DE INDIAS</v>
          </cell>
          <cell r="K359" t="str">
            <v>CARTAGENA</v>
          </cell>
          <cell r="L359" t="str">
            <v>Distrital de Cartagena</v>
          </cell>
        </row>
        <row r="360">
          <cell r="A360">
            <v>213001000245</v>
          </cell>
          <cell r="B360" t="str">
            <v>INSTITUCION EDUCATIVA TIERRA BAJA</v>
          </cell>
          <cell r="C360" t="str">
            <v>VD TIERRA BAJA VIA A CARTAGENA DE INDIAS CT TRANVERSA32 CON CT</v>
          </cell>
          <cell r="D360" t="str">
            <v>3107001804</v>
          </cell>
          <cell r="F360" t="str">
            <v>Rural</v>
          </cell>
          <cell r="G360" t="str">
            <v>Oficial</v>
          </cell>
          <cell r="H360" t="str">
            <v>rgcerro@yahoo.com,rgcerro@yahoo.com;rgcerro@yahoo.com;vilmaira1@hotmail.com,rgcerro@yahoo.com;rgcerro@yahoo.com;cielotapiaa@gmail.com</v>
          </cell>
          <cell r="I360" t="str">
            <v>Bolívar</v>
          </cell>
          <cell r="J360" t="str">
            <v>CARTAGENA DE INDIAS</v>
          </cell>
          <cell r="K360" t="str">
            <v>CARTAGENA</v>
          </cell>
          <cell r="L360" t="str">
            <v>Distrital de Cartagena</v>
          </cell>
        </row>
        <row r="361">
          <cell r="A361">
            <v>213001000211</v>
          </cell>
          <cell r="B361" t="str">
            <v>SEDE ARROYO GRANDE</v>
          </cell>
          <cell r="C361" t="str">
            <v>KM 34 VIA A CARTAGENA DE INDIAS CT BR BELLA VISTA</v>
          </cell>
          <cell r="D361" t="str">
            <v>3145518052</v>
          </cell>
          <cell r="F361" t="str">
            <v>Rural</v>
          </cell>
          <cell r="G361" t="str">
            <v>Oficial</v>
          </cell>
          <cell r="H361" t="str">
            <v>ieneag@hotmail.com,dovane30@yahoo.es;dovane30@yahoo.es;maria.goodson@hotmail.com,DOVANE30@YAHOO.ES;DOVANE30@YAHOO.ES;maria.goodson@hotmail.com</v>
          </cell>
          <cell r="I361" t="str">
            <v>Bolívar</v>
          </cell>
          <cell r="J361" t="str">
            <v>CARTAGENA DE INDIAS</v>
          </cell>
          <cell r="K361" t="str">
            <v>CARTAGENA</v>
          </cell>
          <cell r="L361" t="str">
            <v>Distrital de Cartagena</v>
          </cell>
        </row>
        <row r="362">
          <cell r="A362">
            <v>213001000164</v>
          </cell>
          <cell r="B362" t="str">
            <v>SEDE ANA UTRIA</v>
          </cell>
          <cell r="C362" t="str">
            <v>VD LA EUROPA KM 36 VIA A CARTAGENA DE INDIAS CT</v>
          </cell>
          <cell r="D362" t="str">
            <v>3145518052</v>
          </cell>
          <cell r="F362" t="str">
            <v>Rural</v>
          </cell>
          <cell r="G362" t="str">
            <v>Oficial</v>
          </cell>
          <cell r="H362" t="str">
            <v>ieneag@hotmail.com,dovane30@yahoo.es;dovane30@yahoo.es;maria.goodson@hotmail.com,DOVANE30@YAHOO.ES;DOVANE30@YAHOO.ES;maria.goodson@hotmail.com</v>
          </cell>
          <cell r="I362" t="str">
            <v>Bolívar</v>
          </cell>
          <cell r="J362" t="str">
            <v>CARTAGENA DE INDIAS</v>
          </cell>
          <cell r="K362" t="str">
            <v>CARTAGENA</v>
          </cell>
          <cell r="L362" t="str">
            <v>Distrital de Cartagena</v>
          </cell>
        </row>
        <row r="363">
          <cell r="A363">
            <v>213001000091</v>
          </cell>
          <cell r="B363" t="str">
            <v>INSTITUCION EDUCATIVA DE ISLA FUERTE</v>
          </cell>
          <cell r="C363" t="str">
            <v>VD ISLA FUERTE VIA A CARTAGENA DE INDIAS</v>
          </cell>
          <cell r="D363" t="str">
            <v>3106040350</v>
          </cell>
          <cell r="F363" t="str">
            <v>Rural</v>
          </cell>
          <cell r="G363" t="str">
            <v>Oficial</v>
          </cell>
          <cell r="H363" t="str">
            <v>yeperezdematoza@hotmail.com,yeperezdematoaz@hotmail.com;yeperezdematoaz@hotmail.com;yeperezdematoaz@hotmail.com,yeperezdematoza@hotmail.com;yeperezdematoza@hotmail.com;yeperezdematoza@hotmail.com</v>
          </cell>
          <cell r="I363" t="str">
            <v>Bolívar</v>
          </cell>
          <cell r="J363" t="str">
            <v>CARTAGENA DE INDIAS</v>
          </cell>
          <cell r="K363" t="str">
            <v>CARTAGENA</v>
          </cell>
          <cell r="L363" t="str">
            <v>Distrital de Cartagena</v>
          </cell>
        </row>
        <row r="364">
          <cell r="A364">
            <v>213001000083</v>
          </cell>
          <cell r="B364" t="str">
            <v>IE ARROYO DE PIEDRA SEDE DE PUNTA CANOA</v>
          </cell>
          <cell r="C364" t="str">
            <v>VD PUNTA CANOA</v>
          </cell>
          <cell r="D364" t="str">
            <v>3145950760</v>
          </cell>
          <cell r="F364" t="str">
            <v>Rural</v>
          </cell>
          <cell r="G364" t="str">
            <v>Oficial</v>
          </cell>
          <cell r="H364" t="str">
            <v>maycego@hotmail.com,maycego@hotmail.com;maycego@hotmail.com;sromos@hotmail.com,maycego@hotmail.com;maycego@hotmail.com;maycego@hotmail.com</v>
          </cell>
          <cell r="I364" t="str">
            <v>Bolívar</v>
          </cell>
          <cell r="J364" t="str">
            <v>CARTAGENA DE INDIAS</v>
          </cell>
          <cell r="K364" t="str">
            <v>CARTAGENA</v>
          </cell>
          <cell r="L364" t="str">
            <v>Distrital de Cartagena</v>
          </cell>
        </row>
        <row r="365">
          <cell r="A365">
            <v>213001000075</v>
          </cell>
          <cell r="B365" t="str">
            <v>INSTITUCION EDUCATIVA  PUERTO REY</v>
          </cell>
          <cell r="C365" t="str">
            <v>VD ANILLO VIAL CORREGIMIENTO DE LA BOQUILLA VD PU</v>
          </cell>
          <cell r="D365" t="str">
            <v>3166161966</v>
          </cell>
          <cell r="F365" t="str">
            <v>Rural</v>
          </cell>
          <cell r="G365" t="str">
            <v>Oficial</v>
          </cell>
          <cell r="H365" t="str">
            <v>iepuertorey@hotmail.com,iepuertorey@hotmail.com;iepuertorey@hotmail.com;iepuertorey@hotmail.com,iepuertorey@hotmail.com;iepuertorey@hotmail.com;iepuertorey@hotmail.com</v>
          </cell>
          <cell r="I365" t="str">
            <v>Bolívar</v>
          </cell>
          <cell r="J365" t="str">
            <v>CARTAGENA DE INDIAS</v>
          </cell>
          <cell r="K365" t="str">
            <v>CARTAGENA</v>
          </cell>
          <cell r="L365" t="str">
            <v>Distrital de Cartagena</v>
          </cell>
        </row>
        <row r="366">
          <cell r="A366">
            <v>213001000059</v>
          </cell>
          <cell r="B366" t="str">
            <v>INSTITUCION EDUCATIVA ISLAS DEL ROSARIO</v>
          </cell>
          <cell r="C366" t="str">
            <v>VD SI PD ISLA GRANDE ISLA DEL ROSARIO VIA A CARTAGENA DE INDIAS</v>
          </cell>
          <cell r="D366" t="str">
            <v>3007533175</v>
          </cell>
          <cell r="F366" t="str">
            <v>Rural</v>
          </cell>
          <cell r="G366" t="str">
            <v>Oficial</v>
          </cell>
          <cell r="H366" t="str">
            <v>leniscastro44@gmail.com,elgansitosolito1@hotmail.com;elgansitosolito1@hotmail.com;leniscastro44@gmail.com,elgansitosolito1@hotmail.com;elgansitosolito1@hotmail.com;elgansitosolito1@hotmail.com</v>
          </cell>
          <cell r="I366" t="str">
            <v>Bolívar</v>
          </cell>
          <cell r="J366" t="str">
            <v>CARTAGENA DE INDIAS</v>
          </cell>
          <cell r="K366" t="str">
            <v>CARTAGENA</v>
          </cell>
          <cell r="L366" t="str">
            <v>Distrital de Cartagena</v>
          </cell>
        </row>
        <row r="367">
          <cell r="A367">
            <v>113001800123</v>
          </cell>
          <cell r="B367" t="str">
            <v>INSTITUCION EDUCATIVA GABRIEL GARCIA MARQUEZ</v>
          </cell>
          <cell r="C367" t="str">
            <v>BICENTENARIO LOTE EQ 95</v>
          </cell>
          <cell r="D367" t="str">
            <v>6501092</v>
          </cell>
          <cell r="F367" t="str">
            <v>Urbana</v>
          </cell>
          <cell r="G367" t="str">
            <v>Oficial</v>
          </cell>
          <cell r="I367" t="str">
            <v>Bolívar</v>
          </cell>
          <cell r="J367" t="str">
            <v>CARTAGENA DE INDIAS</v>
          </cell>
          <cell r="K367" t="str">
            <v>CARTAGENA</v>
          </cell>
          <cell r="L367" t="str">
            <v>Distrital de Cartagena</v>
          </cell>
        </row>
        <row r="368">
          <cell r="A368">
            <v>113001030212</v>
          </cell>
          <cell r="B368" t="str">
            <v>INSTITUCION EDUCATIVA BICENTENARIO</v>
          </cell>
          <cell r="C368" t="str">
            <v>BR BICENTENARIO UR CIUDADELA DE BICENTENARIO MZ 77 SEC 2</v>
          </cell>
          <cell r="D368" t="str">
            <v>3218154738</v>
          </cell>
          <cell r="F368" t="str">
            <v>Urbana</v>
          </cell>
          <cell r="G368" t="str">
            <v>Oficial</v>
          </cell>
          <cell r="H368" t="str">
            <v>iebsalle@gmail.com,iebsalle@gmail.com;iebsalle@gmail.com;admisiones.iebsalle@gmail.com,</v>
          </cell>
          <cell r="I368" t="str">
            <v>Bolívar</v>
          </cell>
          <cell r="J368" t="str">
            <v>CARTAGENA DE INDIAS</v>
          </cell>
          <cell r="K368" t="str">
            <v>CARTAGENA</v>
          </cell>
          <cell r="L368" t="str">
            <v>Distrital de Cartagena</v>
          </cell>
        </row>
        <row r="369">
          <cell r="A369">
            <v>113001030093</v>
          </cell>
          <cell r="B369" t="str">
            <v>INSTITUCIÓN EDUCATIVA FUNDACIÓN PIES DESCALZOS</v>
          </cell>
          <cell r="C369" t="str">
            <v>BR SAN BERNARDO SEC LOMADEPEYE CL 52N33E06</v>
          </cell>
          <cell r="D369" t="str">
            <v>3004660756</v>
          </cell>
          <cell r="F369" t="str">
            <v>Urbana</v>
          </cell>
          <cell r="G369" t="str">
            <v>Oficial</v>
          </cell>
          <cell r="H369" t="str">
            <v>rectoriafpd@gmail.com,rectoriafpd@hotmail.com;rectoriafpd@hotmail.com;yenedeor@hotmail.com,morenograu04@hotmail.com;morenograu04@hotmail.com;yenedeor@hotmail.com</v>
          </cell>
          <cell r="I369" t="str">
            <v>Bolívar</v>
          </cell>
          <cell r="J369" t="str">
            <v>CARTAGENA DE INDIAS</v>
          </cell>
          <cell r="K369" t="str">
            <v>CARTAGENA</v>
          </cell>
          <cell r="L369" t="str">
            <v>Distrital de Cartagena</v>
          </cell>
        </row>
        <row r="370">
          <cell r="A370">
            <v>113001030085</v>
          </cell>
          <cell r="B370" t="str">
            <v>IE MANDELA</v>
          </cell>
          <cell r="C370" t="str">
            <v>NELSON MANDELA CL 4 76 A 510</v>
          </cell>
          <cell r="D370" t="str">
            <v>3104906818</v>
          </cell>
          <cell r="F370" t="str">
            <v>Urbana</v>
          </cell>
          <cell r="G370" t="str">
            <v>Oficial</v>
          </cell>
          <cell r="H370" t="str">
            <v>lina.henao@liceopinoverde.edu.co,elizabeth.unamuno@pinoverde.co;elizabeth.unamuno@pinoverde.co;argluismi@gmail.com,adriana.aristizabal@liceopinoverde.edu.co;luz.rios@liceopinoverde.edu.co;claudia.pacheco.o@pinoverde.co</v>
          </cell>
          <cell r="I370" t="str">
            <v>Bolívar</v>
          </cell>
          <cell r="J370" t="str">
            <v>CARTAGENA DE INDIAS</v>
          </cell>
          <cell r="K370" t="str">
            <v>CARTAGENA</v>
          </cell>
          <cell r="L370" t="str">
            <v>Distrital de Cartagena</v>
          </cell>
        </row>
        <row r="371">
          <cell r="A371">
            <v>113001029893</v>
          </cell>
          <cell r="B371" t="str">
            <v>IE ROSEDAL</v>
          </cell>
          <cell r="C371" t="str">
            <v>BR EL EDUCADOR SEC ROSEDAL CL 5</v>
          </cell>
          <cell r="D371" t="str">
            <v>6436487</v>
          </cell>
          <cell r="E371" t="str">
            <v>0000000</v>
          </cell>
          <cell r="F371" t="str">
            <v>Urbana</v>
          </cell>
          <cell r="G371" t="str">
            <v>Oficial</v>
          </cell>
          <cell r="H371" t="str">
            <v>rectoriarosedal@colegiosminutosdedios.edu.co,rectoriarosedal@colegiosminutosdedios.edu.co;rectoriarosedal@colegiosminutosdedios.edu.co;rectoriarosedal@colegiosminutosdedios.edu.co,rectoriarosedal@colegiosminutodedios.edu.co;salvador@colegiosminutodedios.e</v>
          </cell>
          <cell r="I371" t="str">
            <v>Bolívar</v>
          </cell>
          <cell r="J371" t="str">
            <v>CARTAGENA DE INDIAS</v>
          </cell>
          <cell r="K371" t="str">
            <v>CARTAGENA</v>
          </cell>
          <cell r="L371" t="str">
            <v>Distrital de Cartagena</v>
          </cell>
        </row>
        <row r="372">
          <cell r="A372">
            <v>113001029851</v>
          </cell>
          <cell r="B372" t="str">
            <v>INSTITUCION EDUCATIVA JORGE ARTEL</v>
          </cell>
          <cell r="C372" t="str">
            <v>CT PERIMETRAL BR LA ESPERANZA LA MARIA</v>
          </cell>
          <cell r="D372" t="str">
            <v>6714839</v>
          </cell>
          <cell r="E372" t="str">
            <v>3006317627</v>
          </cell>
          <cell r="F372" t="str">
            <v>Urbana</v>
          </cell>
          <cell r="G372" t="str">
            <v>Oficial</v>
          </cell>
          <cell r="H372" t="str">
            <v>jorgeartel.cartagena@feyalegria.gov.co,academicoctg@gmail.com;academicoctg@gmail.com;vanekbarks@gmail.com,academicoctg@gmail.com;vicmurillo@hotmail.com;greys6969@hotmail.com</v>
          </cell>
          <cell r="I372" t="str">
            <v>Bolívar</v>
          </cell>
          <cell r="J372" t="str">
            <v>CARTAGENA DE INDIAS</v>
          </cell>
          <cell r="K372" t="str">
            <v>CARTAGENA</v>
          </cell>
          <cell r="L372" t="str">
            <v>Distrital de Cartagena</v>
          </cell>
        </row>
        <row r="373">
          <cell r="A373">
            <v>113001029800</v>
          </cell>
          <cell r="B373" t="str">
            <v>CENT EDUC COLOMBIATON GUSTAVO PULECIO GOMEZ</v>
          </cell>
          <cell r="C373" t="str">
            <v>BR COLOMBIATON</v>
          </cell>
          <cell r="D373" t="str">
            <v>3006317625</v>
          </cell>
          <cell r="F373" t="str">
            <v>Urbana</v>
          </cell>
          <cell r="G373" t="str">
            <v>Oficial</v>
          </cell>
          <cell r="H373" t="str">
            <v>fyagustavopuleciog@gmail.com,brisamar21@hotmail.com;normamartinez@gmail.com;valery.32@hotmail.es,brisamari3@hotmail.com;dimal@feyalegria.org.co;carlosca0724@hotmail.com</v>
          </cell>
          <cell r="I373" t="str">
            <v>Bolívar</v>
          </cell>
          <cell r="J373" t="str">
            <v>CARTAGENA DE INDIAS</v>
          </cell>
          <cell r="K373" t="str">
            <v>CARTAGENA</v>
          </cell>
          <cell r="L373" t="str">
            <v>Distrital de Cartagena</v>
          </cell>
        </row>
        <row r="374">
          <cell r="A374">
            <v>113001029095</v>
          </cell>
          <cell r="B374" t="str">
            <v>IE FOCO ROJO</v>
          </cell>
          <cell r="C374" t="str">
            <v>BR OLAYA HERRERA SECTOR RAFAEL NU SEC</v>
          </cell>
          <cell r="D374" t="str">
            <v>6725569</v>
          </cell>
          <cell r="F374" t="str">
            <v>Urbana</v>
          </cell>
          <cell r="G374" t="str">
            <v>Oficial</v>
          </cell>
          <cell r="H374" t="str">
            <v>efocorojoi2009@hotmail.com,mcamu576@hotmail.com;efocorojoi2009@hotmail.com;utriamonsalve123@hotmail.com,miguel1_cf@hotmail.com;efocorojoi2009@hotmail.com;utriamonsalve123@hotmail.com</v>
          </cell>
          <cell r="I374" t="str">
            <v>Bolívar</v>
          </cell>
          <cell r="J374" t="str">
            <v>CARTAGENA DE INDIAS</v>
          </cell>
          <cell r="K374" t="str">
            <v>CARTAGENA</v>
          </cell>
          <cell r="L374" t="str">
            <v>Distrital de Cartagena</v>
          </cell>
        </row>
        <row r="375">
          <cell r="A375">
            <v>113001028935</v>
          </cell>
          <cell r="B375" t="str">
            <v>ESC LA FRATERNITE</v>
          </cell>
          <cell r="C375" t="str">
            <v>BR OLAYA HERRERA UR SECTOR LAS AMERICAS</v>
          </cell>
          <cell r="D375" t="str">
            <v>6534090</v>
          </cell>
          <cell r="E375" t="str">
            <v>6534090</v>
          </cell>
          <cell r="F375" t="str">
            <v>Urbana</v>
          </cell>
          <cell r="G375" t="str">
            <v>Oficial</v>
          </cell>
          <cell r="H375" t="str">
            <v>fyalasamericas@gmail.com,eyolimaluz@gmail.com;eyolimaluz@gmail.com;herreraalba@hotmail.es,eyolimaluz@gmail.com.co;eyolimaluz@gmail.com.co;herreraalba@hotmail.es</v>
          </cell>
          <cell r="I375" t="str">
            <v>Bolívar</v>
          </cell>
          <cell r="J375" t="str">
            <v>CARTAGENA DE INDIAS</v>
          </cell>
          <cell r="K375" t="str">
            <v>CARTAGENA</v>
          </cell>
          <cell r="L375" t="str">
            <v>Distrital de Cartagena</v>
          </cell>
        </row>
        <row r="376">
          <cell r="A376">
            <v>113001028927</v>
          </cell>
          <cell r="B376" t="str">
            <v>IE  CIUDADELA 2000</v>
          </cell>
          <cell r="C376" t="str">
            <v>BR CIUDADELA 2000 UR CIUDADELA 2000 CL 83</v>
          </cell>
          <cell r="D376" t="str">
            <v>6632764</v>
          </cell>
          <cell r="F376" t="str">
            <v>Urbana</v>
          </cell>
          <cell r="G376" t="str">
            <v>Oficial</v>
          </cell>
          <cell r="H376" t="str">
            <v>ieciudadela2000@hotmail.com,angeloluigi80@hotmail.com;seminario_contabilidad@hotmail.com;luiseduardomacias@hotmail.com,angeloluigi80@hotmail.com;sacerdotedarwin@hotmail.es;luiseduardomacias@hotmail.com</v>
          </cell>
          <cell r="I376" t="str">
            <v>Bolívar</v>
          </cell>
          <cell r="J376" t="str">
            <v>CARTAGENA DE INDIAS</v>
          </cell>
          <cell r="K376" t="str">
            <v>CARTAGENA</v>
          </cell>
          <cell r="L376" t="str">
            <v>Distrital de Cartagena</v>
          </cell>
        </row>
        <row r="377">
          <cell r="A377">
            <v>113001028919</v>
          </cell>
          <cell r="B377" t="str">
            <v>INSTITUCION EDUCATIVA NUEVO BOSQUE</v>
          </cell>
          <cell r="C377" t="str">
            <v>BR BARLOVENTO UR N 23 A 107</v>
          </cell>
          <cell r="D377" t="str">
            <v>6677374</v>
          </cell>
          <cell r="F377" t="str">
            <v>Urbana</v>
          </cell>
          <cell r="G377" t="str">
            <v>Oficial</v>
          </cell>
          <cell r="H377" t="str">
            <v>samarides@hotmail.com,IENUEVOBOSQUE@GMAIL.COM;IENUEVOBOSQUE@GMAIL.COM;IENUEVOBOSQUE@GMAIL.COM,ienuevobosque@gmail.com;ienuevobosque@gmail.com;cachacaaguilar@hotmail.com</v>
          </cell>
          <cell r="I377" t="str">
            <v>Bolívar</v>
          </cell>
          <cell r="J377" t="str">
            <v>CARTAGENA DE INDIAS</v>
          </cell>
          <cell r="K377" t="str">
            <v>CARTAGENA</v>
          </cell>
          <cell r="L377" t="str">
            <v>Distrital de Cartagena</v>
          </cell>
        </row>
        <row r="378">
          <cell r="A378">
            <v>113001028483</v>
          </cell>
          <cell r="B378" t="str">
            <v>INSTITUCION EDUCATIVA CASD MANUELA BELTRAN</v>
          </cell>
          <cell r="C378" t="str">
            <v>AC 31 57 106 AC 31</v>
          </cell>
          <cell r="D378" t="str">
            <v>6698287</v>
          </cell>
          <cell r="E378" t="str">
            <v>6699544</v>
          </cell>
          <cell r="F378" t="str">
            <v>Urbana</v>
          </cell>
          <cell r="G378" t="str">
            <v>Oficial</v>
          </cell>
          <cell r="H378" t="str">
            <v>iescasd@hotmail.com,maryemlu5@hotmail.com;maryemlu5@hotmail.com;vnieto26@msn.com,MARYEMLU5@HOTMAIL.COM;MARYEMLU5@HOTMAIL.COM;VNIETO26@MSN.COM</v>
          </cell>
          <cell r="I378" t="str">
            <v>Bolívar</v>
          </cell>
          <cell r="J378" t="str">
            <v>CARTAGENA DE INDIAS</v>
          </cell>
          <cell r="K378" t="str">
            <v>CARTAGENA</v>
          </cell>
          <cell r="L378" t="str">
            <v>Distrital de Cartagena</v>
          </cell>
        </row>
        <row r="379">
          <cell r="A379">
            <v>113001028469</v>
          </cell>
          <cell r="B379" t="str">
            <v>IE RAFEL NUÑEZ</v>
          </cell>
          <cell r="C379" t="str">
            <v>BR MARTINEZ MARTELO CS 1902</v>
          </cell>
          <cell r="D379" t="str">
            <v>6722727</v>
          </cell>
          <cell r="E379" t="str">
            <v>6722312</v>
          </cell>
          <cell r="F379" t="str">
            <v>Urbana</v>
          </cell>
          <cell r="G379" t="str">
            <v>Oficial</v>
          </cell>
          <cell r="H379" t="str">
            <v>leddyz84@gmail.com,ledyz84@gmail.com;ledyz84@gmail.com;animari1002@gmail.com,leddyz84@gmail.com;leddy84@gmail.com;animari1002@gmail.com</v>
          </cell>
          <cell r="I379" t="str">
            <v>Bolívar</v>
          </cell>
          <cell r="J379" t="str">
            <v>CARTAGENA DE INDIAS</v>
          </cell>
          <cell r="K379" t="str">
            <v>CARTAGENA</v>
          </cell>
          <cell r="L379" t="str">
            <v>Distrital de Cartagena</v>
          </cell>
        </row>
        <row r="380">
          <cell r="A380">
            <v>113001028421</v>
          </cell>
          <cell r="B380" t="str">
            <v>IE  14 DE FEBRERO</v>
          </cell>
          <cell r="C380" t="str">
            <v>BR POZON UR 14 DE FEBRERO MZ 70</v>
          </cell>
          <cell r="D380" t="str">
            <v>3145716744</v>
          </cell>
          <cell r="F380" t="str">
            <v>Urbana</v>
          </cell>
          <cell r="G380" t="str">
            <v>Oficial</v>
          </cell>
          <cell r="H380" t="str">
            <v>rectoria14defebrero@hotmail.com,rectoria14defebrero@hotmail.com;sacerdotedarwin@hotmail.com;saneva05@hotmail.com,rectoria14defebrero@hotmail.com;rectoria14defebrero@hotmail.com;saneva05@hotmail.com</v>
          </cell>
          <cell r="I380" t="str">
            <v>Bolívar</v>
          </cell>
          <cell r="J380" t="str">
            <v>CARTAGENA DE INDIAS</v>
          </cell>
          <cell r="K380" t="str">
            <v>CARTAGENA</v>
          </cell>
          <cell r="L380" t="str">
            <v>Distrital de Cartagena</v>
          </cell>
        </row>
        <row r="381">
          <cell r="A381">
            <v>113001027157</v>
          </cell>
          <cell r="B381" t="str">
            <v>ESCUELA PROGRESO Y LIBERTAD</v>
          </cell>
          <cell r="C381" t="str">
            <v>BR ESCALLON VILLA UR CALLE 7 DE AGOSTO 24 52</v>
          </cell>
          <cell r="D381" t="str">
            <v>6725169</v>
          </cell>
          <cell r="F381" t="str">
            <v>Urbana</v>
          </cell>
          <cell r="G381" t="str">
            <v>Oficial</v>
          </cell>
          <cell r="H381" t="str">
            <v>inedsor2010@hotmail.com,omartoi@yahoo.com;omartoi@yahoo.com;tosoledadromandenunez@hotmail.com,omartoi@yahoo.com;omartoi@yahoo.com;issismar0127@yahoo.es</v>
          </cell>
          <cell r="I381" t="str">
            <v>Bolívar</v>
          </cell>
          <cell r="J381" t="str">
            <v>CARTAGENA DE INDIAS</v>
          </cell>
          <cell r="K381" t="str">
            <v>CARTAGENA</v>
          </cell>
          <cell r="L381" t="str">
            <v>Distrital de Cartagena</v>
          </cell>
        </row>
        <row r="382">
          <cell r="A382">
            <v>113001020969</v>
          </cell>
          <cell r="B382" t="str">
            <v>INSTITUCION EDUCATIVA FRANCISCO DE PAULA SANTANDER</v>
          </cell>
          <cell r="C382" t="str">
            <v>BR LA MARIA UR KR 33 36 A 52</v>
          </cell>
          <cell r="D382" t="str">
            <v>6691386</v>
          </cell>
          <cell r="E382" t="str">
            <v>6691386</v>
          </cell>
          <cell r="F382" t="str">
            <v>Urbana</v>
          </cell>
          <cell r="G382" t="str">
            <v>Oficial</v>
          </cell>
          <cell r="H382" t="str">
            <v>franciscopsantander@outlook.com,rosadeliadq@hotmail.com;rosadeliadq@hotmail.com;deysif30@hotmail.com,rosadeliadq@hotmail.com;rosadeliadq@hotmail.com;deysif30@hotmail.com</v>
          </cell>
          <cell r="I382" t="str">
            <v>Bolívar</v>
          </cell>
          <cell r="J382" t="str">
            <v>CARTAGENA DE INDIAS</v>
          </cell>
          <cell r="K382" t="str">
            <v>CARTAGENA</v>
          </cell>
          <cell r="L382" t="str">
            <v>Distrital de Cartagena</v>
          </cell>
        </row>
        <row r="383">
          <cell r="A383">
            <v>113001013814</v>
          </cell>
          <cell r="B383" t="str">
            <v>INSTITUCION EDUCATIVA BERTHA GEDEON DE BALADI</v>
          </cell>
          <cell r="C383" t="str">
            <v>BR NUEVO CAMPESTRE ET 7 MZ X LT 1</v>
          </cell>
          <cell r="D383" t="str">
            <v>6572552</v>
          </cell>
          <cell r="F383" t="str">
            <v>Urbana</v>
          </cell>
          <cell r="G383" t="str">
            <v>Oficial</v>
          </cell>
          <cell r="H383" t="str">
            <v>ieberthagedeon@hotmail.com,ieberthagedeon@hotmail.com;ieberthagedeon@hotmail.com;alroji1926@hotmail.com,ieberthagedeon@hotmail.com;ieberthagedeon@hotmail.com;ieberthagedeon@hotmail.com</v>
          </cell>
          <cell r="I383" t="str">
            <v>Bolívar</v>
          </cell>
          <cell r="J383" t="str">
            <v>CARTAGENA DE INDIAS</v>
          </cell>
          <cell r="K383" t="str">
            <v>CARTAGENA</v>
          </cell>
          <cell r="L383" t="str">
            <v>Distrital de Cartagena</v>
          </cell>
        </row>
        <row r="384">
          <cell r="A384">
            <v>113001012788</v>
          </cell>
          <cell r="B384" t="str">
            <v>IE CIUDAD DE TUNJA</v>
          </cell>
          <cell r="C384" t="str">
            <v>BR MARIA AUXILIADORA UR 39 266 CAMINO DEL MEDIO</v>
          </cell>
          <cell r="D384" t="str">
            <v>6437506</v>
          </cell>
          <cell r="F384" t="str">
            <v>Urbana</v>
          </cell>
          <cell r="G384" t="str">
            <v>Oficial</v>
          </cell>
          <cell r="H384" t="str">
            <v>ieciudaddetunja@hotmail.com,mipe2260@hotmail.com;jdelrio@sedcartagena.gov.co;kettyco30@yahoo.es,mipema22602@hotmail.com;alcalde@cartagena.gov.co;kettyco30@yahoo.es</v>
          </cell>
          <cell r="I384" t="str">
            <v>Bolívar</v>
          </cell>
          <cell r="J384" t="str">
            <v>CARTAGENA DE INDIAS</v>
          </cell>
          <cell r="K384" t="str">
            <v>CARTAGENA</v>
          </cell>
          <cell r="L384" t="str">
            <v>Distrital de Cartagena</v>
          </cell>
        </row>
        <row r="385">
          <cell r="A385">
            <v>113001012711</v>
          </cell>
          <cell r="B385" t="str">
            <v>ESC SAN JOSE CLAVERIANO</v>
          </cell>
          <cell r="C385" t="str">
            <v>BR SAN FRANCISCO ZN BR ESCOLAR</v>
          </cell>
          <cell r="D385" t="str">
            <v>6565664</v>
          </cell>
          <cell r="F385" t="str">
            <v>Urbana</v>
          </cell>
          <cell r="G385" t="str">
            <v>Oficial</v>
          </cell>
          <cell r="H385" t="str">
            <v>cordmaria@homail.com,cordmaria@hotmail.com;cordmaria@hotmail.com;elsiegarrido@hotmail.com,cordmaria@hotmail.com;cordmaria@hotmail.com;cordmaria@hotmail.com</v>
          </cell>
          <cell r="I385" t="str">
            <v>Bolívar</v>
          </cell>
          <cell r="J385" t="str">
            <v>CARTAGENA DE INDIAS</v>
          </cell>
          <cell r="K385" t="str">
            <v>CARTAGENA</v>
          </cell>
          <cell r="L385" t="str">
            <v>Distrital de Cartagena</v>
          </cell>
        </row>
        <row r="386">
          <cell r="A386">
            <v>113001012583</v>
          </cell>
          <cell r="B386" t="str">
            <v>FUNDACION INSTITUTO DE HABILITACION  EL ROSARIO</v>
          </cell>
          <cell r="C386" t="str">
            <v>BR SAN FERNANDO KR 81</v>
          </cell>
          <cell r="D386" t="str">
            <v>6816687</v>
          </cell>
          <cell r="E386" t="str">
            <v>6522948</v>
          </cell>
          <cell r="F386" t="str">
            <v>Urbana</v>
          </cell>
          <cell r="G386" t="str">
            <v>No Oficial</v>
          </cell>
          <cell r="H386" t="str">
            <v>fundacionelrosario@hotmail.com,FUNDACIONELROSARIO@HOTMAIL.COM;FUNDACIONELROSARIO@HOTMAIL.COM;FUNDACIONELROSARIO@HOTMAIL.COM,fundacionelrosario@hotmail.com;fundacionelrosario@hotmail.com;yule_gon@hotmail.com</v>
          </cell>
          <cell r="I386" t="str">
            <v>Bolívar</v>
          </cell>
          <cell r="J386" t="str">
            <v>CARTAGENA DE INDIAS</v>
          </cell>
          <cell r="K386" t="str">
            <v>CARTAGENA</v>
          </cell>
          <cell r="L386" t="str">
            <v>Distrital de Cartagena</v>
          </cell>
        </row>
        <row r="387">
          <cell r="A387">
            <v>113001012559</v>
          </cell>
          <cell r="B387" t="str">
            <v>SEDE JUAN SALVADOR GAVIOTA</v>
          </cell>
          <cell r="C387" t="str">
            <v>BR ESPINAL UR CL REAL 31A 34</v>
          </cell>
          <cell r="D387" t="str">
            <v>6583552</v>
          </cell>
          <cell r="E387" t="str">
            <v>6583552</v>
          </cell>
          <cell r="F387" t="str">
            <v>Urbana</v>
          </cell>
          <cell r="G387" t="str">
            <v>Oficial</v>
          </cell>
          <cell r="H387" t="str">
            <v>carmencg_1802@gmail.com,ieantoniasantoscartagena@gmail.com;palenkero@outlook.es;nalcymejia1201@gmail.com,palenkero@outlook.es;ieantoniasantoscartagena@gmail.com;nalcymejia1201@gmail.com</v>
          </cell>
          <cell r="I387" t="str">
            <v>Bolívar</v>
          </cell>
          <cell r="J387" t="str">
            <v>CARTAGENA DE INDIAS</v>
          </cell>
          <cell r="K387" t="str">
            <v>CARTAGENA</v>
          </cell>
          <cell r="L387" t="str">
            <v>Distrital de Cartagena</v>
          </cell>
        </row>
        <row r="388">
          <cell r="A388">
            <v>113001012508</v>
          </cell>
          <cell r="B388" t="str">
            <v>ESCUELA NORMAL SUPERIOR DE CARTAGENA DE INDIAS</v>
          </cell>
          <cell r="C388" t="str">
            <v>BR NUEVO BOSQUE ET 7</v>
          </cell>
          <cell r="D388" t="str">
            <v>6926565</v>
          </cell>
          <cell r="F388" t="str">
            <v>Urbana</v>
          </cell>
          <cell r="G388" t="str">
            <v>Oficial</v>
          </cell>
          <cell r="H388" t="str">
            <v>normalsuperiorcartagena@gmail.com,alheca55@gmail.com;alheca55@gmail.com;Berryalvajj@hotmail.com,alheca55@gmail.com;alheca55@gmail.com;berryalvajj@hotmail.com</v>
          </cell>
          <cell r="I388" t="str">
            <v>Bolívar</v>
          </cell>
          <cell r="J388" t="str">
            <v>CARTAGENA DE INDIAS</v>
          </cell>
          <cell r="K388" t="str">
            <v>CARTAGENA</v>
          </cell>
          <cell r="L388" t="str">
            <v>Distrital de Cartagena</v>
          </cell>
        </row>
        <row r="389">
          <cell r="A389">
            <v>113001012494</v>
          </cell>
          <cell r="B389" t="str">
            <v>SEDE SIMON J VELEZ</v>
          </cell>
          <cell r="C389" t="str">
            <v>TRANVERSAL 33 FRENTE AGUAS DE AGUAS DE CARTAGENA</v>
          </cell>
          <cell r="D389" t="str">
            <v>6743459</v>
          </cell>
          <cell r="E389" t="str">
            <v>6722727</v>
          </cell>
          <cell r="F389" t="str">
            <v>Urbana</v>
          </cell>
          <cell r="G389" t="str">
            <v>Oficial</v>
          </cell>
          <cell r="H389" t="str">
            <v>leddyz84@gmail.com,leddyz84@gmail.com;leddyz84@gmail.com;animari1002@gmail.com,leddyz84@gmail.com;leddyz84@gmail.com;animari1002@gmail.com</v>
          </cell>
          <cell r="I389" t="str">
            <v>Bolívar</v>
          </cell>
          <cell r="J389" t="str">
            <v>CARTAGENA DE INDIAS</v>
          </cell>
          <cell r="K389" t="str">
            <v>CARTAGENA</v>
          </cell>
          <cell r="L389" t="str">
            <v>Distrital de Cartagena</v>
          </cell>
        </row>
        <row r="390">
          <cell r="A390">
            <v>113001009281</v>
          </cell>
          <cell r="B390" t="str">
            <v>INSTITUCION EDUCATIVA  VILLA ESTRELLA</v>
          </cell>
          <cell r="C390" t="str">
            <v>BR VILLA ESTRELLA SEC PRADO NACIO</v>
          </cell>
          <cell r="D390" t="str">
            <v>6635324</v>
          </cell>
          <cell r="F390" t="str">
            <v>Urbana</v>
          </cell>
          <cell r="G390" t="str">
            <v>Oficial</v>
          </cell>
          <cell r="H390" t="str">
            <v>cevestrella@hotmail.com,marinarias65@hotmail.com;marinarias65@hotmail.com;j-diaz-sanchez@hotmail.com,marinarias65@hotmail.com;marinarias65@hotmail.com;j-diaz-sanchez@hotmail.com</v>
          </cell>
          <cell r="I390" t="str">
            <v>Bolívar</v>
          </cell>
          <cell r="J390" t="str">
            <v>CARTAGENA DE INDIAS</v>
          </cell>
          <cell r="K390" t="str">
            <v>CARTAGENA</v>
          </cell>
          <cell r="L390" t="str">
            <v>Distrital de Cartagena</v>
          </cell>
        </row>
        <row r="391">
          <cell r="A391">
            <v>113001008926</v>
          </cell>
          <cell r="B391" t="str">
            <v>SECTORES UNIDOS</v>
          </cell>
          <cell r="C391" t="str">
            <v>BR NUEVA JERUSALEN MZ 1 LT 11</v>
          </cell>
          <cell r="D391" t="str">
            <v>6617974</v>
          </cell>
          <cell r="F391" t="str">
            <v>Urbana</v>
          </cell>
          <cell r="G391" t="str">
            <v>Oficial</v>
          </cell>
          <cell r="H391" t="str">
            <v>iemercedesabrego@hotmail.es,alberente98@hotmail.com;alberente98@hotmail.com;rarias2003@hotmail.com,alberente98@hotmail.com;iemercedesabrego@hotmail.com;rarias2003@hotmail.com</v>
          </cell>
          <cell r="I391" t="str">
            <v>Bolívar</v>
          </cell>
          <cell r="J391" t="str">
            <v>CARTAGENA DE INDIAS</v>
          </cell>
          <cell r="K391" t="str">
            <v>CARTAGENA</v>
          </cell>
          <cell r="L391" t="str">
            <v>Distrital de Cartagena</v>
          </cell>
        </row>
        <row r="392">
          <cell r="A392">
            <v>113001008284</v>
          </cell>
          <cell r="B392" t="str">
            <v>INSTITUCION EDUCATIVA  SAN FELIPE NERI</v>
          </cell>
          <cell r="C392" t="str">
            <v>BR OLAYA HERRERA UR CALLEJON YANEZ SEC RICA</v>
          </cell>
          <cell r="D392" t="str">
            <v>6753212</v>
          </cell>
          <cell r="F392" t="str">
            <v>Urbana</v>
          </cell>
          <cell r="G392" t="str">
            <v>Oficial</v>
          </cell>
          <cell r="H392" t="str">
            <v>iesanfelipeneri@hotmail.es,joaco2143@hotmail.com;joaco2143@hotmail.com;edilmatorres28@hotmail.com,joaco2143@hotmail.com;joaco2143@hotmail.com;edilmatorres28@hotmail.com</v>
          </cell>
          <cell r="I392" t="str">
            <v>Bolívar</v>
          </cell>
          <cell r="J392" t="str">
            <v>CARTAGENA DE INDIAS</v>
          </cell>
          <cell r="K392" t="str">
            <v>CARTAGENA</v>
          </cell>
          <cell r="L392" t="str">
            <v>Distrital de Cartagena</v>
          </cell>
        </row>
        <row r="393">
          <cell r="A393">
            <v>113001008276</v>
          </cell>
          <cell r="B393" t="str">
            <v>IE PLAYAS DE ACAPULCO</v>
          </cell>
          <cell r="C393" t="str">
            <v>BR EL LIBANO</v>
          </cell>
          <cell r="D393" t="str">
            <v>6747225</v>
          </cell>
          <cell r="F393" t="str">
            <v>Urbana</v>
          </cell>
          <cell r="G393" t="str">
            <v>Oficial</v>
          </cell>
          <cell r="H393" t="str">
            <v>iepacapulco@gmail.com,iepacapulco@gmail.com;iepacapulco@gmail.com;alfredoluiscabarcas@gmail.com,alfredoluiscabarcas@gmail.com;alfredoluiscabarcas@gmail.com;iepacapulco@gmail.com</v>
          </cell>
          <cell r="I393" t="str">
            <v>Bolívar</v>
          </cell>
          <cell r="J393" t="str">
            <v>CARTAGENA DE INDIAS</v>
          </cell>
          <cell r="K393" t="str">
            <v>CARTAGENA</v>
          </cell>
          <cell r="L393" t="str">
            <v>Distrital de Cartagena</v>
          </cell>
        </row>
        <row r="394">
          <cell r="A394">
            <v>113001008268</v>
          </cell>
          <cell r="B394" t="str">
            <v>IE MARIA CANO</v>
          </cell>
          <cell r="C394" t="str">
            <v>BR MARÌA CANO ZN 4B MZ 80B CS 37</v>
          </cell>
          <cell r="D394" t="str">
            <v>6527134</v>
          </cell>
          <cell r="F394" t="str">
            <v>Urbana</v>
          </cell>
          <cell r="G394" t="str">
            <v>Oficial</v>
          </cell>
          <cell r="H394" t="str">
            <v>iemariacano1@hotmail.com,joriembtt@yahoo.es;joriembtt@yahoo.es;taniadiazg1@yahoo.es,jorimbett@hotmail.com;jorimbett@hotmail.com;delfo_0211@outlook.com</v>
          </cell>
          <cell r="I394" t="str">
            <v>Bolívar</v>
          </cell>
          <cell r="J394" t="str">
            <v>CARTAGENA DE INDIAS</v>
          </cell>
          <cell r="K394" t="str">
            <v>CARTAGENA</v>
          </cell>
          <cell r="L394" t="str">
            <v>Distrital de Cartagena</v>
          </cell>
        </row>
        <row r="395">
          <cell r="A395">
            <v>113001008241</v>
          </cell>
          <cell r="B395" t="str">
            <v>INSTITUCION EDUCATIVA SAN JUAN DE DAMASCO SEDE JOSE ANTONIO GALAN</v>
          </cell>
          <cell r="C395" t="str">
            <v>BR JOSE ANTONIO GALAN</v>
          </cell>
          <cell r="D395" t="str">
            <v>6722863</v>
          </cell>
          <cell r="F395" t="str">
            <v>Urbana</v>
          </cell>
          <cell r="G395" t="str">
            <v>Oficial</v>
          </cell>
          <cell r="H395" t="str">
            <v>sanjuandamasco@hotmail.com,sanjuandamasco@hotmail.com;nezama125512@hotmail.com;lucomo_57@hotmail.com,sanjuandamasco@hotmail.com;sanjuandamasco@hotmail.com;sanjuandamasco@hotmail.com</v>
          </cell>
          <cell r="I395" t="str">
            <v>Bolívar</v>
          </cell>
          <cell r="J395" t="str">
            <v>CARTAGENA DE INDIAS</v>
          </cell>
          <cell r="K395" t="str">
            <v>CARTAGENA</v>
          </cell>
          <cell r="L395" t="str">
            <v>Distrital de Cartagena</v>
          </cell>
        </row>
        <row r="396">
          <cell r="A396">
            <v>113001008225</v>
          </cell>
          <cell r="B396" t="str">
            <v>ESCUELA DISTRITAL LA PAZ</v>
          </cell>
          <cell r="C396" t="str">
            <v>BR SAN VICENTE DE PAUL MZ MZF LT 14</v>
          </cell>
          <cell r="D396" t="str">
            <v>6660460</v>
          </cell>
          <cell r="F396" t="str">
            <v>Urbana</v>
          </cell>
          <cell r="G396" t="str">
            <v>Oficial</v>
          </cell>
          <cell r="H396" t="str">
            <v>liceo50@hotmail.com,liceodebolivar50@hotmail.com;liceodebolivar50@hotmail.com;leafar123@hotmail.es,liceo50@hotmail.com;liceo50@hotmail.com;leafar123@hotmail.es</v>
          </cell>
          <cell r="I396" t="str">
            <v>Bolívar</v>
          </cell>
          <cell r="J396" t="str">
            <v>CARTAGENA DE INDIAS</v>
          </cell>
          <cell r="K396" t="str">
            <v>CARTAGENA</v>
          </cell>
          <cell r="L396" t="str">
            <v>Distrital de Cartagena</v>
          </cell>
        </row>
        <row r="397">
          <cell r="A397">
            <v>113001008217</v>
          </cell>
          <cell r="B397" t="str">
            <v>ESC DIST REPUBLICA DEL CARIBE</v>
          </cell>
          <cell r="C397" t="str">
            <v>BR REPUBLICA DEL CARIBE</v>
          </cell>
          <cell r="D397" t="str">
            <v>6581786</v>
          </cell>
          <cell r="F397" t="str">
            <v>Urbana</v>
          </cell>
          <cell r="G397" t="str">
            <v>Oficial</v>
          </cell>
          <cell r="H397" t="str">
            <v>ritarosa50@hotmail.com,ritarosa50@hotmail.com;ritarosa50@hotmail.com;arturo-nidia@hotmail.com,ritarosa50@hotmail.com;ritarosa50@hotmail.com;arturo-nidia@hotmail.com</v>
          </cell>
          <cell r="I397" t="str">
            <v>Bolívar</v>
          </cell>
          <cell r="J397" t="str">
            <v>CARTAGENA DE INDIAS</v>
          </cell>
          <cell r="K397" t="str">
            <v>CARTAGENA</v>
          </cell>
          <cell r="L397" t="str">
            <v>Distrital de Cartagena</v>
          </cell>
        </row>
        <row r="398">
          <cell r="A398">
            <v>113001008195</v>
          </cell>
          <cell r="B398" t="str">
            <v>ESC JORGE ELIECER GAITAN</v>
          </cell>
          <cell r="C398" t="str">
            <v>CL 19B 80A5 BR SAN FERNANDO</v>
          </cell>
          <cell r="D398" t="str">
            <v>6619543</v>
          </cell>
          <cell r="F398" t="str">
            <v>Urbana</v>
          </cell>
          <cell r="G398" t="str">
            <v>Oficial</v>
          </cell>
          <cell r="H398" t="str">
            <v>insprosocial2014@hotmail.com,GBABI52@HOTMAIL.COM;GBABI52@HOTMAIL.COM;dearcas09@hotmail.com,gbabi52@hotmail.com;gbabi52@hotmail.com;insprosocial2014@hotmail.com</v>
          </cell>
          <cell r="I398" t="str">
            <v>Bolívar</v>
          </cell>
          <cell r="J398" t="str">
            <v>CARTAGENA DE INDIAS</v>
          </cell>
          <cell r="K398" t="str">
            <v>CARTAGENA</v>
          </cell>
          <cell r="L398" t="str">
            <v>Distrital de Cartagena</v>
          </cell>
        </row>
        <row r="399">
          <cell r="A399">
            <v>113001007857</v>
          </cell>
          <cell r="B399" t="str">
            <v>IE LA LIBERTAD</v>
          </cell>
          <cell r="C399" t="str">
            <v>BR EL POZON SEC CENT MZ 89 LT 7</v>
          </cell>
          <cell r="D399" t="str">
            <v>6523381</v>
          </cell>
          <cell r="F399" t="str">
            <v>Urbana</v>
          </cell>
          <cell r="G399" t="str">
            <v>Oficial</v>
          </cell>
          <cell r="H399" t="str">
            <v>i.e.libertad@hotmail.com,i.e.libertad@hotmail.com;i.e.libertad@hotmail.com;arnaldo_hernandez67@hotmail.com,</v>
          </cell>
          <cell r="I399" t="str">
            <v>Bolívar</v>
          </cell>
          <cell r="J399" t="str">
            <v>CARTAGENA DE INDIAS</v>
          </cell>
          <cell r="K399" t="str">
            <v>CARTAGENA</v>
          </cell>
          <cell r="L399" t="str">
            <v>Distrital de Cartagena</v>
          </cell>
        </row>
        <row r="400">
          <cell r="A400">
            <v>113001007806</v>
          </cell>
          <cell r="B400" t="str">
            <v>SEDE DISTRITAL LOMA FRESCA</v>
          </cell>
          <cell r="C400" t="str">
            <v>BR SANTA RITA UR SECTOR LOMA FRESCA</v>
          </cell>
          <cell r="D400" t="str">
            <v>6580705</v>
          </cell>
          <cell r="F400" t="str">
            <v>Urbana</v>
          </cell>
          <cell r="G400" t="str">
            <v>Oficial</v>
          </cell>
          <cell r="H400" t="str">
            <v>ritarosa50@hotmail.com,ritarosa50@hotmail.com;ritarosa50@hotmail.com;arturo-nidia@hotmail.com,ritarosa50@hotmail.com;ritarosa50@hotmail.com;arturo-nidia@hotmail.com</v>
          </cell>
          <cell r="I400" t="str">
            <v>Bolívar</v>
          </cell>
          <cell r="J400" t="str">
            <v>CARTAGENA DE INDIAS</v>
          </cell>
          <cell r="K400" t="str">
            <v>CARTAGENA</v>
          </cell>
          <cell r="L400" t="str">
            <v>Distrital de Cartagena</v>
          </cell>
        </row>
        <row r="401">
          <cell r="A401">
            <v>113001007776</v>
          </cell>
          <cell r="B401" t="str">
            <v>SEDE LUIS CARLOS GALAN</v>
          </cell>
          <cell r="C401" t="str">
            <v>BR CALAMARES ET 3</v>
          </cell>
          <cell r="D401" t="str">
            <v>6436262</v>
          </cell>
          <cell r="E401" t="str">
            <v>6435841</v>
          </cell>
          <cell r="F401" t="str">
            <v>Urbana</v>
          </cell>
          <cell r="G401" t="str">
            <v>Oficial</v>
          </cell>
          <cell r="H401" t="str">
            <v>sanarides@hotmail.com,IENUEVOBOSQUE@GMAIL.COM;IENUEVOBOSQUE@GMAIL.COM;IENUEVOBOSQUE@GMAIL.COM,ienuevobosque@gmail.com;ienuevobosque@gmail.com;cachacaaguilar@hotmail.com</v>
          </cell>
          <cell r="I401" t="str">
            <v>Bolívar</v>
          </cell>
          <cell r="J401" t="str">
            <v>CARTAGENA DE INDIAS</v>
          </cell>
          <cell r="K401" t="str">
            <v>CARTAGENA</v>
          </cell>
          <cell r="L401" t="str">
            <v>Distrital de Cartagena</v>
          </cell>
        </row>
        <row r="402">
          <cell r="A402">
            <v>113001007725</v>
          </cell>
          <cell r="B402" t="str">
            <v>SEDE JOSE GONZALEZ VERGARA</v>
          </cell>
          <cell r="C402" t="str">
            <v>BR LA VICTORIA</v>
          </cell>
          <cell r="D402" t="str">
            <v>6769540</v>
          </cell>
          <cell r="F402" t="str">
            <v>Urbana</v>
          </cell>
          <cell r="G402" t="str">
            <v>Oficial</v>
          </cell>
          <cell r="H402" t="str">
            <v>feyalegriaprogreso@yahoo.es,blancacerro28@hotmail.com;blancacerro28@hotmail.com;irmeju09@hotmail.com,auracastro2010@gmail.com;auracastro2010@gmail.com;irmeju09@hotmail.com</v>
          </cell>
          <cell r="I402" t="str">
            <v>Bolívar</v>
          </cell>
          <cell r="J402" t="str">
            <v>CARTAGENA DE INDIAS</v>
          </cell>
          <cell r="K402" t="str">
            <v>CARTAGENA</v>
          </cell>
          <cell r="L402" t="str">
            <v>Distrital de Cartagena</v>
          </cell>
        </row>
        <row r="403">
          <cell r="A403">
            <v>113001007709</v>
          </cell>
          <cell r="B403" t="str">
            <v>CAMILO TORRES RESTREPO</v>
          </cell>
          <cell r="C403" t="str">
            <v>BR CAMILO TORRES RESTREPO UR KR 80C 4C 85 MZ 10 LT</v>
          </cell>
          <cell r="D403" t="str">
            <v>6521454</v>
          </cell>
          <cell r="F403" t="str">
            <v>Urbana</v>
          </cell>
          <cell r="G403" t="str">
            <v>Oficial</v>
          </cell>
          <cell r="H403" t="str">
            <v>iemercedesabrego@hotmail.es,alberente98@hotmail.com;alberente98@hotmail.com;rarias2003@hotmail.com,alberente98@hotmail.com;iemercedesabrego@hotmail.es;rarias2003@hotmail.com</v>
          </cell>
          <cell r="I403" t="str">
            <v>Bolívar</v>
          </cell>
          <cell r="J403" t="str">
            <v>CARTAGENA DE INDIAS</v>
          </cell>
          <cell r="K403" t="str">
            <v>CARTAGENA</v>
          </cell>
          <cell r="L403" t="str">
            <v>Distrital de Cartagena</v>
          </cell>
        </row>
        <row r="404">
          <cell r="A404">
            <v>113001007563</v>
          </cell>
          <cell r="B404" t="str">
            <v>ESCUELA YIRA CASTRO</v>
          </cell>
          <cell r="C404" t="str">
            <v>BR LIBERTADOR MZ 60A LT 40 CL PASTORPEREZ</v>
          </cell>
          <cell r="D404" t="str">
            <v>6670568</v>
          </cell>
          <cell r="F404" t="str">
            <v>Urbana</v>
          </cell>
          <cell r="G404" t="str">
            <v>Oficial</v>
          </cell>
          <cell r="H404" t="str">
            <v>rectoria@20dejulio.edu.co,rectoria@ie20dejulio.edu.co;rectoria@ie20dejulio.edu.co;simat@ie20dejulio.edu.co,rectoria@ie20dejulio.edu.co;rectoria@ie20dejulio.edu.co;simat@ie20dejulio.edu.co</v>
          </cell>
          <cell r="I404" t="str">
            <v>Bolívar</v>
          </cell>
          <cell r="J404" t="str">
            <v>CARTAGENA DE INDIAS</v>
          </cell>
          <cell r="K404" t="str">
            <v>CARTAGENA</v>
          </cell>
          <cell r="L404" t="str">
            <v>Distrital de Cartagena</v>
          </cell>
        </row>
        <row r="405">
          <cell r="A405">
            <v>113001007296</v>
          </cell>
          <cell r="B405" t="str">
            <v>ESC ESCILDA MEDINA PACHECO</v>
          </cell>
          <cell r="C405" t="str">
            <v>BR LA CANDELARIA UR CALLE 10 DE MAYO</v>
          </cell>
          <cell r="D405" t="str">
            <v>6437506</v>
          </cell>
          <cell r="F405" t="str">
            <v>Urbana</v>
          </cell>
          <cell r="G405" t="str">
            <v>Oficial</v>
          </cell>
          <cell r="H405" t="str">
            <v>ieciudaddetunja@hotmail.com,mipema2260@hotmail.com;alcalde@cartagena.gov.co;kettyco30@yahoo.es,mipema2260@hotmail.com;alcalde@cartagena.gov.co;kettyco30@yahoo.es</v>
          </cell>
          <cell r="I405" t="str">
            <v>Bolívar</v>
          </cell>
          <cell r="J405" t="str">
            <v>CARTAGENA DE INDIAS</v>
          </cell>
          <cell r="K405" t="str">
            <v>CARTAGENA</v>
          </cell>
          <cell r="L405" t="str">
            <v>Distrital de Cartagena</v>
          </cell>
        </row>
        <row r="406">
          <cell r="A406">
            <v>113001007199</v>
          </cell>
          <cell r="B406" t="str">
            <v>IE FE Y ALEGRIA LAS AMERICAS</v>
          </cell>
          <cell r="C406" t="str">
            <v>KR 84 32B 152 SECT UNCOPIN BR OL</v>
          </cell>
          <cell r="D406" t="str">
            <v>6534090</v>
          </cell>
          <cell r="E406" t="str">
            <v>6534090</v>
          </cell>
          <cell r="F406" t="str">
            <v>Urbana</v>
          </cell>
          <cell r="G406" t="str">
            <v>Oficial</v>
          </cell>
          <cell r="H406" t="str">
            <v>fyalasamericas@gmail.com,eyolimaluz@gmail.com;eyolimaluz@gmail.com;herreraalba@hotmail.es,eyolimaluz@gmail.com.co;eyolimaluz@gmail.com.co;herreraalba@hotmail.es</v>
          </cell>
          <cell r="I406" t="str">
            <v>Bolívar</v>
          </cell>
          <cell r="J406" t="str">
            <v>CARTAGENA DE INDIAS</v>
          </cell>
          <cell r="K406" t="str">
            <v>CARTAGENA</v>
          </cell>
          <cell r="L406" t="str">
            <v>Distrital de Cartagena</v>
          </cell>
        </row>
        <row r="407">
          <cell r="A407">
            <v>113001007121</v>
          </cell>
          <cell r="B407" t="str">
            <v>I E MANUELA BELTRAN SEDE HIJOS DEL CHOFER</v>
          </cell>
          <cell r="C407" t="str">
            <v>BR REPUBLICA DE CHILE MZ 71 LT 1</v>
          </cell>
          <cell r="D407" t="str">
            <v>6621973</v>
          </cell>
          <cell r="E407" t="str">
            <v>6620967</v>
          </cell>
          <cell r="F407" t="str">
            <v>Urbana</v>
          </cell>
          <cell r="G407" t="str">
            <v>Oficial</v>
          </cell>
          <cell r="H407" t="str">
            <v>pripaba@yahoo.com,anpaga1218@hotmail.com;anpaga1218@hotmail.com;joel_hernandez3000@hotmail.com,pripaba@yahoo.com;pripaba@yahoo.com;joel_hernandez3000@hotmail.com</v>
          </cell>
          <cell r="I407" t="str">
            <v>Bolívar</v>
          </cell>
          <cell r="J407" t="str">
            <v>CARTAGENA DE INDIAS</v>
          </cell>
          <cell r="K407" t="str">
            <v>CARTAGENA</v>
          </cell>
          <cell r="L407" t="str">
            <v>Distrital de Cartagena</v>
          </cell>
        </row>
        <row r="408">
          <cell r="A408">
            <v>113001007113</v>
          </cell>
          <cell r="B408" t="str">
            <v>ESCUELA LA PUNTILLA</v>
          </cell>
          <cell r="C408" t="str">
            <v>BR OLAYA HERRERA UR SECTOR CENTRAL CALLE COLON</v>
          </cell>
          <cell r="D408" t="str">
            <v>6610760</v>
          </cell>
          <cell r="F408" t="str">
            <v>Urbana</v>
          </cell>
          <cell r="G408" t="str">
            <v>Oficial</v>
          </cell>
          <cell r="H408" t="str">
            <v>i.e.fulevepuntilla@gmail.com,gavi1106@hotmail.com;gavi1106@hotmail.com;sugueisp1@yahoo.com,gavi1106@hotmail.com;gavi1106@hotmail.com;sugueisp1@hotmail.com</v>
          </cell>
          <cell r="I408" t="str">
            <v>Bolívar</v>
          </cell>
          <cell r="J408" t="str">
            <v>CARTAGENA DE INDIAS</v>
          </cell>
          <cell r="K408" t="str">
            <v>CARTAGENA</v>
          </cell>
          <cell r="L408" t="str">
            <v>Distrital de Cartagena</v>
          </cell>
        </row>
        <row r="409">
          <cell r="A409">
            <v>113001007083</v>
          </cell>
          <cell r="B409" t="str">
            <v>INSTITUCION EDUCATIVA DE SAN FERNANDO</v>
          </cell>
          <cell r="C409" t="str">
            <v>BR SAN FERNANDO ZN 81</v>
          </cell>
          <cell r="D409" t="str">
            <v>6536973</v>
          </cell>
          <cell r="F409" t="str">
            <v>Urbana</v>
          </cell>
          <cell r="G409" t="str">
            <v>Oficial</v>
          </cell>
          <cell r="H409" t="str">
            <v>iesanfernandosede@hotmail.com,luisramirezcastellon@hotmail.com;luisramirezcastellon@hotmail.com;carlotarnedo@hotmail.com,luisramirezcastellon@hotmail.com;luisramirezcastellon@hotmail.com;carlotarnedo@hotmail.com</v>
          </cell>
          <cell r="I409" t="str">
            <v>Bolívar</v>
          </cell>
          <cell r="J409" t="str">
            <v>CARTAGENA DE INDIAS</v>
          </cell>
          <cell r="K409" t="str">
            <v>CARTAGENA</v>
          </cell>
          <cell r="L409" t="str">
            <v>Distrital de Cartagena</v>
          </cell>
        </row>
        <row r="410">
          <cell r="A410">
            <v>113001006826</v>
          </cell>
          <cell r="B410" t="str">
            <v>ESCUELA  ISABEL LA CATOLICA</v>
          </cell>
          <cell r="C410" t="str">
            <v>BR ALMIRANTE COLON UR MZ LT 18 ETAPA 2</v>
          </cell>
          <cell r="D410" t="str">
            <v>6671814</v>
          </cell>
          <cell r="F410" t="str">
            <v>Urbana</v>
          </cell>
          <cell r="G410" t="str">
            <v>Oficial</v>
          </cell>
          <cell r="H410" t="str">
            <v>isabellacatolica@hotmail.com,necapa1971@hotmail.com;necapa1971@hotmail.com;necapa1971@hotmail.com,isabellacatolica@hotmail.com;isabellacatolica@hotmail.com;isabellacatolica@hotmail.com</v>
          </cell>
          <cell r="I410" t="str">
            <v>Bolívar</v>
          </cell>
          <cell r="J410" t="str">
            <v>CARTAGENA DE INDIAS</v>
          </cell>
          <cell r="K410" t="str">
            <v>CARTAGENA</v>
          </cell>
          <cell r="L410" t="str">
            <v>Distrital de Cartagena</v>
          </cell>
        </row>
        <row r="411">
          <cell r="A411">
            <v>113001006818</v>
          </cell>
          <cell r="B411" t="str">
            <v>ESC LA CONSOLATA</v>
          </cell>
          <cell r="C411" t="str">
            <v>BR LA CONSOLATA UR SECTOR VILLA ISABEL ET MZ LT 1</v>
          </cell>
          <cell r="D411" t="str">
            <v>6617234</v>
          </cell>
          <cell r="F411" t="str">
            <v>Urbana</v>
          </cell>
          <cell r="G411" t="str">
            <v>Oficial</v>
          </cell>
          <cell r="H411" t="str">
            <v>insprosocial2014@hotmail.com,gbabi52@hotmail.com;gbabi52@hotmail.com;dearcas09@hotmail.com,gbabi52@hotmail.com;gbabi52@hotmail.com;insprosocial2014@hotmail.com</v>
          </cell>
          <cell r="I411" t="str">
            <v>Bolívar</v>
          </cell>
          <cell r="J411" t="str">
            <v>CARTAGENA DE INDIAS</v>
          </cell>
          <cell r="K411" t="str">
            <v>CARTAGENA</v>
          </cell>
          <cell r="L411" t="str">
            <v>Distrital de Cartagena</v>
          </cell>
        </row>
        <row r="412">
          <cell r="A412">
            <v>113001006800</v>
          </cell>
          <cell r="B412" t="str">
            <v>INSTITUCION EDUCATIVA 20 DE JULIO</v>
          </cell>
          <cell r="C412" t="str">
            <v>KR 58 A 58 A 886 BR 20 DE JULIO</v>
          </cell>
          <cell r="D412" t="str">
            <v>6769211</v>
          </cell>
          <cell r="E412" t="str">
            <v>6573481</v>
          </cell>
          <cell r="F412" t="str">
            <v>Urbana</v>
          </cell>
          <cell r="G412" t="str">
            <v>Oficial</v>
          </cell>
          <cell r="H412" t="str">
            <v>rectoria@ie20dejulio.edu.co,rectoria@ie20dejulio.edu.co;rectoria@ie20dejulio.edu.co;simat@ie20dejulio.edu.co,Rectoria@ie20dejulio.edu.co;Rectoria@ie20dejulio.edu.co;simat@ie20dejulio.edu.co</v>
          </cell>
          <cell r="I412" t="str">
            <v>Bolívar</v>
          </cell>
          <cell r="J412" t="str">
            <v>CARTAGENA DE INDIAS</v>
          </cell>
          <cell r="K412" t="str">
            <v>CARTAGENA</v>
          </cell>
          <cell r="L412" t="str">
            <v>Distrital de Cartagena</v>
          </cell>
        </row>
        <row r="413">
          <cell r="A413">
            <v>113001006711</v>
          </cell>
          <cell r="B413" t="str">
            <v>IE OMAIRA SANCHEZ GARZON</v>
          </cell>
          <cell r="C413" t="str">
            <v>BR LA CANDELARIA KR 40 44 01</v>
          </cell>
          <cell r="D413" t="str">
            <v>6747644</v>
          </cell>
          <cell r="F413" t="str">
            <v>Urbana</v>
          </cell>
          <cell r="G413" t="str">
            <v>Oficial</v>
          </cell>
          <cell r="H413" t="str">
            <v>ineosaga@hotmail.com,guimape1972@gmail.com;alcalde@cartagena.gov.co;kattyrv3@gmail.com,guimape1972@gmail.com;alcalde@cartagena.gov.co;kattyrv3@gmail.com</v>
          </cell>
          <cell r="I413" t="str">
            <v>Bolívar</v>
          </cell>
          <cell r="J413" t="str">
            <v>CARTAGENA DE INDIAS</v>
          </cell>
          <cell r="K413" t="str">
            <v>CARTAGENA</v>
          </cell>
          <cell r="L413" t="str">
            <v>Distrital de Cartagena</v>
          </cell>
        </row>
        <row r="414">
          <cell r="A414">
            <v>113001006133</v>
          </cell>
          <cell r="B414" t="str">
            <v>ESC POLICARPA SALAVARRIETA</v>
          </cell>
          <cell r="C414" t="str">
            <v>BR POLICARPA UR CALLE PRINCIPAL</v>
          </cell>
          <cell r="D414" t="str">
            <v>3017738841</v>
          </cell>
          <cell r="F414" t="str">
            <v>Urbana</v>
          </cell>
          <cell r="G414" t="str">
            <v>Oficial</v>
          </cell>
          <cell r="H414" t="str">
            <v>marianita50@yahoo.es,marianita50@yahoo.es;marianita50@yahoo.es;tecnicooperativoiefa@gmail.com,marianita50@yahoo.es;marianita50@yahoo.es;marianita50@yahoo.es</v>
          </cell>
          <cell r="I414" t="str">
            <v>Bolívar</v>
          </cell>
          <cell r="J414" t="str">
            <v>CARTAGENA DE INDIAS</v>
          </cell>
          <cell r="K414" t="str">
            <v>CARTAGENA</v>
          </cell>
          <cell r="L414" t="str">
            <v>Distrital de Cartagena</v>
          </cell>
        </row>
        <row r="415">
          <cell r="A415">
            <v>113001006010</v>
          </cell>
          <cell r="B415" t="str">
            <v>JARD INF NIÑO JESUS</v>
          </cell>
          <cell r="C415" t="str">
            <v>BR LAS GAVIOTAS UR MZ 70 LT 3 ETP 7</v>
          </cell>
          <cell r="D415" t="str">
            <v>6902020</v>
          </cell>
          <cell r="E415" t="str">
            <v>6714081</v>
          </cell>
          <cell r="F415" t="str">
            <v>Urbana</v>
          </cell>
          <cell r="G415" t="str">
            <v>Oficial</v>
          </cell>
          <cell r="H415" t="str">
            <v>leo701107@hotmail.com,rectoriagaviotas@gmail.com;rectoriagaviotas@gmail.com;leo701107@hotmail.com,rectoriagaviotas@gmail.com;rectoriagaviotas@gmail.com;leo701107@hotmail.com</v>
          </cell>
          <cell r="I415" t="str">
            <v>Bolívar</v>
          </cell>
          <cell r="J415" t="str">
            <v>CARTAGENA DE INDIAS</v>
          </cell>
          <cell r="K415" t="str">
            <v>CARTAGENA</v>
          </cell>
          <cell r="L415" t="str">
            <v>Distrital de Cartagena</v>
          </cell>
        </row>
        <row r="416">
          <cell r="A416">
            <v>113001005889</v>
          </cell>
          <cell r="B416" t="str">
            <v>ESCUELA PABLO  VI 2</v>
          </cell>
          <cell r="C416" t="str">
            <v>BR PABLO VI 2 MZ 9 LT 1</v>
          </cell>
          <cell r="D416" t="str">
            <v>6580705</v>
          </cell>
          <cell r="F416" t="str">
            <v>Urbana</v>
          </cell>
          <cell r="G416" t="str">
            <v>Oficial</v>
          </cell>
          <cell r="H416" t="str">
            <v>ritarosa50@hotmail.com,ritarosa50@hotmail.com;ritarosa50@hotmail.com;arturo-nidia@hotmail.com,ritarosa50@hotmail.com;ritarosa50@hotmail.com;arturo-nidia@hotmail.com</v>
          </cell>
          <cell r="I416" t="str">
            <v>Bolívar</v>
          </cell>
          <cell r="J416" t="str">
            <v>CARTAGENA DE INDIAS</v>
          </cell>
          <cell r="K416" t="str">
            <v>CARTAGENA</v>
          </cell>
          <cell r="L416" t="str">
            <v>Distrital de Cartagena</v>
          </cell>
        </row>
        <row r="417">
          <cell r="A417">
            <v>113001005757</v>
          </cell>
          <cell r="B417" t="str">
            <v>JARD INF LOS CARACOLES</v>
          </cell>
          <cell r="C417" t="str">
            <v>BR LOS CARACOLES MZ 22 LT 110</v>
          </cell>
          <cell r="D417" t="str">
            <v>6679441</v>
          </cell>
          <cell r="F417" t="str">
            <v>Urbana</v>
          </cell>
          <cell r="G417" t="str">
            <v>Oficial</v>
          </cell>
          <cell r="H417" t="str">
            <v>isabellacatolica@hotmail.com,necapa1971@hptmail.com;necapa1971@hptmail.com;necapa1971@hptmail.com,isabellacatolica@hotmail.com;isabellacatolica@hotmail.com;isabellacatolica@hotmail.com</v>
          </cell>
          <cell r="I417" t="str">
            <v>Bolívar</v>
          </cell>
          <cell r="J417" t="str">
            <v>CARTAGENA DE INDIAS</v>
          </cell>
          <cell r="K417" t="str">
            <v>CARTAGENA</v>
          </cell>
          <cell r="L417" t="str">
            <v>Distrital de Cartagena</v>
          </cell>
        </row>
        <row r="418">
          <cell r="A418">
            <v>113001005544</v>
          </cell>
          <cell r="B418" t="str">
            <v>INSTITUCION EDUCATIVA ANTONIO NARIÑO</v>
          </cell>
          <cell r="C418" t="str">
            <v>BR LA ESPERANZA UR CALLE ALFONSO LOPEZ N 29 35</v>
          </cell>
          <cell r="D418" t="str">
            <v>6432001</v>
          </cell>
          <cell r="F418" t="str">
            <v>Urbana</v>
          </cell>
          <cell r="G418" t="str">
            <v>Oficial</v>
          </cell>
          <cell r="H418" t="str">
            <v>ieantonionarino@hotmail.com,mlnwacky@htomailc.om;ieantonionarino@hotmail.com;jorgea_jorgea@hotmail.com,ieantonionarino@hotmail.com;ieantonionarino@hotmail.com;deivis190160@hotmail.com</v>
          </cell>
          <cell r="I418" t="str">
            <v>Bolívar</v>
          </cell>
          <cell r="J418" t="str">
            <v>CARTAGENA DE INDIAS</v>
          </cell>
          <cell r="K418" t="str">
            <v>CARTAGENA</v>
          </cell>
          <cell r="L418" t="str">
            <v>Distrital de Cartagena</v>
          </cell>
        </row>
        <row r="419">
          <cell r="A419">
            <v>113001005374</v>
          </cell>
          <cell r="B419" t="str">
            <v>INSTITUCION EDUCATIVA ANTONIA SANTOS</v>
          </cell>
          <cell r="C419" t="str">
            <v>BR PIE DE LA POPA UR PLAYON GRANDE CALLE 31 18B</v>
          </cell>
          <cell r="D419" t="str">
            <v>6583552</v>
          </cell>
          <cell r="E419" t="str">
            <v>6582380</v>
          </cell>
          <cell r="F419" t="str">
            <v>Urbana</v>
          </cell>
          <cell r="G419" t="str">
            <v>Oficial</v>
          </cell>
          <cell r="H419" t="str">
            <v>ieantoniasantoscartagena@gmail.com,ieantoniasantocartagena@gmail.com;ieantoniasantocartagena@gmail.com;nalcymejia1201@gmail.com,palekero@outlook.es;palekero@outlook.es;Nalcymejia1201@gmail.com</v>
          </cell>
          <cell r="I419" t="str">
            <v>Bolívar</v>
          </cell>
          <cell r="J419" t="str">
            <v>CARTAGENA DE INDIAS</v>
          </cell>
          <cell r="K419" t="str">
            <v>CARTAGENA</v>
          </cell>
          <cell r="L419" t="str">
            <v>Distrital de Cartagena</v>
          </cell>
        </row>
        <row r="420">
          <cell r="A420">
            <v>113001005358</v>
          </cell>
          <cell r="B420" t="str">
            <v>INSTITUCION EDUCATIVA ALBERTO ELIAS FERNANDEZ BAENA</v>
          </cell>
          <cell r="C420" t="str">
            <v>BR EL BOSQUE</v>
          </cell>
          <cell r="D420" t="str">
            <v>6697933</v>
          </cell>
          <cell r="E420" t="str">
            <v>3017277150</v>
          </cell>
          <cell r="F420" t="str">
            <v>Urbana</v>
          </cell>
          <cell r="G420" t="str">
            <v>Oficial</v>
          </cell>
          <cell r="H420" t="str">
            <v>yarimeortega_23@hotmail.com,yarimeortega23@hotmail.com;yarimeortega23@hotmail.com;alores.28@hotmail.com,yarimeortega23@hotmail.com;yarimeortega23@hotmail.com;alores.28@hotmail.com</v>
          </cell>
          <cell r="I420" t="str">
            <v>Bolívar</v>
          </cell>
          <cell r="J420" t="str">
            <v>CARTAGENA DE INDIAS</v>
          </cell>
          <cell r="K420" t="str">
            <v>CARTAGENA</v>
          </cell>
          <cell r="L420" t="str">
            <v>Distrital de Cartagena</v>
          </cell>
        </row>
        <row r="421">
          <cell r="A421">
            <v>113001005200</v>
          </cell>
          <cell r="B421" t="str">
            <v>ESCUELA URBANA MOISES GOSSAIN LAJUD</v>
          </cell>
          <cell r="C421" t="str">
            <v>BR LAS GAVIOTAS UR TRANSVERSAL 65 31 111</v>
          </cell>
          <cell r="D421" t="str">
            <v>6431282</v>
          </cell>
          <cell r="E421" t="str">
            <v>6431727</v>
          </cell>
          <cell r="F421" t="str">
            <v>Urbana</v>
          </cell>
          <cell r="G421" t="str">
            <v>Oficial</v>
          </cell>
          <cell r="H421" t="str">
            <v>leo701107@hotmail.com,rectoriagaviotas@gmail.com;rectoriagaviotas@gmail.com;leo701107@hotmail.com,rectoriagaviotas@gmail.com;rectoriagaviotas@gmail.com;leo701107@hotmail.com</v>
          </cell>
          <cell r="I421" t="str">
            <v>Bolívar</v>
          </cell>
          <cell r="J421" t="str">
            <v>CARTAGENA DE INDIAS</v>
          </cell>
          <cell r="K421" t="str">
            <v>CARTAGENA</v>
          </cell>
          <cell r="L421" t="str">
            <v>Distrital de Cartagena</v>
          </cell>
        </row>
        <row r="422">
          <cell r="A422">
            <v>113001004289</v>
          </cell>
          <cell r="B422" t="str">
            <v>INSTITUCION EDUCATIVA SAN LUCAS</v>
          </cell>
          <cell r="C422" t="str">
            <v>BR MILAGRO CL VALENCIA CON BOGOT</v>
          </cell>
          <cell r="D422" t="str">
            <v>6570957</v>
          </cell>
          <cell r="F422" t="str">
            <v>Urbana</v>
          </cell>
          <cell r="G422" t="str">
            <v>Oficial</v>
          </cell>
          <cell r="H422" t="str">
            <v>iesanlucas_2014@outlook.com,yasminysocorro@hotmail.com;yasminysocorro@hotmail.com;diamema2512@yahoo.com,yasminysocorro@hotmail.com;yasminysocorro@hotmail.com;diamema2512@yahoo.com</v>
          </cell>
          <cell r="I422" t="str">
            <v>Bolívar</v>
          </cell>
          <cell r="J422" t="str">
            <v>CARTAGENA DE INDIAS</v>
          </cell>
          <cell r="K422" t="str">
            <v>CARTAGENA</v>
          </cell>
          <cell r="L422" t="str">
            <v>Distrital de Cartagena</v>
          </cell>
        </row>
        <row r="423">
          <cell r="A423">
            <v>113001004254</v>
          </cell>
          <cell r="B423" t="str">
            <v>INSTITUCION EDUCATIVA  FULGENCIO LEQUERICA VELEZ</v>
          </cell>
          <cell r="C423" t="str">
            <v>BR CHIQUINQUIRA MZ 56 LT 1</v>
          </cell>
          <cell r="D423" t="str">
            <v>6710009</v>
          </cell>
          <cell r="E423" t="str">
            <v>6510735</v>
          </cell>
          <cell r="F423" t="str">
            <v>Urbana</v>
          </cell>
          <cell r="G423" t="str">
            <v>Oficial</v>
          </cell>
          <cell r="H423" t="str">
            <v>i.e.fuleve@gmail.com,gavi1106@hotmail.com;gavi1106@hotmail.com;sugueisp1@yahoo.com,gavi1106@hotmail.com;gavi1106@hotmail.com;sugueisp1@yahoo.com</v>
          </cell>
          <cell r="I423" t="str">
            <v>Bolívar</v>
          </cell>
          <cell r="J423" t="str">
            <v>CARTAGENA DE INDIAS</v>
          </cell>
          <cell r="K423" t="str">
            <v>CARTAGENA</v>
          </cell>
          <cell r="L423" t="str">
            <v>Distrital de Cartagena</v>
          </cell>
        </row>
        <row r="424">
          <cell r="A424">
            <v>113001004149</v>
          </cell>
          <cell r="B424" t="str">
            <v>INSTITUCION EDUCACION JUAN JOSE NIETO SEDE PRINCIPAL</v>
          </cell>
          <cell r="C424" t="str">
            <v>BR SOCORRO SEC ROAN MZ 25 CS 71 LT 24</v>
          </cell>
          <cell r="D424" t="str">
            <v>6633688</v>
          </cell>
          <cell r="E424" t="str">
            <v>6510529</v>
          </cell>
          <cell r="F424" t="str">
            <v>Urbana</v>
          </cell>
          <cell r="G424" t="str">
            <v>Oficial</v>
          </cell>
          <cell r="H424" t="str">
            <v>iejuanjosenieto@hotmail.com,bacevedo1107@hotmail.com;bacevedo1107@hotmail.com;linac1014@hotmail.com,bacevedo1107@hotmail.com;bacevedo1107@hotmail.com;linac1014@gmail.com</v>
          </cell>
          <cell r="I424" t="str">
            <v>Bolívar</v>
          </cell>
          <cell r="J424" t="str">
            <v>CARTAGENA DE INDIAS</v>
          </cell>
          <cell r="K424" t="str">
            <v>CARTAGENA</v>
          </cell>
          <cell r="L424" t="str">
            <v>Distrital de Cartagena</v>
          </cell>
        </row>
        <row r="425">
          <cell r="A425">
            <v>113001004041</v>
          </cell>
          <cell r="B425" t="str">
            <v>ESC EDUARDO SANTOS MONTEJO</v>
          </cell>
          <cell r="C425" t="str">
            <v>BR LA ESPERANZA</v>
          </cell>
          <cell r="D425" t="str">
            <v>6432001</v>
          </cell>
          <cell r="F425" t="str">
            <v>Urbana</v>
          </cell>
          <cell r="G425" t="str">
            <v>Oficial</v>
          </cell>
          <cell r="H425" t="str">
            <v>ieantonionarmo@hotmail.com,ieantonionarino@hotmail.com;ieantonionarino@hotmail.com;jorgea_jorgea@hotmail.com,ieantonionarino@hotmail.com;ieantonionarino@hotmail.com;deivis190160@hotmail.com</v>
          </cell>
          <cell r="I425" t="str">
            <v>Bolívar</v>
          </cell>
          <cell r="J425" t="str">
            <v>CARTAGENA DE INDIAS</v>
          </cell>
          <cell r="K425" t="str">
            <v>CARTAGENA</v>
          </cell>
          <cell r="L425" t="str">
            <v>Distrital de Cartagena</v>
          </cell>
        </row>
        <row r="426">
          <cell r="A426">
            <v>113001003967</v>
          </cell>
          <cell r="B426" t="str">
            <v>ESC LAZARO MARTINEZ OLIER</v>
          </cell>
          <cell r="C426" t="str">
            <v>BR LA MARIA UR CORALES SEC KR34 CL 5204</v>
          </cell>
          <cell r="D426" t="str">
            <v>6562618</v>
          </cell>
          <cell r="F426" t="str">
            <v>Urbana</v>
          </cell>
          <cell r="G426" t="str">
            <v>Oficial</v>
          </cell>
          <cell r="H426" t="str">
            <v>cordmaria@hotmail.com,cordmaria@hotmail.com;cordmaria@hotmail.com;elsiegarrido@hotmail.com,cordmaria@hotmail.com;cordmaria@hotmail.com;cordmaria@hotmail.com</v>
          </cell>
          <cell r="I426" t="str">
            <v>Bolívar</v>
          </cell>
          <cell r="J426" t="str">
            <v>CARTAGENA DE INDIAS</v>
          </cell>
          <cell r="K426" t="str">
            <v>CARTAGENA</v>
          </cell>
          <cell r="L426" t="str">
            <v>Distrital de Cartagena</v>
          </cell>
        </row>
        <row r="427">
          <cell r="A427">
            <v>113001003797</v>
          </cell>
          <cell r="B427" t="str">
            <v>INSTITUCIÓN EDUCATIVA ANA MARIA PEREZ DE OTERO</v>
          </cell>
          <cell r="C427" t="str">
            <v>BR EL SOCORRO ET 332 MZ 34 LT 15</v>
          </cell>
          <cell r="D427" t="str">
            <v>6612956</v>
          </cell>
          <cell r="F427" t="str">
            <v>Urbana</v>
          </cell>
          <cell r="G427" t="str">
            <v>Oficial</v>
          </cell>
          <cell r="H427" t="str">
            <v>ieanamariaperez@hotmail.com,luisramirezcastellon@hotmail.com;luisramirezcastellon@hotmail.com;carlotarnedo@hotmail.com,luisramirezcastellon@hotmail.com;luisramirezcastellon@hotmail.com;carlotarnedo@hotmail.com</v>
          </cell>
          <cell r="I427" t="str">
            <v>Bolívar</v>
          </cell>
          <cell r="J427" t="str">
            <v>CARTAGENA DE INDIAS</v>
          </cell>
          <cell r="K427" t="str">
            <v>CARTAGENA</v>
          </cell>
          <cell r="L427" t="str">
            <v>Distrital de Cartagena</v>
          </cell>
        </row>
        <row r="428">
          <cell r="A428">
            <v>113001003789</v>
          </cell>
          <cell r="B428" t="str">
            <v>INSTITUCION EDUCATIVA SAN LUCAS SEDE SAN PEDRO MARTIR</v>
          </cell>
          <cell r="C428" t="str">
            <v>BR SAN PEDRO MARTIR KRA 65 N 5 52</v>
          </cell>
          <cell r="D428" t="str">
            <v>6740933</v>
          </cell>
          <cell r="F428" t="str">
            <v>Urbana</v>
          </cell>
          <cell r="G428" t="str">
            <v>Oficial</v>
          </cell>
          <cell r="H428" t="str">
            <v>iesanlucas_2014@outlook.com,yasminysocorro@hotmail.com;yasminysocorro@hotmail.com;diamema2512@yahoo.com,yasminysocorro@hotmail.com;yasminysocorro@hotmail.com;diamema2512@yahoo.com</v>
          </cell>
          <cell r="I428" t="str">
            <v>Bolívar</v>
          </cell>
          <cell r="J428" t="str">
            <v>CARTAGENA DE INDIAS</v>
          </cell>
          <cell r="K428" t="str">
            <v>CARTAGENA</v>
          </cell>
          <cell r="L428" t="str">
            <v>Distrital de Cartagena</v>
          </cell>
        </row>
        <row r="429">
          <cell r="A429">
            <v>113001003771</v>
          </cell>
          <cell r="B429" t="str">
            <v>INTITUCION EDUCATIVA LAS GAVIOTAS</v>
          </cell>
          <cell r="C429" t="str">
            <v>BR LAS GAVIOTAS UR TRANSVERSAL 65 31 111</v>
          </cell>
          <cell r="D429" t="str">
            <v>6431727</v>
          </cell>
          <cell r="E429" t="str">
            <v>6431727</v>
          </cell>
          <cell r="F429" t="str">
            <v>Urbana</v>
          </cell>
          <cell r="G429" t="str">
            <v>Oficial</v>
          </cell>
          <cell r="H429" t="str">
            <v>leo701107@hotmail.com,rectoriagaviotas@gmail.com;rectoriagaviotas@gmail.com;leo701107@hotmail.com,rectoriagaviotas@gmail.com;rectoriagaviotas@gmail.com;leo701107@hotmail.com</v>
          </cell>
          <cell r="I429" t="str">
            <v>Bolívar</v>
          </cell>
          <cell r="J429" t="str">
            <v>CARTAGENA DE INDIAS</v>
          </cell>
          <cell r="K429" t="str">
            <v>CARTAGENA</v>
          </cell>
          <cell r="L429" t="str">
            <v>Distrital de Cartagena</v>
          </cell>
        </row>
        <row r="430">
          <cell r="A430">
            <v>113001003754</v>
          </cell>
          <cell r="B430" t="str">
            <v>CIUDAD DE MEDELLIN</v>
          </cell>
          <cell r="C430" t="str">
            <v>BR SAN FERNANDO UR SEC MEDELLIN</v>
          </cell>
          <cell r="D430" t="str">
            <v>6902525</v>
          </cell>
          <cell r="F430" t="str">
            <v>Urbana</v>
          </cell>
          <cell r="G430" t="str">
            <v>Oficial</v>
          </cell>
          <cell r="H430" t="str">
            <v>iemercedesabrego@hotmail.es,alberente98@hotmail.com;alberente98@hotmail.com;rarias2003@hotmail.com,alberente98@hotmail.com;iemercedesabrego@hotmail.es;rarias2003@hotmail.com</v>
          </cell>
          <cell r="I430" t="str">
            <v>Bolívar</v>
          </cell>
          <cell r="J430" t="str">
            <v>CARTAGENA DE INDIAS</v>
          </cell>
          <cell r="K430" t="str">
            <v>CARTAGENA</v>
          </cell>
          <cell r="L430" t="str">
            <v>Distrital de Cartagena</v>
          </cell>
        </row>
        <row r="431">
          <cell r="A431">
            <v>113001003274</v>
          </cell>
          <cell r="B431" t="str">
            <v>INSTITUCION EDUCATIVA JOSE MANUEL RODRIGUEZ TORICES</v>
          </cell>
          <cell r="C431" t="str">
            <v>BR CARRETERA PRINCIPAL DEL BOSQUE</v>
          </cell>
          <cell r="D431" t="str">
            <v>6671488</v>
          </cell>
          <cell r="E431" t="str">
            <v>3106019170</v>
          </cell>
          <cell r="F431" t="str">
            <v>Urbana</v>
          </cell>
          <cell r="G431" t="str">
            <v>Oficial</v>
          </cell>
          <cell r="H431" t="str">
            <v>angelb51@hotmail.com,necapa1971@hotmail.com;necapa1971@hotmail.com;necapa1971@hotmail.com,angelb51@hotmail.com;angelb51@hotmail.com;angelb51@hotmail.com</v>
          </cell>
          <cell r="I431" t="str">
            <v>Bolívar</v>
          </cell>
          <cell r="J431" t="str">
            <v>CARTAGENA DE INDIAS</v>
          </cell>
          <cell r="K431" t="str">
            <v>CARTAGENA</v>
          </cell>
          <cell r="L431" t="str">
            <v>Distrital de Cartagena</v>
          </cell>
        </row>
        <row r="432">
          <cell r="A432">
            <v>113001003223</v>
          </cell>
          <cell r="B432" t="str">
            <v>SEDE SAN JOSE OBRERO</v>
          </cell>
          <cell r="C432" t="str">
            <v>BR OLAYA HERRERA UR SECTOR SAN JOSE OBRERO</v>
          </cell>
          <cell r="D432" t="str">
            <v>6533366</v>
          </cell>
          <cell r="F432" t="str">
            <v>Urbana</v>
          </cell>
          <cell r="G432" t="str">
            <v>Oficial</v>
          </cell>
          <cell r="H432" t="str">
            <v>mgdsm1971@gmail.com,zqlfernandez@yahoo.com;alcaldia@sedcartagena.gov.co;patrigomuz@hotmail.com,zqlfernandez@yahoo.com;alcaldia@cartagena.gov.co;patrigomuz@hotmail.com</v>
          </cell>
          <cell r="I432" t="str">
            <v>Bolívar</v>
          </cell>
          <cell r="J432" t="str">
            <v>CARTAGENA DE INDIAS</v>
          </cell>
          <cell r="K432" t="str">
            <v>CARTAGENA</v>
          </cell>
          <cell r="L432" t="str">
            <v>Distrital de Cartagena</v>
          </cell>
        </row>
        <row r="433">
          <cell r="A433">
            <v>113001003151</v>
          </cell>
          <cell r="B433" t="str">
            <v>ESCUELA  EMMA VILLA DE ESCALLON</v>
          </cell>
          <cell r="C433" t="str">
            <v>BR BOSQUECITO TV 49</v>
          </cell>
          <cell r="D433" t="str">
            <v>6926565</v>
          </cell>
          <cell r="F433" t="str">
            <v>Urbana</v>
          </cell>
          <cell r="G433" t="str">
            <v>Oficial</v>
          </cell>
          <cell r="H433" t="str">
            <v>normalsuperiorcartagena@gmail.com,alheco55@gmail.com;alheco55@gmail.com;Berryalvajj@hotmail.com,alheca55@gmail.com;alheca55@gmail.com;berryalvajj@hotmail.com</v>
          </cell>
          <cell r="I433" t="str">
            <v>Bolívar</v>
          </cell>
          <cell r="J433" t="str">
            <v>CARTAGENA DE INDIAS</v>
          </cell>
          <cell r="K433" t="str">
            <v>CARTAGENA</v>
          </cell>
          <cell r="L433" t="str">
            <v>Distrital de Cartagena</v>
          </cell>
        </row>
        <row r="434">
          <cell r="A434">
            <v>113001003126</v>
          </cell>
          <cell r="B434" t="str">
            <v>IE FERNANDO DE LA VEGA</v>
          </cell>
          <cell r="C434" t="str">
            <v>BOSQUE DG 21C 53 40</v>
          </cell>
          <cell r="D434" t="str">
            <v>6746008</v>
          </cell>
          <cell r="E434" t="str">
            <v>6746008</v>
          </cell>
          <cell r="F434" t="str">
            <v>Urbana</v>
          </cell>
          <cell r="G434" t="str">
            <v>Oficial</v>
          </cell>
          <cell r="H434" t="str">
            <v>javier.simatiefeve@live.com,jesusavila1953@hotmail.com;jesusavila1953@hotmail.com;javier.simatiefeve@live.com,uellesq@hotmail.com;uellesq@hotmail.com;javier.simatiefeve@live.com</v>
          </cell>
          <cell r="I434" t="str">
            <v>Bolívar</v>
          </cell>
          <cell r="J434" t="str">
            <v>CARTAGENA DE INDIAS</v>
          </cell>
          <cell r="K434" t="str">
            <v>CARTAGENA</v>
          </cell>
          <cell r="L434" t="str">
            <v>Distrital de Cartagena</v>
          </cell>
        </row>
        <row r="435">
          <cell r="A435">
            <v>113001003061</v>
          </cell>
          <cell r="B435" t="str">
            <v>IE HERMANO ANTONIO RAMOS DE LA SALLE</v>
          </cell>
          <cell r="C435" t="str">
            <v>BR EL ESPINAL UR EL ESPINAL</v>
          </cell>
          <cell r="D435" t="str">
            <v>3202736407</v>
          </cell>
          <cell r="E435" t="str">
            <v>6909393</v>
          </cell>
          <cell r="F435" t="str">
            <v>Urbana</v>
          </cell>
          <cell r="G435" t="str">
            <v>Oficial</v>
          </cell>
          <cell r="H435" t="str">
            <v>hno.antoniodelasalle@hotmail.com,hnoantoniodelasalle@hotmail.com;hnoantoniodelasalle@hotmail.com;hnoantoniodelasalle@hotmail.com,</v>
          </cell>
          <cell r="I435" t="str">
            <v>Bolívar</v>
          </cell>
          <cell r="J435" t="str">
            <v>CARTAGENA DE INDIAS</v>
          </cell>
          <cell r="K435" t="str">
            <v>CARTAGENA</v>
          </cell>
          <cell r="L435" t="str">
            <v>Distrital de Cartagena</v>
          </cell>
        </row>
        <row r="436">
          <cell r="A436">
            <v>113001003053</v>
          </cell>
          <cell r="B436" t="str">
            <v>IE SOLEDAD ACOSTA DE SAMPER</v>
          </cell>
          <cell r="C436" t="str">
            <v>BR BLAS DE LEZO</v>
          </cell>
          <cell r="D436" t="str">
            <v>6633937</v>
          </cell>
          <cell r="E436" t="str">
            <v>6632219</v>
          </cell>
          <cell r="F436" t="str">
            <v>Urbana</v>
          </cell>
          <cell r="G436" t="str">
            <v>Oficial</v>
          </cell>
          <cell r="H436" t="str">
            <v>iesamper@hotmail.com,luisramirezcastellon@hotmail.com;luisramirezcastellon@hotmail.com;carlotarnedo@hotmail.com,luisramirezcastellon@hotmail.com;luisramirezcastellon@hotmail.com;carlotarnedo@hotmail.com</v>
          </cell>
          <cell r="I436" t="str">
            <v>Bolívar</v>
          </cell>
          <cell r="J436" t="str">
            <v>CARTAGENA DE INDIAS</v>
          </cell>
          <cell r="K436" t="str">
            <v>CARTAGENA</v>
          </cell>
          <cell r="L436" t="str">
            <v>Distrital de Cartagena</v>
          </cell>
        </row>
        <row r="437">
          <cell r="A437">
            <v>113001002979</v>
          </cell>
          <cell r="B437" t="str">
            <v>INSTITUCION EDUCATIVA LA MILAGROSA</v>
          </cell>
          <cell r="C437" t="str">
            <v>BR GETSEMANI CLDELESPIRITUSANTO</v>
          </cell>
          <cell r="D437" t="str">
            <v>6601417</v>
          </cell>
          <cell r="E437" t="str">
            <v>6601417</v>
          </cell>
          <cell r="F437" t="str">
            <v>Urbana</v>
          </cell>
          <cell r="G437" t="str">
            <v>Oficial</v>
          </cell>
          <cell r="H437" t="str">
            <v>i.e.lamilagrosa@hotmail.com,pripaba@yahoo.com;pripaba@yahoo.com;i.e.lamilagrosa@hotmail.com,i.e.lamilagrosa@hotmail.com;i.e.lamilagrosa@hotmail.com;ncarortes@yahoo.com</v>
          </cell>
          <cell r="I437" t="str">
            <v>Bolívar</v>
          </cell>
          <cell r="J437" t="str">
            <v>CARTAGENA DE INDIAS</v>
          </cell>
          <cell r="K437" t="str">
            <v>CARTAGENA</v>
          </cell>
          <cell r="L437" t="str">
            <v>Distrital de Cartagena</v>
          </cell>
        </row>
        <row r="438">
          <cell r="A438">
            <v>113001002952</v>
          </cell>
          <cell r="B438" t="str">
            <v>INSTITUCION EDUCATIVA DE TERNERA</v>
          </cell>
          <cell r="C438" t="str">
            <v>BR TERNERA UR TERNERA CALLE PARAISO MZ 32</v>
          </cell>
          <cell r="D438" t="str">
            <v>6437253</v>
          </cell>
          <cell r="F438" t="str">
            <v>Urbana</v>
          </cell>
          <cell r="G438" t="str">
            <v>Oficial</v>
          </cell>
          <cell r="H438" t="str">
            <v>rectoria@ieternera.edu.co,rectoria@ieternera.edu.co;rectoria@ieternera.edu.co;marquesaisabel@gmail.com,rectoria@ieternera.edu.co;rectoria@ieternera.edu.co;marquesaisabel@hotbmail.com</v>
          </cell>
          <cell r="I438" t="str">
            <v>Bolívar</v>
          </cell>
          <cell r="J438" t="str">
            <v>CARTAGENA DE INDIAS</v>
          </cell>
          <cell r="K438" t="str">
            <v>CARTAGENA</v>
          </cell>
          <cell r="L438" t="str">
            <v>Distrital de Cartagena</v>
          </cell>
        </row>
        <row r="439">
          <cell r="A439">
            <v>113001002880</v>
          </cell>
          <cell r="B439" t="str">
            <v>ESCUELA MIX RAFAEL TONO</v>
          </cell>
          <cell r="C439" t="str">
            <v>BR TRECE DE JUNIO UR CALLE SEGUNDA DE SEVILLA SEC</v>
          </cell>
          <cell r="D439" t="str">
            <v>6512073</v>
          </cell>
          <cell r="E439" t="str">
            <v>6534415</v>
          </cell>
          <cell r="F439" t="str">
            <v>Urbana</v>
          </cell>
          <cell r="G439" t="str">
            <v>Oficial</v>
          </cell>
          <cell r="H439" t="str">
            <v>ihmaria_cartagen@hotmail.com,marydelrisco@hotmail.com;marydelrisco@hotmail.com;gipabadi@hotmail.com,eebarco@hotmail.com;eebarco@hotmail.com;gipabadi@hotmail.com</v>
          </cell>
          <cell r="I439" t="str">
            <v>Bolívar</v>
          </cell>
          <cell r="J439" t="str">
            <v>CARTAGENA DE INDIAS</v>
          </cell>
          <cell r="K439" t="str">
            <v>CARTAGENA</v>
          </cell>
          <cell r="L439" t="str">
            <v>Distrital de Cartagena</v>
          </cell>
        </row>
        <row r="440">
          <cell r="A440">
            <v>113001002871</v>
          </cell>
          <cell r="B440" t="str">
            <v>CENTRO EDUCATIVO MIGUEL ANTONIO LENGUA</v>
          </cell>
          <cell r="C440" t="str">
            <v>BR OLAYA HERRERA SEC CENT</v>
          </cell>
          <cell r="D440" t="str">
            <v>6710383</v>
          </cell>
          <cell r="F440" t="str">
            <v>Urbana</v>
          </cell>
          <cell r="G440" t="str">
            <v>Oficial</v>
          </cell>
          <cell r="H440" t="str">
            <v>inenscar2002@hotmail.com,salgadohernandezd@hotmail.com;alcaldia@cartagena.gov.com;marty2875@hotmail.com,salgadohernandezd@hotmail.com;alcaldia@cartagena.gov.co;marty2875@hotmail.com</v>
          </cell>
          <cell r="I440" t="str">
            <v>Bolívar</v>
          </cell>
          <cell r="J440" t="str">
            <v>CARTAGENA DE INDIAS</v>
          </cell>
          <cell r="K440" t="str">
            <v>CARTAGENA</v>
          </cell>
          <cell r="L440" t="str">
            <v>Distrital de Cartagena</v>
          </cell>
        </row>
        <row r="441">
          <cell r="A441">
            <v>113001002839</v>
          </cell>
          <cell r="B441" t="str">
            <v>INSTITUCION EDUCATIVA SAN JUAN DE DAMASCO SEDE NUESTRA SEÑORA DEL ROSARIO</v>
          </cell>
          <cell r="C441" t="str">
            <v>BR ESPAÑA UR LAS LOMAS MZ C LT 1</v>
          </cell>
          <cell r="D441" t="str">
            <v>6690547</v>
          </cell>
          <cell r="F441" t="str">
            <v>Urbana</v>
          </cell>
          <cell r="G441" t="str">
            <v>Oficial</v>
          </cell>
          <cell r="H441" t="str">
            <v>sanjuandamasco@hotmail.com,sanjuandamasco@hotmail.com;nezama125512@hotmail.com;lucomo_57@hotmail.com,nezama125512@hotmail.com;nezama125512@hotmail.com;lucomo_57@hotmail.com</v>
          </cell>
          <cell r="I441" t="str">
            <v>Bolívar</v>
          </cell>
          <cell r="J441" t="str">
            <v>CARTAGENA DE INDIAS</v>
          </cell>
          <cell r="K441" t="str">
            <v>CARTAGENA</v>
          </cell>
          <cell r="L441" t="str">
            <v>Distrital de Cartagena</v>
          </cell>
        </row>
        <row r="442">
          <cell r="A442">
            <v>113001002812</v>
          </cell>
          <cell r="B442" t="str">
            <v>INSTITUCION EDUCATIVA MARIA REINA</v>
          </cell>
          <cell r="C442" t="str">
            <v>BR LA ESPERANZA UR CALLE ALFONSO LOPEZ</v>
          </cell>
          <cell r="D442" t="str">
            <v>6743522</v>
          </cell>
          <cell r="E442" t="str">
            <v>6720155</v>
          </cell>
          <cell r="F442" t="str">
            <v>Urbana</v>
          </cell>
          <cell r="G442" t="str">
            <v>Oficial</v>
          </cell>
          <cell r="H442" t="str">
            <v>revecarueda.mr@hotmail.com,revecarueda.mr@hotmail.com;alcaldiamayordecartagena@gmail.com;ceciliaymas35@hotmail.com,revecarueda.mr@hotmail.com;alcalde@cartagena.gov.co;ceciliaymas35@hotmail.com</v>
          </cell>
          <cell r="I442" t="str">
            <v>Bolívar</v>
          </cell>
          <cell r="J442" t="str">
            <v>CARTAGENA DE INDIAS</v>
          </cell>
          <cell r="K442" t="str">
            <v>CARTAGENA</v>
          </cell>
          <cell r="L442" t="str">
            <v>Distrital de Cartagena</v>
          </cell>
        </row>
        <row r="443">
          <cell r="A443">
            <v>113001002651</v>
          </cell>
          <cell r="B443" t="str">
            <v>ESCUELA MIXTA LAS DELICIAS</v>
          </cell>
          <cell r="C443" t="str">
            <v>BR LA ESPERANZA SECTOR DELICIAS</v>
          </cell>
          <cell r="D443" t="str">
            <v>6742544</v>
          </cell>
          <cell r="E443" t="str">
            <v>6720155</v>
          </cell>
          <cell r="F443" t="str">
            <v>Urbana</v>
          </cell>
          <cell r="G443" t="str">
            <v>Oficial</v>
          </cell>
          <cell r="H443" t="str">
            <v>revecarueda.mr@hotmail.com,reveca.mr@hotmail.com;alcaldiamayordecartagena@gmail.com;ceciliaymas35@hotmail.com,revecarueda.mr@hotmail.com;alcalde@cartagena.gov.co;ceciliaymas35@hotmail.com</v>
          </cell>
          <cell r="I443" t="str">
            <v>Bolívar</v>
          </cell>
          <cell r="J443" t="str">
            <v>CARTAGENA DE INDIAS</v>
          </cell>
          <cell r="K443" t="str">
            <v>CARTAGENA</v>
          </cell>
          <cell r="L443" t="str">
            <v>Distrital de Cartagena</v>
          </cell>
        </row>
        <row r="444">
          <cell r="A444">
            <v>113001002642</v>
          </cell>
          <cell r="B444" t="str">
            <v>SEDE SAN LUIS GONZAGA</v>
          </cell>
          <cell r="C444" t="str">
            <v>BR NARIÑO UR AVD MARTINEZ MARTELO 38 38</v>
          </cell>
          <cell r="D444" t="str">
            <v>6583552</v>
          </cell>
          <cell r="E444" t="str">
            <v>6583552</v>
          </cell>
          <cell r="F444" t="str">
            <v>Urbana</v>
          </cell>
          <cell r="G444" t="str">
            <v>Oficial</v>
          </cell>
          <cell r="H444" t="str">
            <v>ieantoniosantos@gmail.com,ieantoniasantocartagena@gmail.com;ieantoniasantocartagena@gmail.com;ieantoniasantocartagena@gmail.com,ieantoniosantos@gmail.com;ieantoniosantos@gmail.com;nelcymejia1201@gmail.com</v>
          </cell>
          <cell r="I444" t="str">
            <v>Bolívar</v>
          </cell>
          <cell r="J444" t="str">
            <v>CARTAGENA DE INDIAS</v>
          </cell>
          <cell r="K444" t="str">
            <v>CARTAGENA</v>
          </cell>
          <cell r="L444" t="str">
            <v>Distrital de Cartagena</v>
          </cell>
        </row>
        <row r="445">
          <cell r="A445">
            <v>113001002626</v>
          </cell>
          <cell r="B445" t="str">
            <v>INSTITUCION EDUCATIVA  OLGA GONZALEZ ARRAUT</v>
          </cell>
          <cell r="C445" t="str">
            <v>BR ALTO BOSQUE UR DIAGONAL 22 52 14 SEC</v>
          </cell>
          <cell r="D445" t="str">
            <v>66431706</v>
          </cell>
          <cell r="F445" t="str">
            <v>Urbana</v>
          </cell>
          <cell r="G445" t="str">
            <v>Oficial</v>
          </cell>
          <cell r="H445" t="str">
            <v>ieoga2007@hotmail.com,ieoga2007@hotmail.com;ieoga2007@hotmail.com;lmercado170@gmail.com,IEOGA2007@HOTMAIL.COM;IEOGA2007@HOTMAIL.COM;SATOGLO@HOTMAIL.COM</v>
          </cell>
          <cell r="I445" t="str">
            <v>Bolívar</v>
          </cell>
          <cell r="J445" t="str">
            <v>CARTAGENA DE INDIAS</v>
          </cell>
          <cell r="K445" t="str">
            <v>CARTAGENA</v>
          </cell>
          <cell r="L445" t="str">
            <v>Distrital de Cartagena</v>
          </cell>
        </row>
        <row r="446">
          <cell r="A446">
            <v>113001002596</v>
          </cell>
          <cell r="B446" t="str">
            <v>ESC ACCION COMUNAL LA QUINTA</v>
          </cell>
          <cell r="C446" t="str">
            <v>BR LA QUINTA CALLE NUEVA</v>
          </cell>
          <cell r="D446" t="str">
            <v>6748699</v>
          </cell>
          <cell r="E446" t="str">
            <v>6720155</v>
          </cell>
          <cell r="F446" t="str">
            <v>Urbana</v>
          </cell>
          <cell r="G446" t="str">
            <v>Oficial</v>
          </cell>
          <cell r="H446" t="str">
            <v>revecarueda.mr@hotmail.com,reveca.mr@hotmail.com;alcaldiamayordecartagena@gmail.com;ceciliaymas35@hotmail.com,revecarueda.mr@hotmail.com;alcalde@cartagena.gov.co;ceciliaymas35@hotmail.com</v>
          </cell>
          <cell r="I446" t="str">
            <v>Bolívar</v>
          </cell>
          <cell r="J446" t="str">
            <v>CARTAGENA DE INDIAS</v>
          </cell>
          <cell r="K446" t="str">
            <v>CARTAGENA</v>
          </cell>
          <cell r="L446" t="str">
            <v>Distrital de Cartagena</v>
          </cell>
        </row>
        <row r="447">
          <cell r="A447">
            <v>113001002553</v>
          </cell>
          <cell r="B447" t="str">
            <v>ACCION COMUNAL SAN  PEDRO</v>
          </cell>
          <cell r="C447" t="str">
            <v>BR SANPEDRO Y LIBERTAD CL 53</v>
          </cell>
          <cell r="D447" t="str">
            <v>6580705</v>
          </cell>
          <cell r="F447" t="str">
            <v>Urbana</v>
          </cell>
          <cell r="G447" t="str">
            <v>Oficial</v>
          </cell>
          <cell r="H447" t="str">
            <v>ritarosa50@hotmail.com,ritarosa50@hotmail.com;ritarosa50@hotmail.com;arturo-nidia@hotmail.com,ritarosa50@hotmail.com;ritarosa50@hotmail.com;arturo-nidia@hotmail.com</v>
          </cell>
          <cell r="I447" t="str">
            <v>Bolívar</v>
          </cell>
          <cell r="J447" t="str">
            <v>CARTAGENA DE INDIAS</v>
          </cell>
          <cell r="K447" t="str">
            <v>CARTAGENA</v>
          </cell>
          <cell r="L447" t="str">
            <v>Distrital de Cartagena</v>
          </cell>
        </row>
        <row r="448">
          <cell r="A448">
            <v>113001002481</v>
          </cell>
          <cell r="B448" t="str">
            <v>ESCUELA VICTORIA PAUTT LEON</v>
          </cell>
          <cell r="C448" t="str">
            <v>BR ESCALLON VILLA UR CALLE 11 DE NOVIEMBRE 30G 36</v>
          </cell>
          <cell r="D448" t="str">
            <v>6720673</v>
          </cell>
          <cell r="E448" t="str">
            <v>6697024</v>
          </cell>
          <cell r="F448" t="str">
            <v>Urbana</v>
          </cell>
          <cell r="G448" t="str">
            <v>Oficial</v>
          </cell>
          <cell r="H448" t="str">
            <v>inedsor2010@hotmail.com,omartoi@yahoo.com;omartoi@yahoo.com;tosoledadromandenunez@hotmail.com,omartoi@yahoo.com;omartoi@yahoo.com;issismar0127@yahoo.es</v>
          </cell>
          <cell r="I448" t="str">
            <v>Bolívar</v>
          </cell>
          <cell r="J448" t="str">
            <v>CARTAGENA DE INDIAS</v>
          </cell>
          <cell r="K448" t="str">
            <v>CARTAGENA</v>
          </cell>
          <cell r="L448" t="str">
            <v>Distrital de Cartagena</v>
          </cell>
        </row>
        <row r="449">
          <cell r="A449">
            <v>113001002413</v>
          </cell>
          <cell r="B449" t="str">
            <v>IE MADRE LAURA</v>
          </cell>
          <cell r="C449" t="str">
            <v>BR PIEDRA DE BOLIVAR UR CL SANTA CRUZ 30 50 137 CS</v>
          </cell>
          <cell r="D449" t="str">
            <v>6752359</v>
          </cell>
          <cell r="F449" t="str">
            <v>Urbana</v>
          </cell>
          <cell r="G449" t="str">
            <v>Oficial</v>
          </cell>
          <cell r="H449" t="str">
            <v>instedmadrelaura@hotmail.com,marher123@yahoo.es;marher123@yahoo.es;ireneduranmoreno@hotmail.com,marher123@yahoo.es;marher123@yahoo.es;ireneduranmoreno@hotmail.com</v>
          </cell>
          <cell r="I449" t="str">
            <v>Bolívar</v>
          </cell>
          <cell r="J449" t="str">
            <v>CARTAGENA DE INDIAS</v>
          </cell>
          <cell r="K449" t="str">
            <v>CARTAGENA</v>
          </cell>
          <cell r="L449" t="str">
            <v>Distrital de Cartagena</v>
          </cell>
        </row>
        <row r="450">
          <cell r="A450">
            <v>113001002162</v>
          </cell>
          <cell r="B450" t="str">
            <v>ESC SIMON BOLIVAR</v>
          </cell>
          <cell r="C450" t="str">
            <v>BR TORICES UR KR 14 4832</v>
          </cell>
          <cell r="D450" t="str">
            <v>6662113</v>
          </cell>
          <cell r="F450" t="str">
            <v>Urbana</v>
          </cell>
          <cell r="G450" t="str">
            <v>Oficial</v>
          </cell>
          <cell r="H450" t="str">
            <v>iejosedelavega@hotmail.com,fredisq22@hotmail.com;fredisq22@hotmail.com;yepoan@hotmail.com,fredisq22@hotmail.com;fredisq22@hotmail.com;yepoan@hotmail.com</v>
          </cell>
          <cell r="I450" t="str">
            <v>Bolívar</v>
          </cell>
          <cell r="J450" t="str">
            <v>CARTAGENA DE INDIAS</v>
          </cell>
          <cell r="K450" t="str">
            <v>CARTAGENA</v>
          </cell>
          <cell r="L450" t="str">
            <v>Distrital de Cartagena</v>
          </cell>
        </row>
        <row r="451">
          <cell r="A451">
            <v>113001002138</v>
          </cell>
          <cell r="B451" t="str">
            <v>INSTITUCION EDUCATIVA NUESTRA SEÑORA DEL PERPETUO SOCORRO</v>
          </cell>
          <cell r="C451" t="str">
            <v>KR 49 31A S BR REPUBLICA DEL LIBANO</v>
          </cell>
          <cell r="D451" t="str">
            <v>6431723</v>
          </cell>
          <cell r="E451" t="str">
            <v>3156967812</v>
          </cell>
          <cell r="F451" t="str">
            <v>Urbana</v>
          </cell>
          <cell r="G451" t="str">
            <v>Oficial</v>
          </cell>
          <cell r="H451" t="str">
            <v>ienspes-11@hotmail.com,ienspes-11@hotmail.com;ienspes-11@hotmail.com;agusan19@hotmail.com,ienspes-2015@hotmail.com;ienspes-2015@hotmail.com;agusan19@hotmail.com</v>
          </cell>
          <cell r="I451" t="str">
            <v>Bolívar</v>
          </cell>
          <cell r="J451" t="str">
            <v>CARTAGENA DE INDIAS</v>
          </cell>
          <cell r="K451" t="str">
            <v>CARTAGENA</v>
          </cell>
          <cell r="L451" t="str">
            <v>Distrital de Cartagena</v>
          </cell>
        </row>
        <row r="452">
          <cell r="A452">
            <v>113001002120</v>
          </cell>
          <cell r="B452" t="str">
            <v>IE HIJOS DE MARIA</v>
          </cell>
          <cell r="C452" t="str">
            <v>BR TRECE DE JUNIO UR CL 31D SEC 6494</v>
          </cell>
          <cell r="D452" t="str">
            <v>6534415</v>
          </cell>
          <cell r="F452" t="str">
            <v>Urbana</v>
          </cell>
          <cell r="G452" t="str">
            <v>Oficial</v>
          </cell>
          <cell r="H452" t="str">
            <v>ihmaria_cartagen@hotmail.com,marydelrisco@hotmail.com;marydelrisco@htomail.com;gipabadi@hotmail.com,eebarco@hotmail.com;eebarco@hotmail.com;gipabadi@hotmail.com</v>
          </cell>
          <cell r="I452" t="str">
            <v>Bolívar</v>
          </cell>
          <cell r="J452" t="str">
            <v>CARTAGENA DE INDIAS</v>
          </cell>
          <cell r="K452" t="str">
            <v>CARTAGENA</v>
          </cell>
          <cell r="L452" t="str">
            <v>Distrital de Cartagena</v>
          </cell>
        </row>
        <row r="453">
          <cell r="A453">
            <v>113001002081</v>
          </cell>
          <cell r="B453" t="str">
            <v>ESC JULIO RAMON FACIOLINCE</v>
          </cell>
          <cell r="C453" t="str">
            <v>BR PASEO BOLIVAR CL PROGRESO</v>
          </cell>
          <cell r="D453" t="str">
            <v>6666613</v>
          </cell>
          <cell r="F453" t="str">
            <v>Urbana</v>
          </cell>
          <cell r="G453" t="str">
            <v>Oficial</v>
          </cell>
          <cell r="H453" t="str">
            <v>ritarosa50@hotmail.com,ritarosa50@hotmail.com;ritarosa50@hotmail.com;arturo-nidia@hotmail.com,ritarosa50@hotmail.com;ritarosa50@hotmail.com;arturo-nidia@hotmail.com</v>
          </cell>
          <cell r="I453" t="str">
            <v>Bolívar</v>
          </cell>
          <cell r="J453" t="str">
            <v>CARTAGENA DE INDIAS</v>
          </cell>
          <cell r="K453" t="str">
            <v>CARTAGENA</v>
          </cell>
          <cell r="L453" t="str">
            <v>Distrital de Cartagena</v>
          </cell>
        </row>
        <row r="454">
          <cell r="A454">
            <v>113001002057</v>
          </cell>
          <cell r="B454" t="str">
            <v>IE SOLEDAD ROMAN DE NUÑEZ</v>
          </cell>
          <cell r="C454" t="str">
            <v>BR ESCALLON VILLA UR KR 57 30D47</v>
          </cell>
          <cell r="D454" t="str">
            <v>6725169</v>
          </cell>
          <cell r="F454" t="str">
            <v>Urbana</v>
          </cell>
          <cell r="G454" t="str">
            <v>Oficial</v>
          </cell>
          <cell r="H454" t="str">
            <v>inedsor2010@hotmail.com,omartoi@yahoo.com;omartoi@yahoo.com;tosoledadromandenunez@hotmail.com,omartoi@yahoo.com;omartoi@yahoo.com;issismar0127@yahoo.es</v>
          </cell>
          <cell r="I454" t="str">
            <v>Bolívar</v>
          </cell>
          <cell r="J454" t="str">
            <v>CARTAGENA DE INDIAS</v>
          </cell>
          <cell r="K454" t="str">
            <v>CARTAGENA</v>
          </cell>
          <cell r="L454" t="str">
            <v>Distrital de Cartagena</v>
          </cell>
        </row>
        <row r="455">
          <cell r="A455">
            <v>113001001981</v>
          </cell>
          <cell r="B455" t="str">
            <v>SEDE DE ALBORNOZ</v>
          </cell>
          <cell r="C455" t="str">
            <v>KR 50 N2 40 BR ALBORNOZ CT MAMONAL</v>
          </cell>
          <cell r="D455" t="str">
            <v>3218589881</v>
          </cell>
          <cell r="F455" t="str">
            <v>Urbana</v>
          </cell>
          <cell r="G455" t="str">
            <v>Oficial</v>
          </cell>
          <cell r="H455" t="str">
            <v>iesalimbechara@hotmail.com,adaramo@hotmail.com;adaramo@hotmail.com;rafaeleduardoramirezo@gmail.com,araramo@hotmail.com;araramo@hotmail.com;cesar_cedi@msn.com</v>
          </cell>
          <cell r="I455" t="str">
            <v>Bolívar</v>
          </cell>
          <cell r="J455" t="str">
            <v>CARTAGENA DE INDIAS</v>
          </cell>
          <cell r="K455" t="str">
            <v>CARTAGENA</v>
          </cell>
          <cell r="L455" t="str">
            <v>Distrital de Cartagena</v>
          </cell>
        </row>
        <row r="456">
          <cell r="A456">
            <v>113001001972</v>
          </cell>
          <cell r="B456" t="str">
            <v>IE SEMINARIO DE CARTAGENA</v>
          </cell>
          <cell r="C456" t="str">
            <v>BR ALCIBIA UR CALLE 38</v>
          </cell>
          <cell r="D456" t="str">
            <v>3145700103</v>
          </cell>
          <cell r="E456" t="str">
            <v>6432422</v>
          </cell>
          <cell r="F456" t="str">
            <v>Urbana</v>
          </cell>
          <cell r="G456" t="str">
            <v>Oficial</v>
          </cell>
          <cell r="H456" t="str">
            <v>colegioseminariodecartagena@gmail.com,sacerdotedarwin@hotmail.es;sacerdotedarwin@hotmail.es;e.machacon@hotmail.com,colegioseminariodecartagena@gmail.com;colegioseminariodecartagena@gmail.com;e.machacon@hotmail.com</v>
          </cell>
          <cell r="I456" t="str">
            <v>Bolívar</v>
          </cell>
          <cell r="J456" t="str">
            <v>CARTAGENA DE INDIAS</v>
          </cell>
          <cell r="K456" t="str">
            <v>CARTAGENA</v>
          </cell>
          <cell r="L456" t="str">
            <v>Distrital de Cartagena</v>
          </cell>
        </row>
        <row r="457">
          <cell r="A457">
            <v>113001001964</v>
          </cell>
          <cell r="B457" t="str">
            <v>ESCUELA  SOCIEDAD AMOR A CARTAGENA N  7</v>
          </cell>
          <cell r="C457" t="str">
            <v>BR LA ESPERANZA KRA 29 38 39</v>
          </cell>
          <cell r="D457" t="str">
            <v>6749066</v>
          </cell>
          <cell r="E457" t="str">
            <v>6720155</v>
          </cell>
          <cell r="F457" t="str">
            <v>Urbana</v>
          </cell>
          <cell r="G457" t="str">
            <v>Oficial</v>
          </cell>
          <cell r="H457" t="str">
            <v>belmuma@hotmail.com,reveca.mr@hotmail.com;alcaldiamayordecartagena@gmail.com;ceciliaymas35@hotmail.com,revecarueda.mr@hotmail.com;alcalde@cartagena.gov.co;ceciliaymas35@hotmail.com</v>
          </cell>
          <cell r="I457" t="str">
            <v>Bolívar</v>
          </cell>
          <cell r="J457" t="str">
            <v>CARTAGENA DE INDIAS</v>
          </cell>
          <cell r="K457" t="str">
            <v>CARTAGENA</v>
          </cell>
          <cell r="L457" t="str">
            <v>Distrital de Cartagena</v>
          </cell>
        </row>
        <row r="458">
          <cell r="A458">
            <v>113001001816</v>
          </cell>
          <cell r="B458" t="str">
            <v>INSTITUCIÓN EDUCATIVA JOSE DE LA VEGA</v>
          </cell>
          <cell r="C458" t="str">
            <v>BR TORICE SECTOR STA RITA UR CRRA 17 NRO 5352</v>
          </cell>
          <cell r="D458" t="str">
            <v>6581347</v>
          </cell>
          <cell r="F458" t="str">
            <v>Urbana</v>
          </cell>
          <cell r="G458" t="str">
            <v>Oficial</v>
          </cell>
          <cell r="H458" t="str">
            <v>iejosedelavega@hotmail.com,fredisq22@hotmail.com;fredisq22@hotmail.com;yepoan@hotmail.com,fredisq22@hotmail.com;fredisq22@hotmail.com;yepoan@hotmail.com</v>
          </cell>
          <cell r="I458" t="str">
            <v>Bolívar</v>
          </cell>
          <cell r="J458" t="str">
            <v>CARTAGENA DE INDIAS</v>
          </cell>
          <cell r="K458" t="str">
            <v>CARTAGENA</v>
          </cell>
          <cell r="L458" t="str">
            <v>Distrital de Cartagena</v>
          </cell>
        </row>
        <row r="459">
          <cell r="A459">
            <v>113001001786</v>
          </cell>
          <cell r="B459" t="str">
            <v>ESCUELA 7 DE AGOSTO</v>
          </cell>
          <cell r="C459" t="str">
            <v>BR SIETE DE AGOSTO</v>
          </cell>
          <cell r="D459" t="str">
            <v>6564341</v>
          </cell>
          <cell r="E459" t="str">
            <v>6478166</v>
          </cell>
          <cell r="F459" t="str">
            <v>Urbana</v>
          </cell>
          <cell r="G459" t="str">
            <v>Oficial</v>
          </cell>
          <cell r="H459" t="str">
            <v>liceo50@hotmail.com,liceodebolivar50@hotmail.com;liceodebolivar50@hotmail.com;leafar123@hotmail.es,liceo50@hotmail.com;liceo50@hotmail.com;leafar123@hotmail.es</v>
          </cell>
          <cell r="I459" t="str">
            <v>Bolívar</v>
          </cell>
          <cell r="J459" t="str">
            <v>CARTAGENA DE INDIAS</v>
          </cell>
          <cell r="K459" t="str">
            <v>CARTAGENA</v>
          </cell>
          <cell r="L459" t="str">
            <v>Distrital de Cartagena</v>
          </cell>
        </row>
        <row r="460">
          <cell r="A460">
            <v>113001001727</v>
          </cell>
          <cell r="B460" t="str">
            <v>INSTITUCION EDUCATIVA REPUBLICA DEL LIBANO</v>
          </cell>
          <cell r="C460" t="str">
            <v>BR LIBANO AV PEDRO ROMERO 49A 15</v>
          </cell>
          <cell r="D460" t="str">
            <v>6698275</v>
          </cell>
          <cell r="F460" t="str">
            <v>Urbana</v>
          </cell>
          <cell r="G460" t="str">
            <v>Oficial</v>
          </cell>
          <cell r="H460" t="str">
            <v>ierli2006@hotmail.com,rumar2008@hotmail.com;rumar2008@hotmail.com;p_ahumada@hotmail.com,ierli2006@hotmail.com;ierli2006@hotmail.com;argenidam@yahoo.es</v>
          </cell>
          <cell r="I460" t="str">
            <v>Bolívar</v>
          </cell>
          <cell r="J460" t="str">
            <v>CARTAGENA DE INDIAS</v>
          </cell>
          <cell r="K460" t="str">
            <v>CARTAGENA</v>
          </cell>
          <cell r="L460" t="str">
            <v>Distrital de Cartagena</v>
          </cell>
        </row>
        <row r="461">
          <cell r="A461">
            <v>113001001719</v>
          </cell>
          <cell r="B461" t="str">
            <v>IE DE PROM SOCIAL DE CARTAGENA</v>
          </cell>
          <cell r="C461" t="str">
            <v>BR SOCORRO ET 7 MZ 25 CS</v>
          </cell>
          <cell r="D461" t="str">
            <v>6632191</v>
          </cell>
          <cell r="E461" t="str">
            <v>6634921</v>
          </cell>
          <cell r="F461" t="str">
            <v>Urbana</v>
          </cell>
          <cell r="G461" t="str">
            <v>Oficial</v>
          </cell>
          <cell r="H461" t="str">
            <v>insprosocial07@hotmail.com,gbabi52@hotmail.com;gbabi52@hotmail.com;dearcas09@hotmail.com,gbabi52@hotmail.com;gbabi52@hotmail.com;insprosocial2014@hotmail.com</v>
          </cell>
          <cell r="I461" t="str">
            <v>Bolívar</v>
          </cell>
          <cell r="J461" t="str">
            <v>CARTAGENA DE INDIAS</v>
          </cell>
          <cell r="K461" t="str">
            <v>CARTAGENA</v>
          </cell>
          <cell r="L461" t="str">
            <v>Distrital de Cartagena</v>
          </cell>
        </row>
        <row r="462">
          <cell r="A462">
            <v>113001001697</v>
          </cell>
          <cell r="B462" t="str">
            <v>INSTITUCION EDUCATIVA MANUELA BELTRAN</v>
          </cell>
          <cell r="C462" t="str">
            <v>BR LOS CERROS UR DG 22</v>
          </cell>
          <cell r="D462" t="str">
            <v>6627941</v>
          </cell>
          <cell r="F462" t="str">
            <v>Urbana</v>
          </cell>
          <cell r="G462" t="str">
            <v>Oficial</v>
          </cell>
          <cell r="H462" t="str">
            <v>pripaba@yahoo.com,anpaga1218@gmail.com;anpaga1218@gmail.com;joel_hernandez3000@hotmail.com,pripaba@yahoo.com;Alcalde@cartagena.com;joel_hernandez3000@hotmail.com</v>
          </cell>
          <cell r="I462" t="str">
            <v>Bolívar</v>
          </cell>
          <cell r="J462" t="str">
            <v>CARTAGENA DE INDIAS</v>
          </cell>
          <cell r="K462" t="str">
            <v>CARTAGENA</v>
          </cell>
          <cell r="L462" t="str">
            <v>Distrital de Cartagena</v>
          </cell>
        </row>
        <row r="463">
          <cell r="A463">
            <v>113001001654</v>
          </cell>
          <cell r="B463" t="str">
            <v>ESCUELA REPUBLICA DEL ECUADOR</v>
          </cell>
          <cell r="C463" t="str">
            <v>BR OLAYA HERRERA UR AV 32</v>
          </cell>
          <cell r="D463" t="str">
            <v>6714189</v>
          </cell>
          <cell r="E463" t="str">
            <v>6710009</v>
          </cell>
          <cell r="F463" t="str">
            <v>Urbana</v>
          </cell>
          <cell r="G463" t="str">
            <v>Oficial</v>
          </cell>
          <cell r="H463" t="str">
            <v>republicadelecuador@hotmail.com,gavi1106@hotmail.com;gavi1106@hotmail.com;sugueisp@yahoo.com,gavi1106@hotmail.com;gavi1106@hotmail.com;sugueisp1@yahoo.com</v>
          </cell>
          <cell r="I463" t="str">
            <v>Bolívar</v>
          </cell>
          <cell r="J463" t="str">
            <v>CARTAGENA DE INDIAS</v>
          </cell>
          <cell r="K463" t="str">
            <v>CARTAGENA</v>
          </cell>
          <cell r="L463" t="str">
            <v>Distrital de Cartagena</v>
          </cell>
        </row>
        <row r="464">
          <cell r="A464">
            <v>113001001646</v>
          </cell>
          <cell r="B464" t="str">
            <v>ESC PRIMERO DE MAYO</v>
          </cell>
          <cell r="C464" t="str">
            <v>BR OLAYA H CLLE GUAD</v>
          </cell>
          <cell r="D464" t="str">
            <v>6753861</v>
          </cell>
          <cell r="F464" t="str">
            <v>Urbana</v>
          </cell>
          <cell r="G464" t="str">
            <v>Oficial</v>
          </cell>
          <cell r="H464" t="str">
            <v>ierli2006@hotmail.com,rumar2008@hotmail.com;rumar2008@hotmail.com;p_ahumada@hotmail.com,ierli2006@hotmail.com;ierli2006@hotmail.com;argenidam@yahoo.es</v>
          </cell>
          <cell r="I464" t="str">
            <v>Bolívar</v>
          </cell>
          <cell r="J464" t="str">
            <v>CARTAGENA DE INDIAS</v>
          </cell>
          <cell r="K464" t="str">
            <v>CARTAGENA</v>
          </cell>
          <cell r="L464" t="str">
            <v>Distrital de Cartagena</v>
          </cell>
        </row>
        <row r="465">
          <cell r="A465">
            <v>113001001590</v>
          </cell>
          <cell r="B465" t="str">
            <v>ESC DE ZARAGOCILLA</v>
          </cell>
          <cell r="C465" t="str">
            <v>BR ZARAGOCILLA UR KR 50A N 30E 07</v>
          </cell>
          <cell r="D465" t="str">
            <v>6722591</v>
          </cell>
          <cell r="E465" t="str">
            <v>6697024</v>
          </cell>
          <cell r="F465" t="str">
            <v>Urbana</v>
          </cell>
          <cell r="G465" t="str">
            <v>Oficial</v>
          </cell>
          <cell r="H465" t="str">
            <v>idesor2010@hotmail.com,omartoi@yahoo.com;omartoi@yahoo.com;tosoledadromandenunez@yahoo.com,omartoi@yahoo.com;omartoi@yahoo.com;issismar0127@yahoo.es</v>
          </cell>
          <cell r="I465" t="str">
            <v>Bolívar</v>
          </cell>
          <cell r="J465" t="str">
            <v>CARTAGENA DE INDIAS</v>
          </cell>
          <cell r="K465" t="str">
            <v>CARTAGENA</v>
          </cell>
          <cell r="L465" t="str">
            <v>Distrital de Cartagena</v>
          </cell>
        </row>
        <row r="466">
          <cell r="A466">
            <v>113001001581</v>
          </cell>
          <cell r="B466" t="str">
            <v>INSTITUCION EDUCATIVA DE FREDONIA</v>
          </cell>
          <cell r="C466" t="str">
            <v>BR OLAYA HERRERA UR SECTOR FREDONIA CL 46 CR 79 05</v>
          </cell>
          <cell r="D466" t="str">
            <v>3157536161</v>
          </cell>
          <cell r="F466" t="str">
            <v>Urbana</v>
          </cell>
          <cell r="G466" t="str">
            <v>Oficial</v>
          </cell>
          <cell r="H466" t="str">
            <v>iefredonia@hotmail.com,iefredonia@hotmail.com;iefredonia@hotmail.com;iefredonia@hotmail.com,</v>
          </cell>
          <cell r="I466" t="str">
            <v>Bolívar</v>
          </cell>
          <cell r="J466" t="str">
            <v>CARTAGENA DE INDIAS</v>
          </cell>
          <cell r="K466" t="str">
            <v>CARTAGENA</v>
          </cell>
          <cell r="L466" t="str">
            <v>Distrital de Cartagena</v>
          </cell>
        </row>
        <row r="467">
          <cell r="A467">
            <v>113001001573</v>
          </cell>
          <cell r="B467" t="str">
            <v>SOCIEDAD DE AMOR A CARTAGENA 10</v>
          </cell>
          <cell r="C467" t="str">
            <v>BR ESCALLON VILLA UR KRA 54 30F46</v>
          </cell>
          <cell r="D467" t="str">
            <v>6725169</v>
          </cell>
          <cell r="F467" t="str">
            <v>Urbana</v>
          </cell>
          <cell r="G467" t="str">
            <v>Oficial</v>
          </cell>
          <cell r="H467" t="str">
            <v>inedsor2010@hotmail.com,omartoi@yahoo.com;omartoi@yahoo.com;tosoledadromandenunez@hotmail.com,omartoi@yahoo.com;omartoi@yahoo.com;issismar0127@yahoo.com</v>
          </cell>
          <cell r="I467" t="str">
            <v>Bolívar</v>
          </cell>
          <cell r="J467" t="str">
            <v>CARTAGENA DE INDIAS</v>
          </cell>
          <cell r="K467" t="str">
            <v>CARTAGENA</v>
          </cell>
          <cell r="L467" t="str">
            <v>Distrital de Cartagena</v>
          </cell>
        </row>
        <row r="468">
          <cell r="A468">
            <v>113001001492</v>
          </cell>
          <cell r="B468" t="str">
            <v>IE LICEO DE BOLIVAR</v>
          </cell>
          <cell r="C468" t="str">
            <v>BR BANIEL LEMAITRE KR 17 N7125</v>
          </cell>
          <cell r="D468" t="str">
            <v>6478166</v>
          </cell>
          <cell r="E468" t="str">
            <v>6478166</v>
          </cell>
          <cell r="F468" t="str">
            <v>Urbana</v>
          </cell>
          <cell r="G468" t="str">
            <v>Oficial</v>
          </cell>
          <cell r="H468" t="str">
            <v>liceo50@hotmail.com,liceodebolivar50@hotmail.com;liceodebolivar50@hotmail.com;leafar123@hotmail.es,liceo50@hotmail.com;liceo50@hotmail.com;leafar123@hotmail.es</v>
          </cell>
          <cell r="I468" t="str">
            <v>Bolívar</v>
          </cell>
          <cell r="J468" t="str">
            <v>CARTAGENA DE INDIAS</v>
          </cell>
          <cell r="K468" t="str">
            <v>CARTAGENA</v>
          </cell>
          <cell r="L468" t="str">
            <v>Distrital de Cartagena</v>
          </cell>
        </row>
        <row r="469">
          <cell r="A469">
            <v>113001001484</v>
          </cell>
          <cell r="B469" t="str">
            <v>INSTITUCION EDUCATIVA MERCEDES  ABREGO</v>
          </cell>
          <cell r="C469" t="str">
            <v>BR SAN FERNANDO UR SECT KALAMARI CL 2</v>
          </cell>
          <cell r="D469" t="str">
            <v>6901616</v>
          </cell>
          <cell r="E469" t="str">
            <v>6521095</v>
          </cell>
          <cell r="F469" t="str">
            <v>Urbana</v>
          </cell>
          <cell r="G469" t="str">
            <v>Oficial</v>
          </cell>
          <cell r="H469" t="str">
            <v>irmercedesabrego@hotmail.es,alberente98@hotmail.com;alberente98@hotmail.com;rarias2003@hotmail.com,iemercedesabrego@hotmail.es;iemercedesabrego@hotmail.es;rarias2003@hotmail.com</v>
          </cell>
          <cell r="I469" t="str">
            <v>Bolívar</v>
          </cell>
          <cell r="J469" t="str">
            <v>CARTAGENA DE INDIAS</v>
          </cell>
          <cell r="K469" t="str">
            <v>CARTAGENA</v>
          </cell>
          <cell r="L469" t="str">
            <v>Distrital de Cartagena</v>
          </cell>
        </row>
        <row r="470">
          <cell r="A470">
            <v>113001001450</v>
          </cell>
          <cell r="B470" t="str">
            <v>IE PEDRO DE HEREDIA</v>
          </cell>
          <cell r="C470" t="str">
            <v>BR ALCIBIA UR AV PEDRO ROMERO CALLE 31 N 343</v>
          </cell>
          <cell r="D470" t="str">
            <v>6741660</v>
          </cell>
          <cell r="F470" t="str">
            <v>Urbana</v>
          </cell>
          <cell r="G470" t="str">
            <v>Oficial</v>
          </cell>
          <cell r="H470" t="str">
            <v>operadorsimatiepedrodeheredia@gmail.com,oscarod04@hotmail.com;oscarod04@hotmail.com;y_bo65@hotmail.com,eduar.arocha@hotmail.com;alcaldesa@cartagena.gov.co;operadorsimatiepedrodeheredia@gmail.com</v>
          </cell>
          <cell r="I470" t="str">
            <v>Bolívar</v>
          </cell>
          <cell r="J470" t="str">
            <v>CARTAGENA DE INDIAS</v>
          </cell>
          <cell r="K470" t="str">
            <v>CARTAGENA</v>
          </cell>
          <cell r="L470" t="str">
            <v>Distrital de Cartagena</v>
          </cell>
        </row>
        <row r="471">
          <cell r="A471">
            <v>113001001352</v>
          </cell>
          <cell r="B471" t="str">
            <v>ESC NTRA SRA DEL CARMEN</v>
          </cell>
          <cell r="C471" t="str">
            <v>BR TORICES UR SEC SANTA RITA</v>
          </cell>
          <cell r="D471" t="str">
            <v>6662113</v>
          </cell>
          <cell r="F471" t="str">
            <v>Urbana</v>
          </cell>
          <cell r="G471" t="str">
            <v>Oficial</v>
          </cell>
          <cell r="H471" t="str">
            <v>iesanjosedelavega@hotmail.com,fredisq22@hotmail.com;fredisq22@hotmail.com;yepoan@hotmail.com,fredisq22@hotmail.com;fredisq22@hotmail.com;yepoan@hotmail.com</v>
          </cell>
          <cell r="I471" t="str">
            <v>Bolívar</v>
          </cell>
          <cell r="J471" t="str">
            <v>CARTAGENA DE INDIAS</v>
          </cell>
          <cell r="K471" t="str">
            <v>CARTAGENA</v>
          </cell>
          <cell r="L471" t="str">
            <v>Distrital de Cartagena</v>
          </cell>
        </row>
        <row r="472">
          <cell r="A472">
            <v>113001001336</v>
          </cell>
          <cell r="B472" t="str">
            <v>IE JOHN F KENNEDY</v>
          </cell>
          <cell r="C472" t="str">
            <v>BR BLAS DE LEZO ET 3 MZ 3</v>
          </cell>
          <cell r="D472" t="str">
            <v>6632645</v>
          </cell>
          <cell r="F472" t="str">
            <v>Urbana</v>
          </cell>
          <cell r="G472" t="str">
            <v>Oficial</v>
          </cell>
          <cell r="H472" t="str">
            <v>info@iejfk.edu.co,info@iejfk.edu.co;info@iejfk.edu.co;e.alvear_o@hotmail.com,info@iejfk.edu.co;INFO@IEJFK.EDU.CO;e.alvear_o@hotmail.com</v>
          </cell>
          <cell r="I472" t="str">
            <v>Bolívar</v>
          </cell>
          <cell r="J472" t="str">
            <v>CARTAGENA DE INDIAS</v>
          </cell>
          <cell r="K472" t="str">
            <v>CARTAGENA</v>
          </cell>
          <cell r="L472" t="str">
            <v>Distrital de Cartagena</v>
          </cell>
        </row>
        <row r="473">
          <cell r="A473">
            <v>113001000879</v>
          </cell>
          <cell r="B473" t="str">
            <v>IE SANTA MARIA</v>
          </cell>
          <cell r="C473" t="str">
            <v>BR DANIEL LEMAITRE KR 17 70B 119</v>
          </cell>
          <cell r="D473" t="str">
            <v>6562509</v>
          </cell>
          <cell r="E473" t="str">
            <v>6562509</v>
          </cell>
          <cell r="F473" t="str">
            <v>Urbana</v>
          </cell>
          <cell r="G473" t="str">
            <v>Oficial</v>
          </cell>
          <cell r="H473" t="str">
            <v>iesantamaria@yahoo.es,maggyr7@hotmail.com;maggyr7@hotmail.com;nargi.iesantamaria@gmail.com,maggyr7@hotmail.com;maggyr7@hotmail.com;nargi.iesantamaria@gmail.com</v>
          </cell>
          <cell r="I473" t="str">
            <v>Bolívar</v>
          </cell>
          <cell r="J473" t="str">
            <v>CARTAGENA DE INDIAS</v>
          </cell>
          <cell r="K473" t="str">
            <v>CARTAGENA</v>
          </cell>
          <cell r="L473" t="str">
            <v>Distrital de Cartagena</v>
          </cell>
        </row>
        <row r="474">
          <cell r="A474">
            <v>113001000852</v>
          </cell>
          <cell r="B474" t="str">
            <v>INSTITUCION EDUCATIVA NUESTRA SEÑORA DEL CARMEN</v>
          </cell>
          <cell r="C474" t="str">
            <v>AV 31 4780 S BR ESCALLONVILLA</v>
          </cell>
          <cell r="D474" t="str">
            <v>6710383</v>
          </cell>
          <cell r="E474" t="str">
            <v>6710304</v>
          </cell>
          <cell r="F474" t="str">
            <v>Urbana</v>
          </cell>
          <cell r="G474" t="str">
            <v>Oficial</v>
          </cell>
          <cell r="H474" t="str">
            <v>inenscar2002@hotmail.com,salgadohernandezd@hotmail.com;alcaldia@cartagena.gov.co;marty2875@hotmail.com,salgadohernandezd@hotmail.com;alcalde@cartagena.gov.co;dptoestadisticainenscar@outlook.es</v>
          </cell>
          <cell r="I474" t="str">
            <v>Bolívar</v>
          </cell>
          <cell r="J474" t="str">
            <v>CARTAGENA DE INDIAS</v>
          </cell>
          <cell r="K474" t="str">
            <v>CARTAGENA</v>
          </cell>
          <cell r="L474" t="str">
            <v>Distrital de Cartagena</v>
          </cell>
        </row>
        <row r="475">
          <cell r="A475">
            <v>113001000836</v>
          </cell>
          <cell r="B475" t="str">
            <v>INSTITUCION EDUCATIVA CIUDAD DE SINCELEJO</v>
          </cell>
          <cell r="C475" t="str">
            <v>OLAYA HERRERA SECT 11 DE NOVIEMBRE</v>
          </cell>
          <cell r="D475" t="str">
            <v>6699464</v>
          </cell>
          <cell r="F475" t="str">
            <v>Urbana</v>
          </cell>
          <cell r="G475" t="str">
            <v>Oficial</v>
          </cell>
          <cell r="H475" t="str">
            <v>inencar2002@hotmail.com,salgadohernandezd@hotmail.com;alcaldia@cartagena.gov.co;dptoestadisticainenscar@outlook.es,salgadohernandezd@hotmail.com;alcalde@cartagena.gov.co;dptoestadisticainenscar@outlook.es</v>
          </cell>
          <cell r="I475" t="str">
            <v>Bolívar</v>
          </cell>
          <cell r="J475" t="str">
            <v>CARTAGENA DE INDIAS</v>
          </cell>
          <cell r="K475" t="str">
            <v>CARTAGENA</v>
          </cell>
          <cell r="L475" t="str">
            <v>Distrital de Cartagena</v>
          </cell>
        </row>
        <row r="476">
          <cell r="A476">
            <v>113001000810</v>
          </cell>
          <cell r="B476" t="str">
            <v>ESCUELA ALMIRANTE PADILLA</v>
          </cell>
          <cell r="C476" t="str">
            <v>Bosque AV Pedro Vélez sector San Martín de Porras</v>
          </cell>
          <cell r="D476" t="str">
            <v>6694598</v>
          </cell>
          <cell r="E476" t="str">
            <v>6746008</v>
          </cell>
          <cell r="F476" t="str">
            <v>Urbana</v>
          </cell>
          <cell r="G476" t="str">
            <v>Oficial</v>
          </cell>
          <cell r="H476" t="str">
            <v>javier.simatiefeve@live.com,jesusavila1953@homail.com;jesusavila1953@homail.com;javier.simatiefeve@live.com,uellesq@hotmail.com;uellesq@hotmail.com;javier.simatiefeve@live.com</v>
          </cell>
          <cell r="I476" t="str">
            <v>Bolívar</v>
          </cell>
          <cell r="J476" t="str">
            <v>CARTAGENA DE INDIAS</v>
          </cell>
          <cell r="K476" t="str">
            <v>CARTAGENA</v>
          </cell>
          <cell r="L476" t="str">
            <v>Distrital de Cartagena</v>
          </cell>
        </row>
        <row r="477">
          <cell r="A477">
            <v>113001000798</v>
          </cell>
          <cell r="B477" t="str">
            <v>INSTITUCION EDUCATIVA SOCIEDAD AMOR A CARTAGENA</v>
          </cell>
          <cell r="C477" t="str">
            <v>BR OLAYA HERRERA SEC CENT CS</v>
          </cell>
          <cell r="D477" t="str">
            <v>6531333</v>
          </cell>
          <cell r="F477" t="str">
            <v>Urbana</v>
          </cell>
          <cell r="G477" t="str">
            <v>Oficial</v>
          </cell>
          <cell r="H477" t="str">
            <v>inenscar2002@hotmail.com,salgadohernandezd@hotmail.om;alcaldia@cartagena.gov.co;marty2875@hotmail.com,salgadohernandezd@hotmail.com;alcalde@cartagena.gov.co;dptoestadisticainenscar@outlook.es</v>
          </cell>
          <cell r="I477" t="str">
            <v>Bolívar</v>
          </cell>
          <cell r="J477" t="str">
            <v>CARTAGENA DE INDIAS</v>
          </cell>
          <cell r="K477" t="str">
            <v>CARTAGENA</v>
          </cell>
          <cell r="L477" t="str">
            <v>Distrital de Cartagena</v>
          </cell>
        </row>
        <row r="478">
          <cell r="A478">
            <v>113001000771</v>
          </cell>
          <cell r="B478" t="str">
            <v>IE CAMILO TORRES</v>
          </cell>
          <cell r="C478" t="str">
            <v>BR POZON LT 13 BR POZON</v>
          </cell>
          <cell r="D478" t="str">
            <v>6525132</v>
          </cell>
          <cell r="F478" t="str">
            <v>Urbana</v>
          </cell>
          <cell r="G478" t="str">
            <v>Oficial</v>
          </cell>
          <cell r="H478" t="str">
            <v>ingquinal@gmail.com,ingquinal@gmail.com;ingquinal@gmail.com;lramirezt5@hotmail.com,</v>
          </cell>
          <cell r="I478" t="str">
            <v>Bolívar</v>
          </cell>
          <cell r="J478" t="str">
            <v>CARTAGENA DE INDIAS</v>
          </cell>
          <cell r="K478" t="str">
            <v>CARTAGENA</v>
          </cell>
          <cell r="L478" t="str">
            <v>Distrital de Cartagena</v>
          </cell>
        </row>
        <row r="479">
          <cell r="A479">
            <v>113001000739</v>
          </cell>
          <cell r="B479" t="str">
            <v>IE ANA MARIA VELEZ TRUJILLO</v>
          </cell>
          <cell r="C479" t="str">
            <v>BR SANTA RITA SEC</v>
          </cell>
          <cell r="D479" t="str">
            <v>6581786</v>
          </cell>
          <cell r="F479" t="str">
            <v>Urbana</v>
          </cell>
          <cell r="G479" t="str">
            <v>Oficial</v>
          </cell>
          <cell r="H479" t="str">
            <v>anamariavelezdetrujillo1965@hotmail.com,ritarosa50@hotmail.com;ritarosa50@hotmail.com;arturo-nidia@hotmail.com,ritarosa50@hotmail.com;ritarosa50@hotmail.com;arturo-nidia@hotmail.com</v>
          </cell>
          <cell r="I479" t="str">
            <v>Bolívar</v>
          </cell>
          <cell r="J479" t="str">
            <v>CARTAGENA DE INDIAS</v>
          </cell>
          <cell r="K479" t="str">
            <v>CARTAGENA</v>
          </cell>
          <cell r="L479" t="str">
            <v>Distrital de Cartagena</v>
          </cell>
        </row>
        <row r="480">
          <cell r="A480">
            <v>113001000721</v>
          </cell>
          <cell r="B480" t="str">
            <v>IE LUIS CARLOS LOPEZ</v>
          </cell>
          <cell r="C480" t="str">
            <v>BR BLAS DE LEZO SEC DOS</v>
          </cell>
          <cell r="D480" t="str">
            <v>6634006</v>
          </cell>
          <cell r="E480" t="str">
            <v>6633467</v>
          </cell>
          <cell r="F480" t="str">
            <v>Urbana</v>
          </cell>
          <cell r="G480" t="str">
            <v>Oficial</v>
          </cell>
          <cell r="H480" t="str">
            <v>germangonima@gmail.com,IELUISCARLOSLOPEZ@GMAIL.COM;IELUISCARLOSLOPEZ@GMAIL.COM;OSRANGELO@HOTMAIL.COM,GERMANGONIMA@GMAIL.COM;IELUISCARLOSLOPEZ@GMAIL.COM;OSRANGELO@HOTMAIL.COM</v>
          </cell>
          <cell r="I480" t="str">
            <v>Bolívar</v>
          </cell>
          <cell r="J480" t="str">
            <v>CARTAGENA DE INDIAS</v>
          </cell>
          <cell r="K480" t="str">
            <v>CARTAGENA</v>
          </cell>
          <cell r="L480" t="str">
            <v>Distrital de Cartagena</v>
          </cell>
        </row>
        <row r="481">
          <cell r="A481">
            <v>113001000712</v>
          </cell>
          <cell r="B481" t="str">
            <v>ESCUELA 11 DE NOVIEMBRE</v>
          </cell>
          <cell r="C481" t="str">
            <v>CANAPOTE CL 62 MZ 12</v>
          </cell>
          <cell r="D481" t="str">
            <v>6567771</v>
          </cell>
          <cell r="E481" t="str">
            <v>6478166</v>
          </cell>
          <cell r="F481" t="str">
            <v>Urbana</v>
          </cell>
          <cell r="G481" t="str">
            <v>Oficial</v>
          </cell>
          <cell r="H481" t="str">
            <v>liceo50@hotmail.com,liceodebolivar50@hotmail.com;liceodebolivar50@hotmail.com;leafar123@hotmail.es,liceo50@hotmail.com;liceo50@hotmail.com;leafar123@hotmail.es</v>
          </cell>
          <cell r="I481" t="str">
            <v>Bolívar</v>
          </cell>
          <cell r="J481" t="str">
            <v>CARTAGENA DE INDIAS</v>
          </cell>
          <cell r="K481" t="str">
            <v>CARTAGENA</v>
          </cell>
          <cell r="L481" t="str">
            <v>Distrital de Cartagena</v>
          </cell>
        </row>
        <row r="482">
          <cell r="A482">
            <v>113001000704</v>
          </cell>
          <cell r="B482" t="str">
            <v>INSTITUCION EDUCATIVA RAFAEL NUÑEZ SEDE SANTA MARTA</v>
          </cell>
          <cell r="C482" t="str">
            <v>BR CHINO AV DEL LAGO</v>
          </cell>
          <cell r="D482" t="str">
            <v>6720643</v>
          </cell>
          <cell r="E482" t="str">
            <v>6722727</v>
          </cell>
          <cell r="F482" t="str">
            <v>Urbana</v>
          </cell>
          <cell r="G482" t="str">
            <v>Oficial</v>
          </cell>
          <cell r="H482" t="str">
            <v>leddyz84@gmail.com,leddyz84@gmail.com;leddyz84@gmail.com;animari1002@gmail.com,leiduz84@gmail.com;leiduz84@gmail.com;animari1002@gmail.com</v>
          </cell>
          <cell r="I482" t="str">
            <v>Bolívar</v>
          </cell>
          <cell r="J482" t="str">
            <v>CARTAGENA DE INDIAS</v>
          </cell>
          <cell r="K482" t="str">
            <v>CARTAGENA</v>
          </cell>
          <cell r="L482" t="str">
            <v>Distrital de Cartagena</v>
          </cell>
        </row>
        <row r="483">
          <cell r="A483">
            <v>113001000674</v>
          </cell>
          <cell r="B483" t="str">
            <v>ESC ALFONSO ARAUJO</v>
          </cell>
          <cell r="C483" t="str">
            <v>BR LO AMADOR UR CL BOLIVAR Y PIÑANGO 3550</v>
          </cell>
          <cell r="D483" t="str">
            <v>6581084</v>
          </cell>
          <cell r="E483" t="str">
            <v>6581084</v>
          </cell>
          <cell r="F483" t="str">
            <v>Urbana</v>
          </cell>
          <cell r="G483" t="str">
            <v>Oficial</v>
          </cell>
          <cell r="H483" t="str">
            <v>ieantoniosantos@gmail.com,ieantoniasantoscartagena@gmail.com;palenkero@outlook.es;nalcymejia1201@gmail.com,palenkero@outlook.es;ieantoniasantoscartagena@gmail.com;nalcymejia1201@gmail.com</v>
          </cell>
          <cell r="I483" t="str">
            <v>Bolívar</v>
          </cell>
          <cell r="J483" t="str">
            <v>CARTAGENA DE INDIAS</v>
          </cell>
          <cell r="K483" t="str">
            <v>CARTAGENA</v>
          </cell>
          <cell r="L483" t="str">
            <v>Distrital de Cartagena</v>
          </cell>
        </row>
        <row r="484">
          <cell r="A484">
            <v>113001000437</v>
          </cell>
          <cell r="B484" t="str">
            <v>INSTITUCION EDUCATIVA REPUBLICA DE ARGENTINA</v>
          </cell>
          <cell r="C484" t="str">
            <v>UR URB VILLA ROSITA MZ 18A LT 1</v>
          </cell>
          <cell r="D484" t="str">
            <v>6533789</v>
          </cell>
          <cell r="F484" t="str">
            <v>Urbana</v>
          </cell>
          <cell r="G484" t="str">
            <v>Oficial</v>
          </cell>
          <cell r="H484" t="str">
            <v>administrativo@ierepublicadeargentina.edu.co,jadavedi19@hotmail.com;jadavedi19@hotmail.com;administativo@ierepublicadeargentina.edu.co,rectoriera@gmail.com;rectoriera@gmail.com;administrativo@ierepublicadeargentina.edu.co</v>
          </cell>
          <cell r="I484" t="str">
            <v>Bolívar</v>
          </cell>
          <cell r="J484" t="str">
            <v>CARTAGENA DE INDIAS</v>
          </cell>
          <cell r="K484" t="str">
            <v>CARTAGENA</v>
          </cell>
          <cell r="L484" t="str">
            <v>Distrital de Cartagena</v>
          </cell>
        </row>
        <row r="485">
          <cell r="A485">
            <v>113001000429</v>
          </cell>
          <cell r="B485" t="str">
            <v>IE SALIM BECHARA</v>
          </cell>
          <cell r="C485" t="str">
            <v>DG 30 56A 46 BR CEBALLOS</v>
          </cell>
          <cell r="D485" t="str">
            <v>6431773</v>
          </cell>
          <cell r="F485" t="str">
            <v>Urbana</v>
          </cell>
          <cell r="G485" t="str">
            <v>Oficial</v>
          </cell>
          <cell r="H485" t="str">
            <v>iesalimbechara@hotmail.com,adaramo@hotmail.com;adaramo@hotmail.com;rafaeleduardoramirezo@outlook.com,adaramo@hotmail.com;adaramo@hotmail.com;cesar_cedi@msn.com</v>
          </cell>
          <cell r="I485" t="str">
            <v>Bolívar</v>
          </cell>
          <cell r="J485" t="str">
            <v>CARTAGENA DE INDIAS</v>
          </cell>
          <cell r="K485" t="str">
            <v>CARTAGENA</v>
          </cell>
          <cell r="L485" t="str">
            <v>Distrital de Cartagena</v>
          </cell>
        </row>
        <row r="486">
          <cell r="A486">
            <v>113001000364</v>
          </cell>
          <cell r="B486" t="str">
            <v>IE MADRE GABRIELA DE SAN MARTIN SEDE  10 DE MAYO</v>
          </cell>
          <cell r="C486" t="str">
            <v>BR OLAYA HERRERA UR CALLE LAS CARRETAS</v>
          </cell>
          <cell r="D486" t="str">
            <v>6710589</v>
          </cell>
          <cell r="F486" t="str">
            <v>Urbana</v>
          </cell>
          <cell r="G486" t="str">
            <v>Oficial</v>
          </cell>
          <cell r="H486" t="str">
            <v>mgdsm1971@gmail.com,zqlfernandez@yahoo.com;alcaldia@sedcartagena.gov.co;patrigomuz@hotmail.com,zqlfernandez@yahoo.com;alcaldia@catagena.gov.co;patrigomuz@hotmail.com</v>
          </cell>
          <cell r="I486" t="str">
            <v>Bolívar</v>
          </cell>
          <cell r="J486" t="str">
            <v>CARTAGENA DE INDIAS</v>
          </cell>
          <cell r="K486" t="str">
            <v>CARTAGENA</v>
          </cell>
          <cell r="L486" t="str">
            <v>Distrital de Cartagena</v>
          </cell>
        </row>
        <row r="487">
          <cell r="A487">
            <v>113001000348</v>
          </cell>
          <cell r="B487" t="str">
            <v>INSTITUCION EDUCATIVA  AMBIENTALISTA CARTAGENA DE INDIAS</v>
          </cell>
          <cell r="C487" t="str">
            <v>BR SAN JOSE DE LOS CAMPANOS MZ 9</v>
          </cell>
          <cell r="D487" t="str">
            <v>6988619</v>
          </cell>
          <cell r="E487" t="str">
            <v>3008466934</v>
          </cell>
          <cell r="F487" t="str">
            <v>Urbana</v>
          </cell>
          <cell r="G487" t="str">
            <v>Oficial</v>
          </cell>
          <cell r="H487" t="str">
            <v>mariauxi@hotmail.com,MARIAUXI15@HOTMAIL.COM;MARIAUXI15@HOTMAIL.COM;SANDRAFM72@HOTMAIL.COM,mariauxi15@hotmail.com;mariauxi15@hotmail.com;sandrafm72@hotmail.com</v>
          </cell>
          <cell r="I487" t="str">
            <v>Bolívar</v>
          </cell>
          <cell r="J487" t="str">
            <v>CARTAGENA DE INDIAS</v>
          </cell>
          <cell r="K487" t="str">
            <v>CARTAGENA</v>
          </cell>
          <cell r="L487" t="str">
            <v>Distrital de Cartagena</v>
          </cell>
        </row>
        <row r="488">
          <cell r="A488">
            <v>113001000321</v>
          </cell>
          <cell r="B488" t="str">
            <v>INSTITUCIÓN EDUCATIVA LUIS CARLOS GALÁN SARMIENTO</v>
          </cell>
          <cell r="C488" t="str">
            <v>BR POZON SEC NUEV MZ I LT 11</v>
          </cell>
          <cell r="D488" t="str">
            <v>3145352579</v>
          </cell>
          <cell r="F488" t="str">
            <v>Urbana</v>
          </cell>
          <cell r="G488" t="str">
            <v>Oficial</v>
          </cell>
          <cell r="H488" t="str">
            <v>ieluiscarlosgalansarmiento@live.com,ieluiscarlosgalansarmiento@live.com;ieluiscarlosgalansarmiento@live.com;piscis100372@gmail.com,hvasquezvasquez@hotmail.com;hvasquezvasquez@hotmail.com;lramirezt5@hotmail.com</v>
          </cell>
          <cell r="I488" t="str">
            <v>Bolívar</v>
          </cell>
          <cell r="J488" t="str">
            <v>CARTAGENA DE INDIAS</v>
          </cell>
          <cell r="K488" t="str">
            <v>CARTAGENA</v>
          </cell>
          <cell r="L488" t="str">
            <v>Distrital de Cartagena</v>
          </cell>
        </row>
        <row r="489">
          <cell r="A489">
            <v>113001000313</v>
          </cell>
          <cell r="B489" t="str">
            <v>JOSE MARÍA  DEL CASTILLO Y RADA</v>
          </cell>
          <cell r="C489" t="str">
            <v>BR ARMENIA UR KR 47</v>
          </cell>
          <cell r="D489" t="str">
            <v>6740953</v>
          </cell>
          <cell r="F489" t="str">
            <v>Urbana</v>
          </cell>
          <cell r="G489" t="str">
            <v>Oficial</v>
          </cell>
          <cell r="H489" t="str">
            <v>sedejosemariacyr@hotmail.com,marher123@yahoo.es;marher123@yahoo.es;ireneduranmoreno@hotmail.com,marher123@yahoo.es;marher123@yahoo.es;ireneduranmoreno@hotmail.com</v>
          </cell>
          <cell r="I489" t="str">
            <v>Bolívar</v>
          </cell>
          <cell r="J489" t="str">
            <v>CARTAGENA DE INDIAS</v>
          </cell>
          <cell r="K489" t="str">
            <v>CARTAGENA</v>
          </cell>
          <cell r="L489" t="str">
            <v>Distrital de Cartagena</v>
          </cell>
        </row>
        <row r="490">
          <cell r="A490">
            <v>113001000283</v>
          </cell>
          <cell r="B490" t="str">
            <v>SEDE JOSE MARIA CORDOBA</v>
          </cell>
          <cell r="C490" t="str">
            <v>BR NUEVO BOSQUE UR 29 E 12</v>
          </cell>
          <cell r="D490" t="str">
            <v>6436110</v>
          </cell>
          <cell r="F490" t="str">
            <v>Urbana</v>
          </cell>
          <cell r="G490" t="str">
            <v>Oficial</v>
          </cell>
          <cell r="H490" t="str">
            <v>samaride@hotmail.com,IENUEVOBOSQUE@GMAIL.COM;IENUEVOBOSQUE@GMAIL.COM;IENUEVOBOSQUE@GMAIL.COM,ienuevobosque@gmail.com;ienuevobosque@gmail.com;cachacaaguilar@hotmail.com</v>
          </cell>
          <cell r="I490" t="str">
            <v>Bolívar</v>
          </cell>
          <cell r="J490" t="str">
            <v>CARTAGENA DE INDIAS</v>
          </cell>
          <cell r="K490" t="str">
            <v>CARTAGENA</v>
          </cell>
          <cell r="L490" t="str">
            <v>Distrital de Cartagena</v>
          </cell>
        </row>
        <row r="491">
          <cell r="A491">
            <v>113001000275</v>
          </cell>
          <cell r="B491" t="str">
            <v>IE CAMILO TORRES SEDE CHULIANES</v>
          </cell>
          <cell r="C491" t="str">
            <v>BR EL POZON MZ 87</v>
          </cell>
          <cell r="D491" t="str">
            <v>6436134</v>
          </cell>
          <cell r="E491" t="str">
            <v>6436134</v>
          </cell>
          <cell r="F491" t="str">
            <v>Urbana</v>
          </cell>
          <cell r="G491" t="str">
            <v>Oficial</v>
          </cell>
          <cell r="H491" t="str">
            <v>ingquinal@gmail.com,ingquinal@gmail.com;ingquinal@gmail.com;lramirezt5@hotmail.com,</v>
          </cell>
          <cell r="I491" t="str">
            <v>Bolívar</v>
          </cell>
          <cell r="J491" t="str">
            <v>CARTAGENA DE INDIAS</v>
          </cell>
          <cell r="K491" t="str">
            <v>CARTAGENA</v>
          </cell>
          <cell r="L491" t="str">
            <v>Distrital de Cartagena</v>
          </cell>
        </row>
        <row r="492">
          <cell r="A492">
            <v>113001000267</v>
          </cell>
          <cell r="B492" t="str">
            <v>SEDE REPUBLICA DE MEXICO</v>
          </cell>
          <cell r="C492" t="str">
            <v>BR OLAYA HERRERA UR KR PRINCIPAL SECTOR CENTRAL SEC 3231</v>
          </cell>
          <cell r="D492" t="str">
            <v>6534415</v>
          </cell>
          <cell r="F492" t="str">
            <v>Urbana</v>
          </cell>
          <cell r="G492" t="str">
            <v>Oficial</v>
          </cell>
          <cell r="H492" t="str">
            <v>ihmaria_cartagen@hotmail.com,marydelrisco@hotmail.com;marydelrisco@hotmail.com;gipabadi@hotmail.com,eebarco@hotmail.com;eebarco@hotmail.com;gipabadi@hotmail.com</v>
          </cell>
          <cell r="I492" t="str">
            <v>Bolívar</v>
          </cell>
          <cell r="J492" t="str">
            <v>CARTAGENA DE INDIAS</v>
          </cell>
          <cell r="K492" t="str">
            <v>CARTAGENA</v>
          </cell>
          <cell r="L492" t="str">
            <v>Distrital de Cartagena</v>
          </cell>
        </row>
        <row r="493">
          <cell r="A493">
            <v>113001000259</v>
          </cell>
          <cell r="B493" t="str">
            <v>INSTITUCION EDUCATIVA VALORES UNIDOS</v>
          </cell>
          <cell r="C493" t="str">
            <v>BR POZON SC 19 DE FEBRERO MZ232LT</v>
          </cell>
          <cell r="D493" t="str">
            <v>3205031704</v>
          </cell>
          <cell r="F493" t="str">
            <v>Urbana</v>
          </cell>
          <cell r="G493" t="str">
            <v>Oficial</v>
          </cell>
          <cell r="H493" t="str">
            <v>valoresunidos@hotmail.com,valoresunidos@hotmail.com;valoresunidos@hotmail.com;elgato1710@hotmail.com,valoresunidos@hotmail.com;valoresunidos@hotmail.com;elgato1710@hotmail.com</v>
          </cell>
          <cell r="I493" t="str">
            <v>Bolívar</v>
          </cell>
          <cell r="J493" t="str">
            <v>CARTAGENA DE INDIAS</v>
          </cell>
          <cell r="K493" t="str">
            <v>CARTAGENA</v>
          </cell>
          <cell r="L493" t="str">
            <v>Distrital de Cartagena</v>
          </cell>
        </row>
        <row r="494">
          <cell r="A494">
            <v>113001000241</v>
          </cell>
          <cell r="B494" t="str">
            <v>INSTITUCION EDUCATIVA  NUESTRO ESFUERZO</v>
          </cell>
          <cell r="C494" t="str">
            <v>BR POZON SEC SCJ MZ 213 CS 6 LT 6</v>
          </cell>
          <cell r="D494" t="str">
            <v>3166462552</v>
          </cell>
          <cell r="F494" t="str">
            <v>Urbana</v>
          </cell>
          <cell r="G494" t="str">
            <v>Oficial</v>
          </cell>
          <cell r="H494" t="str">
            <v>jo-ar@hotmail.com,jo-ar@hotmail.com;jo-ar@hotmail.com;jo-ar@hotmail.com,jorge.arroyoberrio@gmail.com;jorge.arroyoberrio@gmail.com;jo-ar@hotmail.com</v>
          </cell>
          <cell r="I494" t="str">
            <v>Bolívar</v>
          </cell>
          <cell r="J494" t="str">
            <v>CARTAGENA DE INDIAS</v>
          </cell>
          <cell r="K494" t="str">
            <v>CARTAGENA</v>
          </cell>
          <cell r="L494" t="str">
            <v>Distrital de Cartagena</v>
          </cell>
        </row>
        <row r="495">
          <cell r="A495">
            <v>113001000224</v>
          </cell>
          <cell r="B495" t="str">
            <v>INSTITUCIÓN EDUCATIVA  EMILIANO ALCALA ROMERO</v>
          </cell>
          <cell r="C495" t="str">
            <v>BR EL SOCORRO ET 250 MZ 36 LT 1</v>
          </cell>
          <cell r="D495" t="str">
            <v>6633560</v>
          </cell>
          <cell r="F495" t="str">
            <v>Urbana</v>
          </cell>
          <cell r="G495" t="str">
            <v>Oficial</v>
          </cell>
          <cell r="H495" t="str">
            <v>ieemilianoalcalar@hotmail.com,luisramirezcastellon@hotmail.com;luisramirezcastellon@hotmail.com;carlotarnedo@hotmail.com,luisramirezcastellon@hotmail.com;luisramirezcastellon@hotmail.com;carlotarnedo@hotmail.com</v>
          </cell>
          <cell r="I495" t="str">
            <v>Bolívar</v>
          </cell>
          <cell r="J495" t="str">
            <v>CARTAGENA DE INDIAS</v>
          </cell>
          <cell r="K495" t="str">
            <v>CARTAGENA</v>
          </cell>
          <cell r="L495" t="str">
            <v>Distrital de Cartagena</v>
          </cell>
        </row>
        <row r="496">
          <cell r="A496">
            <v>113001000208</v>
          </cell>
          <cell r="B496" t="str">
            <v>ESC NTRA SRA DE FATIMA</v>
          </cell>
          <cell r="C496" t="str">
            <v>BR DANIEL LEMAITRE</v>
          </cell>
          <cell r="D496" t="str">
            <v>6562509</v>
          </cell>
          <cell r="F496" t="str">
            <v>Urbana</v>
          </cell>
          <cell r="G496" t="str">
            <v>Oficial</v>
          </cell>
          <cell r="H496" t="str">
            <v>iesantamaria@yahoo.es,maggyr7@hotmail.com;maggyr7@hotmail.com;nargi.iesantamaria@gmail.com,maggyr7@hotmail.com;maggyr7@hotmail.com;nargi.iesantamaria@gmail.com</v>
          </cell>
          <cell r="I496" t="str">
            <v>Bolívar</v>
          </cell>
          <cell r="J496" t="str">
            <v>CARTAGENA DE INDIAS</v>
          </cell>
          <cell r="K496" t="str">
            <v>CARTAGENA</v>
          </cell>
          <cell r="L496" t="str">
            <v>Distrital de Cartagena</v>
          </cell>
        </row>
        <row r="497">
          <cell r="A497">
            <v>113001000194</v>
          </cell>
          <cell r="B497" t="str">
            <v>SEDE LA MAGDALENA</v>
          </cell>
          <cell r="C497" t="str">
            <v>BR OLAYA HERRERA UR SECTOR LA MAGDALENA</v>
          </cell>
          <cell r="D497" t="str">
            <v>6813086</v>
          </cell>
          <cell r="F497" t="str">
            <v>Urbana</v>
          </cell>
          <cell r="G497" t="str">
            <v>Oficial</v>
          </cell>
          <cell r="H497" t="str">
            <v>mgdsm1971@gmail.com,zqlfernandez@yahoo.com;alcaldia@sedcartagena.gov.co;patrigomuz@hotmail.com,zqlfernandez@yahoo.com;alcaldia@cartagena.gov.co;patrigomuz@hotmail.com</v>
          </cell>
          <cell r="I497" t="str">
            <v>Bolívar</v>
          </cell>
          <cell r="J497" t="str">
            <v>CARTAGENA DE INDIAS</v>
          </cell>
          <cell r="K497" t="str">
            <v>CARTAGENA</v>
          </cell>
          <cell r="L497" t="str">
            <v>Distrital de Cartagena</v>
          </cell>
        </row>
        <row r="498">
          <cell r="A498">
            <v>113001000186</v>
          </cell>
          <cell r="B498" t="str">
            <v>ESC MARCO FIDEL SUAREZ</v>
          </cell>
          <cell r="C498" t="str">
            <v>BR SANTA MARIA CL SAN PEDRO 70 41</v>
          </cell>
          <cell r="D498" t="str">
            <v>6562509</v>
          </cell>
          <cell r="F498" t="str">
            <v>Urbana</v>
          </cell>
          <cell r="G498" t="str">
            <v>Oficial</v>
          </cell>
          <cell r="H498" t="str">
            <v>iesantamaria@yahoo.es,maggyr7@hotmail.com;maggyr7@hotmail.com;nargi.iesantamaria@gmail.com,maggyr7@hotmail.com;maggyr7@hotmail.com;nargi.iesantamaria@gmail.com</v>
          </cell>
          <cell r="I498" t="str">
            <v>Bolívar</v>
          </cell>
          <cell r="J498" t="str">
            <v>CARTAGENA DE INDIAS</v>
          </cell>
          <cell r="K498" t="str">
            <v>CARTAGENA</v>
          </cell>
          <cell r="L498" t="str">
            <v>Distrital de Cartagena</v>
          </cell>
        </row>
        <row r="499">
          <cell r="A499">
            <v>113001000178</v>
          </cell>
          <cell r="B499" t="str">
            <v>CONC EDUC SAGRADO CORAZON DE JESUS</v>
          </cell>
          <cell r="C499" t="str">
            <v>BR DANIEL LEMAITRE KR 16 67 30</v>
          </cell>
          <cell r="D499" t="str">
            <v>6562509</v>
          </cell>
          <cell r="F499" t="str">
            <v>Urbana</v>
          </cell>
          <cell r="G499" t="str">
            <v>Oficial</v>
          </cell>
          <cell r="H499" t="str">
            <v>iesantamaria@yahoo.es,maggyr7@hotmail.com;maggyr7@hotmail.com;nargi.iesantamaria@gmail.com,maggyr7@hotmail.com;maggyr7@hotmail.com;nargi.iesantamaria@gmail.com</v>
          </cell>
          <cell r="I499" t="str">
            <v>Bolívar</v>
          </cell>
          <cell r="J499" t="str">
            <v>CARTAGENA DE INDIAS</v>
          </cell>
          <cell r="K499" t="str">
            <v>CARTAGENA</v>
          </cell>
          <cell r="L499" t="str">
            <v>Distrital de Cartagena</v>
          </cell>
        </row>
        <row r="500">
          <cell r="A500">
            <v>113001000160</v>
          </cell>
          <cell r="B500" t="str">
            <v>INSTITUCION EDUCATIVA CORAZON DE MARIA</v>
          </cell>
          <cell r="C500" t="str">
            <v>BR SAN FRANCISCO</v>
          </cell>
          <cell r="D500" t="str">
            <v>6562618</v>
          </cell>
          <cell r="F500" t="str">
            <v>Urbana</v>
          </cell>
          <cell r="G500" t="str">
            <v>Oficial</v>
          </cell>
          <cell r="H500" t="str">
            <v>cordmaria@hotmail.com,cordmaria@hotmail.com;cordmaria@hotmail.com;elsiegarrido@hotmail.com,cordmaria@hotmail.com;cordmaria@hotmail.com;cordmaria@hotmail.com</v>
          </cell>
          <cell r="I500" t="str">
            <v>Bolívar</v>
          </cell>
          <cell r="J500" t="str">
            <v>CARTAGENA DE INDIAS</v>
          </cell>
          <cell r="K500" t="str">
            <v>CARTAGENA</v>
          </cell>
          <cell r="L500" t="str">
            <v>Distrital de Cartagena</v>
          </cell>
        </row>
        <row r="501">
          <cell r="A501">
            <v>113001000151</v>
          </cell>
          <cell r="B501" t="str">
            <v>ESC ANTONIO JOSE DE IRISARRI</v>
          </cell>
          <cell r="C501" t="str">
            <v>BR TORICES UR SEC SANTA RITA</v>
          </cell>
          <cell r="D501" t="str">
            <v>6662113</v>
          </cell>
          <cell r="F501" t="str">
            <v>Urbana</v>
          </cell>
          <cell r="G501" t="str">
            <v>Oficial</v>
          </cell>
          <cell r="H501" t="str">
            <v>iejosedelavega@hotmail.com,fredisq22@hotmail.com;fredisq22@hotmail.com;yepoan@hotmail.com,fredisq22@hotmail.com;fredisq22@hotmail.com;yepoan@hotmail.com</v>
          </cell>
          <cell r="I501" t="str">
            <v>Bolívar</v>
          </cell>
          <cell r="J501" t="str">
            <v>CARTAGENA DE INDIAS</v>
          </cell>
          <cell r="K501" t="str">
            <v>CARTAGENA</v>
          </cell>
          <cell r="L501" t="str">
            <v>Distrital de Cartagena</v>
          </cell>
        </row>
        <row r="502">
          <cell r="A502">
            <v>113001000143</v>
          </cell>
          <cell r="B502" t="str">
            <v>INSTITUCION EDUCATIVA ARROYO DE PIEDRA</v>
          </cell>
          <cell r="C502" t="str">
            <v>VD ARROYO DE PIEDRA</v>
          </cell>
          <cell r="D502" t="str">
            <v>3145950760</v>
          </cell>
          <cell r="F502" t="str">
            <v>Rural</v>
          </cell>
          <cell r="G502" t="str">
            <v>Oficial</v>
          </cell>
          <cell r="H502" t="str">
            <v>maycego@hotmail.com,maycego@hotmail.com;maycego@hotmail.com;sromos@hotmail.com,maycego@hotmail.com;maycego@hotmail.com;sromos@hotmail.com</v>
          </cell>
          <cell r="I502" t="str">
            <v>Bolívar</v>
          </cell>
          <cell r="J502" t="str">
            <v>CARTAGENA DE INDIAS</v>
          </cell>
          <cell r="K502" t="str">
            <v>CARTAGENA</v>
          </cell>
          <cell r="L502" t="str">
            <v>Distrital de Cartagena</v>
          </cell>
        </row>
        <row r="503">
          <cell r="A503">
            <v>113001000101</v>
          </cell>
          <cell r="B503" t="str">
            <v>ESC MIX ANDALUCIA</v>
          </cell>
          <cell r="C503" t="str">
            <v>BR PIEDRA BOLIVAR UR CL 30 48 46 AV EL CONSULAD</v>
          </cell>
          <cell r="D503" t="str">
            <v>6752359</v>
          </cell>
          <cell r="E503" t="str">
            <v>6756913</v>
          </cell>
          <cell r="F503" t="str">
            <v>Urbana</v>
          </cell>
          <cell r="G503" t="str">
            <v>Oficial</v>
          </cell>
          <cell r="H503" t="str">
            <v>instedmadrelaura@hotmail.com,marher123@yahoo.es;marher123@yahoo.es;ireneduranmoreno@hotmail.com,marher123@yahoo.es;marher123@yahoo.es;ireneduranmoreno@hotmail.com</v>
          </cell>
          <cell r="I503" t="str">
            <v>Bolívar</v>
          </cell>
          <cell r="J503" t="str">
            <v>CARTAGENA DE INDIAS</v>
          </cell>
          <cell r="K503" t="str">
            <v>CARTAGENA</v>
          </cell>
          <cell r="L503" t="str">
            <v>Distrital de Cartagena</v>
          </cell>
        </row>
        <row r="504">
          <cell r="A504">
            <v>113001000038</v>
          </cell>
          <cell r="B504" t="str">
            <v>CORP EDUC COL GRAN COLOMBIA</v>
          </cell>
          <cell r="C504" t="str">
            <v xml:space="preserve">LA MARIA SECT SAN BERNARDO KR 30 </v>
          </cell>
          <cell r="D504" t="str">
            <v>6745351</v>
          </cell>
          <cell r="E504" t="str">
            <v>6665087</v>
          </cell>
          <cell r="F504" t="str">
            <v>Urbana</v>
          </cell>
          <cell r="G504" t="str">
            <v>No Oficial</v>
          </cell>
          <cell r="I504" t="str">
            <v>Bolívar</v>
          </cell>
          <cell r="J504" t="str">
            <v>CARTAGENA DE INDIAS</v>
          </cell>
          <cell r="K504" t="str">
            <v>CARTAGENA</v>
          </cell>
          <cell r="L504" t="str">
            <v>Distrital de Cartagena</v>
          </cell>
        </row>
      </sheetData>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 sede (2)"/>
      <sheetName val="x sede"/>
      <sheetName val="Hoja1"/>
      <sheetName val="Hoja2"/>
      <sheetName val="Hoja3"/>
    </sheetNames>
    <sheetDataSet>
      <sheetData sheetId="0"/>
      <sheetData sheetId="1" refreshError="1"/>
      <sheetData sheetId="2">
        <row r="3">
          <cell r="A3">
            <v>4</v>
          </cell>
          <cell r="B3">
            <v>4</v>
          </cell>
          <cell r="C3">
            <v>1451</v>
          </cell>
          <cell r="F3">
            <v>103</v>
          </cell>
          <cell r="G3">
            <v>135</v>
          </cell>
          <cell r="H3">
            <v>107</v>
          </cell>
          <cell r="I3">
            <v>126</v>
          </cell>
          <cell r="J3">
            <v>110</v>
          </cell>
          <cell r="K3">
            <v>101</v>
          </cell>
          <cell r="L3">
            <v>155</v>
          </cell>
          <cell r="M3">
            <v>134</v>
          </cell>
          <cell r="N3">
            <v>102</v>
          </cell>
          <cell r="O3">
            <v>107</v>
          </cell>
          <cell r="P3">
            <v>69</v>
          </cell>
          <cell r="Q3">
            <v>60</v>
          </cell>
          <cell r="T3">
            <v>25</v>
          </cell>
          <cell r="U3">
            <v>33</v>
          </cell>
          <cell r="V3">
            <v>48</v>
          </cell>
          <cell r="W3">
            <v>36</v>
          </cell>
        </row>
        <row r="4">
          <cell r="A4">
            <v>5</v>
          </cell>
          <cell r="B4">
            <v>11</v>
          </cell>
          <cell r="C4">
            <v>564</v>
          </cell>
          <cell r="F4">
            <v>73</v>
          </cell>
          <cell r="G4">
            <v>108</v>
          </cell>
          <cell r="H4">
            <v>90</v>
          </cell>
          <cell r="I4">
            <v>85</v>
          </cell>
          <cell r="J4">
            <v>94</v>
          </cell>
          <cell r="K4">
            <v>88</v>
          </cell>
          <cell r="Y4">
            <v>26</v>
          </cell>
        </row>
        <row r="5">
          <cell r="A5">
            <v>9</v>
          </cell>
          <cell r="B5">
            <v>9</v>
          </cell>
          <cell r="C5">
            <v>716</v>
          </cell>
          <cell r="F5">
            <v>51</v>
          </cell>
          <cell r="G5">
            <v>61</v>
          </cell>
          <cell r="H5">
            <v>54</v>
          </cell>
          <cell r="I5">
            <v>59</v>
          </cell>
          <cell r="J5">
            <v>70</v>
          </cell>
          <cell r="K5">
            <v>49</v>
          </cell>
          <cell r="L5">
            <v>65</v>
          </cell>
          <cell r="M5">
            <v>60</v>
          </cell>
          <cell r="N5">
            <v>72</v>
          </cell>
          <cell r="O5">
            <v>55</v>
          </cell>
          <cell r="P5">
            <v>25</v>
          </cell>
          <cell r="Q5">
            <v>36</v>
          </cell>
          <cell r="U5">
            <v>17</v>
          </cell>
          <cell r="V5">
            <v>24</v>
          </cell>
          <cell r="W5">
            <v>18</v>
          </cell>
        </row>
        <row r="6">
          <cell r="A6">
            <v>10</v>
          </cell>
          <cell r="B6">
            <v>64</v>
          </cell>
          <cell r="C6">
            <v>247</v>
          </cell>
          <cell r="G6">
            <v>247</v>
          </cell>
        </row>
        <row r="7">
          <cell r="A7">
            <v>11</v>
          </cell>
          <cell r="B7">
            <v>11</v>
          </cell>
          <cell r="C7">
            <v>509</v>
          </cell>
          <cell r="L7">
            <v>119</v>
          </cell>
          <cell r="M7">
            <v>108</v>
          </cell>
          <cell r="N7">
            <v>84</v>
          </cell>
          <cell r="O7">
            <v>72</v>
          </cell>
          <cell r="P7">
            <v>78</v>
          </cell>
          <cell r="Q7">
            <v>48</v>
          </cell>
        </row>
        <row r="8">
          <cell r="A8">
            <v>12</v>
          </cell>
          <cell r="B8">
            <v>37</v>
          </cell>
          <cell r="C8">
            <v>459</v>
          </cell>
          <cell r="J8">
            <v>220</v>
          </cell>
          <cell r="K8">
            <v>239</v>
          </cell>
        </row>
        <row r="9">
          <cell r="A9">
            <v>13</v>
          </cell>
          <cell r="B9">
            <v>37</v>
          </cell>
          <cell r="C9">
            <v>402</v>
          </cell>
          <cell r="H9">
            <v>211</v>
          </cell>
          <cell r="I9">
            <v>191</v>
          </cell>
        </row>
        <row r="10">
          <cell r="A10">
            <v>14</v>
          </cell>
          <cell r="B10">
            <v>270</v>
          </cell>
          <cell r="C10">
            <v>212</v>
          </cell>
          <cell r="F10">
            <v>25</v>
          </cell>
          <cell r="G10">
            <v>67</v>
          </cell>
          <cell r="H10">
            <v>35</v>
          </cell>
          <cell r="I10">
            <v>55</v>
          </cell>
          <cell r="J10">
            <v>30</v>
          </cell>
        </row>
        <row r="11">
          <cell r="A11">
            <v>15</v>
          </cell>
          <cell r="B11">
            <v>37</v>
          </cell>
          <cell r="C11">
            <v>397</v>
          </cell>
          <cell r="F11">
            <v>170</v>
          </cell>
          <cell r="G11">
            <v>227</v>
          </cell>
        </row>
        <row r="12">
          <cell r="A12">
            <v>16</v>
          </cell>
          <cell r="B12">
            <v>92</v>
          </cell>
          <cell r="C12">
            <v>836</v>
          </cell>
          <cell r="F12">
            <v>107</v>
          </cell>
          <cell r="G12">
            <v>137</v>
          </cell>
          <cell r="H12">
            <v>141</v>
          </cell>
          <cell r="I12">
            <v>142</v>
          </cell>
          <cell r="J12">
            <v>160</v>
          </cell>
          <cell r="K12">
            <v>149</v>
          </cell>
        </row>
        <row r="13">
          <cell r="A13">
            <v>18</v>
          </cell>
          <cell r="B13">
            <v>18</v>
          </cell>
          <cell r="C13">
            <v>1324</v>
          </cell>
          <cell r="F13">
            <v>90</v>
          </cell>
          <cell r="G13">
            <v>101</v>
          </cell>
          <cell r="H13">
            <v>124</v>
          </cell>
          <cell r="I13">
            <v>96</v>
          </cell>
          <cell r="J13">
            <v>133</v>
          </cell>
          <cell r="K13">
            <v>75</v>
          </cell>
          <cell r="L13">
            <v>104</v>
          </cell>
          <cell r="M13">
            <v>113</v>
          </cell>
          <cell r="N13">
            <v>108</v>
          </cell>
          <cell r="O13">
            <v>101</v>
          </cell>
          <cell r="P13">
            <v>115</v>
          </cell>
          <cell r="Q13">
            <v>62</v>
          </cell>
          <cell r="T13">
            <v>19</v>
          </cell>
          <cell r="U13">
            <v>25</v>
          </cell>
          <cell r="V13">
            <v>26</v>
          </cell>
          <cell r="W13">
            <v>32</v>
          </cell>
        </row>
        <row r="14">
          <cell r="A14">
            <v>19</v>
          </cell>
          <cell r="B14">
            <v>70</v>
          </cell>
          <cell r="C14">
            <v>397</v>
          </cell>
          <cell r="F14">
            <v>52</v>
          </cell>
          <cell r="G14">
            <v>63</v>
          </cell>
          <cell r="H14">
            <v>69</v>
          </cell>
          <cell r="I14">
            <v>72</v>
          </cell>
          <cell r="J14">
            <v>73</v>
          </cell>
          <cell r="K14">
            <v>68</v>
          </cell>
        </row>
        <row r="15">
          <cell r="A15">
            <v>20</v>
          </cell>
          <cell r="B15">
            <v>633</v>
          </cell>
          <cell r="C15">
            <v>655</v>
          </cell>
          <cell r="F15">
            <v>77</v>
          </cell>
          <cell r="G15">
            <v>91</v>
          </cell>
          <cell r="H15">
            <v>131</v>
          </cell>
          <cell r="I15">
            <v>116</v>
          </cell>
          <cell r="J15">
            <v>127</v>
          </cell>
          <cell r="K15">
            <v>113</v>
          </cell>
        </row>
        <row r="16">
          <cell r="A16">
            <v>21</v>
          </cell>
          <cell r="B16">
            <v>73</v>
          </cell>
          <cell r="C16">
            <v>518</v>
          </cell>
          <cell r="F16">
            <v>76</v>
          </cell>
          <cell r="G16">
            <v>96</v>
          </cell>
          <cell r="H16">
            <v>70</v>
          </cell>
          <cell r="I16">
            <v>103</v>
          </cell>
          <cell r="J16">
            <v>75</v>
          </cell>
          <cell r="K16">
            <v>98</v>
          </cell>
        </row>
        <row r="17">
          <cell r="A17">
            <v>22</v>
          </cell>
          <cell r="B17">
            <v>22</v>
          </cell>
          <cell r="C17">
            <v>2698</v>
          </cell>
          <cell r="F17">
            <v>305</v>
          </cell>
          <cell r="G17">
            <v>169</v>
          </cell>
          <cell r="H17">
            <v>186</v>
          </cell>
          <cell r="I17">
            <v>196</v>
          </cell>
          <cell r="J17">
            <v>166</v>
          </cell>
          <cell r="K17">
            <v>206</v>
          </cell>
          <cell r="L17">
            <v>203</v>
          </cell>
          <cell r="M17">
            <v>176</v>
          </cell>
          <cell r="N17">
            <v>203</v>
          </cell>
          <cell r="O17">
            <v>203</v>
          </cell>
          <cell r="P17">
            <v>140</v>
          </cell>
          <cell r="Q17">
            <v>121</v>
          </cell>
          <cell r="U17">
            <v>70</v>
          </cell>
          <cell r="V17">
            <v>147</v>
          </cell>
          <cell r="W17">
            <v>207</v>
          </cell>
        </row>
        <row r="18">
          <cell r="A18">
            <v>23</v>
          </cell>
          <cell r="B18">
            <v>270</v>
          </cell>
          <cell r="C18">
            <v>226</v>
          </cell>
          <cell r="F18">
            <v>26</v>
          </cell>
          <cell r="G18">
            <v>30</v>
          </cell>
          <cell r="H18">
            <v>34</v>
          </cell>
          <cell r="I18">
            <v>34</v>
          </cell>
          <cell r="J18">
            <v>36</v>
          </cell>
          <cell r="K18">
            <v>66</v>
          </cell>
        </row>
        <row r="19">
          <cell r="A19">
            <v>24</v>
          </cell>
          <cell r="B19">
            <v>24</v>
          </cell>
          <cell r="C19">
            <v>1071</v>
          </cell>
          <cell r="F19">
            <v>49</v>
          </cell>
          <cell r="G19">
            <v>74</v>
          </cell>
          <cell r="H19">
            <v>80</v>
          </cell>
          <cell r="I19">
            <v>70</v>
          </cell>
          <cell r="J19">
            <v>75</v>
          </cell>
          <cell r="K19">
            <v>68</v>
          </cell>
          <cell r="L19">
            <v>145</v>
          </cell>
          <cell r="M19">
            <v>140</v>
          </cell>
          <cell r="N19">
            <v>120</v>
          </cell>
          <cell r="O19">
            <v>109</v>
          </cell>
          <cell r="P19">
            <v>78</v>
          </cell>
          <cell r="Q19">
            <v>63</v>
          </cell>
        </row>
        <row r="20">
          <cell r="A20">
            <v>25</v>
          </cell>
          <cell r="B20">
            <v>25</v>
          </cell>
          <cell r="C20">
            <v>1336</v>
          </cell>
          <cell r="F20">
            <v>79</v>
          </cell>
          <cell r="G20">
            <v>98</v>
          </cell>
          <cell r="H20">
            <v>113</v>
          </cell>
          <cell r="I20">
            <v>109</v>
          </cell>
          <cell r="J20">
            <v>117</v>
          </cell>
          <cell r="K20">
            <v>110</v>
          </cell>
          <cell r="L20">
            <v>131</v>
          </cell>
          <cell r="M20">
            <v>159</v>
          </cell>
          <cell r="N20">
            <v>131</v>
          </cell>
          <cell r="O20">
            <v>122</v>
          </cell>
          <cell r="P20">
            <v>96</v>
          </cell>
          <cell r="Q20">
            <v>71</v>
          </cell>
        </row>
        <row r="21">
          <cell r="A21">
            <v>26</v>
          </cell>
          <cell r="B21">
            <v>112</v>
          </cell>
          <cell r="C21">
            <v>464</v>
          </cell>
          <cell r="F21">
            <v>72</v>
          </cell>
          <cell r="G21">
            <v>78</v>
          </cell>
          <cell r="H21">
            <v>88</v>
          </cell>
          <cell r="I21">
            <v>76</v>
          </cell>
          <cell r="J21">
            <v>86</v>
          </cell>
          <cell r="K21">
            <v>64</v>
          </cell>
        </row>
        <row r="22">
          <cell r="A22">
            <v>29</v>
          </cell>
          <cell r="B22">
            <v>606</v>
          </cell>
          <cell r="C22">
            <v>301</v>
          </cell>
          <cell r="F22">
            <v>50</v>
          </cell>
          <cell r="G22">
            <v>55</v>
          </cell>
          <cell r="H22">
            <v>44</v>
          </cell>
          <cell r="I22">
            <v>49</v>
          </cell>
          <cell r="J22">
            <v>44</v>
          </cell>
          <cell r="K22">
            <v>59</v>
          </cell>
        </row>
        <row r="23">
          <cell r="A23">
            <v>30</v>
          </cell>
          <cell r="B23">
            <v>30</v>
          </cell>
          <cell r="C23">
            <v>1500</v>
          </cell>
          <cell r="F23">
            <v>111</v>
          </cell>
          <cell r="G23">
            <v>131</v>
          </cell>
          <cell r="H23">
            <v>104</v>
          </cell>
          <cell r="I23">
            <v>117</v>
          </cell>
          <cell r="J23">
            <v>109</v>
          </cell>
          <cell r="K23">
            <v>112</v>
          </cell>
          <cell r="L23">
            <v>149</v>
          </cell>
          <cell r="M23">
            <v>129</v>
          </cell>
          <cell r="N23">
            <v>149</v>
          </cell>
          <cell r="O23">
            <v>129</v>
          </cell>
          <cell r="P23">
            <v>117</v>
          </cell>
          <cell r="Q23">
            <v>118</v>
          </cell>
          <cell r="Y23">
            <v>25</v>
          </cell>
        </row>
        <row r="24">
          <cell r="A24">
            <v>31</v>
          </cell>
          <cell r="B24">
            <v>31</v>
          </cell>
          <cell r="C24">
            <v>1065</v>
          </cell>
          <cell r="F24">
            <v>44</v>
          </cell>
          <cell r="G24">
            <v>43</v>
          </cell>
          <cell r="H24">
            <v>49</v>
          </cell>
          <cell r="I24">
            <v>68</v>
          </cell>
          <cell r="J24">
            <v>52</v>
          </cell>
          <cell r="K24">
            <v>59</v>
          </cell>
          <cell r="L24">
            <v>198</v>
          </cell>
          <cell r="M24">
            <v>165</v>
          </cell>
          <cell r="N24">
            <v>119</v>
          </cell>
          <cell r="O24">
            <v>94</v>
          </cell>
          <cell r="P24">
            <v>99</v>
          </cell>
          <cell r="Q24">
            <v>75</v>
          </cell>
        </row>
        <row r="25">
          <cell r="A25">
            <v>32</v>
          </cell>
          <cell r="B25">
            <v>32</v>
          </cell>
          <cell r="C25">
            <v>1583</v>
          </cell>
          <cell r="K25">
            <v>197</v>
          </cell>
          <cell r="L25">
            <v>228</v>
          </cell>
          <cell r="M25">
            <v>227</v>
          </cell>
          <cell r="N25">
            <v>158</v>
          </cell>
          <cell r="O25">
            <v>192</v>
          </cell>
          <cell r="P25">
            <v>171</v>
          </cell>
          <cell r="Q25">
            <v>113</v>
          </cell>
          <cell r="U25">
            <v>65</v>
          </cell>
          <cell r="V25">
            <v>88</v>
          </cell>
          <cell r="W25">
            <v>144</v>
          </cell>
        </row>
        <row r="26">
          <cell r="A26">
            <v>33</v>
          </cell>
          <cell r="B26">
            <v>36</v>
          </cell>
          <cell r="C26">
            <v>199</v>
          </cell>
          <cell r="F26">
            <v>25</v>
          </cell>
          <cell r="G26">
            <v>36</v>
          </cell>
          <cell r="H26">
            <v>26</v>
          </cell>
          <cell r="I26">
            <v>31</v>
          </cell>
          <cell r="J26">
            <v>50</v>
          </cell>
          <cell r="K26">
            <v>31</v>
          </cell>
        </row>
        <row r="27">
          <cell r="A27">
            <v>34</v>
          </cell>
          <cell r="B27">
            <v>94</v>
          </cell>
          <cell r="C27">
            <v>181</v>
          </cell>
          <cell r="F27">
            <v>24</v>
          </cell>
          <cell r="G27">
            <v>29</v>
          </cell>
          <cell r="H27">
            <v>37</v>
          </cell>
          <cell r="I27">
            <v>30</v>
          </cell>
          <cell r="J27">
            <v>41</v>
          </cell>
          <cell r="K27">
            <v>20</v>
          </cell>
        </row>
        <row r="28">
          <cell r="A28">
            <v>35</v>
          </cell>
          <cell r="B28">
            <v>36</v>
          </cell>
          <cell r="C28">
            <v>402</v>
          </cell>
          <cell r="F28">
            <v>55</v>
          </cell>
          <cell r="G28">
            <v>69</v>
          </cell>
          <cell r="H28">
            <v>64</v>
          </cell>
          <cell r="I28">
            <v>74</v>
          </cell>
          <cell r="J28">
            <v>67</v>
          </cell>
          <cell r="K28">
            <v>73</v>
          </cell>
        </row>
        <row r="29">
          <cell r="A29">
            <v>36</v>
          </cell>
          <cell r="B29">
            <v>36</v>
          </cell>
          <cell r="C29">
            <v>2129</v>
          </cell>
          <cell r="F29">
            <v>50</v>
          </cell>
          <cell r="G29">
            <v>69</v>
          </cell>
          <cell r="H29">
            <v>57</v>
          </cell>
          <cell r="I29">
            <v>73</v>
          </cell>
          <cell r="J29">
            <v>78</v>
          </cell>
          <cell r="K29">
            <v>83</v>
          </cell>
          <cell r="L29">
            <v>298</v>
          </cell>
          <cell r="M29">
            <v>294</v>
          </cell>
          <cell r="N29">
            <v>263</v>
          </cell>
          <cell r="O29">
            <v>314</v>
          </cell>
          <cell r="P29">
            <v>267</v>
          </cell>
          <cell r="Q29">
            <v>283</v>
          </cell>
        </row>
        <row r="30">
          <cell r="A30">
            <v>37</v>
          </cell>
          <cell r="B30">
            <v>37</v>
          </cell>
          <cell r="C30">
            <v>1286</v>
          </cell>
          <cell r="L30">
            <v>269</v>
          </cell>
          <cell r="M30">
            <v>243</v>
          </cell>
          <cell r="N30">
            <v>229</v>
          </cell>
          <cell r="O30">
            <v>222</v>
          </cell>
          <cell r="P30">
            <v>167</v>
          </cell>
          <cell r="Q30">
            <v>156</v>
          </cell>
        </row>
        <row r="31">
          <cell r="A31">
            <v>38</v>
          </cell>
          <cell r="B31">
            <v>38</v>
          </cell>
          <cell r="C31">
            <v>1890</v>
          </cell>
          <cell r="F31">
            <v>99</v>
          </cell>
          <cell r="G31">
            <v>131</v>
          </cell>
          <cell r="H31">
            <v>112</v>
          </cell>
          <cell r="I31">
            <v>107</v>
          </cell>
          <cell r="J31">
            <v>140</v>
          </cell>
          <cell r="K31">
            <v>139</v>
          </cell>
          <cell r="L31">
            <v>144</v>
          </cell>
          <cell r="M31">
            <v>160</v>
          </cell>
          <cell r="N31">
            <v>141</v>
          </cell>
          <cell r="O31">
            <v>155</v>
          </cell>
          <cell r="P31">
            <v>156</v>
          </cell>
          <cell r="Q31">
            <v>123</v>
          </cell>
          <cell r="U31">
            <v>40</v>
          </cell>
          <cell r="V31">
            <v>100</v>
          </cell>
          <cell r="W31">
            <v>143</v>
          </cell>
        </row>
        <row r="32">
          <cell r="A32">
            <v>39</v>
          </cell>
          <cell r="B32">
            <v>64</v>
          </cell>
          <cell r="C32">
            <v>198</v>
          </cell>
          <cell r="F32">
            <v>198</v>
          </cell>
        </row>
        <row r="33">
          <cell r="A33">
            <v>42</v>
          </cell>
          <cell r="B33">
            <v>42</v>
          </cell>
          <cell r="C33">
            <v>940</v>
          </cell>
          <cell r="F33">
            <v>59</v>
          </cell>
          <cell r="G33">
            <v>69</v>
          </cell>
          <cell r="H33">
            <v>72</v>
          </cell>
          <cell r="I33">
            <v>69</v>
          </cell>
          <cell r="J33">
            <v>86</v>
          </cell>
          <cell r="K33">
            <v>105</v>
          </cell>
          <cell r="L33">
            <v>100</v>
          </cell>
          <cell r="M33">
            <v>92</v>
          </cell>
          <cell r="N33">
            <v>76</v>
          </cell>
          <cell r="O33">
            <v>79</v>
          </cell>
          <cell r="P33">
            <v>61</v>
          </cell>
          <cell r="Q33">
            <v>72</v>
          </cell>
        </row>
        <row r="34">
          <cell r="A34">
            <v>43</v>
          </cell>
          <cell r="B34">
            <v>73</v>
          </cell>
          <cell r="C34">
            <v>807</v>
          </cell>
          <cell r="L34">
            <v>147</v>
          </cell>
          <cell r="M34">
            <v>151</v>
          </cell>
          <cell r="N34">
            <v>134</v>
          </cell>
          <cell r="O34">
            <v>141</v>
          </cell>
          <cell r="P34">
            <v>129</v>
          </cell>
          <cell r="Q34">
            <v>105</v>
          </cell>
        </row>
        <row r="35">
          <cell r="A35">
            <v>44</v>
          </cell>
          <cell r="B35">
            <v>44</v>
          </cell>
          <cell r="C35">
            <v>1858</v>
          </cell>
          <cell r="F35">
            <v>119</v>
          </cell>
          <cell r="G35">
            <v>34</v>
          </cell>
          <cell r="H35">
            <v>34</v>
          </cell>
          <cell r="I35">
            <v>31</v>
          </cell>
          <cell r="J35">
            <v>38</v>
          </cell>
          <cell r="K35">
            <v>34</v>
          </cell>
          <cell r="L35">
            <v>315</v>
          </cell>
          <cell r="M35">
            <v>270</v>
          </cell>
          <cell r="N35">
            <v>294</v>
          </cell>
          <cell r="O35">
            <v>275</v>
          </cell>
          <cell r="P35">
            <v>211</v>
          </cell>
          <cell r="Q35">
            <v>203</v>
          </cell>
        </row>
        <row r="36">
          <cell r="A36">
            <v>45</v>
          </cell>
          <cell r="B36">
            <v>45</v>
          </cell>
          <cell r="C36">
            <v>1611</v>
          </cell>
          <cell r="J36">
            <v>90</v>
          </cell>
          <cell r="K36">
            <v>136</v>
          </cell>
          <cell r="L36">
            <v>174</v>
          </cell>
          <cell r="M36">
            <v>146</v>
          </cell>
          <cell r="N36">
            <v>203</v>
          </cell>
          <cell r="O36">
            <v>175</v>
          </cell>
          <cell r="P36">
            <v>134</v>
          </cell>
          <cell r="Q36">
            <v>123</v>
          </cell>
          <cell r="T36">
            <v>36</v>
          </cell>
          <cell r="U36">
            <v>107</v>
          </cell>
          <cell r="V36">
            <v>133</v>
          </cell>
          <cell r="W36">
            <v>154</v>
          </cell>
        </row>
        <row r="37">
          <cell r="A37">
            <v>49</v>
          </cell>
          <cell r="B37">
            <v>68</v>
          </cell>
          <cell r="C37">
            <v>447</v>
          </cell>
          <cell r="F37">
            <v>55</v>
          </cell>
          <cell r="G37">
            <v>61</v>
          </cell>
          <cell r="H37">
            <v>70</v>
          </cell>
          <cell r="I37">
            <v>68</v>
          </cell>
          <cell r="J37">
            <v>97</v>
          </cell>
          <cell r="K37">
            <v>96</v>
          </cell>
        </row>
        <row r="38">
          <cell r="A38">
            <v>50</v>
          </cell>
          <cell r="B38">
            <v>50</v>
          </cell>
          <cell r="C38">
            <v>1485</v>
          </cell>
          <cell r="F38">
            <v>157</v>
          </cell>
          <cell r="G38">
            <v>132</v>
          </cell>
          <cell r="H38">
            <v>154</v>
          </cell>
          <cell r="I38">
            <v>163</v>
          </cell>
          <cell r="J38">
            <v>167</v>
          </cell>
          <cell r="K38">
            <v>160</v>
          </cell>
          <cell r="L38">
            <v>154</v>
          </cell>
          <cell r="M38">
            <v>114</v>
          </cell>
          <cell r="N38">
            <v>96</v>
          </cell>
          <cell r="O38">
            <v>97</v>
          </cell>
          <cell r="P38">
            <v>52</v>
          </cell>
          <cell r="Q38">
            <v>39</v>
          </cell>
        </row>
        <row r="39">
          <cell r="A39">
            <v>51</v>
          </cell>
          <cell r="B39">
            <v>68</v>
          </cell>
          <cell r="C39">
            <v>239</v>
          </cell>
          <cell r="F39">
            <v>26</v>
          </cell>
          <cell r="G39">
            <v>47</v>
          </cell>
          <cell r="H39">
            <v>43</v>
          </cell>
          <cell r="I39">
            <v>34</v>
          </cell>
          <cell r="J39">
            <v>37</v>
          </cell>
          <cell r="K39">
            <v>52</v>
          </cell>
        </row>
        <row r="40">
          <cell r="A40">
            <v>53</v>
          </cell>
          <cell r="B40">
            <v>60</v>
          </cell>
          <cell r="C40">
            <v>422</v>
          </cell>
          <cell r="F40">
            <v>60</v>
          </cell>
          <cell r="G40">
            <v>76</v>
          </cell>
          <cell r="H40">
            <v>70</v>
          </cell>
          <cell r="I40">
            <v>77</v>
          </cell>
          <cell r="J40">
            <v>77</v>
          </cell>
          <cell r="K40">
            <v>62</v>
          </cell>
        </row>
        <row r="41">
          <cell r="A41">
            <v>54</v>
          </cell>
          <cell r="B41">
            <v>106</v>
          </cell>
          <cell r="C41">
            <v>333</v>
          </cell>
          <cell r="F41">
            <v>48</v>
          </cell>
          <cell r="G41">
            <v>60</v>
          </cell>
          <cell r="H41">
            <v>66</v>
          </cell>
          <cell r="I41">
            <v>60</v>
          </cell>
          <cell r="J41">
            <v>63</v>
          </cell>
          <cell r="K41">
            <v>36</v>
          </cell>
        </row>
        <row r="42">
          <cell r="A42">
            <v>58</v>
          </cell>
          <cell r="B42">
            <v>58</v>
          </cell>
          <cell r="C42">
            <v>737</v>
          </cell>
          <cell r="L42">
            <v>134</v>
          </cell>
          <cell r="M42">
            <v>135</v>
          </cell>
          <cell r="N42">
            <v>131</v>
          </cell>
          <cell r="O42">
            <v>123</v>
          </cell>
          <cell r="P42">
            <v>121</v>
          </cell>
          <cell r="Q42">
            <v>93</v>
          </cell>
        </row>
        <row r="43">
          <cell r="A43">
            <v>59</v>
          </cell>
          <cell r="B43">
            <v>59</v>
          </cell>
          <cell r="C43">
            <v>1168</v>
          </cell>
          <cell r="L43">
            <v>223</v>
          </cell>
          <cell r="M43">
            <v>210</v>
          </cell>
          <cell r="N43">
            <v>202</v>
          </cell>
          <cell r="O43">
            <v>191</v>
          </cell>
          <cell r="P43">
            <v>187</v>
          </cell>
          <cell r="Q43">
            <v>155</v>
          </cell>
        </row>
        <row r="44">
          <cell r="A44">
            <v>60</v>
          </cell>
          <cell r="B44">
            <v>60</v>
          </cell>
          <cell r="C44">
            <v>1834</v>
          </cell>
          <cell r="F44">
            <v>111</v>
          </cell>
          <cell r="G44">
            <v>131</v>
          </cell>
          <cell r="H44">
            <v>141</v>
          </cell>
          <cell r="I44">
            <v>143</v>
          </cell>
          <cell r="J44">
            <v>126</v>
          </cell>
          <cell r="K44">
            <v>120</v>
          </cell>
          <cell r="L44">
            <v>165</v>
          </cell>
          <cell r="M44">
            <v>160</v>
          </cell>
          <cell r="N44">
            <v>140</v>
          </cell>
          <cell r="O44">
            <v>121</v>
          </cell>
          <cell r="P44">
            <v>129</v>
          </cell>
          <cell r="Q44">
            <v>86</v>
          </cell>
          <cell r="U44">
            <v>82</v>
          </cell>
          <cell r="V44">
            <v>75</v>
          </cell>
          <cell r="W44">
            <v>104</v>
          </cell>
        </row>
        <row r="45">
          <cell r="A45">
            <v>63</v>
          </cell>
          <cell r="B45">
            <v>45</v>
          </cell>
          <cell r="C45">
            <v>301</v>
          </cell>
          <cell r="F45">
            <v>77</v>
          </cell>
          <cell r="G45">
            <v>88</v>
          </cell>
          <cell r="H45">
            <v>58</v>
          </cell>
          <cell r="I45">
            <v>54</v>
          </cell>
          <cell r="J45">
            <v>24</v>
          </cell>
        </row>
        <row r="46">
          <cell r="A46">
            <v>64</v>
          </cell>
          <cell r="B46">
            <v>64</v>
          </cell>
          <cell r="C46">
            <v>2588</v>
          </cell>
          <cell r="I46">
            <v>296</v>
          </cell>
          <cell r="J46">
            <v>301</v>
          </cell>
          <cell r="K46">
            <v>299</v>
          </cell>
          <cell r="L46">
            <v>303</v>
          </cell>
          <cell r="M46">
            <v>298</v>
          </cell>
          <cell r="N46">
            <v>269</v>
          </cell>
          <cell r="O46">
            <v>246</v>
          </cell>
          <cell r="P46">
            <v>212</v>
          </cell>
          <cell r="Q46">
            <v>185</v>
          </cell>
          <cell r="U46">
            <v>27</v>
          </cell>
          <cell r="V46">
            <v>61</v>
          </cell>
          <cell r="W46">
            <v>91</v>
          </cell>
        </row>
        <row r="47">
          <cell r="A47">
            <v>65</v>
          </cell>
          <cell r="B47">
            <v>83</v>
          </cell>
          <cell r="C47">
            <v>580</v>
          </cell>
          <cell r="H47">
            <v>147</v>
          </cell>
          <cell r="I47">
            <v>131</v>
          </cell>
          <cell r="J47">
            <v>139</v>
          </cell>
          <cell r="K47">
            <v>138</v>
          </cell>
          <cell r="Y47">
            <v>25</v>
          </cell>
        </row>
        <row r="48">
          <cell r="A48">
            <v>66</v>
          </cell>
          <cell r="B48">
            <v>66</v>
          </cell>
          <cell r="C48">
            <v>2278</v>
          </cell>
          <cell r="F48">
            <v>163</v>
          </cell>
          <cell r="G48">
            <v>171</v>
          </cell>
          <cell r="H48">
            <v>150</v>
          </cell>
          <cell r="I48">
            <v>171</v>
          </cell>
          <cell r="J48">
            <v>185</v>
          </cell>
          <cell r="K48">
            <v>191</v>
          </cell>
          <cell r="L48">
            <v>220</v>
          </cell>
          <cell r="M48">
            <v>228</v>
          </cell>
          <cell r="N48">
            <v>248</v>
          </cell>
          <cell r="O48">
            <v>212</v>
          </cell>
          <cell r="P48">
            <v>191</v>
          </cell>
          <cell r="Q48">
            <v>148</v>
          </cell>
        </row>
        <row r="49">
          <cell r="A49">
            <v>67</v>
          </cell>
          <cell r="B49">
            <v>24</v>
          </cell>
          <cell r="C49">
            <v>355</v>
          </cell>
          <cell r="F49">
            <v>51</v>
          </cell>
          <cell r="G49">
            <v>66</v>
          </cell>
          <cell r="H49">
            <v>65</v>
          </cell>
          <cell r="I49">
            <v>63</v>
          </cell>
          <cell r="J49">
            <v>57</v>
          </cell>
          <cell r="K49">
            <v>53</v>
          </cell>
        </row>
        <row r="50">
          <cell r="A50">
            <v>68</v>
          </cell>
          <cell r="B50">
            <v>68</v>
          </cell>
          <cell r="C50">
            <v>1443</v>
          </cell>
          <cell r="L50">
            <v>254</v>
          </cell>
          <cell r="M50">
            <v>240</v>
          </cell>
          <cell r="N50">
            <v>216</v>
          </cell>
          <cell r="O50">
            <v>202</v>
          </cell>
          <cell r="P50">
            <v>180</v>
          </cell>
          <cell r="Q50">
            <v>127</v>
          </cell>
          <cell r="T50">
            <v>23</v>
          </cell>
          <cell r="U50">
            <v>35</v>
          </cell>
          <cell r="V50">
            <v>69</v>
          </cell>
          <cell r="W50">
            <v>96</v>
          </cell>
          <cell r="X50">
            <v>1</v>
          </cell>
        </row>
        <row r="51">
          <cell r="A51">
            <v>70</v>
          </cell>
          <cell r="B51">
            <v>70</v>
          </cell>
          <cell r="C51">
            <v>829</v>
          </cell>
          <cell r="M51">
            <v>150</v>
          </cell>
          <cell r="N51">
            <v>130</v>
          </cell>
          <cell r="O51">
            <v>145</v>
          </cell>
          <cell r="P51">
            <v>126</v>
          </cell>
          <cell r="Q51">
            <v>97</v>
          </cell>
          <cell r="U51">
            <v>31</v>
          </cell>
          <cell r="V51">
            <v>68</v>
          </cell>
          <cell r="W51">
            <v>82</v>
          </cell>
        </row>
        <row r="52">
          <cell r="A52">
            <v>71</v>
          </cell>
          <cell r="B52">
            <v>71</v>
          </cell>
          <cell r="C52">
            <v>1346</v>
          </cell>
          <cell r="F52">
            <v>95</v>
          </cell>
          <cell r="G52">
            <v>102</v>
          </cell>
          <cell r="H52">
            <v>102</v>
          </cell>
          <cell r="I52">
            <v>121</v>
          </cell>
          <cell r="J52">
            <v>127</v>
          </cell>
          <cell r="K52">
            <v>106</v>
          </cell>
          <cell r="L52">
            <v>154</v>
          </cell>
          <cell r="M52">
            <v>146</v>
          </cell>
          <cell r="N52">
            <v>114</v>
          </cell>
          <cell r="O52">
            <v>108</v>
          </cell>
          <cell r="P52">
            <v>81</v>
          </cell>
          <cell r="Q52">
            <v>90</v>
          </cell>
        </row>
        <row r="53">
          <cell r="A53">
            <v>72</v>
          </cell>
          <cell r="B53">
            <v>64</v>
          </cell>
          <cell r="C53">
            <v>244</v>
          </cell>
          <cell r="H53">
            <v>244</v>
          </cell>
        </row>
        <row r="54">
          <cell r="A54">
            <v>73</v>
          </cell>
          <cell r="B54">
            <v>73</v>
          </cell>
          <cell r="C54">
            <v>559</v>
          </cell>
          <cell r="F54">
            <v>94</v>
          </cell>
          <cell r="G54">
            <v>89</v>
          </cell>
          <cell r="H54">
            <v>98</v>
          </cell>
          <cell r="I54">
            <v>90</v>
          </cell>
          <cell r="J54">
            <v>96</v>
          </cell>
          <cell r="K54">
            <v>92</v>
          </cell>
        </row>
        <row r="55">
          <cell r="A55">
            <v>75</v>
          </cell>
          <cell r="B55">
            <v>68</v>
          </cell>
          <cell r="C55">
            <v>218</v>
          </cell>
          <cell r="F55">
            <v>42</v>
          </cell>
          <cell r="G55">
            <v>43</v>
          </cell>
          <cell r="H55">
            <v>51</v>
          </cell>
          <cell r="I55">
            <v>54</v>
          </cell>
          <cell r="J55">
            <v>28</v>
          </cell>
        </row>
        <row r="56">
          <cell r="A56">
            <v>76</v>
          </cell>
          <cell r="B56">
            <v>31</v>
          </cell>
          <cell r="C56">
            <v>206</v>
          </cell>
          <cell r="F56">
            <v>42</v>
          </cell>
          <cell r="G56">
            <v>44</v>
          </cell>
          <cell r="H56">
            <v>38</v>
          </cell>
          <cell r="I56">
            <v>26</v>
          </cell>
          <cell r="J56">
            <v>32</v>
          </cell>
          <cell r="K56">
            <v>24</v>
          </cell>
        </row>
        <row r="57">
          <cell r="A57">
            <v>77</v>
          </cell>
          <cell r="B57">
            <v>83</v>
          </cell>
          <cell r="C57">
            <v>256</v>
          </cell>
          <cell r="F57">
            <v>27</v>
          </cell>
          <cell r="G57">
            <v>62</v>
          </cell>
          <cell r="H57">
            <v>47</v>
          </cell>
          <cell r="I57">
            <v>36</v>
          </cell>
          <cell r="J57">
            <v>29</v>
          </cell>
          <cell r="K57">
            <v>55</v>
          </cell>
        </row>
        <row r="58">
          <cell r="A58">
            <v>79</v>
          </cell>
          <cell r="B58">
            <v>79</v>
          </cell>
          <cell r="C58">
            <v>1039</v>
          </cell>
          <cell r="F58">
            <v>51</v>
          </cell>
          <cell r="G58">
            <v>76</v>
          </cell>
          <cell r="H58">
            <v>78</v>
          </cell>
          <cell r="I58">
            <v>77</v>
          </cell>
          <cell r="J58">
            <v>74</v>
          </cell>
          <cell r="K58">
            <v>92</v>
          </cell>
          <cell r="L58">
            <v>100</v>
          </cell>
          <cell r="M58">
            <v>73</v>
          </cell>
          <cell r="N58">
            <v>65</v>
          </cell>
          <cell r="O58">
            <v>55</v>
          </cell>
          <cell r="P58">
            <v>73</v>
          </cell>
          <cell r="Q58">
            <v>69</v>
          </cell>
          <cell r="U58">
            <v>27</v>
          </cell>
          <cell r="V58">
            <v>44</v>
          </cell>
          <cell r="W58">
            <v>85</v>
          </cell>
        </row>
        <row r="59">
          <cell r="A59">
            <v>80</v>
          </cell>
          <cell r="B59">
            <v>112</v>
          </cell>
          <cell r="C59">
            <v>294</v>
          </cell>
          <cell r="F59">
            <v>43</v>
          </cell>
          <cell r="G59">
            <v>51</v>
          </cell>
          <cell r="H59">
            <v>55</v>
          </cell>
          <cell r="I59">
            <v>47</v>
          </cell>
          <cell r="J59">
            <v>45</v>
          </cell>
          <cell r="K59">
            <v>53</v>
          </cell>
        </row>
        <row r="60">
          <cell r="A60">
            <v>81</v>
          </cell>
          <cell r="B60">
            <v>83</v>
          </cell>
          <cell r="C60">
            <v>297</v>
          </cell>
          <cell r="F60">
            <v>138</v>
          </cell>
          <cell r="G60">
            <v>159</v>
          </cell>
        </row>
        <row r="61">
          <cell r="A61">
            <v>83</v>
          </cell>
          <cell r="B61">
            <v>83</v>
          </cell>
          <cell r="C61">
            <v>1058</v>
          </cell>
          <cell r="L61">
            <v>188</v>
          </cell>
          <cell r="M61">
            <v>163</v>
          </cell>
          <cell r="N61">
            <v>156</v>
          </cell>
          <cell r="O61">
            <v>133</v>
          </cell>
          <cell r="P61">
            <v>95</v>
          </cell>
          <cell r="Q61">
            <v>88</v>
          </cell>
          <cell r="T61">
            <v>21</v>
          </cell>
          <cell r="U61">
            <v>50</v>
          </cell>
          <cell r="V61">
            <v>78</v>
          </cell>
          <cell r="W61">
            <v>86</v>
          </cell>
        </row>
        <row r="62">
          <cell r="A62">
            <v>86</v>
          </cell>
          <cell r="B62">
            <v>36</v>
          </cell>
          <cell r="C62">
            <v>167</v>
          </cell>
          <cell r="F62">
            <v>27</v>
          </cell>
          <cell r="G62">
            <v>34</v>
          </cell>
          <cell r="H62">
            <v>24</v>
          </cell>
          <cell r="I62">
            <v>33</v>
          </cell>
          <cell r="J62">
            <v>23</v>
          </cell>
          <cell r="K62">
            <v>26</v>
          </cell>
        </row>
        <row r="63">
          <cell r="A63">
            <v>87</v>
          </cell>
          <cell r="B63">
            <v>70</v>
          </cell>
          <cell r="C63">
            <v>472</v>
          </cell>
          <cell r="F63">
            <v>49</v>
          </cell>
          <cell r="G63">
            <v>47</v>
          </cell>
          <cell r="H63">
            <v>57</v>
          </cell>
          <cell r="I63">
            <v>36</v>
          </cell>
          <cell r="J63">
            <v>65</v>
          </cell>
          <cell r="K63">
            <v>62</v>
          </cell>
          <cell r="L63">
            <v>156</v>
          </cell>
        </row>
        <row r="64">
          <cell r="A64">
            <v>88</v>
          </cell>
          <cell r="B64">
            <v>58</v>
          </cell>
          <cell r="C64">
            <v>605</v>
          </cell>
          <cell r="F64">
            <v>91</v>
          </cell>
          <cell r="G64">
            <v>112</v>
          </cell>
          <cell r="H64">
            <v>109</v>
          </cell>
          <cell r="I64">
            <v>94</v>
          </cell>
          <cell r="J64">
            <v>105</v>
          </cell>
          <cell r="K64">
            <v>94</v>
          </cell>
        </row>
        <row r="65">
          <cell r="A65">
            <v>89</v>
          </cell>
          <cell r="B65">
            <v>89</v>
          </cell>
          <cell r="C65">
            <v>1158</v>
          </cell>
          <cell r="F65">
            <v>83</v>
          </cell>
          <cell r="G65">
            <v>83</v>
          </cell>
          <cell r="H65">
            <v>77</v>
          </cell>
          <cell r="I65">
            <v>99</v>
          </cell>
          <cell r="J65">
            <v>98</v>
          </cell>
          <cell r="K65">
            <v>105</v>
          </cell>
          <cell r="L65">
            <v>126</v>
          </cell>
          <cell r="M65">
            <v>119</v>
          </cell>
          <cell r="N65">
            <v>125</v>
          </cell>
          <cell r="O65">
            <v>97</v>
          </cell>
          <cell r="P65">
            <v>78</v>
          </cell>
          <cell r="Q65">
            <v>68</v>
          </cell>
        </row>
        <row r="66">
          <cell r="A66">
            <v>90</v>
          </cell>
          <cell r="B66">
            <v>90</v>
          </cell>
          <cell r="C66">
            <v>997</v>
          </cell>
          <cell r="F66">
            <v>57</v>
          </cell>
          <cell r="G66">
            <v>74</v>
          </cell>
          <cell r="H66">
            <v>66</v>
          </cell>
          <cell r="I66">
            <v>75</v>
          </cell>
          <cell r="J66">
            <v>79</v>
          </cell>
          <cell r="K66">
            <v>72</v>
          </cell>
          <cell r="L66">
            <v>73</v>
          </cell>
          <cell r="M66">
            <v>78</v>
          </cell>
          <cell r="N66">
            <v>71</v>
          </cell>
          <cell r="O66">
            <v>63</v>
          </cell>
          <cell r="P66">
            <v>57</v>
          </cell>
          <cell r="Q66">
            <v>46</v>
          </cell>
          <cell r="U66">
            <v>49</v>
          </cell>
          <cell r="V66">
            <v>63</v>
          </cell>
          <cell r="W66">
            <v>74</v>
          </cell>
        </row>
        <row r="67">
          <cell r="A67">
            <v>91</v>
          </cell>
          <cell r="B67">
            <v>91</v>
          </cell>
          <cell r="C67">
            <v>537</v>
          </cell>
          <cell r="F67">
            <v>26</v>
          </cell>
          <cell r="G67">
            <v>52</v>
          </cell>
          <cell r="H67">
            <v>67</v>
          </cell>
          <cell r="I67">
            <v>48</v>
          </cell>
          <cell r="J67">
            <v>32</v>
          </cell>
          <cell r="K67">
            <v>50</v>
          </cell>
          <cell r="L67">
            <v>67</v>
          </cell>
          <cell r="M67">
            <v>50</v>
          </cell>
          <cell r="N67">
            <v>49</v>
          </cell>
          <cell r="O67">
            <v>39</v>
          </cell>
          <cell r="P67">
            <v>34</v>
          </cell>
          <cell r="Q67">
            <v>23</v>
          </cell>
        </row>
        <row r="68">
          <cell r="A68">
            <v>92</v>
          </cell>
          <cell r="B68">
            <v>92</v>
          </cell>
          <cell r="C68">
            <v>2694</v>
          </cell>
          <cell r="L68">
            <v>524</v>
          </cell>
          <cell r="M68">
            <v>464</v>
          </cell>
          <cell r="N68">
            <v>457</v>
          </cell>
          <cell r="O68">
            <v>468</v>
          </cell>
          <cell r="P68">
            <v>431</v>
          </cell>
          <cell r="Q68">
            <v>350</v>
          </cell>
        </row>
        <row r="69">
          <cell r="A69">
            <v>93</v>
          </cell>
          <cell r="B69">
            <v>93</v>
          </cell>
          <cell r="C69">
            <v>940</v>
          </cell>
          <cell r="F69">
            <v>77</v>
          </cell>
          <cell r="G69">
            <v>76</v>
          </cell>
          <cell r="H69">
            <v>80</v>
          </cell>
          <cell r="I69">
            <v>80</v>
          </cell>
          <cell r="J69">
            <v>79</v>
          </cell>
          <cell r="K69">
            <v>80</v>
          </cell>
          <cell r="L69">
            <v>81</v>
          </cell>
          <cell r="M69">
            <v>81</v>
          </cell>
          <cell r="N69">
            <v>79</v>
          </cell>
          <cell r="O69">
            <v>82</v>
          </cell>
          <cell r="P69">
            <v>69</v>
          </cell>
          <cell r="Q69">
            <v>76</v>
          </cell>
        </row>
        <row r="70">
          <cell r="A70">
            <v>94</v>
          </cell>
          <cell r="B70">
            <v>94</v>
          </cell>
          <cell r="C70">
            <v>484</v>
          </cell>
          <cell r="F70">
            <v>21</v>
          </cell>
          <cell r="G70">
            <v>27</v>
          </cell>
          <cell r="H70">
            <v>30</v>
          </cell>
          <cell r="I70">
            <v>23</v>
          </cell>
          <cell r="J70">
            <v>26</v>
          </cell>
          <cell r="K70">
            <v>19</v>
          </cell>
          <cell r="L70">
            <v>72</v>
          </cell>
          <cell r="M70">
            <v>64</v>
          </cell>
          <cell r="N70">
            <v>57</v>
          </cell>
          <cell r="O70">
            <v>64</v>
          </cell>
          <cell r="P70">
            <v>55</v>
          </cell>
          <cell r="Q70">
            <v>26</v>
          </cell>
        </row>
        <row r="71">
          <cell r="A71">
            <v>95</v>
          </cell>
          <cell r="B71">
            <v>162</v>
          </cell>
          <cell r="C71">
            <v>389</v>
          </cell>
          <cell r="F71">
            <v>49</v>
          </cell>
          <cell r="G71">
            <v>75</v>
          </cell>
          <cell r="H71">
            <v>56</v>
          </cell>
          <cell r="I71">
            <v>60</v>
          </cell>
          <cell r="J71">
            <v>60</v>
          </cell>
          <cell r="K71">
            <v>89</v>
          </cell>
        </row>
        <row r="72">
          <cell r="A72">
            <v>96</v>
          </cell>
          <cell r="B72">
            <v>270</v>
          </cell>
          <cell r="C72">
            <v>173</v>
          </cell>
          <cell r="F72">
            <v>24</v>
          </cell>
          <cell r="G72">
            <v>30</v>
          </cell>
          <cell r="H72">
            <v>30</v>
          </cell>
          <cell r="I72">
            <v>29</v>
          </cell>
          <cell r="J72">
            <v>30</v>
          </cell>
          <cell r="K72">
            <v>30</v>
          </cell>
        </row>
        <row r="73">
          <cell r="A73">
            <v>97</v>
          </cell>
          <cell r="B73">
            <v>97</v>
          </cell>
          <cell r="C73">
            <v>2325</v>
          </cell>
          <cell r="F73">
            <v>153</v>
          </cell>
          <cell r="G73">
            <v>73</v>
          </cell>
          <cell r="H73">
            <v>67</v>
          </cell>
          <cell r="I73">
            <v>69</v>
          </cell>
          <cell r="J73">
            <v>100</v>
          </cell>
          <cell r="K73">
            <v>110</v>
          </cell>
          <cell r="L73">
            <v>278</v>
          </cell>
          <cell r="M73">
            <v>249</v>
          </cell>
          <cell r="N73">
            <v>257</v>
          </cell>
          <cell r="O73">
            <v>255</v>
          </cell>
          <cell r="P73">
            <v>253</v>
          </cell>
          <cell r="Q73">
            <v>254</v>
          </cell>
          <cell r="U73">
            <v>35</v>
          </cell>
          <cell r="V73">
            <v>61</v>
          </cell>
          <cell r="W73">
            <v>111</v>
          </cell>
        </row>
        <row r="74">
          <cell r="A74">
            <v>98</v>
          </cell>
          <cell r="B74">
            <v>44</v>
          </cell>
          <cell r="C74">
            <v>737</v>
          </cell>
          <cell r="F74">
            <v>53</v>
          </cell>
          <cell r="G74">
            <v>143</v>
          </cell>
          <cell r="H74">
            <v>123</v>
          </cell>
          <cell r="I74">
            <v>111</v>
          </cell>
          <cell r="J74">
            <v>151</v>
          </cell>
          <cell r="K74">
            <v>156</v>
          </cell>
        </row>
        <row r="75">
          <cell r="A75">
            <v>99</v>
          </cell>
          <cell r="B75">
            <v>99</v>
          </cell>
          <cell r="C75">
            <v>1208</v>
          </cell>
          <cell r="I75">
            <v>135</v>
          </cell>
          <cell r="J75">
            <v>163</v>
          </cell>
          <cell r="K75">
            <v>173</v>
          </cell>
          <cell r="M75">
            <v>191</v>
          </cell>
          <cell r="N75">
            <v>152</v>
          </cell>
          <cell r="O75">
            <v>159</v>
          </cell>
          <cell r="P75">
            <v>138</v>
          </cell>
          <cell r="Q75">
            <v>97</v>
          </cell>
        </row>
        <row r="76">
          <cell r="A76">
            <v>100</v>
          </cell>
          <cell r="B76">
            <v>107</v>
          </cell>
          <cell r="C76">
            <v>621</v>
          </cell>
          <cell r="F76">
            <v>98</v>
          </cell>
          <cell r="G76">
            <v>103</v>
          </cell>
          <cell r="H76">
            <v>102</v>
          </cell>
          <cell r="I76">
            <v>98</v>
          </cell>
          <cell r="J76">
            <v>111</v>
          </cell>
          <cell r="K76">
            <v>109</v>
          </cell>
        </row>
        <row r="77">
          <cell r="A77">
            <v>101</v>
          </cell>
          <cell r="B77">
            <v>92</v>
          </cell>
          <cell r="C77">
            <v>470</v>
          </cell>
          <cell r="F77">
            <v>63</v>
          </cell>
          <cell r="G77">
            <v>76</v>
          </cell>
          <cell r="H77">
            <v>77</v>
          </cell>
          <cell r="I77">
            <v>80</v>
          </cell>
          <cell r="J77">
            <v>80</v>
          </cell>
          <cell r="K77">
            <v>94</v>
          </cell>
        </row>
        <row r="78">
          <cell r="A78">
            <v>102</v>
          </cell>
          <cell r="B78">
            <v>11</v>
          </cell>
          <cell r="C78">
            <v>353</v>
          </cell>
          <cell r="F78">
            <v>62</v>
          </cell>
          <cell r="G78">
            <v>76</v>
          </cell>
          <cell r="H78">
            <v>60</v>
          </cell>
          <cell r="I78">
            <v>45</v>
          </cell>
          <cell r="J78">
            <v>52</v>
          </cell>
          <cell r="K78">
            <v>58</v>
          </cell>
        </row>
        <row r="79">
          <cell r="A79">
            <v>103</v>
          </cell>
          <cell r="B79">
            <v>113</v>
          </cell>
          <cell r="C79">
            <v>553</v>
          </cell>
          <cell r="F79">
            <v>100</v>
          </cell>
          <cell r="G79">
            <v>100</v>
          </cell>
          <cell r="H79">
            <v>103</v>
          </cell>
          <cell r="I79">
            <v>93</v>
          </cell>
          <cell r="J79">
            <v>67</v>
          </cell>
          <cell r="K79">
            <v>90</v>
          </cell>
        </row>
        <row r="80">
          <cell r="A80">
            <v>104</v>
          </cell>
          <cell r="B80">
            <v>104</v>
          </cell>
          <cell r="C80">
            <v>1580</v>
          </cell>
          <cell r="F80">
            <v>51</v>
          </cell>
          <cell r="G80">
            <v>49</v>
          </cell>
          <cell r="H80">
            <v>42</v>
          </cell>
          <cell r="I80">
            <v>48</v>
          </cell>
          <cell r="J80">
            <v>43</v>
          </cell>
          <cell r="K80">
            <v>34</v>
          </cell>
          <cell r="L80">
            <v>190</v>
          </cell>
          <cell r="M80">
            <v>175</v>
          </cell>
          <cell r="N80">
            <v>200</v>
          </cell>
          <cell r="O80">
            <v>195</v>
          </cell>
          <cell r="P80">
            <v>189</v>
          </cell>
          <cell r="Q80">
            <v>195</v>
          </cell>
          <cell r="U80">
            <v>36</v>
          </cell>
          <cell r="V80">
            <v>53</v>
          </cell>
          <cell r="W80">
            <v>80</v>
          </cell>
        </row>
        <row r="81">
          <cell r="A81">
            <v>105</v>
          </cell>
          <cell r="B81">
            <v>105</v>
          </cell>
          <cell r="C81">
            <v>1724</v>
          </cell>
          <cell r="F81">
            <v>122</v>
          </cell>
          <cell r="G81">
            <v>192</v>
          </cell>
          <cell r="H81">
            <v>153</v>
          </cell>
          <cell r="I81">
            <v>173</v>
          </cell>
          <cell r="J81">
            <v>136</v>
          </cell>
          <cell r="K81">
            <v>136</v>
          </cell>
          <cell r="L81">
            <v>146</v>
          </cell>
          <cell r="M81">
            <v>170</v>
          </cell>
          <cell r="N81">
            <v>103</v>
          </cell>
          <cell r="O81">
            <v>87</v>
          </cell>
          <cell r="P81">
            <v>63</v>
          </cell>
          <cell r="Q81">
            <v>58</v>
          </cell>
          <cell r="U81">
            <v>64</v>
          </cell>
          <cell r="V81">
            <v>50</v>
          </cell>
          <cell r="W81">
            <v>59</v>
          </cell>
          <cell r="Y81">
            <v>12</v>
          </cell>
        </row>
        <row r="82">
          <cell r="A82">
            <v>106</v>
          </cell>
          <cell r="B82">
            <v>106</v>
          </cell>
          <cell r="C82">
            <v>1168</v>
          </cell>
          <cell r="F82">
            <v>50</v>
          </cell>
          <cell r="G82">
            <v>68</v>
          </cell>
          <cell r="H82">
            <v>35</v>
          </cell>
          <cell r="I82">
            <v>73</v>
          </cell>
          <cell r="J82">
            <v>73</v>
          </cell>
          <cell r="K82">
            <v>67</v>
          </cell>
          <cell r="L82">
            <v>184</v>
          </cell>
          <cell r="M82">
            <v>152</v>
          </cell>
          <cell r="N82">
            <v>149</v>
          </cell>
          <cell r="O82">
            <v>123</v>
          </cell>
          <cell r="P82">
            <v>95</v>
          </cell>
          <cell r="Q82">
            <v>99</v>
          </cell>
        </row>
        <row r="83">
          <cell r="A83">
            <v>107</v>
          </cell>
          <cell r="B83">
            <v>107</v>
          </cell>
          <cell r="C83">
            <v>1455</v>
          </cell>
          <cell r="F83">
            <v>63</v>
          </cell>
          <cell r="G83">
            <v>72</v>
          </cell>
          <cell r="H83">
            <v>75</v>
          </cell>
          <cell r="I83">
            <v>66</v>
          </cell>
          <cell r="J83">
            <v>97</v>
          </cell>
          <cell r="K83">
            <v>70</v>
          </cell>
          <cell r="L83">
            <v>174</v>
          </cell>
          <cell r="M83">
            <v>190</v>
          </cell>
          <cell r="N83">
            <v>172</v>
          </cell>
          <cell r="O83">
            <v>155</v>
          </cell>
          <cell r="P83">
            <v>168</v>
          </cell>
          <cell r="Q83">
            <v>153</v>
          </cell>
        </row>
        <row r="84">
          <cell r="A84">
            <v>110</v>
          </cell>
          <cell r="B84">
            <v>99</v>
          </cell>
          <cell r="C84">
            <v>399</v>
          </cell>
          <cell r="H84">
            <v>149</v>
          </cell>
          <cell r="L84">
            <v>213</v>
          </cell>
          <cell r="M84">
            <v>37</v>
          </cell>
        </row>
        <row r="85">
          <cell r="A85">
            <v>111</v>
          </cell>
          <cell r="B85">
            <v>111</v>
          </cell>
          <cell r="C85">
            <v>775</v>
          </cell>
          <cell r="F85">
            <v>38</v>
          </cell>
          <cell r="G85">
            <v>29</v>
          </cell>
          <cell r="H85">
            <v>36</v>
          </cell>
          <cell r="I85">
            <v>45</v>
          </cell>
          <cell r="J85">
            <v>54</v>
          </cell>
          <cell r="K85">
            <v>30</v>
          </cell>
          <cell r="L85">
            <v>103</v>
          </cell>
          <cell r="M85">
            <v>74</v>
          </cell>
          <cell r="N85">
            <v>101</v>
          </cell>
          <cell r="O85">
            <v>78</v>
          </cell>
          <cell r="P85">
            <v>91</v>
          </cell>
          <cell r="Q85">
            <v>75</v>
          </cell>
          <cell r="Y85">
            <v>21</v>
          </cell>
        </row>
        <row r="86">
          <cell r="A86">
            <v>112</v>
          </cell>
          <cell r="B86">
            <v>112</v>
          </cell>
          <cell r="C86">
            <v>1338</v>
          </cell>
          <cell r="G86">
            <v>31</v>
          </cell>
          <cell r="H86">
            <v>24</v>
          </cell>
          <cell r="I86">
            <v>30</v>
          </cell>
          <cell r="J86">
            <v>51</v>
          </cell>
          <cell r="K86">
            <v>34</v>
          </cell>
          <cell r="L86">
            <v>214</v>
          </cell>
          <cell r="M86">
            <v>191</v>
          </cell>
          <cell r="N86">
            <v>152</v>
          </cell>
          <cell r="O86">
            <v>125</v>
          </cell>
          <cell r="P86">
            <v>120</v>
          </cell>
          <cell r="Q86">
            <v>120</v>
          </cell>
          <cell r="T86">
            <v>30</v>
          </cell>
          <cell r="U86">
            <v>56</v>
          </cell>
          <cell r="V86">
            <v>61</v>
          </cell>
          <cell r="W86">
            <v>99</v>
          </cell>
        </row>
        <row r="87">
          <cell r="A87">
            <v>113</v>
          </cell>
          <cell r="B87">
            <v>113</v>
          </cell>
          <cell r="C87">
            <v>640</v>
          </cell>
          <cell r="L87">
            <v>155</v>
          </cell>
          <cell r="M87">
            <v>128</v>
          </cell>
          <cell r="N87">
            <v>119</v>
          </cell>
          <cell r="O87">
            <v>92</v>
          </cell>
          <cell r="P87">
            <v>72</v>
          </cell>
          <cell r="Q87">
            <v>74</v>
          </cell>
        </row>
        <row r="88">
          <cell r="A88">
            <v>115</v>
          </cell>
          <cell r="B88">
            <v>97</v>
          </cell>
          <cell r="C88">
            <v>309</v>
          </cell>
          <cell r="F88">
            <v>309</v>
          </cell>
        </row>
        <row r="89">
          <cell r="A89">
            <v>116</v>
          </cell>
          <cell r="B89">
            <v>99</v>
          </cell>
          <cell r="C89">
            <v>309</v>
          </cell>
          <cell r="F89">
            <v>146</v>
          </cell>
          <cell r="G89">
            <v>163</v>
          </cell>
        </row>
        <row r="90">
          <cell r="A90">
            <v>117</v>
          </cell>
          <cell r="B90">
            <v>190</v>
          </cell>
          <cell r="C90">
            <v>402</v>
          </cell>
          <cell r="F90">
            <v>57</v>
          </cell>
          <cell r="G90">
            <v>65</v>
          </cell>
          <cell r="H90">
            <v>68</v>
          </cell>
          <cell r="I90">
            <v>84</v>
          </cell>
          <cell r="J90">
            <v>59</v>
          </cell>
          <cell r="K90">
            <v>69</v>
          </cell>
        </row>
        <row r="91">
          <cell r="A91">
            <v>120</v>
          </cell>
          <cell r="B91">
            <v>120</v>
          </cell>
          <cell r="C91">
            <v>946</v>
          </cell>
          <cell r="F91">
            <v>76</v>
          </cell>
          <cell r="G91">
            <v>88</v>
          </cell>
          <cell r="H91">
            <v>79</v>
          </cell>
          <cell r="I91">
            <v>73</v>
          </cell>
          <cell r="J91">
            <v>89</v>
          </cell>
          <cell r="K91">
            <v>88</v>
          </cell>
          <cell r="L91">
            <v>87</v>
          </cell>
          <cell r="M91">
            <v>84</v>
          </cell>
          <cell r="N91">
            <v>41</v>
          </cell>
          <cell r="O91">
            <v>49</v>
          </cell>
          <cell r="P91">
            <v>41</v>
          </cell>
          <cell r="Q91">
            <v>28</v>
          </cell>
          <cell r="T91">
            <v>19</v>
          </cell>
          <cell r="U91">
            <v>29</v>
          </cell>
          <cell r="V91">
            <v>43</v>
          </cell>
          <cell r="W91">
            <v>32</v>
          </cell>
        </row>
        <row r="92">
          <cell r="A92">
            <v>121</v>
          </cell>
          <cell r="B92">
            <v>68</v>
          </cell>
          <cell r="C92">
            <v>331</v>
          </cell>
          <cell r="F92">
            <v>47</v>
          </cell>
          <cell r="G92">
            <v>69</v>
          </cell>
          <cell r="H92">
            <v>54</v>
          </cell>
          <cell r="I92">
            <v>55</v>
          </cell>
          <cell r="J92">
            <v>52</v>
          </cell>
          <cell r="K92">
            <v>54</v>
          </cell>
        </row>
        <row r="93">
          <cell r="A93">
            <v>122</v>
          </cell>
          <cell r="B93">
            <v>122</v>
          </cell>
          <cell r="C93">
            <v>1251</v>
          </cell>
          <cell r="F93">
            <v>47</v>
          </cell>
          <cell r="G93">
            <v>60</v>
          </cell>
          <cell r="H93">
            <v>63</v>
          </cell>
          <cell r="I93">
            <v>68</v>
          </cell>
          <cell r="J93">
            <v>68</v>
          </cell>
          <cell r="K93">
            <v>68</v>
          </cell>
          <cell r="L93">
            <v>133</v>
          </cell>
          <cell r="M93">
            <v>122</v>
          </cell>
          <cell r="N93">
            <v>121</v>
          </cell>
          <cell r="O93">
            <v>98</v>
          </cell>
          <cell r="P93">
            <v>89</v>
          </cell>
          <cell r="Q93">
            <v>62</v>
          </cell>
          <cell r="U93">
            <v>50</v>
          </cell>
          <cell r="V93">
            <v>91</v>
          </cell>
          <cell r="W93">
            <v>111</v>
          </cell>
        </row>
        <row r="94">
          <cell r="A94">
            <v>123</v>
          </cell>
          <cell r="B94">
            <v>59</v>
          </cell>
          <cell r="C94">
            <v>381</v>
          </cell>
          <cell r="F94">
            <v>55</v>
          </cell>
          <cell r="G94">
            <v>60</v>
          </cell>
          <cell r="H94">
            <v>64</v>
          </cell>
          <cell r="I94">
            <v>68</v>
          </cell>
          <cell r="J94">
            <v>69</v>
          </cell>
          <cell r="K94">
            <v>65</v>
          </cell>
        </row>
        <row r="95">
          <cell r="A95">
            <v>124</v>
          </cell>
          <cell r="B95">
            <v>97</v>
          </cell>
          <cell r="C95">
            <v>726</v>
          </cell>
          <cell r="G95">
            <v>146</v>
          </cell>
          <cell r="H95">
            <v>146</v>
          </cell>
          <cell r="I95">
            <v>138</v>
          </cell>
          <cell r="J95">
            <v>145</v>
          </cell>
          <cell r="K95">
            <v>151</v>
          </cell>
        </row>
        <row r="96">
          <cell r="A96">
            <v>126</v>
          </cell>
          <cell r="B96">
            <v>45</v>
          </cell>
          <cell r="C96">
            <v>442</v>
          </cell>
          <cell r="F96">
            <v>79</v>
          </cell>
          <cell r="G96">
            <v>79</v>
          </cell>
          <cell r="H96">
            <v>62</v>
          </cell>
          <cell r="I96">
            <v>65</v>
          </cell>
          <cell r="J96">
            <v>78</v>
          </cell>
          <cell r="K96">
            <v>79</v>
          </cell>
        </row>
        <row r="97">
          <cell r="A97">
            <v>128</v>
          </cell>
          <cell r="B97">
            <v>92</v>
          </cell>
          <cell r="C97">
            <v>596</v>
          </cell>
          <cell r="F97">
            <v>59</v>
          </cell>
          <cell r="G97">
            <v>140</v>
          </cell>
          <cell r="H97">
            <v>136</v>
          </cell>
          <cell r="I97">
            <v>83</v>
          </cell>
          <cell r="J97">
            <v>88</v>
          </cell>
          <cell r="K97">
            <v>90</v>
          </cell>
        </row>
        <row r="98">
          <cell r="A98">
            <v>129</v>
          </cell>
          <cell r="B98">
            <v>106</v>
          </cell>
          <cell r="C98">
            <v>434</v>
          </cell>
          <cell r="F98">
            <v>75</v>
          </cell>
          <cell r="G98">
            <v>76</v>
          </cell>
          <cell r="H98">
            <v>70</v>
          </cell>
          <cell r="I98">
            <v>76</v>
          </cell>
          <cell r="J98">
            <v>74</v>
          </cell>
          <cell r="K98">
            <v>63</v>
          </cell>
        </row>
        <row r="99">
          <cell r="A99">
            <v>131</v>
          </cell>
          <cell r="B99">
            <v>131</v>
          </cell>
          <cell r="C99">
            <v>1887</v>
          </cell>
          <cell r="G99">
            <v>150</v>
          </cell>
          <cell r="H99">
            <v>140</v>
          </cell>
          <cell r="I99">
            <v>147</v>
          </cell>
          <cell r="J99">
            <v>185</v>
          </cell>
          <cell r="K99">
            <v>160</v>
          </cell>
          <cell r="L99">
            <v>176</v>
          </cell>
          <cell r="M99">
            <v>191</v>
          </cell>
          <cell r="N99">
            <v>205</v>
          </cell>
          <cell r="O99">
            <v>185</v>
          </cell>
          <cell r="P99">
            <v>187</v>
          </cell>
          <cell r="Q99">
            <v>161</v>
          </cell>
        </row>
        <row r="100">
          <cell r="A100">
            <v>132</v>
          </cell>
          <cell r="B100">
            <v>4</v>
          </cell>
          <cell r="C100">
            <v>354</v>
          </cell>
          <cell r="F100">
            <v>48</v>
          </cell>
          <cell r="G100">
            <v>75</v>
          </cell>
          <cell r="H100">
            <v>66</v>
          </cell>
          <cell r="I100">
            <v>64</v>
          </cell>
          <cell r="J100">
            <v>50</v>
          </cell>
          <cell r="K100">
            <v>51</v>
          </cell>
        </row>
        <row r="101">
          <cell r="A101">
            <v>133</v>
          </cell>
          <cell r="B101">
            <v>122</v>
          </cell>
          <cell r="C101">
            <v>398</v>
          </cell>
          <cell r="F101">
            <v>49</v>
          </cell>
          <cell r="G101">
            <v>72</v>
          </cell>
          <cell r="H101">
            <v>68</v>
          </cell>
          <cell r="I101">
            <v>69</v>
          </cell>
          <cell r="J101">
            <v>70</v>
          </cell>
          <cell r="K101">
            <v>70</v>
          </cell>
        </row>
        <row r="102">
          <cell r="A102">
            <v>134</v>
          </cell>
          <cell r="B102">
            <v>44</v>
          </cell>
          <cell r="C102">
            <v>306</v>
          </cell>
          <cell r="F102">
            <v>25</v>
          </cell>
          <cell r="G102">
            <v>75</v>
          </cell>
          <cell r="H102">
            <v>32</v>
          </cell>
          <cell r="I102">
            <v>38</v>
          </cell>
          <cell r="J102">
            <v>65</v>
          </cell>
          <cell r="K102">
            <v>71</v>
          </cell>
        </row>
        <row r="103">
          <cell r="A103">
            <v>135</v>
          </cell>
          <cell r="B103">
            <v>355</v>
          </cell>
          <cell r="C103">
            <v>123</v>
          </cell>
          <cell r="F103">
            <v>25</v>
          </cell>
          <cell r="G103">
            <v>24</v>
          </cell>
          <cell r="H103">
            <v>21</v>
          </cell>
          <cell r="I103">
            <v>32</v>
          </cell>
          <cell r="J103">
            <v>21</v>
          </cell>
        </row>
        <row r="104">
          <cell r="A104">
            <v>136</v>
          </cell>
          <cell r="B104">
            <v>633</v>
          </cell>
          <cell r="C104">
            <v>452</v>
          </cell>
          <cell r="F104">
            <v>95</v>
          </cell>
          <cell r="G104">
            <v>96</v>
          </cell>
          <cell r="H104">
            <v>68</v>
          </cell>
          <cell r="I104">
            <v>66</v>
          </cell>
          <cell r="J104">
            <v>61</v>
          </cell>
          <cell r="K104">
            <v>66</v>
          </cell>
        </row>
        <row r="105">
          <cell r="A105">
            <v>137</v>
          </cell>
          <cell r="B105">
            <v>31</v>
          </cell>
          <cell r="C105">
            <v>206</v>
          </cell>
          <cell r="F105">
            <v>34</v>
          </cell>
          <cell r="G105">
            <v>44</v>
          </cell>
          <cell r="H105">
            <v>30</v>
          </cell>
          <cell r="I105">
            <v>29</v>
          </cell>
          <cell r="J105">
            <v>22</v>
          </cell>
          <cell r="K105">
            <v>23</v>
          </cell>
          <cell r="Y105">
            <v>24</v>
          </cell>
        </row>
        <row r="106">
          <cell r="A106">
            <v>139</v>
          </cell>
          <cell r="B106">
            <v>139</v>
          </cell>
          <cell r="C106">
            <v>1235</v>
          </cell>
          <cell r="F106">
            <v>52</v>
          </cell>
          <cell r="G106">
            <v>75</v>
          </cell>
          <cell r="H106">
            <v>70</v>
          </cell>
          <cell r="I106">
            <v>75</v>
          </cell>
          <cell r="J106">
            <v>74</v>
          </cell>
          <cell r="K106">
            <v>74</v>
          </cell>
          <cell r="L106">
            <v>106</v>
          </cell>
          <cell r="M106">
            <v>132</v>
          </cell>
          <cell r="N106">
            <v>85</v>
          </cell>
          <cell r="O106">
            <v>122</v>
          </cell>
          <cell r="P106">
            <v>85</v>
          </cell>
          <cell r="Q106">
            <v>72</v>
          </cell>
          <cell r="T106">
            <v>24</v>
          </cell>
          <cell r="U106">
            <v>46</v>
          </cell>
          <cell r="V106">
            <v>52</v>
          </cell>
          <cell r="W106">
            <v>91</v>
          </cell>
        </row>
        <row r="107">
          <cell r="A107">
            <v>144</v>
          </cell>
          <cell r="B107">
            <v>59</v>
          </cell>
          <cell r="C107">
            <v>379</v>
          </cell>
          <cell r="F107">
            <v>49</v>
          </cell>
          <cell r="G107">
            <v>64</v>
          </cell>
          <cell r="H107">
            <v>56</v>
          </cell>
          <cell r="I107">
            <v>61</v>
          </cell>
          <cell r="J107">
            <v>73</v>
          </cell>
          <cell r="K107">
            <v>76</v>
          </cell>
        </row>
        <row r="108">
          <cell r="A108">
            <v>145</v>
          </cell>
          <cell r="B108">
            <v>31</v>
          </cell>
          <cell r="C108">
            <v>137</v>
          </cell>
          <cell r="F108">
            <v>18</v>
          </cell>
          <cell r="G108">
            <v>33</v>
          </cell>
          <cell r="H108">
            <v>18</v>
          </cell>
          <cell r="I108">
            <v>20</v>
          </cell>
          <cell r="J108">
            <v>29</v>
          </cell>
          <cell r="K108">
            <v>19</v>
          </cell>
        </row>
        <row r="109">
          <cell r="A109">
            <v>146</v>
          </cell>
          <cell r="B109">
            <v>45</v>
          </cell>
          <cell r="C109">
            <v>344</v>
          </cell>
          <cell r="F109">
            <v>103</v>
          </cell>
          <cell r="G109">
            <v>89</v>
          </cell>
          <cell r="H109">
            <v>91</v>
          </cell>
          <cell r="I109">
            <v>61</v>
          </cell>
        </row>
        <row r="110">
          <cell r="A110">
            <v>147</v>
          </cell>
          <cell r="B110">
            <v>197</v>
          </cell>
          <cell r="C110">
            <v>90</v>
          </cell>
          <cell r="F110">
            <v>18</v>
          </cell>
          <cell r="G110">
            <v>24</v>
          </cell>
          <cell r="H110">
            <v>27</v>
          </cell>
          <cell r="I110">
            <v>21</v>
          </cell>
        </row>
        <row r="111">
          <cell r="A111">
            <v>148</v>
          </cell>
          <cell r="B111">
            <v>148</v>
          </cell>
          <cell r="C111">
            <v>711</v>
          </cell>
          <cell r="F111">
            <v>54</v>
          </cell>
          <cell r="G111">
            <v>66</v>
          </cell>
          <cell r="H111">
            <v>55</v>
          </cell>
          <cell r="I111">
            <v>66</v>
          </cell>
          <cell r="J111">
            <v>54</v>
          </cell>
          <cell r="K111">
            <v>71</v>
          </cell>
          <cell r="L111">
            <v>62</v>
          </cell>
          <cell r="M111">
            <v>62</v>
          </cell>
          <cell r="N111">
            <v>38</v>
          </cell>
          <cell r="O111">
            <v>47</v>
          </cell>
          <cell r="P111">
            <v>29</v>
          </cell>
          <cell r="Q111">
            <v>25</v>
          </cell>
          <cell r="U111">
            <v>20</v>
          </cell>
          <cell r="V111">
            <v>26</v>
          </cell>
          <cell r="W111">
            <v>36</v>
          </cell>
        </row>
        <row r="112">
          <cell r="A112">
            <v>149</v>
          </cell>
          <cell r="B112">
            <v>149</v>
          </cell>
          <cell r="C112">
            <v>919</v>
          </cell>
          <cell r="F112">
            <v>46</v>
          </cell>
          <cell r="G112">
            <v>98</v>
          </cell>
          <cell r="H112">
            <v>67</v>
          </cell>
          <cell r="I112">
            <v>71</v>
          </cell>
          <cell r="J112">
            <v>75</v>
          </cell>
          <cell r="K112">
            <v>66</v>
          </cell>
          <cell r="L112">
            <v>91</v>
          </cell>
          <cell r="M112">
            <v>94</v>
          </cell>
          <cell r="N112">
            <v>123</v>
          </cell>
          <cell r="O112">
            <v>84</v>
          </cell>
          <cell r="P112">
            <v>52</v>
          </cell>
          <cell r="Q112">
            <v>52</v>
          </cell>
        </row>
        <row r="113">
          <cell r="A113">
            <v>151</v>
          </cell>
          <cell r="B113">
            <v>492</v>
          </cell>
          <cell r="C113">
            <v>652</v>
          </cell>
          <cell r="F113">
            <v>48</v>
          </cell>
          <cell r="G113">
            <v>55</v>
          </cell>
          <cell r="H113">
            <v>55</v>
          </cell>
          <cell r="I113">
            <v>49</v>
          </cell>
          <cell r="J113">
            <v>63</v>
          </cell>
          <cell r="K113">
            <v>68</v>
          </cell>
          <cell r="M113">
            <v>124</v>
          </cell>
          <cell r="N113">
            <v>109</v>
          </cell>
          <cell r="O113">
            <v>81</v>
          </cell>
        </row>
        <row r="114">
          <cell r="A114">
            <v>153</v>
          </cell>
          <cell r="B114">
            <v>153</v>
          </cell>
          <cell r="C114">
            <v>1131</v>
          </cell>
          <cell r="F114">
            <v>52</v>
          </cell>
          <cell r="G114">
            <v>65</v>
          </cell>
          <cell r="H114">
            <v>73</v>
          </cell>
          <cell r="I114">
            <v>99</v>
          </cell>
          <cell r="J114">
            <v>103</v>
          </cell>
          <cell r="K114">
            <v>68</v>
          </cell>
          <cell r="L114">
            <v>78</v>
          </cell>
          <cell r="M114">
            <v>80</v>
          </cell>
          <cell r="N114">
            <v>76</v>
          </cell>
          <cell r="O114">
            <v>78</v>
          </cell>
          <cell r="P114">
            <v>79</v>
          </cell>
          <cell r="Q114">
            <v>58</v>
          </cell>
          <cell r="T114">
            <v>25</v>
          </cell>
          <cell r="U114">
            <v>58</v>
          </cell>
          <cell r="V114">
            <v>67</v>
          </cell>
          <cell r="W114">
            <v>72</v>
          </cell>
        </row>
        <row r="115">
          <cell r="A115">
            <v>154</v>
          </cell>
          <cell r="B115">
            <v>44</v>
          </cell>
          <cell r="C115">
            <v>313</v>
          </cell>
          <cell r="F115">
            <v>50</v>
          </cell>
          <cell r="G115">
            <v>37</v>
          </cell>
          <cell r="H115">
            <v>58</v>
          </cell>
          <cell r="I115">
            <v>66</v>
          </cell>
          <cell r="J115">
            <v>67</v>
          </cell>
          <cell r="K115">
            <v>35</v>
          </cell>
        </row>
        <row r="116">
          <cell r="A116">
            <v>156</v>
          </cell>
          <cell r="B116">
            <v>156</v>
          </cell>
          <cell r="C116">
            <v>1225</v>
          </cell>
          <cell r="F116">
            <v>48</v>
          </cell>
          <cell r="G116">
            <v>69</v>
          </cell>
          <cell r="H116">
            <v>67</v>
          </cell>
          <cell r="I116">
            <v>112</v>
          </cell>
          <cell r="J116">
            <v>91</v>
          </cell>
          <cell r="K116">
            <v>118</v>
          </cell>
          <cell r="L116">
            <v>121</v>
          </cell>
          <cell r="M116">
            <v>113</v>
          </cell>
          <cell r="N116">
            <v>75</v>
          </cell>
          <cell r="O116">
            <v>76</v>
          </cell>
          <cell r="P116">
            <v>71</v>
          </cell>
          <cell r="Q116">
            <v>56</v>
          </cell>
          <cell r="T116">
            <v>23</v>
          </cell>
          <cell r="U116">
            <v>37</v>
          </cell>
          <cell r="V116">
            <v>57</v>
          </cell>
          <cell r="W116">
            <v>91</v>
          </cell>
        </row>
        <row r="117">
          <cell r="A117">
            <v>159</v>
          </cell>
          <cell r="B117">
            <v>159</v>
          </cell>
          <cell r="C117">
            <v>1251</v>
          </cell>
          <cell r="F117">
            <v>91</v>
          </cell>
          <cell r="G117">
            <v>106</v>
          </cell>
          <cell r="H117">
            <v>91</v>
          </cell>
          <cell r="I117">
            <v>83</v>
          </cell>
          <cell r="J117">
            <v>82</v>
          </cell>
          <cell r="K117">
            <v>97</v>
          </cell>
          <cell r="L117">
            <v>120</v>
          </cell>
          <cell r="M117">
            <v>116</v>
          </cell>
          <cell r="N117">
            <v>98</v>
          </cell>
          <cell r="O117">
            <v>85</v>
          </cell>
          <cell r="P117">
            <v>80</v>
          </cell>
          <cell r="Q117">
            <v>68</v>
          </cell>
          <cell r="U117">
            <v>26</v>
          </cell>
          <cell r="V117">
            <v>51</v>
          </cell>
          <cell r="W117">
            <v>57</v>
          </cell>
        </row>
        <row r="118">
          <cell r="A118">
            <v>161</v>
          </cell>
          <cell r="B118">
            <v>606</v>
          </cell>
          <cell r="C118">
            <v>364</v>
          </cell>
          <cell r="F118">
            <v>52</v>
          </cell>
          <cell r="G118">
            <v>59</v>
          </cell>
          <cell r="H118">
            <v>59</v>
          </cell>
          <cell r="I118">
            <v>68</v>
          </cell>
          <cell r="J118">
            <v>64</v>
          </cell>
          <cell r="K118">
            <v>62</v>
          </cell>
        </row>
        <row r="119">
          <cell r="A119">
            <v>162</v>
          </cell>
          <cell r="B119">
            <v>162</v>
          </cell>
          <cell r="C119">
            <v>1545</v>
          </cell>
          <cell r="F119">
            <v>50</v>
          </cell>
          <cell r="G119">
            <v>61</v>
          </cell>
          <cell r="H119">
            <v>62</v>
          </cell>
          <cell r="I119">
            <v>66</v>
          </cell>
          <cell r="J119">
            <v>66</v>
          </cell>
          <cell r="K119">
            <v>77</v>
          </cell>
          <cell r="L119">
            <v>168</v>
          </cell>
          <cell r="M119">
            <v>176</v>
          </cell>
          <cell r="N119">
            <v>207</v>
          </cell>
          <cell r="O119">
            <v>159</v>
          </cell>
          <cell r="P119">
            <v>105</v>
          </cell>
          <cell r="Q119">
            <v>136</v>
          </cell>
          <cell r="R119">
            <v>70</v>
          </cell>
          <cell r="S119">
            <v>142</v>
          </cell>
        </row>
        <row r="120">
          <cell r="A120">
            <v>163</v>
          </cell>
          <cell r="B120">
            <v>112</v>
          </cell>
          <cell r="C120">
            <v>215</v>
          </cell>
          <cell r="F120">
            <v>36</v>
          </cell>
          <cell r="G120">
            <v>33</v>
          </cell>
          <cell r="H120">
            <v>47</v>
          </cell>
          <cell r="I120">
            <v>34</v>
          </cell>
          <cell r="J120">
            <v>25</v>
          </cell>
          <cell r="K120">
            <v>40</v>
          </cell>
        </row>
        <row r="121">
          <cell r="A121">
            <v>164</v>
          </cell>
          <cell r="B121">
            <v>197</v>
          </cell>
          <cell r="C121">
            <v>229</v>
          </cell>
          <cell r="F121">
            <v>27</v>
          </cell>
          <cell r="G121">
            <v>31</v>
          </cell>
          <cell r="H121">
            <v>30</v>
          </cell>
          <cell r="I121">
            <v>53</v>
          </cell>
          <cell r="J121">
            <v>53</v>
          </cell>
          <cell r="K121">
            <v>35</v>
          </cell>
        </row>
        <row r="122">
          <cell r="A122">
            <v>165</v>
          </cell>
          <cell r="B122">
            <v>165</v>
          </cell>
          <cell r="C122">
            <v>528</v>
          </cell>
          <cell r="F122">
            <v>40</v>
          </cell>
          <cell r="G122">
            <v>37</v>
          </cell>
          <cell r="H122">
            <v>36</v>
          </cell>
          <cell r="I122">
            <v>56</v>
          </cell>
          <cell r="J122">
            <v>43</v>
          </cell>
          <cell r="K122">
            <v>36</v>
          </cell>
          <cell r="L122">
            <v>47</v>
          </cell>
          <cell r="M122">
            <v>35</v>
          </cell>
          <cell r="N122">
            <v>34</v>
          </cell>
          <cell r="O122">
            <v>32</v>
          </cell>
          <cell r="P122">
            <v>28</v>
          </cell>
          <cell r="Q122">
            <v>19</v>
          </cell>
          <cell r="T122">
            <v>14</v>
          </cell>
          <cell r="U122">
            <v>20</v>
          </cell>
          <cell r="V122">
            <v>28</v>
          </cell>
          <cell r="W122">
            <v>23</v>
          </cell>
        </row>
        <row r="123">
          <cell r="A123">
            <v>166</v>
          </cell>
          <cell r="B123">
            <v>9</v>
          </cell>
          <cell r="C123">
            <v>303</v>
          </cell>
          <cell r="F123">
            <v>22</v>
          </cell>
          <cell r="G123">
            <v>24</v>
          </cell>
          <cell r="H123">
            <v>38</v>
          </cell>
          <cell r="I123">
            <v>41</v>
          </cell>
          <cell r="J123">
            <v>26</v>
          </cell>
          <cell r="K123">
            <v>30</v>
          </cell>
          <cell r="L123">
            <v>33</v>
          </cell>
          <cell r="M123">
            <v>26</v>
          </cell>
          <cell r="N123">
            <v>17</v>
          </cell>
          <cell r="O123">
            <v>16</v>
          </cell>
          <cell r="P123">
            <v>17</v>
          </cell>
          <cell r="Q123">
            <v>13</v>
          </cell>
        </row>
        <row r="124">
          <cell r="A124">
            <v>167</v>
          </cell>
          <cell r="B124">
            <v>167</v>
          </cell>
          <cell r="C124">
            <v>404</v>
          </cell>
          <cell r="F124">
            <v>22</v>
          </cell>
          <cell r="G124">
            <v>45</v>
          </cell>
          <cell r="H124">
            <v>49</v>
          </cell>
          <cell r="I124">
            <v>38</v>
          </cell>
          <cell r="J124">
            <v>27</v>
          </cell>
          <cell r="K124">
            <v>22</v>
          </cell>
          <cell r="L124">
            <v>32</v>
          </cell>
          <cell r="M124">
            <v>37</v>
          </cell>
          <cell r="N124">
            <v>26</v>
          </cell>
          <cell r="O124">
            <v>25</v>
          </cell>
          <cell r="P124">
            <v>18</v>
          </cell>
          <cell r="Q124">
            <v>13</v>
          </cell>
          <cell r="U124">
            <v>23</v>
          </cell>
          <cell r="V124">
            <v>16</v>
          </cell>
          <cell r="W124">
            <v>11</v>
          </cell>
        </row>
        <row r="125">
          <cell r="A125">
            <v>168</v>
          </cell>
          <cell r="B125">
            <v>168</v>
          </cell>
          <cell r="C125">
            <v>193</v>
          </cell>
          <cell r="F125">
            <v>12</v>
          </cell>
          <cell r="G125">
            <v>22</v>
          </cell>
          <cell r="H125">
            <v>15</v>
          </cell>
          <cell r="I125">
            <v>15</v>
          </cell>
          <cell r="J125">
            <v>10</v>
          </cell>
          <cell r="K125">
            <v>21</v>
          </cell>
          <cell r="L125">
            <v>22</v>
          </cell>
          <cell r="M125">
            <v>11</v>
          </cell>
          <cell r="N125">
            <v>22</v>
          </cell>
          <cell r="O125">
            <v>23</v>
          </cell>
          <cell r="P125">
            <v>10</v>
          </cell>
          <cell r="Q125">
            <v>10</v>
          </cell>
        </row>
        <row r="126">
          <cell r="A126">
            <v>169</v>
          </cell>
          <cell r="B126">
            <v>193</v>
          </cell>
          <cell r="C126">
            <v>318</v>
          </cell>
          <cell r="F126">
            <v>50</v>
          </cell>
          <cell r="G126">
            <v>59</v>
          </cell>
          <cell r="H126">
            <v>51</v>
          </cell>
          <cell r="I126">
            <v>59</v>
          </cell>
          <cell r="J126">
            <v>58</v>
          </cell>
          <cell r="K126">
            <v>41</v>
          </cell>
        </row>
        <row r="127">
          <cell r="A127">
            <v>170</v>
          </cell>
          <cell r="B127">
            <v>170</v>
          </cell>
          <cell r="C127">
            <v>412</v>
          </cell>
          <cell r="F127">
            <v>74</v>
          </cell>
          <cell r="G127">
            <v>42</v>
          </cell>
          <cell r="H127">
            <v>30</v>
          </cell>
          <cell r="I127">
            <v>37</v>
          </cell>
          <cell r="J127">
            <v>31</v>
          </cell>
          <cell r="K127">
            <v>26</v>
          </cell>
          <cell r="L127">
            <v>39</v>
          </cell>
          <cell r="M127">
            <v>31</v>
          </cell>
          <cell r="N127">
            <v>32</v>
          </cell>
          <cell r="O127">
            <v>29</v>
          </cell>
          <cell r="P127">
            <v>28</v>
          </cell>
          <cell r="Q127">
            <v>13</v>
          </cell>
        </row>
        <row r="128">
          <cell r="A128">
            <v>173</v>
          </cell>
          <cell r="B128">
            <v>173</v>
          </cell>
          <cell r="C128">
            <v>894</v>
          </cell>
          <cell r="F128">
            <v>64</v>
          </cell>
          <cell r="G128">
            <v>74</v>
          </cell>
          <cell r="H128">
            <v>67</v>
          </cell>
          <cell r="I128">
            <v>80</v>
          </cell>
          <cell r="J128">
            <v>72</v>
          </cell>
          <cell r="K128">
            <v>78</v>
          </cell>
          <cell r="L128">
            <v>81</v>
          </cell>
          <cell r="M128">
            <v>81</v>
          </cell>
          <cell r="N128">
            <v>80</v>
          </cell>
          <cell r="O128">
            <v>56</v>
          </cell>
          <cell r="P128">
            <v>37</v>
          </cell>
          <cell r="Q128">
            <v>38</v>
          </cell>
          <cell r="T128">
            <v>3</v>
          </cell>
          <cell r="U128">
            <v>24</v>
          </cell>
          <cell r="V128">
            <v>21</v>
          </cell>
          <cell r="W128">
            <v>38</v>
          </cell>
        </row>
        <row r="129">
          <cell r="A129">
            <v>174</v>
          </cell>
          <cell r="B129">
            <v>190</v>
          </cell>
          <cell r="C129">
            <v>774</v>
          </cell>
          <cell r="F129">
            <v>81</v>
          </cell>
          <cell r="G129">
            <v>79</v>
          </cell>
          <cell r="H129">
            <v>76</v>
          </cell>
          <cell r="I129">
            <v>76</v>
          </cell>
          <cell r="J129">
            <v>82</v>
          </cell>
          <cell r="K129">
            <v>92</v>
          </cell>
          <cell r="L129">
            <v>66</v>
          </cell>
          <cell r="M129">
            <v>77</v>
          </cell>
          <cell r="N129">
            <v>77</v>
          </cell>
          <cell r="O129">
            <v>68</v>
          </cell>
        </row>
        <row r="130">
          <cell r="A130">
            <v>175</v>
          </cell>
          <cell r="B130">
            <v>173</v>
          </cell>
          <cell r="C130">
            <v>104</v>
          </cell>
          <cell r="F130">
            <v>16</v>
          </cell>
          <cell r="G130">
            <v>25</v>
          </cell>
          <cell r="H130">
            <v>20</v>
          </cell>
          <cell r="I130">
            <v>15</v>
          </cell>
          <cell r="J130">
            <v>14</v>
          </cell>
          <cell r="K130">
            <v>14</v>
          </cell>
        </row>
        <row r="131">
          <cell r="A131">
            <v>176</v>
          </cell>
          <cell r="B131">
            <v>176</v>
          </cell>
          <cell r="C131">
            <v>1068</v>
          </cell>
          <cell r="F131">
            <v>106</v>
          </cell>
          <cell r="G131">
            <v>95</v>
          </cell>
          <cell r="H131">
            <v>102</v>
          </cell>
          <cell r="I131">
            <v>79</v>
          </cell>
          <cell r="J131">
            <v>100</v>
          </cell>
          <cell r="K131">
            <v>67</v>
          </cell>
          <cell r="L131">
            <v>61</v>
          </cell>
          <cell r="M131">
            <v>63</v>
          </cell>
          <cell r="N131">
            <v>72</v>
          </cell>
          <cell r="O131">
            <v>59</v>
          </cell>
          <cell r="P131">
            <v>58</v>
          </cell>
          <cell r="Q131">
            <v>34</v>
          </cell>
          <cell r="T131">
            <v>25</v>
          </cell>
          <cell r="U131">
            <v>43</v>
          </cell>
          <cell r="V131">
            <v>48</v>
          </cell>
          <cell r="W131">
            <v>56</v>
          </cell>
        </row>
        <row r="132">
          <cell r="A132">
            <v>177</v>
          </cell>
          <cell r="B132">
            <v>177</v>
          </cell>
          <cell r="C132">
            <v>612</v>
          </cell>
          <cell r="F132">
            <v>46</v>
          </cell>
          <cell r="G132">
            <v>57</v>
          </cell>
          <cell r="H132">
            <v>63</v>
          </cell>
          <cell r="I132">
            <v>53</v>
          </cell>
          <cell r="J132">
            <v>58</v>
          </cell>
          <cell r="K132">
            <v>47</v>
          </cell>
          <cell r="L132">
            <v>51</v>
          </cell>
          <cell r="M132">
            <v>47</v>
          </cell>
          <cell r="N132">
            <v>61</v>
          </cell>
          <cell r="O132">
            <v>45</v>
          </cell>
          <cell r="P132">
            <v>44</v>
          </cell>
          <cell r="Q132">
            <v>40</v>
          </cell>
        </row>
        <row r="133">
          <cell r="A133">
            <v>178</v>
          </cell>
          <cell r="B133">
            <v>190</v>
          </cell>
          <cell r="C133">
            <v>627</v>
          </cell>
          <cell r="G133">
            <v>174</v>
          </cell>
          <cell r="H133">
            <v>134</v>
          </cell>
          <cell r="J133">
            <v>161</v>
          </cell>
          <cell r="K133">
            <v>158</v>
          </cell>
        </row>
        <row r="134">
          <cell r="A134">
            <v>179</v>
          </cell>
          <cell r="B134">
            <v>179</v>
          </cell>
          <cell r="C134">
            <v>152</v>
          </cell>
          <cell r="F134">
            <v>7</v>
          </cell>
          <cell r="G134">
            <v>8</v>
          </cell>
          <cell r="H134">
            <v>7</v>
          </cell>
          <cell r="I134">
            <v>6</v>
          </cell>
          <cell r="J134">
            <v>8</v>
          </cell>
          <cell r="K134">
            <v>8</v>
          </cell>
          <cell r="L134">
            <v>17</v>
          </cell>
          <cell r="M134">
            <v>15</v>
          </cell>
          <cell r="N134">
            <v>25</v>
          </cell>
          <cell r="O134">
            <v>14</v>
          </cell>
          <cell r="P134">
            <v>21</v>
          </cell>
          <cell r="Q134">
            <v>16</v>
          </cell>
        </row>
        <row r="135">
          <cell r="A135">
            <v>180</v>
          </cell>
          <cell r="B135">
            <v>180</v>
          </cell>
          <cell r="C135">
            <v>284</v>
          </cell>
          <cell r="F135">
            <v>29</v>
          </cell>
          <cell r="G135">
            <v>20</v>
          </cell>
          <cell r="H135">
            <v>23</v>
          </cell>
          <cell r="I135">
            <v>21</v>
          </cell>
          <cell r="J135">
            <v>23</v>
          </cell>
          <cell r="K135">
            <v>22</v>
          </cell>
          <cell r="L135">
            <v>23</v>
          </cell>
          <cell r="M135">
            <v>15</v>
          </cell>
          <cell r="N135">
            <v>16</v>
          </cell>
          <cell r="O135">
            <v>22</v>
          </cell>
          <cell r="P135">
            <v>21</v>
          </cell>
          <cell r="Q135">
            <v>15</v>
          </cell>
          <cell r="U135">
            <v>7</v>
          </cell>
          <cell r="V135">
            <v>7</v>
          </cell>
          <cell r="W135">
            <v>20</v>
          </cell>
        </row>
        <row r="136">
          <cell r="A136">
            <v>181</v>
          </cell>
          <cell r="B136">
            <v>492</v>
          </cell>
          <cell r="C136">
            <v>310</v>
          </cell>
          <cell r="F136">
            <v>44</v>
          </cell>
          <cell r="G136">
            <v>50</v>
          </cell>
          <cell r="H136">
            <v>40</v>
          </cell>
          <cell r="I136">
            <v>56</v>
          </cell>
          <cell r="J136">
            <v>53</v>
          </cell>
          <cell r="K136">
            <v>67</v>
          </cell>
        </row>
        <row r="137">
          <cell r="A137">
            <v>182</v>
          </cell>
          <cell r="B137">
            <v>9</v>
          </cell>
          <cell r="C137">
            <v>77</v>
          </cell>
          <cell r="F137">
            <v>12</v>
          </cell>
          <cell r="G137">
            <v>14</v>
          </cell>
          <cell r="H137">
            <v>14</v>
          </cell>
          <cell r="I137">
            <v>12</v>
          </cell>
          <cell r="J137">
            <v>11</v>
          </cell>
          <cell r="K137">
            <v>14</v>
          </cell>
        </row>
        <row r="138">
          <cell r="A138">
            <v>183</v>
          </cell>
          <cell r="B138">
            <v>183</v>
          </cell>
          <cell r="C138">
            <v>365</v>
          </cell>
          <cell r="F138">
            <v>39</v>
          </cell>
          <cell r="G138">
            <v>34</v>
          </cell>
          <cell r="H138">
            <v>28</v>
          </cell>
          <cell r="I138">
            <v>37</v>
          </cell>
          <cell r="J138">
            <v>29</v>
          </cell>
          <cell r="K138">
            <v>27</v>
          </cell>
          <cell r="L138">
            <v>27</v>
          </cell>
          <cell r="M138">
            <v>33</v>
          </cell>
          <cell r="N138">
            <v>32</v>
          </cell>
          <cell r="O138">
            <v>27</v>
          </cell>
          <cell r="P138">
            <v>27</v>
          </cell>
          <cell r="Q138">
            <v>25</v>
          </cell>
        </row>
        <row r="139">
          <cell r="A139">
            <v>184</v>
          </cell>
          <cell r="B139">
            <v>184</v>
          </cell>
          <cell r="C139">
            <v>1570</v>
          </cell>
          <cell r="L139">
            <v>376</v>
          </cell>
          <cell r="M139">
            <v>354</v>
          </cell>
          <cell r="N139">
            <v>300</v>
          </cell>
          <cell r="O139">
            <v>301</v>
          </cell>
          <cell r="T139">
            <v>16</v>
          </cell>
          <cell r="U139">
            <v>71</v>
          </cell>
          <cell r="V139">
            <v>78</v>
          </cell>
          <cell r="W139">
            <v>74</v>
          </cell>
        </row>
        <row r="140">
          <cell r="A140">
            <v>185</v>
          </cell>
          <cell r="B140">
            <v>185</v>
          </cell>
          <cell r="C140">
            <v>570</v>
          </cell>
          <cell r="F140">
            <v>44</v>
          </cell>
          <cell r="G140">
            <v>47</v>
          </cell>
          <cell r="H140">
            <v>49</v>
          </cell>
          <cell r="I140">
            <v>42</v>
          </cell>
          <cell r="J140">
            <v>64</v>
          </cell>
          <cell r="K140">
            <v>44</v>
          </cell>
          <cell r="L140">
            <v>54</v>
          </cell>
          <cell r="M140">
            <v>50</v>
          </cell>
          <cell r="N140">
            <v>65</v>
          </cell>
          <cell r="O140">
            <v>39</v>
          </cell>
          <cell r="P140">
            <v>36</v>
          </cell>
          <cell r="Q140">
            <v>36</v>
          </cell>
        </row>
        <row r="141">
          <cell r="A141">
            <v>186</v>
          </cell>
          <cell r="B141">
            <v>186</v>
          </cell>
          <cell r="C141">
            <v>736</v>
          </cell>
          <cell r="F141">
            <v>57</v>
          </cell>
          <cell r="G141">
            <v>74</v>
          </cell>
          <cell r="H141">
            <v>67</v>
          </cell>
          <cell r="I141">
            <v>81</v>
          </cell>
          <cell r="J141">
            <v>66</v>
          </cell>
          <cell r="K141">
            <v>64</v>
          </cell>
          <cell r="L141">
            <v>61</v>
          </cell>
          <cell r="M141">
            <v>60</v>
          </cell>
          <cell r="N141">
            <v>50</v>
          </cell>
          <cell r="O141">
            <v>52</v>
          </cell>
          <cell r="P141">
            <v>56</v>
          </cell>
          <cell r="Q141">
            <v>48</v>
          </cell>
        </row>
        <row r="142">
          <cell r="A142">
            <v>187</v>
          </cell>
          <cell r="B142">
            <v>193</v>
          </cell>
          <cell r="C142">
            <v>69</v>
          </cell>
          <cell r="F142">
            <v>11</v>
          </cell>
          <cell r="G142">
            <v>14</v>
          </cell>
          <cell r="H142">
            <v>15</v>
          </cell>
          <cell r="I142">
            <v>9</v>
          </cell>
          <cell r="J142">
            <v>12</v>
          </cell>
          <cell r="K142">
            <v>8</v>
          </cell>
        </row>
        <row r="143">
          <cell r="A143">
            <v>188</v>
          </cell>
          <cell r="B143">
            <v>190</v>
          </cell>
          <cell r="C143">
            <v>229</v>
          </cell>
          <cell r="F143">
            <v>39</v>
          </cell>
          <cell r="G143">
            <v>58</v>
          </cell>
          <cell r="H143">
            <v>38</v>
          </cell>
          <cell r="I143">
            <v>39</v>
          </cell>
          <cell r="J143">
            <v>33</v>
          </cell>
          <cell r="K143">
            <v>22</v>
          </cell>
        </row>
        <row r="144">
          <cell r="A144">
            <v>189</v>
          </cell>
          <cell r="B144">
            <v>189</v>
          </cell>
          <cell r="C144">
            <v>1196</v>
          </cell>
          <cell r="F144">
            <v>77</v>
          </cell>
          <cell r="G144">
            <v>89</v>
          </cell>
          <cell r="H144">
            <v>74</v>
          </cell>
          <cell r="I144">
            <v>105</v>
          </cell>
          <cell r="J144">
            <v>93</v>
          </cell>
          <cell r="K144">
            <v>104</v>
          </cell>
          <cell r="L144">
            <v>129</v>
          </cell>
          <cell r="M144">
            <v>93</v>
          </cell>
          <cell r="N144">
            <v>96</v>
          </cell>
          <cell r="O144">
            <v>104</v>
          </cell>
          <cell r="P144">
            <v>91</v>
          </cell>
          <cell r="Q144">
            <v>63</v>
          </cell>
          <cell r="V144">
            <v>25</v>
          </cell>
          <cell r="W144">
            <v>35</v>
          </cell>
          <cell r="Y144">
            <v>18</v>
          </cell>
        </row>
        <row r="145">
          <cell r="A145">
            <v>190</v>
          </cell>
          <cell r="B145">
            <v>190</v>
          </cell>
          <cell r="C145">
            <v>1660</v>
          </cell>
          <cell r="F145">
            <v>165</v>
          </cell>
          <cell r="I145">
            <v>154</v>
          </cell>
          <cell r="L145">
            <v>241</v>
          </cell>
          <cell r="M145">
            <v>196</v>
          </cell>
          <cell r="N145">
            <v>236</v>
          </cell>
          <cell r="O145">
            <v>196</v>
          </cell>
          <cell r="P145">
            <v>267</v>
          </cell>
          <cell r="Q145">
            <v>157</v>
          </cell>
          <cell r="U145">
            <v>5</v>
          </cell>
          <cell r="V145">
            <v>15</v>
          </cell>
          <cell r="W145">
            <v>28</v>
          </cell>
        </row>
        <row r="146">
          <cell r="A146">
            <v>191</v>
          </cell>
          <cell r="B146">
            <v>191</v>
          </cell>
          <cell r="C146">
            <v>225</v>
          </cell>
          <cell r="F146">
            <v>19</v>
          </cell>
          <cell r="G146">
            <v>24</v>
          </cell>
          <cell r="H146">
            <v>25</v>
          </cell>
          <cell r="I146">
            <v>22</v>
          </cell>
          <cell r="J146">
            <v>24</v>
          </cell>
          <cell r="K146">
            <v>18</v>
          </cell>
          <cell r="L146">
            <v>21</v>
          </cell>
          <cell r="M146">
            <v>19</v>
          </cell>
          <cell r="N146">
            <v>16</v>
          </cell>
          <cell r="O146">
            <v>16</v>
          </cell>
          <cell r="P146">
            <v>6</v>
          </cell>
          <cell r="Q146">
            <v>15</v>
          </cell>
        </row>
        <row r="147">
          <cell r="A147">
            <v>192</v>
          </cell>
          <cell r="B147">
            <v>192</v>
          </cell>
          <cell r="C147">
            <v>1218</v>
          </cell>
          <cell r="F147">
            <v>100</v>
          </cell>
          <cell r="G147">
            <v>104</v>
          </cell>
          <cell r="H147">
            <v>108</v>
          </cell>
          <cell r="I147">
            <v>107</v>
          </cell>
          <cell r="J147">
            <v>107</v>
          </cell>
          <cell r="K147">
            <v>93</v>
          </cell>
          <cell r="L147">
            <v>115</v>
          </cell>
          <cell r="M147">
            <v>59</v>
          </cell>
          <cell r="N147">
            <v>57</v>
          </cell>
          <cell r="O147">
            <v>30</v>
          </cell>
          <cell r="P147">
            <v>48</v>
          </cell>
          <cell r="Q147">
            <v>34</v>
          </cell>
          <cell r="T147">
            <v>49</v>
          </cell>
          <cell r="U147">
            <v>36</v>
          </cell>
          <cell r="V147">
            <v>72</v>
          </cell>
          <cell r="W147">
            <v>99</v>
          </cell>
        </row>
        <row r="148">
          <cell r="A148">
            <v>193</v>
          </cell>
          <cell r="B148">
            <v>193</v>
          </cell>
          <cell r="C148">
            <v>383</v>
          </cell>
          <cell r="L148">
            <v>84</v>
          </cell>
          <cell r="M148">
            <v>68</v>
          </cell>
          <cell r="N148">
            <v>60</v>
          </cell>
          <cell r="O148">
            <v>55</v>
          </cell>
          <cell r="P148">
            <v>46</v>
          </cell>
          <cell r="Q148">
            <v>22</v>
          </cell>
          <cell r="T148">
            <v>12</v>
          </cell>
          <cell r="V148">
            <v>14</v>
          </cell>
          <cell r="W148">
            <v>22</v>
          </cell>
        </row>
        <row r="149">
          <cell r="A149">
            <v>194</v>
          </cell>
          <cell r="B149">
            <v>184</v>
          </cell>
          <cell r="C149">
            <v>27</v>
          </cell>
          <cell r="F149">
            <v>2</v>
          </cell>
          <cell r="G149">
            <v>2</v>
          </cell>
          <cell r="H149">
            <v>6</v>
          </cell>
          <cell r="I149">
            <v>7</v>
          </cell>
          <cell r="J149">
            <v>6</v>
          </cell>
          <cell r="K149">
            <v>4</v>
          </cell>
        </row>
        <row r="150">
          <cell r="A150">
            <v>195</v>
          </cell>
          <cell r="B150">
            <v>179</v>
          </cell>
          <cell r="C150">
            <v>46</v>
          </cell>
          <cell r="F150">
            <v>6</v>
          </cell>
          <cell r="G150">
            <v>9</v>
          </cell>
          <cell r="H150">
            <v>9</v>
          </cell>
          <cell r="I150">
            <v>8</v>
          </cell>
          <cell r="J150">
            <v>4</v>
          </cell>
          <cell r="K150">
            <v>10</v>
          </cell>
        </row>
        <row r="151">
          <cell r="A151">
            <v>196</v>
          </cell>
          <cell r="B151">
            <v>355</v>
          </cell>
          <cell r="C151">
            <v>437</v>
          </cell>
          <cell r="F151">
            <v>93</v>
          </cell>
          <cell r="G151">
            <v>142</v>
          </cell>
          <cell r="H151">
            <v>136</v>
          </cell>
          <cell r="I151">
            <v>35</v>
          </cell>
          <cell r="J151">
            <v>31</v>
          </cell>
        </row>
        <row r="152">
          <cell r="A152">
            <v>197</v>
          </cell>
          <cell r="B152">
            <v>197</v>
          </cell>
          <cell r="C152">
            <v>940</v>
          </cell>
          <cell r="F152">
            <v>50</v>
          </cell>
          <cell r="G152">
            <v>58</v>
          </cell>
          <cell r="H152">
            <v>58</v>
          </cell>
          <cell r="I152">
            <v>56</v>
          </cell>
          <cell r="J152">
            <v>57</v>
          </cell>
          <cell r="K152">
            <v>78</v>
          </cell>
          <cell r="L152">
            <v>123</v>
          </cell>
          <cell r="M152">
            <v>119</v>
          </cell>
          <cell r="N152">
            <v>95</v>
          </cell>
          <cell r="O152">
            <v>98</v>
          </cell>
          <cell r="P152">
            <v>74</v>
          </cell>
          <cell r="Q152">
            <v>74</v>
          </cell>
        </row>
        <row r="153">
          <cell r="A153">
            <v>198</v>
          </cell>
          <cell r="B153">
            <v>198</v>
          </cell>
          <cell r="C153">
            <v>1709</v>
          </cell>
          <cell r="F153">
            <v>166</v>
          </cell>
          <cell r="G153">
            <v>139</v>
          </cell>
          <cell r="H153">
            <v>120</v>
          </cell>
          <cell r="I153">
            <v>138</v>
          </cell>
          <cell r="J153">
            <v>146</v>
          </cell>
          <cell r="K153">
            <v>140</v>
          </cell>
          <cell r="L153">
            <v>116</v>
          </cell>
          <cell r="M153">
            <v>149</v>
          </cell>
          <cell r="N153">
            <v>114</v>
          </cell>
          <cell r="O153">
            <v>121</v>
          </cell>
          <cell r="P153">
            <v>87</v>
          </cell>
          <cell r="Q153">
            <v>40</v>
          </cell>
          <cell r="T153">
            <v>19</v>
          </cell>
          <cell r="U153">
            <v>66</v>
          </cell>
          <cell r="V153">
            <v>58</v>
          </cell>
          <cell r="W153">
            <v>90</v>
          </cell>
        </row>
        <row r="154">
          <cell r="A154">
            <v>199</v>
          </cell>
          <cell r="B154">
            <v>70</v>
          </cell>
          <cell r="C154">
            <v>257</v>
          </cell>
          <cell r="F154">
            <v>50</v>
          </cell>
          <cell r="G154">
            <v>38</v>
          </cell>
          <cell r="H154">
            <v>36</v>
          </cell>
          <cell r="I154">
            <v>65</v>
          </cell>
          <cell r="J154">
            <v>36</v>
          </cell>
          <cell r="K154">
            <v>32</v>
          </cell>
        </row>
        <row r="155">
          <cell r="A155">
            <v>200</v>
          </cell>
          <cell r="B155">
            <v>32</v>
          </cell>
          <cell r="C155">
            <v>759</v>
          </cell>
          <cell r="F155">
            <v>153</v>
          </cell>
          <cell r="G155">
            <v>164</v>
          </cell>
          <cell r="H155">
            <v>137</v>
          </cell>
          <cell r="I155">
            <v>168</v>
          </cell>
          <cell r="J155">
            <v>137</v>
          </cell>
        </row>
        <row r="156">
          <cell r="A156">
            <v>202</v>
          </cell>
          <cell r="B156">
            <v>202</v>
          </cell>
          <cell r="C156">
            <v>2063</v>
          </cell>
          <cell r="F156">
            <v>161</v>
          </cell>
          <cell r="G156">
            <v>222</v>
          </cell>
          <cell r="H156">
            <v>173</v>
          </cell>
          <cell r="I156">
            <v>178</v>
          </cell>
          <cell r="J156">
            <v>182</v>
          </cell>
          <cell r="K156">
            <v>192</v>
          </cell>
          <cell r="L156">
            <v>206</v>
          </cell>
          <cell r="M156">
            <v>180</v>
          </cell>
          <cell r="N156">
            <v>171</v>
          </cell>
          <cell r="O156">
            <v>128</v>
          </cell>
          <cell r="P156">
            <v>147</v>
          </cell>
          <cell r="Q156">
            <v>123</v>
          </cell>
        </row>
        <row r="157">
          <cell r="A157">
            <v>203</v>
          </cell>
          <cell r="B157">
            <v>203</v>
          </cell>
          <cell r="C157">
            <v>1038</v>
          </cell>
          <cell r="F157">
            <v>78</v>
          </cell>
          <cell r="G157">
            <v>112</v>
          </cell>
          <cell r="H157">
            <v>110</v>
          </cell>
          <cell r="I157">
            <v>112</v>
          </cell>
          <cell r="J157">
            <v>111</v>
          </cell>
          <cell r="K157">
            <v>93</v>
          </cell>
          <cell r="L157">
            <v>97</v>
          </cell>
          <cell r="M157">
            <v>68</v>
          </cell>
          <cell r="N157">
            <v>70</v>
          </cell>
          <cell r="O157">
            <v>79</v>
          </cell>
          <cell r="P157">
            <v>67</v>
          </cell>
          <cell r="Q157">
            <v>41</v>
          </cell>
        </row>
        <row r="158">
          <cell r="A158">
            <v>204</v>
          </cell>
          <cell r="B158">
            <v>192</v>
          </cell>
          <cell r="C158">
            <v>42</v>
          </cell>
          <cell r="F158">
            <v>6</v>
          </cell>
          <cell r="G158">
            <v>9</v>
          </cell>
          <cell r="H158">
            <v>7</v>
          </cell>
          <cell r="I158">
            <v>5</v>
          </cell>
          <cell r="J158">
            <v>9</v>
          </cell>
          <cell r="K158">
            <v>6</v>
          </cell>
        </row>
        <row r="159">
          <cell r="A159">
            <v>207</v>
          </cell>
          <cell r="B159">
            <v>207</v>
          </cell>
          <cell r="C159">
            <v>346</v>
          </cell>
          <cell r="D159">
            <v>18</v>
          </cell>
          <cell r="E159">
            <v>30</v>
          </cell>
          <cell r="F159">
            <v>27</v>
          </cell>
          <cell r="G159">
            <v>25</v>
          </cell>
          <cell r="H159">
            <v>17</v>
          </cell>
          <cell r="I159">
            <v>27</v>
          </cell>
          <cell r="J159">
            <v>24</v>
          </cell>
          <cell r="K159">
            <v>21</v>
          </cell>
          <cell r="L159">
            <v>24</v>
          </cell>
          <cell r="M159">
            <v>24</v>
          </cell>
          <cell r="N159">
            <v>28</v>
          </cell>
          <cell r="O159">
            <v>20</v>
          </cell>
          <cell r="P159">
            <v>29</v>
          </cell>
          <cell r="Q159">
            <v>32</v>
          </cell>
        </row>
        <row r="160">
          <cell r="A160">
            <v>208</v>
          </cell>
          <cell r="B160">
            <v>208</v>
          </cell>
          <cell r="C160">
            <v>108</v>
          </cell>
          <cell r="D160">
            <v>13</v>
          </cell>
          <cell r="E160">
            <v>14</v>
          </cell>
          <cell r="F160">
            <v>15</v>
          </cell>
          <cell r="G160">
            <v>11</v>
          </cell>
          <cell r="H160">
            <v>16</v>
          </cell>
          <cell r="I160">
            <v>13</v>
          </cell>
          <cell r="J160">
            <v>15</v>
          </cell>
          <cell r="K160">
            <v>11</v>
          </cell>
        </row>
        <row r="161">
          <cell r="A161">
            <v>209</v>
          </cell>
          <cell r="B161">
            <v>209</v>
          </cell>
          <cell r="C161">
            <v>123</v>
          </cell>
          <cell r="E161">
            <v>13</v>
          </cell>
          <cell r="F161">
            <v>16</v>
          </cell>
          <cell r="G161">
            <v>19</v>
          </cell>
          <cell r="H161">
            <v>21</v>
          </cell>
          <cell r="I161">
            <v>16</v>
          </cell>
          <cell r="J161">
            <v>18</v>
          </cell>
          <cell r="K161">
            <v>20</v>
          </cell>
        </row>
        <row r="162">
          <cell r="A162">
            <v>211</v>
          </cell>
          <cell r="B162">
            <v>211</v>
          </cell>
          <cell r="C162">
            <v>263</v>
          </cell>
          <cell r="D162">
            <v>8</v>
          </cell>
          <cell r="E162">
            <v>12</v>
          </cell>
          <cell r="F162">
            <v>14</v>
          </cell>
          <cell r="G162">
            <v>21</v>
          </cell>
          <cell r="H162">
            <v>14</v>
          </cell>
          <cell r="I162">
            <v>14</v>
          </cell>
          <cell r="J162">
            <v>22</v>
          </cell>
          <cell r="K162">
            <v>19</v>
          </cell>
          <cell r="L162">
            <v>22</v>
          </cell>
          <cell r="M162">
            <v>23</v>
          </cell>
          <cell r="N162">
            <v>24</v>
          </cell>
          <cell r="O162">
            <v>23</v>
          </cell>
          <cell r="P162">
            <v>29</v>
          </cell>
          <cell r="Q162">
            <v>18</v>
          </cell>
        </row>
        <row r="163">
          <cell r="A163">
            <v>213</v>
          </cell>
          <cell r="B163">
            <v>213</v>
          </cell>
          <cell r="C163">
            <v>630</v>
          </cell>
          <cell r="D163">
            <v>6</v>
          </cell>
          <cell r="E163">
            <v>12</v>
          </cell>
          <cell r="F163">
            <v>12</v>
          </cell>
          <cell r="G163">
            <v>31</v>
          </cell>
          <cell r="H163">
            <v>49</v>
          </cell>
          <cell r="I163">
            <v>28</v>
          </cell>
          <cell r="J163">
            <v>53</v>
          </cell>
          <cell r="K163">
            <v>49</v>
          </cell>
          <cell r="L163">
            <v>89</v>
          </cell>
          <cell r="M163">
            <v>104</v>
          </cell>
          <cell r="N163">
            <v>84</v>
          </cell>
          <cell r="O163">
            <v>51</v>
          </cell>
          <cell r="P163">
            <v>32</v>
          </cell>
          <cell r="Q163">
            <v>30</v>
          </cell>
        </row>
        <row r="164">
          <cell r="A164">
            <v>216</v>
          </cell>
          <cell r="B164">
            <v>216</v>
          </cell>
          <cell r="C164">
            <v>156</v>
          </cell>
          <cell r="U164">
            <v>19</v>
          </cell>
          <cell r="V164">
            <v>40</v>
          </cell>
          <cell r="W164">
            <v>61</v>
          </cell>
          <cell r="X164">
            <v>36</v>
          </cell>
        </row>
        <row r="165">
          <cell r="A165">
            <v>217</v>
          </cell>
          <cell r="B165">
            <v>217</v>
          </cell>
          <cell r="C165">
            <v>306</v>
          </cell>
          <cell r="D165">
            <v>5</v>
          </cell>
          <cell r="E165">
            <v>11</v>
          </cell>
          <cell r="F165">
            <v>12</v>
          </cell>
          <cell r="G165">
            <v>22</v>
          </cell>
          <cell r="H165">
            <v>19</v>
          </cell>
          <cell r="I165">
            <v>26</v>
          </cell>
          <cell r="J165">
            <v>26</v>
          </cell>
          <cell r="K165">
            <v>25</v>
          </cell>
          <cell r="L165">
            <v>28</v>
          </cell>
          <cell r="M165">
            <v>27</v>
          </cell>
          <cell r="N165">
            <v>25</v>
          </cell>
          <cell r="O165">
            <v>36</v>
          </cell>
          <cell r="P165">
            <v>23</v>
          </cell>
          <cell r="Q165">
            <v>21</v>
          </cell>
        </row>
        <row r="166">
          <cell r="A166">
            <v>218</v>
          </cell>
          <cell r="B166">
            <v>218</v>
          </cell>
          <cell r="C166">
            <v>1001</v>
          </cell>
          <cell r="D166">
            <v>28</v>
          </cell>
          <cell r="E166">
            <v>65</v>
          </cell>
          <cell r="F166">
            <v>78</v>
          </cell>
          <cell r="G166">
            <v>113</v>
          </cell>
          <cell r="H166">
            <v>105</v>
          </cell>
          <cell r="I166">
            <v>122</v>
          </cell>
          <cell r="J166">
            <v>91</v>
          </cell>
          <cell r="K166">
            <v>76</v>
          </cell>
          <cell r="L166">
            <v>71</v>
          </cell>
          <cell r="M166">
            <v>62</v>
          </cell>
          <cell r="N166">
            <v>53</v>
          </cell>
          <cell r="O166">
            <v>57</v>
          </cell>
          <cell r="P166">
            <v>38</v>
          </cell>
          <cell r="Q166">
            <v>42</v>
          </cell>
        </row>
        <row r="167">
          <cell r="A167">
            <v>219</v>
          </cell>
          <cell r="B167">
            <v>219</v>
          </cell>
          <cell r="C167">
            <v>787</v>
          </cell>
          <cell r="L167">
            <v>144</v>
          </cell>
          <cell r="M167">
            <v>138</v>
          </cell>
          <cell r="N167">
            <v>133</v>
          </cell>
          <cell r="O167">
            <v>140</v>
          </cell>
          <cell r="P167">
            <v>121</v>
          </cell>
          <cell r="Q167">
            <v>111</v>
          </cell>
        </row>
        <row r="168">
          <cell r="A168">
            <v>222</v>
          </cell>
          <cell r="B168">
            <v>222</v>
          </cell>
          <cell r="C168">
            <v>136</v>
          </cell>
          <cell r="G168">
            <v>5</v>
          </cell>
          <cell r="H168">
            <v>13</v>
          </cell>
          <cell r="I168">
            <v>7</v>
          </cell>
          <cell r="J168">
            <v>8</v>
          </cell>
          <cell r="K168">
            <v>14</v>
          </cell>
          <cell r="L168">
            <v>19</v>
          </cell>
          <cell r="M168">
            <v>12</v>
          </cell>
          <cell r="N168">
            <v>12</v>
          </cell>
          <cell r="O168">
            <v>15</v>
          </cell>
          <cell r="P168">
            <v>15</v>
          </cell>
          <cell r="Q168">
            <v>16</v>
          </cell>
        </row>
        <row r="169">
          <cell r="A169">
            <v>223</v>
          </cell>
          <cell r="B169">
            <v>223</v>
          </cell>
          <cell r="C169">
            <v>853</v>
          </cell>
          <cell r="D169">
            <v>3</v>
          </cell>
          <cell r="E169">
            <v>12</v>
          </cell>
          <cell r="F169">
            <v>12</v>
          </cell>
          <cell r="G169">
            <v>27</v>
          </cell>
          <cell r="H169">
            <v>55</v>
          </cell>
          <cell r="I169">
            <v>51</v>
          </cell>
          <cell r="J169">
            <v>54</v>
          </cell>
          <cell r="K169">
            <v>53</v>
          </cell>
          <cell r="L169">
            <v>88</v>
          </cell>
          <cell r="M169">
            <v>73</v>
          </cell>
          <cell r="N169">
            <v>118</v>
          </cell>
          <cell r="O169">
            <v>100</v>
          </cell>
          <cell r="P169">
            <v>99</v>
          </cell>
          <cell r="Q169">
            <v>108</v>
          </cell>
        </row>
        <row r="170">
          <cell r="A170">
            <v>227</v>
          </cell>
          <cell r="B170">
            <v>227</v>
          </cell>
          <cell r="C170">
            <v>364</v>
          </cell>
          <cell r="D170">
            <v>19</v>
          </cell>
          <cell r="E170">
            <v>21</v>
          </cell>
          <cell r="F170">
            <v>18</v>
          </cell>
          <cell r="G170">
            <v>20</v>
          </cell>
          <cell r="H170">
            <v>31</v>
          </cell>
          <cell r="I170">
            <v>38</v>
          </cell>
          <cell r="J170">
            <v>35</v>
          </cell>
          <cell r="K170">
            <v>23</v>
          </cell>
          <cell r="L170">
            <v>33</v>
          </cell>
          <cell r="M170">
            <v>28</v>
          </cell>
          <cell r="N170">
            <v>26</v>
          </cell>
          <cell r="O170">
            <v>20</v>
          </cell>
          <cell r="P170">
            <v>23</v>
          </cell>
          <cell r="Q170">
            <v>29</v>
          </cell>
        </row>
        <row r="171">
          <cell r="A171">
            <v>228</v>
          </cell>
          <cell r="B171">
            <v>228</v>
          </cell>
          <cell r="C171">
            <v>1288</v>
          </cell>
          <cell r="D171">
            <v>17</v>
          </cell>
          <cell r="E171">
            <v>14</v>
          </cell>
          <cell r="F171">
            <v>33</v>
          </cell>
          <cell r="G171">
            <v>66</v>
          </cell>
          <cell r="H171">
            <v>75</v>
          </cell>
          <cell r="I171">
            <v>74</v>
          </cell>
          <cell r="J171">
            <v>90</v>
          </cell>
          <cell r="K171">
            <v>92</v>
          </cell>
          <cell r="L171">
            <v>121</v>
          </cell>
          <cell r="M171">
            <v>120</v>
          </cell>
          <cell r="N171">
            <v>133</v>
          </cell>
          <cell r="O171">
            <v>153</v>
          </cell>
          <cell r="P171">
            <v>145</v>
          </cell>
          <cell r="Q171">
            <v>155</v>
          </cell>
        </row>
        <row r="172">
          <cell r="A172">
            <v>231</v>
          </cell>
          <cell r="B172">
            <v>231</v>
          </cell>
          <cell r="C172">
            <v>523</v>
          </cell>
          <cell r="E172">
            <v>11</v>
          </cell>
          <cell r="F172">
            <v>13</v>
          </cell>
          <cell r="G172">
            <v>19</v>
          </cell>
          <cell r="H172">
            <v>29</v>
          </cell>
          <cell r="I172">
            <v>29</v>
          </cell>
          <cell r="J172">
            <v>48</v>
          </cell>
          <cell r="K172">
            <v>42</v>
          </cell>
          <cell r="L172">
            <v>49</v>
          </cell>
          <cell r="M172">
            <v>64</v>
          </cell>
          <cell r="N172">
            <v>53</v>
          </cell>
          <cell r="O172">
            <v>63</v>
          </cell>
          <cell r="P172">
            <v>48</v>
          </cell>
          <cell r="Q172">
            <v>55</v>
          </cell>
        </row>
        <row r="173">
          <cell r="A173">
            <v>233</v>
          </cell>
          <cell r="B173">
            <v>233</v>
          </cell>
          <cell r="C173">
            <v>1068</v>
          </cell>
          <cell r="D173">
            <v>8</v>
          </cell>
          <cell r="E173">
            <v>22</v>
          </cell>
          <cell r="F173">
            <v>29</v>
          </cell>
          <cell r="G173">
            <v>54</v>
          </cell>
          <cell r="H173">
            <v>75</v>
          </cell>
          <cell r="I173">
            <v>69</v>
          </cell>
          <cell r="J173">
            <v>79</v>
          </cell>
          <cell r="K173">
            <v>80</v>
          </cell>
          <cell r="L173">
            <v>100</v>
          </cell>
          <cell r="M173">
            <v>100</v>
          </cell>
          <cell r="N173">
            <v>108</v>
          </cell>
          <cell r="O173">
            <v>116</v>
          </cell>
          <cell r="P173">
            <v>105</v>
          </cell>
          <cell r="Q173">
            <v>123</v>
          </cell>
        </row>
        <row r="174">
          <cell r="A174">
            <v>234</v>
          </cell>
          <cell r="B174">
            <v>234</v>
          </cell>
          <cell r="C174">
            <v>428</v>
          </cell>
          <cell r="E174">
            <v>6</v>
          </cell>
          <cell r="F174">
            <v>12</v>
          </cell>
          <cell r="G174">
            <v>24</v>
          </cell>
          <cell r="H174">
            <v>23</v>
          </cell>
          <cell r="I174">
            <v>30</v>
          </cell>
          <cell r="J174">
            <v>25</v>
          </cell>
          <cell r="K174">
            <v>35</v>
          </cell>
          <cell r="L174">
            <v>45</v>
          </cell>
          <cell r="M174">
            <v>52</v>
          </cell>
          <cell r="N174">
            <v>41</v>
          </cell>
          <cell r="O174">
            <v>37</v>
          </cell>
          <cell r="P174">
            <v>38</v>
          </cell>
          <cell r="Q174">
            <v>60</v>
          </cell>
        </row>
        <row r="175">
          <cell r="A175">
            <v>235</v>
          </cell>
          <cell r="B175">
            <v>235</v>
          </cell>
          <cell r="C175">
            <v>512</v>
          </cell>
          <cell r="D175">
            <v>3</v>
          </cell>
          <cell r="E175">
            <v>6</v>
          </cell>
          <cell r="F175">
            <v>16</v>
          </cell>
          <cell r="G175">
            <v>18</v>
          </cell>
          <cell r="H175">
            <v>28</v>
          </cell>
          <cell r="I175">
            <v>32</v>
          </cell>
          <cell r="J175">
            <v>41</v>
          </cell>
          <cell r="K175">
            <v>35</v>
          </cell>
          <cell r="L175">
            <v>64</v>
          </cell>
          <cell r="M175">
            <v>53</v>
          </cell>
          <cell r="N175">
            <v>47</v>
          </cell>
          <cell r="O175">
            <v>66</v>
          </cell>
          <cell r="P175">
            <v>52</v>
          </cell>
          <cell r="Q175">
            <v>51</v>
          </cell>
        </row>
        <row r="176">
          <cell r="A176">
            <v>239</v>
          </cell>
          <cell r="B176">
            <v>239</v>
          </cell>
          <cell r="C176">
            <v>198</v>
          </cell>
          <cell r="D176">
            <v>8</v>
          </cell>
          <cell r="E176">
            <v>7</v>
          </cell>
          <cell r="F176">
            <v>8</v>
          </cell>
          <cell r="G176">
            <v>9</v>
          </cell>
          <cell r="H176">
            <v>11</v>
          </cell>
          <cell r="I176">
            <v>16</v>
          </cell>
          <cell r="J176">
            <v>22</v>
          </cell>
          <cell r="K176">
            <v>15</v>
          </cell>
          <cell r="L176">
            <v>21</v>
          </cell>
          <cell r="M176">
            <v>27</v>
          </cell>
          <cell r="N176">
            <v>14</v>
          </cell>
          <cell r="O176">
            <v>20</v>
          </cell>
          <cell r="P176">
            <v>11</v>
          </cell>
          <cell r="Q176">
            <v>9</v>
          </cell>
        </row>
        <row r="177">
          <cell r="A177">
            <v>240</v>
          </cell>
          <cell r="B177">
            <v>240</v>
          </cell>
          <cell r="C177">
            <v>1813</v>
          </cell>
          <cell r="F177">
            <v>104</v>
          </cell>
          <cell r="G177">
            <v>146</v>
          </cell>
          <cell r="H177">
            <v>141</v>
          </cell>
          <cell r="I177">
            <v>147</v>
          </cell>
          <cell r="J177">
            <v>140</v>
          </cell>
          <cell r="K177">
            <v>144</v>
          </cell>
          <cell r="L177">
            <v>177</v>
          </cell>
          <cell r="M177">
            <v>168</v>
          </cell>
          <cell r="N177">
            <v>177</v>
          </cell>
          <cell r="O177">
            <v>156</v>
          </cell>
          <cell r="P177">
            <v>173</v>
          </cell>
          <cell r="Q177">
            <v>140</v>
          </cell>
        </row>
        <row r="178">
          <cell r="A178">
            <v>241</v>
          </cell>
          <cell r="B178">
            <v>241</v>
          </cell>
          <cell r="C178">
            <v>380</v>
          </cell>
          <cell r="F178">
            <v>4</v>
          </cell>
          <cell r="G178">
            <v>10</v>
          </cell>
          <cell r="H178">
            <v>30</v>
          </cell>
          <cell r="I178">
            <v>35</v>
          </cell>
          <cell r="J178">
            <v>30</v>
          </cell>
          <cell r="K178">
            <v>32</v>
          </cell>
          <cell r="L178">
            <v>42</v>
          </cell>
          <cell r="M178">
            <v>38</v>
          </cell>
          <cell r="N178">
            <v>41</v>
          </cell>
          <cell r="O178">
            <v>51</v>
          </cell>
          <cell r="P178">
            <v>32</v>
          </cell>
          <cell r="Q178">
            <v>35</v>
          </cell>
        </row>
        <row r="179">
          <cell r="A179">
            <v>242</v>
          </cell>
          <cell r="B179">
            <v>242</v>
          </cell>
          <cell r="C179">
            <v>848</v>
          </cell>
          <cell r="F179">
            <v>45</v>
          </cell>
          <cell r="G179">
            <v>75</v>
          </cell>
          <cell r="H179">
            <v>59</v>
          </cell>
          <cell r="I179">
            <v>80</v>
          </cell>
          <cell r="J179">
            <v>73</v>
          </cell>
          <cell r="K179">
            <v>74</v>
          </cell>
          <cell r="L179">
            <v>84</v>
          </cell>
          <cell r="M179">
            <v>85</v>
          </cell>
          <cell r="N179">
            <v>98</v>
          </cell>
          <cell r="O179">
            <v>76</v>
          </cell>
          <cell r="P179">
            <v>54</v>
          </cell>
          <cell r="Q179">
            <v>45</v>
          </cell>
        </row>
        <row r="180">
          <cell r="A180">
            <v>248</v>
          </cell>
          <cell r="B180">
            <v>248</v>
          </cell>
          <cell r="C180">
            <v>363</v>
          </cell>
          <cell r="E180">
            <v>13</v>
          </cell>
          <cell r="F180">
            <v>20</v>
          </cell>
          <cell r="G180">
            <v>28</v>
          </cell>
          <cell r="H180">
            <v>32</v>
          </cell>
          <cell r="I180">
            <v>32</v>
          </cell>
          <cell r="J180">
            <v>28</v>
          </cell>
          <cell r="K180">
            <v>17</v>
          </cell>
          <cell r="L180">
            <v>38</v>
          </cell>
          <cell r="M180">
            <v>36</v>
          </cell>
          <cell r="N180">
            <v>27</v>
          </cell>
          <cell r="O180">
            <v>30</v>
          </cell>
          <cell r="P180">
            <v>34</v>
          </cell>
          <cell r="Q180">
            <v>28</v>
          </cell>
        </row>
        <row r="181">
          <cell r="A181">
            <v>249</v>
          </cell>
          <cell r="B181">
            <v>249</v>
          </cell>
          <cell r="C181">
            <v>92</v>
          </cell>
          <cell r="D181">
            <v>16</v>
          </cell>
          <cell r="E181">
            <v>18</v>
          </cell>
          <cell r="F181">
            <v>9</v>
          </cell>
          <cell r="G181">
            <v>10</v>
          </cell>
          <cell r="H181">
            <v>11</v>
          </cell>
          <cell r="I181">
            <v>12</v>
          </cell>
          <cell r="J181">
            <v>9</v>
          </cell>
          <cell r="K181">
            <v>7</v>
          </cell>
        </row>
        <row r="182">
          <cell r="A182">
            <v>250</v>
          </cell>
          <cell r="B182">
            <v>250</v>
          </cell>
          <cell r="C182">
            <v>810</v>
          </cell>
          <cell r="D182">
            <v>54</v>
          </cell>
          <cell r="E182">
            <v>41</v>
          </cell>
          <cell r="F182">
            <v>55</v>
          </cell>
          <cell r="G182">
            <v>68</v>
          </cell>
          <cell r="H182">
            <v>56</v>
          </cell>
          <cell r="I182">
            <v>62</v>
          </cell>
          <cell r="J182">
            <v>53</v>
          </cell>
          <cell r="K182">
            <v>65</v>
          </cell>
          <cell r="L182">
            <v>76</v>
          </cell>
          <cell r="M182">
            <v>51</v>
          </cell>
          <cell r="N182">
            <v>49</v>
          </cell>
          <cell r="O182">
            <v>60</v>
          </cell>
          <cell r="P182">
            <v>58</v>
          </cell>
          <cell r="Q182">
            <v>62</v>
          </cell>
        </row>
        <row r="183">
          <cell r="A183">
            <v>251</v>
          </cell>
          <cell r="B183">
            <v>251</v>
          </cell>
          <cell r="C183">
            <v>289</v>
          </cell>
          <cell r="D183">
            <v>1</v>
          </cell>
          <cell r="F183">
            <v>8</v>
          </cell>
          <cell r="G183">
            <v>14</v>
          </cell>
          <cell r="H183">
            <v>12</v>
          </cell>
          <cell r="I183">
            <v>19</v>
          </cell>
          <cell r="J183">
            <v>14</v>
          </cell>
          <cell r="K183">
            <v>19</v>
          </cell>
          <cell r="L183">
            <v>45</v>
          </cell>
          <cell r="M183">
            <v>38</v>
          </cell>
          <cell r="N183">
            <v>29</v>
          </cell>
          <cell r="O183">
            <v>37</v>
          </cell>
          <cell r="P183">
            <v>26</v>
          </cell>
          <cell r="Q183">
            <v>27</v>
          </cell>
        </row>
        <row r="184">
          <cell r="A184">
            <v>252</v>
          </cell>
          <cell r="B184">
            <v>252</v>
          </cell>
          <cell r="C184">
            <v>406</v>
          </cell>
          <cell r="E184">
            <v>7</v>
          </cell>
          <cell r="F184">
            <v>5</v>
          </cell>
          <cell r="G184">
            <v>23</v>
          </cell>
          <cell r="H184">
            <v>16</v>
          </cell>
          <cell r="I184">
            <v>20</v>
          </cell>
          <cell r="J184">
            <v>27</v>
          </cell>
          <cell r="K184">
            <v>19</v>
          </cell>
          <cell r="L184">
            <v>47</v>
          </cell>
          <cell r="M184">
            <v>37</v>
          </cell>
          <cell r="N184">
            <v>44</v>
          </cell>
          <cell r="O184">
            <v>39</v>
          </cell>
          <cell r="P184">
            <v>61</v>
          </cell>
          <cell r="Q184">
            <v>61</v>
          </cell>
        </row>
        <row r="185">
          <cell r="A185">
            <v>255</v>
          </cell>
          <cell r="B185">
            <v>255</v>
          </cell>
          <cell r="C185">
            <v>334</v>
          </cell>
          <cell r="F185">
            <v>21</v>
          </cell>
          <cell r="G185">
            <v>26</v>
          </cell>
          <cell r="H185">
            <v>34</v>
          </cell>
          <cell r="I185">
            <v>24</v>
          </cell>
          <cell r="J185">
            <v>28</v>
          </cell>
          <cell r="K185">
            <v>29</v>
          </cell>
          <cell r="L185">
            <v>30</v>
          </cell>
          <cell r="M185">
            <v>32</v>
          </cell>
          <cell r="N185">
            <v>22</v>
          </cell>
          <cell r="O185">
            <v>33</v>
          </cell>
          <cell r="P185">
            <v>30</v>
          </cell>
          <cell r="Q185">
            <v>25</v>
          </cell>
        </row>
        <row r="186">
          <cell r="A186">
            <v>257</v>
          </cell>
          <cell r="B186">
            <v>257</v>
          </cell>
          <cell r="C186">
            <v>498</v>
          </cell>
          <cell r="F186">
            <v>30</v>
          </cell>
          <cell r="G186">
            <v>34</v>
          </cell>
          <cell r="H186">
            <v>38</v>
          </cell>
          <cell r="I186">
            <v>40</v>
          </cell>
          <cell r="J186">
            <v>45</v>
          </cell>
          <cell r="K186">
            <v>45</v>
          </cell>
          <cell r="L186">
            <v>51</v>
          </cell>
          <cell r="M186">
            <v>43</v>
          </cell>
          <cell r="N186">
            <v>47</v>
          </cell>
          <cell r="O186">
            <v>40</v>
          </cell>
          <cell r="P186">
            <v>46</v>
          </cell>
          <cell r="Q186">
            <v>39</v>
          </cell>
        </row>
        <row r="187">
          <cell r="A187">
            <v>259</v>
          </cell>
          <cell r="B187">
            <v>259</v>
          </cell>
          <cell r="C187">
            <v>3450</v>
          </cell>
          <cell r="D187">
            <v>38</v>
          </cell>
          <cell r="E187">
            <v>69</v>
          </cell>
          <cell r="F187">
            <v>111</v>
          </cell>
          <cell r="G187">
            <v>188</v>
          </cell>
          <cell r="H187">
            <v>166</v>
          </cell>
          <cell r="I187">
            <v>201</v>
          </cell>
          <cell r="J187">
            <v>183</v>
          </cell>
          <cell r="K187">
            <v>239</v>
          </cell>
          <cell r="L187">
            <v>359</v>
          </cell>
          <cell r="M187">
            <v>403</v>
          </cell>
          <cell r="N187">
            <v>422</v>
          </cell>
          <cell r="O187">
            <v>413</v>
          </cell>
          <cell r="P187">
            <v>380</v>
          </cell>
          <cell r="Q187">
            <v>278</v>
          </cell>
        </row>
        <row r="188">
          <cell r="A188">
            <v>260</v>
          </cell>
          <cell r="B188">
            <v>260</v>
          </cell>
          <cell r="C188">
            <v>331</v>
          </cell>
          <cell r="D188">
            <v>7</v>
          </cell>
          <cell r="E188">
            <v>6</v>
          </cell>
          <cell r="F188">
            <v>5</v>
          </cell>
          <cell r="G188">
            <v>21</v>
          </cell>
          <cell r="H188">
            <v>17</v>
          </cell>
          <cell r="I188">
            <v>27</v>
          </cell>
          <cell r="J188">
            <v>19</v>
          </cell>
          <cell r="K188">
            <v>39</v>
          </cell>
          <cell r="L188">
            <v>29</v>
          </cell>
          <cell r="M188">
            <v>32</v>
          </cell>
          <cell r="N188">
            <v>34</v>
          </cell>
          <cell r="O188">
            <v>33</v>
          </cell>
          <cell r="P188">
            <v>30</v>
          </cell>
          <cell r="Q188">
            <v>32</v>
          </cell>
        </row>
        <row r="189">
          <cell r="A189">
            <v>264</v>
          </cell>
          <cell r="B189">
            <v>264</v>
          </cell>
          <cell r="C189">
            <v>375</v>
          </cell>
          <cell r="D189">
            <v>4</v>
          </cell>
          <cell r="E189">
            <v>8</v>
          </cell>
          <cell r="F189">
            <v>16</v>
          </cell>
          <cell r="G189">
            <v>21</v>
          </cell>
          <cell r="H189">
            <v>27</v>
          </cell>
          <cell r="I189">
            <v>28</v>
          </cell>
          <cell r="J189">
            <v>33</v>
          </cell>
          <cell r="K189">
            <v>28</v>
          </cell>
          <cell r="L189">
            <v>47</v>
          </cell>
          <cell r="M189">
            <v>33</v>
          </cell>
          <cell r="N189">
            <v>41</v>
          </cell>
          <cell r="O189">
            <v>32</v>
          </cell>
          <cell r="P189">
            <v>32</v>
          </cell>
          <cell r="Q189">
            <v>25</v>
          </cell>
        </row>
        <row r="190">
          <cell r="A190">
            <v>266</v>
          </cell>
          <cell r="B190">
            <v>266</v>
          </cell>
          <cell r="C190">
            <v>689</v>
          </cell>
          <cell r="D190">
            <v>45</v>
          </cell>
          <cell r="E190">
            <v>51</v>
          </cell>
          <cell r="F190">
            <v>59</v>
          </cell>
          <cell r="G190">
            <v>38</v>
          </cell>
          <cell r="H190">
            <v>52</v>
          </cell>
          <cell r="I190">
            <v>63</v>
          </cell>
          <cell r="J190">
            <v>37</v>
          </cell>
          <cell r="K190">
            <v>45</v>
          </cell>
          <cell r="L190">
            <v>53</v>
          </cell>
          <cell r="M190">
            <v>50</v>
          </cell>
          <cell r="N190">
            <v>49</v>
          </cell>
          <cell r="O190">
            <v>57</v>
          </cell>
          <cell r="P190">
            <v>54</v>
          </cell>
          <cell r="Q190">
            <v>36</v>
          </cell>
        </row>
        <row r="191">
          <cell r="A191">
            <v>268</v>
          </cell>
          <cell r="B191">
            <v>268</v>
          </cell>
          <cell r="C191">
            <v>68</v>
          </cell>
          <cell r="F191">
            <v>8</v>
          </cell>
          <cell r="G191">
            <v>9</v>
          </cell>
          <cell r="H191">
            <v>12</v>
          </cell>
          <cell r="I191">
            <v>9</v>
          </cell>
          <cell r="J191">
            <v>17</v>
          </cell>
          <cell r="K191">
            <v>13</v>
          </cell>
        </row>
        <row r="192">
          <cell r="A192">
            <v>270</v>
          </cell>
          <cell r="B192">
            <v>270</v>
          </cell>
          <cell r="C192">
            <v>1953</v>
          </cell>
          <cell r="F192">
            <v>151</v>
          </cell>
          <cell r="G192">
            <v>106</v>
          </cell>
          <cell r="H192">
            <v>105</v>
          </cell>
          <cell r="I192">
            <v>71</v>
          </cell>
          <cell r="J192">
            <v>111</v>
          </cell>
          <cell r="K192">
            <v>106</v>
          </cell>
          <cell r="L192">
            <v>236</v>
          </cell>
          <cell r="M192">
            <v>203</v>
          </cell>
          <cell r="N192">
            <v>159</v>
          </cell>
          <cell r="O192">
            <v>146</v>
          </cell>
          <cell r="P192">
            <v>170</v>
          </cell>
          <cell r="Q192">
            <v>90</v>
          </cell>
          <cell r="T192">
            <v>97</v>
          </cell>
          <cell r="U192">
            <v>64</v>
          </cell>
          <cell r="V192">
            <v>68</v>
          </cell>
          <cell r="W192">
            <v>70</v>
          </cell>
        </row>
        <row r="193">
          <cell r="A193">
            <v>271</v>
          </cell>
          <cell r="B193">
            <v>271</v>
          </cell>
          <cell r="C193">
            <v>617</v>
          </cell>
          <cell r="D193">
            <v>50</v>
          </cell>
          <cell r="E193">
            <v>53</v>
          </cell>
          <cell r="F193">
            <v>56</v>
          </cell>
          <cell r="G193">
            <v>60</v>
          </cell>
          <cell r="H193">
            <v>51</v>
          </cell>
          <cell r="I193">
            <v>44</v>
          </cell>
          <cell r="J193">
            <v>42</v>
          </cell>
          <cell r="K193">
            <v>48</v>
          </cell>
          <cell r="L193">
            <v>33</v>
          </cell>
          <cell r="M193">
            <v>45</v>
          </cell>
          <cell r="N193">
            <v>34</v>
          </cell>
          <cell r="O193">
            <v>52</v>
          </cell>
          <cell r="P193">
            <v>30</v>
          </cell>
          <cell r="Q193">
            <v>19</v>
          </cell>
        </row>
        <row r="194">
          <cell r="A194">
            <v>274</v>
          </cell>
          <cell r="B194">
            <v>274</v>
          </cell>
          <cell r="C194">
            <v>112</v>
          </cell>
          <cell r="E194">
            <v>6</v>
          </cell>
          <cell r="F194">
            <v>19</v>
          </cell>
          <cell r="G194">
            <v>20</v>
          </cell>
          <cell r="H194">
            <v>18</v>
          </cell>
          <cell r="I194">
            <v>13</v>
          </cell>
          <cell r="J194">
            <v>19</v>
          </cell>
          <cell r="K194">
            <v>14</v>
          </cell>
          <cell r="L194">
            <v>3</v>
          </cell>
        </row>
        <row r="195">
          <cell r="A195">
            <v>276</v>
          </cell>
          <cell r="B195">
            <v>276</v>
          </cell>
          <cell r="C195">
            <v>917</v>
          </cell>
          <cell r="D195">
            <v>19</v>
          </cell>
          <cell r="E195">
            <v>22</v>
          </cell>
          <cell r="F195">
            <v>31</v>
          </cell>
          <cell r="G195">
            <v>66</v>
          </cell>
          <cell r="H195">
            <v>62</v>
          </cell>
          <cell r="I195">
            <v>71</v>
          </cell>
          <cell r="J195">
            <v>78</v>
          </cell>
          <cell r="K195">
            <v>91</v>
          </cell>
          <cell r="L195">
            <v>76</v>
          </cell>
          <cell r="M195">
            <v>90</v>
          </cell>
          <cell r="N195">
            <v>89</v>
          </cell>
          <cell r="O195">
            <v>70</v>
          </cell>
          <cell r="P195">
            <v>75</v>
          </cell>
          <cell r="Q195">
            <v>77</v>
          </cell>
        </row>
        <row r="196">
          <cell r="A196">
            <v>278</v>
          </cell>
          <cell r="B196">
            <v>278</v>
          </cell>
          <cell r="C196">
            <v>106</v>
          </cell>
          <cell r="D196">
            <v>14</v>
          </cell>
          <cell r="F196">
            <v>2</v>
          </cell>
          <cell r="G196">
            <v>5</v>
          </cell>
          <cell r="H196">
            <v>7</v>
          </cell>
          <cell r="I196">
            <v>1</v>
          </cell>
          <cell r="J196">
            <v>4</v>
          </cell>
          <cell r="K196">
            <v>6</v>
          </cell>
          <cell r="L196">
            <v>4</v>
          </cell>
          <cell r="M196">
            <v>5</v>
          </cell>
          <cell r="N196">
            <v>7</v>
          </cell>
          <cell r="O196">
            <v>14</v>
          </cell>
          <cell r="P196">
            <v>15</v>
          </cell>
          <cell r="Q196">
            <v>22</v>
          </cell>
        </row>
        <row r="197">
          <cell r="A197">
            <v>283</v>
          </cell>
          <cell r="B197">
            <v>283</v>
          </cell>
          <cell r="C197">
            <v>1187</v>
          </cell>
          <cell r="D197">
            <v>25</v>
          </cell>
          <cell r="E197">
            <v>27</v>
          </cell>
          <cell r="F197">
            <v>47</v>
          </cell>
          <cell r="G197">
            <v>73</v>
          </cell>
          <cell r="H197">
            <v>87</v>
          </cell>
          <cell r="I197">
            <v>85</v>
          </cell>
          <cell r="J197">
            <v>101</v>
          </cell>
          <cell r="K197">
            <v>115</v>
          </cell>
          <cell r="L197">
            <v>117</v>
          </cell>
          <cell r="M197">
            <v>126</v>
          </cell>
          <cell r="N197">
            <v>109</v>
          </cell>
          <cell r="O197">
            <v>111</v>
          </cell>
          <cell r="P197">
            <v>90</v>
          </cell>
          <cell r="Q197">
            <v>74</v>
          </cell>
        </row>
        <row r="198">
          <cell r="A198">
            <v>284</v>
          </cell>
          <cell r="B198">
            <v>284</v>
          </cell>
          <cell r="C198">
            <v>121</v>
          </cell>
          <cell r="G198">
            <v>24</v>
          </cell>
          <cell r="H198">
            <v>26</v>
          </cell>
          <cell r="I198">
            <v>29</v>
          </cell>
          <cell r="J198">
            <v>18</v>
          </cell>
          <cell r="K198">
            <v>24</v>
          </cell>
        </row>
        <row r="199">
          <cell r="A199">
            <v>285</v>
          </cell>
          <cell r="B199">
            <v>285</v>
          </cell>
          <cell r="C199">
            <v>132</v>
          </cell>
          <cell r="E199">
            <v>9</v>
          </cell>
          <cell r="F199">
            <v>11</v>
          </cell>
          <cell r="G199">
            <v>21</v>
          </cell>
          <cell r="H199">
            <v>17</v>
          </cell>
          <cell r="I199">
            <v>27</v>
          </cell>
          <cell r="J199">
            <v>25</v>
          </cell>
          <cell r="K199">
            <v>22</v>
          </cell>
        </row>
        <row r="200">
          <cell r="A200">
            <v>286</v>
          </cell>
          <cell r="B200">
            <v>286</v>
          </cell>
          <cell r="C200">
            <v>134</v>
          </cell>
          <cell r="D200">
            <v>2</v>
          </cell>
          <cell r="E200">
            <v>2</v>
          </cell>
          <cell r="G200">
            <v>2</v>
          </cell>
          <cell r="H200">
            <v>9</v>
          </cell>
          <cell r="I200">
            <v>5</v>
          </cell>
          <cell r="J200">
            <v>6</v>
          </cell>
          <cell r="K200">
            <v>9</v>
          </cell>
          <cell r="L200">
            <v>11</v>
          </cell>
          <cell r="M200">
            <v>12</v>
          </cell>
          <cell r="N200">
            <v>10</v>
          </cell>
          <cell r="O200">
            <v>22</v>
          </cell>
          <cell r="P200">
            <v>15</v>
          </cell>
          <cell r="Q200">
            <v>29</v>
          </cell>
        </row>
        <row r="201">
          <cell r="A201">
            <v>290</v>
          </cell>
          <cell r="B201">
            <v>290</v>
          </cell>
          <cell r="C201">
            <v>187</v>
          </cell>
          <cell r="G201">
            <v>38</v>
          </cell>
          <cell r="H201">
            <v>34</v>
          </cell>
          <cell r="I201">
            <v>42</v>
          </cell>
          <cell r="J201">
            <v>36</v>
          </cell>
          <cell r="K201">
            <v>37</v>
          </cell>
        </row>
        <row r="202">
          <cell r="A202">
            <v>293</v>
          </cell>
          <cell r="B202">
            <v>293</v>
          </cell>
          <cell r="C202">
            <v>477</v>
          </cell>
          <cell r="D202">
            <v>29</v>
          </cell>
          <cell r="E202">
            <v>46</v>
          </cell>
          <cell r="F202">
            <v>45</v>
          </cell>
          <cell r="G202">
            <v>40</v>
          </cell>
          <cell r="H202">
            <v>35</v>
          </cell>
          <cell r="I202">
            <v>37</v>
          </cell>
          <cell r="J202">
            <v>43</v>
          </cell>
          <cell r="K202">
            <v>28</v>
          </cell>
          <cell r="L202">
            <v>31</v>
          </cell>
          <cell r="M202">
            <v>35</v>
          </cell>
          <cell r="N202">
            <v>34</v>
          </cell>
          <cell r="O202">
            <v>36</v>
          </cell>
          <cell r="P202">
            <v>19</v>
          </cell>
          <cell r="Q202">
            <v>19</v>
          </cell>
        </row>
        <row r="203">
          <cell r="A203">
            <v>294</v>
          </cell>
          <cell r="B203">
            <v>294</v>
          </cell>
          <cell r="C203">
            <v>516</v>
          </cell>
          <cell r="D203">
            <v>34</v>
          </cell>
          <cell r="E203">
            <v>34</v>
          </cell>
          <cell r="F203">
            <v>40</v>
          </cell>
          <cell r="G203">
            <v>45</v>
          </cell>
          <cell r="H203">
            <v>37</v>
          </cell>
          <cell r="I203">
            <v>33</v>
          </cell>
          <cell r="J203">
            <v>47</v>
          </cell>
          <cell r="K203">
            <v>37</v>
          </cell>
          <cell r="L203">
            <v>35</v>
          </cell>
          <cell r="M203">
            <v>33</v>
          </cell>
          <cell r="N203">
            <v>35</v>
          </cell>
          <cell r="O203">
            <v>40</v>
          </cell>
          <cell r="P203">
            <v>33</v>
          </cell>
          <cell r="Q203">
            <v>33</v>
          </cell>
        </row>
        <row r="204">
          <cell r="A204">
            <v>298</v>
          </cell>
          <cell r="B204">
            <v>298</v>
          </cell>
          <cell r="C204">
            <v>230</v>
          </cell>
          <cell r="E204">
            <v>6</v>
          </cell>
          <cell r="F204">
            <v>10</v>
          </cell>
          <cell r="G204">
            <v>16</v>
          </cell>
          <cell r="H204">
            <v>17</v>
          </cell>
          <cell r="I204">
            <v>22</v>
          </cell>
          <cell r="J204">
            <v>25</v>
          </cell>
          <cell r="K204">
            <v>19</v>
          </cell>
          <cell r="L204">
            <v>31</v>
          </cell>
          <cell r="M204">
            <v>18</v>
          </cell>
          <cell r="N204">
            <v>24</v>
          </cell>
          <cell r="O204">
            <v>10</v>
          </cell>
          <cell r="P204">
            <v>16</v>
          </cell>
          <cell r="Q204">
            <v>16</v>
          </cell>
        </row>
        <row r="205">
          <cell r="A205">
            <v>299</v>
          </cell>
          <cell r="B205">
            <v>299</v>
          </cell>
          <cell r="C205">
            <v>394</v>
          </cell>
          <cell r="D205">
            <v>6</v>
          </cell>
          <cell r="E205">
            <v>11</v>
          </cell>
          <cell r="F205">
            <v>20</v>
          </cell>
          <cell r="G205">
            <v>34</v>
          </cell>
          <cell r="H205">
            <v>27</v>
          </cell>
          <cell r="I205">
            <v>33</v>
          </cell>
          <cell r="J205">
            <v>28</v>
          </cell>
          <cell r="K205">
            <v>36</v>
          </cell>
          <cell r="L205">
            <v>44</v>
          </cell>
          <cell r="M205">
            <v>48</v>
          </cell>
          <cell r="N205">
            <v>43</v>
          </cell>
          <cell r="O205">
            <v>29</v>
          </cell>
          <cell r="P205">
            <v>18</v>
          </cell>
          <cell r="Q205">
            <v>17</v>
          </cell>
        </row>
        <row r="206">
          <cell r="A206">
            <v>302</v>
          </cell>
          <cell r="B206">
            <v>302</v>
          </cell>
          <cell r="C206">
            <v>184</v>
          </cell>
          <cell r="D206">
            <v>3</v>
          </cell>
          <cell r="E206">
            <v>9</v>
          </cell>
          <cell r="F206">
            <v>5</v>
          </cell>
          <cell r="G206">
            <v>9</v>
          </cell>
          <cell r="H206">
            <v>20</v>
          </cell>
          <cell r="I206">
            <v>11</v>
          </cell>
          <cell r="J206">
            <v>19</v>
          </cell>
          <cell r="K206">
            <v>14</v>
          </cell>
          <cell r="L206">
            <v>21</v>
          </cell>
          <cell r="M206">
            <v>36</v>
          </cell>
          <cell r="N206">
            <v>15</v>
          </cell>
          <cell r="O206">
            <v>22</v>
          </cell>
        </row>
        <row r="207">
          <cell r="A207">
            <v>303</v>
          </cell>
          <cell r="B207">
            <v>303</v>
          </cell>
          <cell r="C207">
            <v>291</v>
          </cell>
          <cell r="D207">
            <v>5</v>
          </cell>
          <cell r="E207">
            <v>3</v>
          </cell>
          <cell r="F207">
            <v>4</v>
          </cell>
          <cell r="G207">
            <v>11</v>
          </cell>
          <cell r="H207">
            <v>15</v>
          </cell>
          <cell r="I207">
            <v>13</v>
          </cell>
          <cell r="J207">
            <v>20</v>
          </cell>
          <cell r="K207">
            <v>15</v>
          </cell>
          <cell r="L207">
            <v>32</v>
          </cell>
          <cell r="M207">
            <v>33</v>
          </cell>
          <cell r="N207">
            <v>33</v>
          </cell>
          <cell r="O207">
            <v>33</v>
          </cell>
          <cell r="P207">
            <v>38</v>
          </cell>
          <cell r="Q207">
            <v>36</v>
          </cell>
        </row>
        <row r="208">
          <cell r="A208">
            <v>305</v>
          </cell>
          <cell r="B208">
            <v>305</v>
          </cell>
          <cell r="C208">
            <v>759</v>
          </cell>
          <cell r="D208">
            <v>23</v>
          </cell>
          <cell r="E208">
            <v>37</v>
          </cell>
          <cell r="F208">
            <v>29</v>
          </cell>
          <cell r="G208">
            <v>36</v>
          </cell>
          <cell r="H208">
            <v>60</v>
          </cell>
          <cell r="I208">
            <v>58</v>
          </cell>
          <cell r="J208">
            <v>47</v>
          </cell>
          <cell r="K208">
            <v>56</v>
          </cell>
          <cell r="L208">
            <v>79</v>
          </cell>
          <cell r="M208">
            <v>66</v>
          </cell>
          <cell r="N208">
            <v>81</v>
          </cell>
          <cell r="O208">
            <v>71</v>
          </cell>
          <cell r="P208">
            <v>66</v>
          </cell>
          <cell r="Q208">
            <v>50</v>
          </cell>
        </row>
        <row r="209">
          <cell r="A209">
            <v>310</v>
          </cell>
          <cell r="B209">
            <v>310</v>
          </cell>
          <cell r="C209">
            <v>269</v>
          </cell>
          <cell r="D209">
            <v>8</v>
          </cell>
          <cell r="E209">
            <v>18</v>
          </cell>
          <cell r="F209">
            <v>24</v>
          </cell>
          <cell r="G209">
            <v>34</v>
          </cell>
          <cell r="H209">
            <v>47</v>
          </cell>
          <cell r="I209">
            <v>43</v>
          </cell>
          <cell r="J209">
            <v>58</v>
          </cell>
          <cell r="K209">
            <v>37</v>
          </cell>
        </row>
        <row r="210">
          <cell r="A210">
            <v>311</v>
          </cell>
          <cell r="B210">
            <v>311</v>
          </cell>
          <cell r="C210">
            <v>361</v>
          </cell>
          <cell r="E210">
            <v>2</v>
          </cell>
          <cell r="F210">
            <v>5</v>
          </cell>
          <cell r="G210">
            <v>8</v>
          </cell>
          <cell r="H210">
            <v>14</v>
          </cell>
          <cell r="I210">
            <v>18</v>
          </cell>
          <cell r="J210">
            <v>25</v>
          </cell>
          <cell r="K210">
            <v>23</v>
          </cell>
          <cell r="L210">
            <v>57</v>
          </cell>
          <cell r="M210">
            <v>62</v>
          </cell>
          <cell r="N210">
            <v>44</v>
          </cell>
          <cell r="O210">
            <v>37</v>
          </cell>
          <cell r="P210">
            <v>30</v>
          </cell>
          <cell r="Q210">
            <v>36</v>
          </cell>
        </row>
        <row r="211">
          <cell r="A211">
            <v>312</v>
          </cell>
          <cell r="B211">
            <v>312</v>
          </cell>
          <cell r="C211">
            <v>262</v>
          </cell>
          <cell r="D211">
            <v>18</v>
          </cell>
          <cell r="E211">
            <v>25</v>
          </cell>
          <cell r="F211">
            <v>24</v>
          </cell>
          <cell r="G211">
            <v>44</v>
          </cell>
          <cell r="H211">
            <v>31</v>
          </cell>
          <cell r="I211">
            <v>32</v>
          </cell>
          <cell r="J211">
            <v>38</v>
          </cell>
          <cell r="K211">
            <v>50</v>
          </cell>
        </row>
        <row r="212">
          <cell r="A212">
            <v>313</v>
          </cell>
          <cell r="B212">
            <v>313</v>
          </cell>
          <cell r="C212">
            <v>302</v>
          </cell>
          <cell r="F212">
            <v>17</v>
          </cell>
          <cell r="G212">
            <v>16</v>
          </cell>
          <cell r="H212">
            <v>19</v>
          </cell>
          <cell r="I212">
            <v>26</v>
          </cell>
          <cell r="J212">
            <v>26</v>
          </cell>
          <cell r="K212">
            <v>31</v>
          </cell>
          <cell r="L212">
            <v>35</v>
          </cell>
          <cell r="M212">
            <v>37</v>
          </cell>
          <cell r="N212">
            <v>33</v>
          </cell>
          <cell r="O212">
            <v>25</v>
          </cell>
          <cell r="P212">
            <v>21</v>
          </cell>
          <cell r="Q212">
            <v>16</v>
          </cell>
        </row>
        <row r="213">
          <cell r="A213">
            <v>314</v>
          </cell>
          <cell r="B213">
            <v>314</v>
          </cell>
          <cell r="C213">
            <v>7217</v>
          </cell>
          <cell r="D213">
            <v>76</v>
          </cell>
          <cell r="E213">
            <v>184</v>
          </cell>
          <cell r="F213">
            <v>243</v>
          </cell>
          <cell r="G213">
            <v>397</v>
          </cell>
          <cell r="H213">
            <v>405</v>
          </cell>
          <cell r="I213">
            <v>487</v>
          </cell>
          <cell r="J213">
            <v>531</v>
          </cell>
          <cell r="K213">
            <v>573</v>
          </cell>
          <cell r="L213">
            <v>845</v>
          </cell>
          <cell r="M213">
            <v>819</v>
          </cell>
          <cell r="N213">
            <v>768</v>
          </cell>
          <cell r="O213">
            <v>745</v>
          </cell>
          <cell r="P213">
            <v>595</v>
          </cell>
          <cell r="Q213">
            <v>549</v>
          </cell>
        </row>
        <row r="214">
          <cell r="A214">
            <v>319</v>
          </cell>
          <cell r="B214">
            <v>319</v>
          </cell>
          <cell r="C214">
            <v>859</v>
          </cell>
          <cell r="D214">
            <v>23</v>
          </cell>
          <cell r="E214">
            <v>25</v>
          </cell>
          <cell r="F214">
            <v>89</v>
          </cell>
          <cell r="G214">
            <v>134</v>
          </cell>
          <cell r="H214">
            <v>131</v>
          </cell>
          <cell r="I214">
            <v>99</v>
          </cell>
          <cell r="J214">
            <v>117</v>
          </cell>
          <cell r="K214">
            <v>121</v>
          </cell>
          <cell r="L214">
            <v>50</v>
          </cell>
          <cell r="M214">
            <v>25</v>
          </cell>
          <cell r="N214">
            <v>30</v>
          </cell>
          <cell r="O214">
            <v>15</v>
          </cell>
        </row>
        <row r="215">
          <cell r="A215">
            <v>320</v>
          </cell>
          <cell r="B215">
            <v>320</v>
          </cell>
          <cell r="C215">
            <v>416</v>
          </cell>
          <cell r="E215">
            <v>10</v>
          </cell>
          <cell r="F215">
            <v>19</v>
          </cell>
          <cell r="G215">
            <v>27</v>
          </cell>
          <cell r="H215">
            <v>28</v>
          </cell>
          <cell r="I215">
            <v>35</v>
          </cell>
          <cell r="J215">
            <v>42</v>
          </cell>
          <cell r="K215">
            <v>39</v>
          </cell>
          <cell r="L215">
            <v>37</v>
          </cell>
          <cell r="M215">
            <v>51</v>
          </cell>
          <cell r="N215">
            <v>37</v>
          </cell>
          <cell r="O215">
            <v>31</v>
          </cell>
          <cell r="P215">
            <v>33</v>
          </cell>
          <cell r="Q215">
            <v>27</v>
          </cell>
        </row>
        <row r="216">
          <cell r="A216">
            <v>321</v>
          </cell>
          <cell r="B216">
            <v>321</v>
          </cell>
          <cell r="C216">
            <v>450</v>
          </cell>
          <cell r="D216">
            <v>16</v>
          </cell>
          <cell r="E216">
            <v>19</v>
          </cell>
          <cell r="F216">
            <v>24</v>
          </cell>
          <cell r="G216">
            <v>35</v>
          </cell>
          <cell r="H216">
            <v>60</v>
          </cell>
          <cell r="I216">
            <v>35</v>
          </cell>
          <cell r="J216">
            <v>33</v>
          </cell>
          <cell r="K216">
            <v>36</v>
          </cell>
          <cell r="L216">
            <v>36</v>
          </cell>
          <cell r="M216">
            <v>34</v>
          </cell>
          <cell r="N216">
            <v>37</v>
          </cell>
          <cell r="O216">
            <v>28</v>
          </cell>
          <cell r="P216">
            <v>27</v>
          </cell>
          <cell r="Q216">
            <v>30</v>
          </cell>
        </row>
        <row r="217">
          <cell r="A217">
            <v>323</v>
          </cell>
          <cell r="B217">
            <v>323</v>
          </cell>
          <cell r="C217">
            <v>170</v>
          </cell>
          <cell r="D217">
            <v>10</v>
          </cell>
          <cell r="E217">
            <v>12</v>
          </cell>
          <cell r="F217">
            <v>15</v>
          </cell>
          <cell r="G217">
            <v>26</v>
          </cell>
          <cell r="H217">
            <v>27</v>
          </cell>
          <cell r="I217">
            <v>34</v>
          </cell>
          <cell r="J217">
            <v>25</v>
          </cell>
          <cell r="K217">
            <v>21</v>
          </cell>
        </row>
        <row r="218">
          <cell r="A218">
            <v>324</v>
          </cell>
          <cell r="B218">
            <v>324</v>
          </cell>
          <cell r="C218">
            <v>2049</v>
          </cell>
          <cell r="E218">
            <v>24</v>
          </cell>
          <cell r="F218">
            <v>109</v>
          </cell>
          <cell r="G218">
            <v>176</v>
          </cell>
          <cell r="H218">
            <v>137</v>
          </cell>
          <cell r="I218">
            <v>141</v>
          </cell>
          <cell r="J218">
            <v>169</v>
          </cell>
          <cell r="K218">
            <v>184</v>
          </cell>
          <cell r="L218">
            <v>251</v>
          </cell>
          <cell r="M218">
            <v>256</v>
          </cell>
          <cell r="N218">
            <v>225</v>
          </cell>
          <cell r="O218">
            <v>170</v>
          </cell>
          <cell r="P218">
            <v>146</v>
          </cell>
          <cell r="Q218">
            <v>61</v>
          </cell>
        </row>
        <row r="219">
          <cell r="A219">
            <v>326</v>
          </cell>
          <cell r="B219">
            <v>326</v>
          </cell>
          <cell r="C219">
            <v>94</v>
          </cell>
          <cell r="D219">
            <v>10</v>
          </cell>
          <cell r="F219">
            <v>6</v>
          </cell>
          <cell r="G219">
            <v>20</v>
          </cell>
          <cell r="H219">
            <v>13</v>
          </cell>
          <cell r="I219">
            <v>15</v>
          </cell>
          <cell r="J219">
            <v>16</v>
          </cell>
          <cell r="K219">
            <v>14</v>
          </cell>
        </row>
        <row r="220">
          <cell r="A220">
            <v>327</v>
          </cell>
          <cell r="B220">
            <v>327</v>
          </cell>
          <cell r="C220">
            <v>139</v>
          </cell>
          <cell r="F220">
            <v>6</v>
          </cell>
          <cell r="G220">
            <v>5</v>
          </cell>
          <cell r="H220">
            <v>12</v>
          </cell>
          <cell r="I220">
            <v>9</v>
          </cell>
          <cell r="J220">
            <v>13</v>
          </cell>
          <cell r="K220">
            <v>19</v>
          </cell>
          <cell r="L220">
            <v>11</v>
          </cell>
          <cell r="M220">
            <v>11</v>
          </cell>
          <cell r="N220">
            <v>13</v>
          </cell>
          <cell r="O220">
            <v>13</v>
          </cell>
          <cell r="P220">
            <v>10</v>
          </cell>
          <cell r="Q220">
            <v>17</v>
          </cell>
        </row>
        <row r="221">
          <cell r="A221">
            <v>328</v>
          </cell>
          <cell r="B221">
            <v>328</v>
          </cell>
          <cell r="C221">
            <v>202</v>
          </cell>
          <cell r="D221">
            <v>22</v>
          </cell>
          <cell r="E221">
            <v>19</v>
          </cell>
          <cell r="F221">
            <v>19</v>
          </cell>
          <cell r="G221">
            <v>26</v>
          </cell>
          <cell r="H221">
            <v>29</v>
          </cell>
          <cell r="I221">
            <v>28</v>
          </cell>
          <cell r="J221">
            <v>32</v>
          </cell>
          <cell r="K221">
            <v>27</v>
          </cell>
        </row>
        <row r="222">
          <cell r="A222">
            <v>329</v>
          </cell>
          <cell r="B222">
            <v>329</v>
          </cell>
          <cell r="C222">
            <v>48</v>
          </cell>
          <cell r="D222">
            <v>16</v>
          </cell>
          <cell r="E222">
            <v>14</v>
          </cell>
          <cell r="F222">
            <v>18</v>
          </cell>
        </row>
        <row r="223">
          <cell r="A223">
            <v>334</v>
          </cell>
          <cell r="B223">
            <v>334</v>
          </cell>
          <cell r="C223">
            <v>29</v>
          </cell>
          <cell r="D223">
            <v>4</v>
          </cell>
          <cell r="E223">
            <v>1</v>
          </cell>
          <cell r="F223">
            <v>6</v>
          </cell>
          <cell r="G223">
            <v>7</v>
          </cell>
          <cell r="H223">
            <v>3</v>
          </cell>
          <cell r="I223">
            <v>4</v>
          </cell>
          <cell r="J223">
            <v>2</v>
          </cell>
          <cell r="K223">
            <v>2</v>
          </cell>
        </row>
        <row r="224">
          <cell r="A224">
            <v>335</v>
          </cell>
          <cell r="B224">
            <v>335</v>
          </cell>
          <cell r="C224">
            <v>834</v>
          </cell>
          <cell r="D224">
            <v>20</v>
          </cell>
          <cell r="E224">
            <v>27</v>
          </cell>
          <cell r="F224">
            <v>43</v>
          </cell>
          <cell r="G224">
            <v>74</v>
          </cell>
          <cell r="H224">
            <v>81</v>
          </cell>
          <cell r="I224">
            <v>83</v>
          </cell>
          <cell r="J224">
            <v>73</v>
          </cell>
          <cell r="K224">
            <v>72</v>
          </cell>
          <cell r="L224">
            <v>100</v>
          </cell>
          <cell r="M224">
            <v>114</v>
          </cell>
          <cell r="N224">
            <v>62</v>
          </cell>
          <cell r="O224">
            <v>43</v>
          </cell>
          <cell r="P224">
            <v>25</v>
          </cell>
          <cell r="Q224">
            <v>17</v>
          </cell>
        </row>
        <row r="225">
          <cell r="A225">
            <v>336</v>
          </cell>
          <cell r="B225">
            <v>336</v>
          </cell>
          <cell r="C225">
            <v>57</v>
          </cell>
          <cell r="D225">
            <v>6</v>
          </cell>
          <cell r="E225">
            <v>2</v>
          </cell>
          <cell r="F225">
            <v>4</v>
          </cell>
          <cell r="G225">
            <v>5</v>
          </cell>
          <cell r="H225">
            <v>10</v>
          </cell>
          <cell r="I225">
            <v>13</v>
          </cell>
          <cell r="J225">
            <v>14</v>
          </cell>
          <cell r="K225">
            <v>3</v>
          </cell>
        </row>
        <row r="226">
          <cell r="A226">
            <v>337</v>
          </cell>
          <cell r="B226">
            <v>337</v>
          </cell>
          <cell r="C226">
            <v>1069</v>
          </cell>
          <cell r="F226">
            <v>140</v>
          </cell>
          <cell r="G226">
            <v>137</v>
          </cell>
          <cell r="H226">
            <v>147</v>
          </cell>
          <cell r="I226">
            <v>124</v>
          </cell>
          <cell r="J226">
            <v>113</v>
          </cell>
          <cell r="K226">
            <v>132</v>
          </cell>
          <cell r="L226">
            <v>122</v>
          </cell>
          <cell r="M226">
            <v>92</v>
          </cell>
          <cell r="N226">
            <v>45</v>
          </cell>
          <cell r="O226">
            <v>17</v>
          </cell>
        </row>
        <row r="227">
          <cell r="A227">
            <v>339</v>
          </cell>
          <cell r="B227">
            <v>339</v>
          </cell>
          <cell r="C227">
            <v>250</v>
          </cell>
          <cell r="D227">
            <v>85</v>
          </cell>
          <cell r="E227">
            <v>76</v>
          </cell>
          <cell r="F227">
            <v>89</v>
          </cell>
        </row>
        <row r="228">
          <cell r="A228">
            <v>340</v>
          </cell>
          <cell r="B228">
            <v>340</v>
          </cell>
          <cell r="C228">
            <v>83</v>
          </cell>
          <cell r="D228">
            <v>5</v>
          </cell>
          <cell r="E228">
            <v>5</v>
          </cell>
          <cell r="F228">
            <v>13</v>
          </cell>
          <cell r="G228">
            <v>11</v>
          </cell>
          <cell r="H228">
            <v>10</v>
          </cell>
          <cell r="I228">
            <v>10</v>
          </cell>
          <cell r="J228">
            <v>13</v>
          </cell>
          <cell r="K228">
            <v>16</v>
          </cell>
        </row>
        <row r="229">
          <cell r="A229">
            <v>342</v>
          </cell>
          <cell r="B229">
            <v>342</v>
          </cell>
          <cell r="C229">
            <v>399</v>
          </cell>
          <cell r="F229">
            <v>60</v>
          </cell>
          <cell r="G229">
            <v>69</v>
          </cell>
          <cell r="H229">
            <v>64</v>
          </cell>
          <cell r="I229">
            <v>67</v>
          </cell>
          <cell r="J229">
            <v>74</v>
          </cell>
          <cell r="K229">
            <v>65</v>
          </cell>
        </row>
        <row r="230">
          <cell r="A230">
            <v>343</v>
          </cell>
          <cell r="B230">
            <v>343</v>
          </cell>
          <cell r="C230">
            <v>927</v>
          </cell>
          <cell r="D230">
            <v>32</v>
          </cell>
          <cell r="E230">
            <v>31</v>
          </cell>
          <cell r="F230">
            <v>56</v>
          </cell>
          <cell r="G230">
            <v>53</v>
          </cell>
          <cell r="H230">
            <v>33</v>
          </cell>
          <cell r="I230">
            <v>65</v>
          </cell>
          <cell r="J230">
            <v>68</v>
          </cell>
          <cell r="K230">
            <v>79</v>
          </cell>
          <cell r="L230">
            <v>87</v>
          </cell>
          <cell r="M230">
            <v>120</v>
          </cell>
          <cell r="N230">
            <v>83</v>
          </cell>
          <cell r="O230">
            <v>94</v>
          </cell>
          <cell r="P230">
            <v>58</v>
          </cell>
          <cell r="Q230">
            <v>68</v>
          </cell>
        </row>
        <row r="231">
          <cell r="A231">
            <v>345</v>
          </cell>
          <cell r="B231">
            <v>345</v>
          </cell>
          <cell r="C231">
            <v>112</v>
          </cell>
          <cell r="F231">
            <v>15</v>
          </cell>
          <cell r="G231">
            <v>26</v>
          </cell>
          <cell r="H231">
            <v>13</v>
          </cell>
          <cell r="I231">
            <v>22</v>
          </cell>
          <cell r="J231">
            <v>15</v>
          </cell>
          <cell r="K231">
            <v>21</v>
          </cell>
        </row>
        <row r="232">
          <cell r="A232">
            <v>346</v>
          </cell>
          <cell r="B232">
            <v>346</v>
          </cell>
          <cell r="C232">
            <v>127</v>
          </cell>
          <cell r="H232">
            <v>1</v>
          </cell>
          <cell r="I232">
            <v>8</v>
          </cell>
          <cell r="J232">
            <v>4</v>
          </cell>
          <cell r="K232">
            <v>18</v>
          </cell>
          <cell r="L232">
            <v>7</v>
          </cell>
          <cell r="M232">
            <v>3</v>
          </cell>
          <cell r="N232">
            <v>3</v>
          </cell>
          <cell r="O232">
            <v>13</v>
          </cell>
          <cell r="U232">
            <v>11</v>
          </cell>
          <cell r="V232">
            <v>25</v>
          </cell>
          <cell r="W232">
            <v>34</v>
          </cell>
        </row>
        <row r="233">
          <cell r="A233">
            <v>352</v>
          </cell>
          <cell r="B233">
            <v>352</v>
          </cell>
          <cell r="C233">
            <v>157</v>
          </cell>
          <cell r="F233">
            <v>7</v>
          </cell>
          <cell r="G233">
            <v>9</v>
          </cell>
          <cell r="H233">
            <v>5</v>
          </cell>
          <cell r="I233">
            <v>5</v>
          </cell>
          <cell r="J233">
            <v>7</v>
          </cell>
          <cell r="K233">
            <v>7</v>
          </cell>
          <cell r="L233">
            <v>17</v>
          </cell>
          <cell r="M233">
            <v>19</v>
          </cell>
          <cell r="N233">
            <v>22</v>
          </cell>
          <cell r="O233">
            <v>19</v>
          </cell>
          <cell r="P233">
            <v>21</v>
          </cell>
          <cell r="Q233">
            <v>19</v>
          </cell>
        </row>
        <row r="234">
          <cell r="A234">
            <v>353</v>
          </cell>
          <cell r="B234">
            <v>353</v>
          </cell>
          <cell r="C234">
            <v>833</v>
          </cell>
          <cell r="D234">
            <v>10</v>
          </cell>
          <cell r="E234">
            <v>39</v>
          </cell>
          <cell r="F234">
            <v>49</v>
          </cell>
          <cell r="G234">
            <v>54</v>
          </cell>
          <cell r="H234">
            <v>76</v>
          </cell>
          <cell r="I234">
            <v>91</v>
          </cell>
          <cell r="J234">
            <v>77</v>
          </cell>
          <cell r="K234">
            <v>97</v>
          </cell>
          <cell r="L234">
            <v>85</v>
          </cell>
          <cell r="M234">
            <v>96</v>
          </cell>
          <cell r="N234">
            <v>56</v>
          </cell>
          <cell r="O234">
            <v>39</v>
          </cell>
          <cell r="P234">
            <v>39</v>
          </cell>
          <cell r="Q234">
            <v>25</v>
          </cell>
        </row>
        <row r="235">
          <cell r="A235">
            <v>354</v>
          </cell>
          <cell r="B235">
            <v>354</v>
          </cell>
          <cell r="C235">
            <v>201</v>
          </cell>
          <cell r="D235">
            <v>17</v>
          </cell>
          <cell r="E235">
            <v>26</v>
          </cell>
          <cell r="F235">
            <v>33</v>
          </cell>
          <cell r="G235">
            <v>29</v>
          </cell>
          <cell r="H235">
            <v>34</v>
          </cell>
          <cell r="I235">
            <v>22</v>
          </cell>
          <cell r="J235">
            <v>20</v>
          </cell>
          <cell r="K235">
            <v>20</v>
          </cell>
        </row>
        <row r="236">
          <cell r="A236">
            <v>355</v>
          </cell>
          <cell r="B236">
            <v>355</v>
          </cell>
          <cell r="C236">
            <v>1104</v>
          </cell>
          <cell r="I236">
            <v>108</v>
          </cell>
          <cell r="J236">
            <v>104</v>
          </cell>
          <cell r="K236">
            <v>134</v>
          </cell>
          <cell r="L236">
            <v>174</v>
          </cell>
          <cell r="M236">
            <v>174</v>
          </cell>
          <cell r="N236">
            <v>128</v>
          </cell>
          <cell r="O236">
            <v>111</v>
          </cell>
          <cell r="P236">
            <v>112</v>
          </cell>
          <cell r="Q236">
            <v>59</v>
          </cell>
        </row>
        <row r="237">
          <cell r="A237">
            <v>356</v>
          </cell>
          <cell r="B237">
            <v>356</v>
          </cell>
          <cell r="C237">
            <v>134</v>
          </cell>
          <cell r="D237">
            <v>6</v>
          </cell>
          <cell r="E237">
            <v>12</v>
          </cell>
          <cell r="F237">
            <v>8</v>
          </cell>
          <cell r="G237">
            <v>13</v>
          </cell>
          <cell r="H237">
            <v>8</v>
          </cell>
          <cell r="I237">
            <v>17</v>
          </cell>
          <cell r="J237">
            <v>13</v>
          </cell>
          <cell r="K237">
            <v>6</v>
          </cell>
          <cell r="L237">
            <v>11</v>
          </cell>
          <cell r="M237">
            <v>5</v>
          </cell>
          <cell r="N237">
            <v>11</v>
          </cell>
          <cell r="O237">
            <v>9</v>
          </cell>
          <cell r="P237">
            <v>10</v>
          </cell>
          <cell r="Q237">
            <v>5</v>
          </cell>
        </row>
        <row r="238">
          <cell r="A238">
            <v>359</v>
          </cell>
          <cell r="B238">
            <v>359</v>
          </cell>
          <cell r="C238">
            <v>496</v>
          </cell>
          <cell r="E238">
            <v>26</v>
          </cell>
          <cell r="F238">
            <v>31</v>
          </cell>
          <cell r="G238">
            <v>41</v>
          </cell>
          <cell r="H238">
            <v>45</v>
          </cell>
          <cell r="I238">
            <v>45</v>
          </cell>
          <cell r="J238">
            <v>44</v>
          </cell>
          <cell r="K238">
            <v>44</v>
          </cell>
          <cell r="L238">
            <v>44</v>
          </cell>
          <cell r="M238">
            <v>42</v>
          </cell>
          <cell r="N238">
            <v>38</v>
          </cell>
          <cell r="O238">
            <v>34</v>
          </cell>
          <cell r="P238">
            <v>29</v>
          </cell>
          <cell r="Q238">
            <v>33</v>
          </cell>
        </row>
        <row r="239">
          <cell r="A239">
            <v>362</v>
          </cell>
          <cell r="B239">
            <v>362</v>
          </cell>
          <cell r="C239">
            <v>80</v>
          </cell>
          <cell r="F239">
            <v>8</v>
          </cell>
          <cell r="G239">
            <v>4</v>
          </cell>
          <cell r="H239">
            <v>4</v>
          </cell>
          <cell r="I239">
            <v>3</v>
          </cell>
          <cell r="J239">
            <v>5</v>
          </cell>
          <cell r="K239">
            <v>6</v>
          </cell>
          <cell r="L239">
            <v>9</v>
          </cell>
          <cell r="M239">
            <v>13</v>
          </cell>
          <cell r="N239">
            <v>8</v>
          </cell>
          <cell r="O239">
            <v>7</v>
          </cell>
          <cell r="P239">
            <v>12</v>
          </cell>
          <cell r="Q239">
            <v>1</v>
          </cell>
        </row>
        <row r="240">
          <cell r="A240">
            <v>363</v>
          </cell>
          <cell r="B240">
            <v>363</v>
          </cell>
          <cell r="C240">
            <v>581</v>
          </cell>
          <cell r="D240">
            <v>13</v>
          </cell>
          <cell r="F240">
            <v>11</v>
          </cell>
          <cell r="G240">
            <v>22</v>
          </cell>
          <cell r="H240">
            <v>14</v>
          </cell>
          <cell r="I240">
            <v>24</v>
          </cell>
          <cell r="J240">
            <v>29</v>
          </cell>
          <cell r="K240">
            <v>55</v>
          </cell>
          <cell r="L240">
            <v>94</v>
          </cell>
          <cell r="M240">
            <v>69</v>
          </cell>
          <cell r="N240">
            <v>74</v>
          </cell>
          <cell r="O240">
            <v>66</v>
          </cell>
          <cell r="P240">
            <v>48</v>
          </cell>
          <cell r="Q240">
            <v>62</v>
          </cell>
        </row>
        <row r="241">
          <cell r="A241">
            <v>364</v>
          </cell>
          <cell r="B241">
            <v>364</v>
          </cell>
          <cell r="C241">
            <v>834</v>
          </cell>
          <cell r="D241">
            <v>43</v>
          </cell>
          <cell r="E241">
            <v>76</v>
          </cell>
          <cell r="F241">
            <v>68</v>
          </cell>
          <cell r="G241">
            <v>67</v>
          </cell>
          <cell r="H241">
            <v>50</v>
          </cell>
          <cell r="I241">
            <v>65</v>
          </cell>
          <cell r="J241">
            <v>68</v>
          </cell>
          <cell r="K241">
            <v>60</v>
          </cell>
          <cell r="L241">
            <v>77</v>
          </cell>
          <cell r="M241">
            <v>69</v>
          </cell>
          <cell r="N241">
            <v>51</v>
          </cell>
          <cell r="O241">
            <v>55</v>
          </cell>
          <cell r="P241">
            <v>44</v>
          </cell>
          <cell r="Q241">
            <v>41</v>
          </cell>
        </row>
        <row r="242">
          <cell r="A242">
            <v>365</v>
          </cell>
          <cell r="B242">
            <v>365</v>
          </cell>
          <cell r="C242">
            <v>214</v>
          </cell>
          <cell r="D242">
            <v>6</v>
          </cell>
          <cell r="E242">
            <v>21</v>
          </cell>
          <cell r="F242">
            <v>22</v>
          </cell>
          <cell r="G242">
            <v>30</v>
          </cell>
          <cell r="H242">
            <v>40</v>
          </cell>
          <cell r="I242">
            <v>29</v>
          </cell>
          <cell r="J242">
            <v>49</v>
          </cell>
          <cell r="K242">
            <v>17</v>
          </cell>
        </row>
        <row r="243">
          <cell r="A243">
            <v>366</v>
          </cell>
          <cell r="B243">
            <v>366</v>
          </cell>
          <cell r="C243">
            <v>45</v>
          </cell>
          <cell r="E243">
            <v>8</v>
          </cell>
          <cell r="G243">
            <v>13</v>
          </cell>
          <cell r="H243">
            <v>5</v>
          </cell>
          <cell r="J243">
            <v>5</v>
          </cell>
          <cell r="K243">
            <v>14</v>
          </cell>
        </row>
        <row r="244">
          <cell r="A244">
            <v>368</v>
          </cell>
          <cell r="B244">
            <v>104</v>
          </cell>
          <cell r="C244">
            <v>398</v>
          </cell>
          <cell r="F244">
            <v>56</v>
          </cell>
          <cell r="G244">
            <v>62</v>
          </cell>
          <cell r="H244">
            <v>64</v>
          </cell>
          <cell r="I244">
            <v>73</v>
          </cell>
          <cell r="J244">
            <v>64</v>
          </cell>
          <cell r="K244">
            <v>79</v>
          </cell>
        </row>
        <row r="245">
          <cell r="A245">
            <v>370</v>
          </cell>
          <cell r="B245">
            <v>370</v>
          </cell>
          <cell r="C245">
            <v>77</v>
          </cell>
          <cell r="D245">
            <v>13</v>
          </cell>
          <cell r="E245">
            <v>11</v>
          </cell>
          <cell r="F245">
            <v>6</v>
          </cell>
          <cell r="G245">
            <v>13</v>
          </cell>
          <cell r="H245">
            <v>9</v>
          </cell>
          <cell r="I245">
            <v>8</v>
          </cell>
          <cell r="J245">
            <v>13</v>
          </cell>
          <cell r="K245">
            <v>4</v>
          </cell>
        </row>
        <row r="246">
          <cell r="A246">
            <v>374</v>
          </cell>
          <cell r="B246">
            <v>374</v>
          </cell>
          <cell r="C246">
            <v>303</v>
          </cell>
          <cell r="F246">
            <v>24</v>
          </cell>
          <cell r="G246">
            <v>52</v>
          </cell>
          <cell r="H246">
            <v>42</v>
          </cell>
          <cell r="I246">
            <v>47</v>
          </cell>
          <cell r="J246">
            <v>57</v>
          </cell>
          <cell r="K246">
            <v>29</v>
          </cell>
          <cell r="L246">
            <v>31</v>
          </cell>
          <cell r="M246">
            <v>21</v>
          </cell>
        </row>
        <row r="247">
          <cell r="A247">
            <v>378</v>
          </cell>
          <cell r="B247">
            <v>378</v>
          </cell>
          <cell r="C247">
            <v>125</v>
          </cell>
          <cell r="F247">
            <v>17</v>
          </cell>
          <cell r="G247">
            <v>26</v>
          </cell>
          <cell r="H247">
            <v>21</v>
          </cell>
          <cell r="I247">
            <v>23</v>
          </cell>
          <cell r="J247">
            <v>27</v>
          </cell>
          <cell r="K247">
            <v>11</v>
          </cell>
        </row>
        <row r="248">
          <cell r="A248">
            <v>381</v>
          </cell>
          <cell r="B248">
            <v>381</v>
          </cell>
          <cell r="C248">
            <v>194</v>
          </cell>
          <cell r="D248">
            <v>8</v>
          </cell>
          <cell r="E248">
            <v>1</v>
          </cell>
          <cell r="F248">
            <v>9</v>
          </cell>
          <cell r="G248">
            <v>15</v>
          </cell>
          <cell r="H248">
            <v>12</v>
          </cell>
          <cell r="I248">
            <v>17</v>
          </cell>
          <cell r="J248">
            <v>16</v>
          </cell>
          <cell r="K248">
            <v>15</v>
          </cell>
          <cell r="L248">
            <v>20</v>
          </cell>
          <cell r="M248">
            <v>15</v>
          </cell>
          <cell r="N248">
            <v>17</v>
          </cell>
          <cell r="O248">
            <v>15</v>
          </cell>
          <cell r="P248">
            <v>22</v>
          </cell>
          <cell r="Q248">
            <v>12</v>
          </cell>
        </row>
        <row r="249">
          <cell r="A249">
            <v>386</v>
          </cell>
          <cell r="B249">
            <v>386</v>
          </cell>
          <cell r="C249">
            <v>332</v>
          </cell>
          <cell r="D249">
            <v>9</v>
          </cell>
          <cell r="E249">
            <v>21</v>
          </cell>
          <cell r="F249">
            <v>26</v>
          </cell>
          <cell r="G249">
            <v>32</v>
          </cell>
          <cell r="H249">
            <v>50</v>
          </cell>
          <cell r="I249">
            <v>28</v>
          </cell>
          <cell r="J249">
            <v>36</v>
          </cell>
          <cell r="K249">
            <v>36</v>
          </cell>
          <cell r="L249">
            <v>28</v>
          </cell>
          <cell r="M249">
            <v>29</v>
          </cell>
          <cell r="N249">
            <v>23</v>
          </cell>
          <cell r="O249">
            <v>14</v>
          </cell>
        </row>
        <row r="250">
          <cell r="A250">
            <v>387</v>
          </cell>
          <cell r="B250">
            <v>387</v>
          </cell>
          <cell r="C250">
            <v>305</v>
          </cell>
          <cell r="G250">
            <v>100</v>
          </cell>
          <cell r="H250">
            <v>49</v>
          </cell>
          <cell r="I250">
            <v>51</v>
          </cell>
          <cell r="J250">
            <v>77</v>
          </cell>
          <cell r="K250">
            <v>28</v>
          </cell>
        </row>
        <row r="251">
          <cell r="A251">
            <v>389</v>
          </cell>
          <cell r="B251">
            <v>389</v>
          </cell>
          <cell r="C251">
            <v>208</v>
          </cell>
          <cell r="D251">
            <v>27</v>
          </cell>
          <cell r="E251">
            <v>31</v>
          </cell>
          <cell r="F251">
            <v>29</v>
          </cell>
          <cell r="G251">
            <v>33</v>
          </cell>
          <cell r="H251">
            <v>25</v>
          </cell>
          <cell r="I251">
            <v>20</v>
          </cell>
          <cell r="J251">
            <v>21</v>
          </cell>
          <cell r="K251">
            <v>22</v>
          </cell>
        </row>
        <row r="252">
          <cell r="A252">
            <v>393</v>
          </cell>
          <cell r="B252">
            <v>393</v>
          </cell>
          <cell r="C252">
            <v>36</v>
          </cell>
          <cell r="D252">
            <v>13</v>
          </cell>
          <cell r="E252">
            <v>11</v>
          </cell>
          <cell r="F252">
            <v>12</v>
          </cell>
        </row>
        <row r="253">
          <cell r="A253">
            <v>394</v>
          </cell>
          <cell r="B253">
            <v>394</v>
          </cell>
          <cell r="C253">
            <v>241</v>
          </cell>
          <cell r="D253">
            <v>7</v>
          </cell>
          <cell r="E253">
            <v>19</v>
          </cell>
          <cell r="F253">
            <v>21</v>
          </cell>
          <cell r="G253">
            <v>34</v>
          </cell>
          <cell r="H253">
            <v>47</v>
          </cell>
          <cell r="I253">
            <v>41</v>
          </cell>
          <cell r="J253">
            <v>35</v>
          </cell>
          <cell r="K253">
            <v>37</v>
          </cell>
        </row>
        <row r="254">
          <cell r="A254">
            <v>395</v>
          </cell>
          <cell r="B254">
            <v>395</v>
          </cell>
          <cell r="C254">
            <v>47</v>
          </cell>
          <cell r="D254">
            <v>22</v>
          </cell>
          <cell r="E254">
            <v>12</v>
          </cell>
          <cell r="F254">
            <v>13</v>
          </cell>
        </row>
        <row r="255">
          <cell r="A255">
            <v>399</v>
          </cell>
          <cell r="B255">
            <v>42</v>
          </cell>
          <cell r="C255">
            <v>346</v>
          </cell>
          <cell r="F255">
            <v>54</v>
          </cell>
          <cell r="G255">
            <v>65</v>
          </cell>
          <cell r="H255">
            <v>43</v>
          </cell>
          <cell r="I255">
            <v>41</v>
          </cell>
          <cell r="J255">
            <v>22</v>
          </cell>
          <cell r="K255">
            <v>25</v>
          </cell>
          <cell r="L255">
            <v>27</v>
          </cell>
          <cell r="M255">
            <v>25</v>
          </cell>
          <cell r="N255">
            <v>25</v>
          </cell>
          <cell r="O255">
            <v>19</v>
          </cell>
        </row>
        <row r="256">
          <cell r="A256">
            <v>400</v>
          </cell>
          <cell r="B256">
            <v>400</v>
          </cell>
          <cell r="C256">
            <v>130</v>
          </cell>
          <cell r="E256">
            <v>7</v>
          </cell>
          <cell r="F256">
            <v>1</v>
          </cell>
          <cell r="G256">
            <v>11</v>
          </cell>
          <cell r="H256">
            <v>13</v>
          </cell>
          <cell r="I256">
            <v>20</v>
          </cell>
          <cell r="J256">
            <v>19</v>
          </cell>
          <cell r="K256">
            <v>17</v>
          </cell>
          <cell r="M256">
            <v>11</v>
          </cell>
          <cell r="N256">
            <v>15</v>
          </cell>
          <cell r="O256">
            <v>16</v>
          </cell>
        </row>
        <row r="257">
          <cell r="A257">
            <v>402</v>
          </cell>
          <cell r="B257">
            <v>402</v>
          </cell>
          <cell r="C257">
            <v>618</v>
          </cell>
          <cell r="D257">
            <v>20</v>
          </cell>
          <cell r="E257">
            <v>26</v>
          </cell>
          <cell r="F257">
            <v>29</v>
          </cell>
          <cell r="G257">
            <v>50</v>
          </cell>
          <cell r="H257">
            <v>46</v>
          </cell>
          <cell r="I257">
            <v>62</v>
          </cell>
          <cell r="J257">
            <v>57</v>
          </cell>
          <cell r="K257">
            <v>62</v>
          </cell>
          <cell r="L257">
            <v>52</v>
          </cell>
          <cell r="M257">
            <v>67</v>
          </cell>
          <cell r="N257">
            <v>56</v>
          </cell>
          <cell r="O257">
            <v>24</v>
          </cell>
          <cell r="P257">
            <v>28</v>
          </cell>
          <cell r="Q257">
            <v>39</v>
          </cell>
        </row>
        <row r="258">
          <cell r="A258">
            <v>403</v>
          </cell>
          <cell r="B258">
            <v>403</v>
          </cell>
          <cell r="C258">
            <v>424</v>
          </cell>
          <cell r="F258">
            <v>14</v>
          </cell>
          <cell r="G258">
            <v>18</v>
          </cell>
          <cell r="H258">
            <v>25</v>
          </cell>
          <cell r="I258">
            <v>21</v>
          </cell>
          <cell r="J258">
            <v>24</v>
          </cell>
          <cell r="K258">
            <v>16</v>
          </cell>
          <cell r="L258">
            <v>15</v>
          </cell>
          <cell r="M258">
            <v>12</v>
          </cell>
          <cell r="N258">
            <v>27</v>
          </cell>
          <cell r="O258">
            <v>16</v>
          </cell>
          <cell r="P258">
            <v>14</v>
          </cell>
          <cell r="Q258">
            <v>25</v>
          </cell>
          <cell r="U258">
            <v>36</v>
          </cell>
          <cell r="V258">
            <v>79</v>
          </cell>
          <cell r="W258">
            <v>82</v>
          </cell>
        </row>
        <row r="259">
          <cell r="A259">
            <v>406</v>
          </cell>
          <cell r="B259">
            <v>406</v>
          </cell>
          <cell r="C259">
            <v>70</v>
          </cell>
          <cell r="E259">
            <v>3</v>
          </cell>
          <cell r="F259">
            <v>8</v>
          </cell>
          <cell r="G259">
            <v>7</v>
          </cell>
          <cell r="H259">
            <v>9</v>
          </cell>
          <cell r="I259">
            <v>19</v>
          </cell>
          <cell r="J259">
            <v>14</v>
          </cell>
          <cell r="K259">
            <v>10</v>
          </cell>
        </row>
        <row r="260">
          <cell r="A260">
            <v>408</v>
          </cell>
          <cell r="B260">
            <v>408</v>
          </cell>
          <cell r="C260">
            <v>35</v>
          </cell>
          <cell r="D260">
            <v>3</v>
          </cell>
          <cell r="E260">
            <v>7</v>
          </cell>
          <cell r="H260">
            <v>7</v>
          </cell>
          <cell r="I260">
            <v>6</v>
          </cell>
          <cell r="J260">
            <v>2</v>
          </cell>
          <cell r="K260">
            <v>10</v>
          </cell>
        </row>
        <row r="261">
          <cell r="A261">
            <v>409</v>
          </cell>
          <cell r="B261">
            <v>409</v>
          </cell>
          <cell r="C261">
            <v>369</v>
          </cell>
          <cell r="D261">
            <v>25</v>
          </cell>
          <cell r="E261">
            <v>24</v>
          </cell>
          <cell r="F261">
            <v>19</v>
          </cell>
          <cell r="G261">
            <v>27</v>
          </cell>
          <cell r="H261">
            <v>24</v>
          </cell>
          <cell r="I261">
            <v>25</v>
          </cell>
          <cell r="J261">
            <v>32</v>
          </cell>
          <cell r="K261">
            <v>27</v>
          </cell>
          <cell r="L261">
            <v>40</v>
          </cell>
          <cell r="M261">
            <v>19</v>
          </cell>
          <cell r="N261">
            <v>26</v>
          </cell>
          <cell r="O261">
            <v>30</v>
          </cell>
          <cell r="P261">
            <v>25</v>
          </cell>
          <cell r="Q261">
            <v>26</v>
          </cell>
        </row>
        <row r="262">
          <cell r="A262">
            <v>412</v>
          </cell>
          <cell r="B262">
            <v>412</v>
          </cell>
          <cell r="C262">
            <v>222</v>
          </cell>
          <cell r="G262">
            <v>7</v>
          </cell>
          <cell r="H262">
            <v>25</v>
          </cell>
          <cell r="I262">
            <v>17</v>
          </cell>
          <cell r="J262">
            <v>22</v>
          </cell>
          <cell r="K262">
            <v>14</v>
          </cell>
          <cell r="L262">
            <v>21</v>
          </cell>
          <cell r="M262">
            <v>29</v>
          </cell>
          <cell r="N262">
            <v>28</v>
          </cell>
          <cell r="O262">
            <v>30</v>
          </cell>
          <cell r="P262">
            <v>13</v>
          </cell>
          <cell r="Q262">
            <v>16</v>
          </cell>
        </row>
        <row r="263">
          <cell r="A263">
            <v>417</v>
          </cell>
          <cell r="B263">
            <v>417</v>
          </cell>
          <cell r="C263">
            <v>619</v>
          </cell>
          <cell r="D263">
            <v>6</v>
          </cell>
          <cell r="E263">
            <v>9</v>
          </cell>
          <cell r="F263">
            <v>65</v>
          </cell>
          <cell r="G263">
            <v>97</v>
          </cell>
          <cell r="H263">
            <v>104</v>
          </cell>
          <cell r="I263">
            <v>98</v>
          </cell>
          <cell r="J263">
            <v>110</v>
          </cell>
          <cell r="K263">
            <v>74</v>
          </cell>
          <cell r="L263">
            <v>39</v>
          </cell>
          <cell r="M263">
            <v>17</v>
          </cell>
        </row>
        <row r="264">
          <cell r="A264">
            <v>418</v>
          </cell>
          <cell r="B264">
            <v>418</v>
          </cell>
          <cell r="C264">
            <v>342</v>
          </cell>
          <cell r="D264">
            <v>9</v>
          </cell>
          <cell r="E264">
            <v>33</v>
          </cell>
          <cell r="F264">
            <v>18</v>
          </cell>
          <cell r="G264">
            <v>51</v>
          </cell>
          <cell r="H264">
            <v>45</v>
          </cell>
          <cell r="I264">
            <v>50</v>
          </cell>
          <cell r="J264">
            <v>14</v>
          </cell>
          <cell r="K264">
            <v>24</v>
          </cell>
          <cell r="L264">
            <v>19</v>
          </cell>
          <cell r="M264">
            <v>23</v>
          </cell>
          <cell r="N264">
            <v>19</v>
          </cell>
          <cell r="O264">
            <v>14</v>
          </cell>
          <cell r="P264">
            <v>11</v>
          </cell>
          <cell r="Q264">
            <v>12</v>
          </cell>
        </row>
        <row r="265">
          <cell r="A265">
            <v>419</v>
          </cell>
          <cell r="B265">
            <v>419</v>
          </cell>
          <cell r="C265">
            <v>30</v>
          </cell>
          <cell r="D265">
            <v>3</v>
          </cell>
          <cell r="E265">
            <v>2</v>
          </cell>
          <cell r="F265">
            <v>2</v>
          </cell>
          <cell r="G265">
            <v>3</v>
          </cell>
          <cell r="H265">
            <v>1</v>
          </cell>
          <cell r="I265">
            <v>7</v>
          </cell>
          <cell r="J265">
            <v>6</v>
          </cell>
          <cell r="K265">
            <v>6</v>
          </cell>
        </row>
        <row r="266">
          <cell r="A266">
            <v>420</v>
          </cell>
          <cell r="B266">
            <v>420</v>
          </cell>
          <cell r="C266">
            <v>467</v>
          </cell>
          <cell r="E266">
            <v>26</v>
          </cell>
          <cell r="F266">
            <v>33</v>
          </cell>
          <cell r="G266">
            <v>36</v>
          </cell>
          <cell r="H266">
            <v>35</v>
          </cell>
          <cell r="I266">
            <v>39</v>
          </cell>
          <cell r="J266">
            <v>40</v>
          </cell>
          <cell r="K266">
            <v>60</v>
          </cell>
          <cell r="L266">
            <v>45</v>
          </cell>
          <cell r="M266">
            <v>42</v>
          </cell>
          <cell r="N266">
            <v>39</v>
          </cell>
          <cell r="O266">
            <v>39</v>
          </cell>
          <cell r="P266">
            <v>33</v>
          </cell>
        </row>
        <row r="267">
          <cell r="A267">
            <v>422</v>
          </cell>
          <cell r="B267">
            <v>422</v>
          </cell>
          <cell r="C267">
            <v>40</v>
          </cell>
          <cell r="F267">
            <v>40</v>
          </cell>
        </row>
        <row r="268">
          <cell r="A268">
            <v>426</v>
          </cell>
          <cell r="B268">
            <v>426</v>
          </cell>
          <cell r="C268">
            <v>565</v>
          </cell>
          <cell r="F268">
            <v>70</v>
          </cell>
          <cell r="G268">
            <v>64</v>
          </cell>
          <cell r="H268">
            <v>52</v>
          </cell>
          <cell r="I268">
            <v>41</v>
          </cell>
          <cell r="J268">
            <v>40</v>
          </cell>
          <cell r="K268">
            <v>37</v>
          </cell>
          <cell r="L268">
            <v>59</v>
          </cell>
          <cell r="M268">
            <v>49</v>
          </cell>
          <cell r="N268">
            <v>40</v>
          </cell>
          <cell r="O268">
            <v>40</v>
          </cell>
          <cell r="P268">
            <v>40</v>
          </cell>
          <cell r="Q268">
            <v>33</v>
          </cell>
        </row>
        <row r="269">
          <cell r="A269">
            <v>428</v>
          </cell>
          <cell r="B269">
            <v>428</v>
          </cell>
          <cell r="C269">
            <v>76</v>
          </cell>
          <cell r="D269">
            <v>23</v>
          </cell>
          <cell r="E269">
            <v>30</v>
          </cell>
          <cell r="F269">
            <v>23</v>
          </cell>
        </row>
        <row r="270">
          <cell r="A270">
            <v>433</v>
          </cell>
          <cell r="B270">
            <v>433</v>
          </cell>
          <cell r="C270">
            <v>94</v>
          </cell>
          <cell r="E270">
            <v>17</v>
          </cell>
          <cell r="F270">
            <v>25</v>
          </cell>
          <cell r="G270">
            <v>18</v>
          </cell>
          <cell r="H270">
            <v>12</v>
          </cell>
          <cell r="I270">
            <v>5</v>
          </cell>
          <cell r="J270">
            <v>9</v>
          </cell>
          <cell r="K270">
            <v>8</v>
          </cell>
        </row>
        <row r="271">
          <cell r="A271">
            <v>434</v>
          </cell>
          <cell r="B271">
            <v>434</v>
          </cell>
          <cell r="C271">
            <v>36</v>
          </cell>
          <cell r="E271">
            <v>24</v>
          </cell>
          <cell r="F271">
            <v>12</v>
          </cell>
        </row>
        <row r="272">
          <cell r="A272">
            <v>435</v>
          </cell>
          <cell r="B272">
            <v>435</v>
          </cell>
          <cell r="C272">
            <v>321</v>
          </cell>
          <cell r="E272">
            <v>16</v>
          </cell>
          <cell r="F272">
            <v>23</v>
          </cell>
          <cell r="G272">
            <v>27</v>
          </cell>
          <cell r="H272">
            <v>37</v>
          </cell>
          <cell r="I272">
            <v>26</v>
          </cell>
          <cell r="J272">
            <v>25</v>
          </cell>
          <cell r="K272">
            <v>16</v>
          </cell>
          <cell r="L272">
            <v>23</v>
          </cell>
          <cell r="M272">
            <v>33</v>
          </cell>
          <cell r="N272">
            <v>34</v>
          </cell>
          <cell r="O272">
            <v>19</v>
          </cell>
          <cell r="P272">
            <v>23</v>
          </cell>
          <cell r="Q272">
            <v>19</v>
          </cell>
        </row>
        <row r="273">
          <cell r="A273">
            <v>436</v>
          </cell>
          <cell r="B273">
            <v>436</v>
          </cell>
          <cell r="C273">
            <v>402</v>
          </cell>
          <cell r="D273">
            <v>21</v>
          </cell>
          <cell r="E273">
            <v>26</v>
          </cell>
          <cell r="F273">
            <v>36</v>
          </cell>
          <cell r="G273">
            <v>36</v>
          </cell>
          <cell r="H273">
            <v>25</v>
          </cell>
          <cell r="I273">
            <v>38</v>
          </cell>
          <cell r="J273">
            <v>40</v>
          </cell>
          <cell r="K273">
            <v>31</v>
          </cell>
          <cell r="L273">
            <v>36</v>
          </cell>
          <cell r="M273">
            <v>32</v>
          </cell>
          <cell r="N273">
            <v>33</v>
          </cell>
          <cell r="O273">
            <v>17</v>
          </cell>
          <cell r="P273">
            <v>19</v>
          </cell>
          <cell r="Q273">
            <v>12</v>
          </cell>
        </row>
        <row r="274">
          <cell r="A274">
            <v>437</v>
          </cell>
          <cell r="B274">
            <v>437</v>
          </cell>
          <cell r="C274">
            <v>1472</v>
          </cell>
          <cell r="F274">
            <v>83</v>
          </cell>
          <cell r="G274">
            <v>146</v>
          </cell>
          <cell r="H274">
            <v>121</v>
          </cell>
          <cell r="I274">
            <v>79</v>
          </cell>
          <cell r="J274">
            <v>164</v>
          </cell>
          <cell r="K274">
            <v>60</v>
          </cell>
          <cell r="L274">
            <v>164</v>
          </cell>
          <cell r="M274">
            <v>155</v>
          </cell>
          <cell r="N274">
            <v>171</v>
          </cell>
          <cell r="O274">
            <v>121</v>
          </cell>
          <cell r="P274">
            <v>110</v>
          </cell>
          <cell r="Q274">
            <v>98</v>
          </cell>
        </row>
        <row r="275">
          <cell r="A275">
            <v>439</v>
          </cell>
          <cell r="B275">
            <v>439</v>
          </cell>
          <cell r="C275">
            <v>40</v>
          </cell>
          <cell r="D275">
            <v>6</v>
          </cell>
          <cell r="E275">
            <v>8</v>
          </cell>
          <cell r="F275">
            <v>10</v>
          </cell>
          <cell r="G275">
            <v>6</v>
          </cell>
          <cell r="H275">
            <v>3</v>
          </cell>
          <cell r="I275">
            <v>2</v>
          </cell>
          <cell r="J275">
            <v>1</v>
          </cell>
          <cell r="K275">
            <v>4</v>
          </cell>
        </row>
        <row r="276">
          <cell r="A276">
            <v>440</v>
          </cell>
          <cell r="B276">
            <v>440</v>
          </cell>
          <cell r="C276">
            <v>170</v>
          </cell>
          <cell r="D276">
            <v>24</v>
          </cell>
          <cell r="E276">
            <v>18</v>
          </cell>
          <cell r="F276">
            <v>27</v>
          </cell>
          <cell r="G276">
            <v>19</v>
          </cell>
          <cell r="H276">
            <v>21</v>
          </cell>
          <cell r="I276">
            <v>19</v>
          </cell>
          <cell r="J276">
            <v>26</v>
          </cell>
          <cell r="K276">
            <v>16</v>
          </cell>
        </row>
        <row r="277">
          <cell r="A277">
            <v>441</v>
          </cell>
          <cell r="B277">
            <v>441</v>
          </cell>
          <cell r="C277">
            <v>65</v>
          </cell>
          <cell r="F277">
            <v>14</v>
          </cell>
          <cell r="G277">
            <v>10</v>
          </cell>
          <cell r="H277">
            <v>11</v>
          </cell>
          <cell r="I277">
            <v>9</v>
          </cell>
          <cell r="J277">
            <v>13</v>
          </cell>
          <cell r="K277">
            <v>8</v>
          </cell>
        </row>
        <row r="278">
          <cell r="A278">
            <v>450</v>
          </cell>
          <cell r="B278">
            <v>450</v>
          </cell>
          <cell r="C278">
            <v>78</v>
          </cell>
          <cell r="E278">
            <v>8</v>
          </cell>
          <cell r="F278">
            <v>13</v>
          </cell>
          <cell r="G278">
            <v>14</v>
          </cell>
          <cell r="H278">
            <v>8</v>
          </cell>
          <cell r="I278">
            <v>13</v>
          </cell>
          <cell r="J278">
            <v>10</v>
          </cell>
          <cell r="K278">
            <v>5</v>
          </cell>
          <cell r="L278">
            <v>7</v>
          </cell>
        </row>
        <row r="279">
          <cell r="A279">
            <v>465</v>
          </cell>
          <cell r="B279">
            <v>465</v>
          </cell>
          <cell r="C279">
            <v>172</v>
          </cell>
          <cell r="D279">
            <v>25</v>
          </cell>
          <cell r="E279">
            <v>28</v>
          </cell>
          <cell r="F279">
            <v>23</v>
          </cell>
          <cell r="G279">
            <v>21</v>
          </cell>
          <cell r="H279">
            <v>19</v>
          </cell>
          <cell r="I279">
            <v>20</v>
          </cell>
          <cell r="J279">
            <v>19</v>
          </cell>
          <cell r="K279">
            <v>17</v>
          </cell>
        </row>
        <row r="280">
          <cell r="A280">
            <v>466</v>
          </cell>
          <cell r="B280">
            <v>466</v>
          </cell>
          <cell r="C280">
            <v>159</v>
          </cell>
          <cell r="D280">
            <v>7</v>
          </cell>
          <cell r="E280">
            <v>22</v>
          </cell>
          <cell r="F280">
            <v>20</v>
          </cell>
          <cell r="G280">
            <v>29</v>
          </cell>
          <cell r="H280">
            <v>29</v>
          </cell>
          <cell r="I280">
            <v>26</v>
          </cell>
          <cell r="J280">
            <v>10</v>
          </cell>
          <cell r="K280">
            <v>16</v>
          </cell>
        </row>
        <row r="281">
          <cell r="A281">
            <v>469</v>
          </cell>
          <cell r="B281">
            <v>469</v>
          </cell>
          <cell r="C281">
            <v>112</v>
          </cell>
          <cell r="E281">
            <v>11</v>
          </cell>
          <cell r="F281">
            <v>13</v>
          </cell>
          <cell r="G281">
            <v>22</v>
          </cell>
          <cell r="H281">
            <v>15</v>
          </cell>
          <cell r="I281">
            <v>22</v>
          </cell>
          <cell r="J281">
            <v>16</v>
          </cell>
          <cell r="K281">
            <v>13</v>
          </cell>
        </row>
        <row r="282">
          <cell r="A282">
            <v>472</v>
          </cell>
          <cell r="B282">
            <v>472</v>
          </cell>
          <cell r="C282">
            <v>629</v>
          </cell>
          <cell r="E282">
            <v>48</v>
          </cell>
          <cell r="F282">
            <v>104</v>
          </cell>
          <cell r="G282">
            <v>95</v>
          </cell>
          <cell r="H282">
            <v>104</v>
          </cell>
          <cell r="I282">
            <v>105</v>
          </cell>
          <cell r="J282">
            <v>86</v>
          </cell>
          <cell r="K282">
            <v>87</v>
          </cell>
        </row>
        <row r="283">
          <cell r="A283">
            <v>474</v>
          </cell>
          <cell r="B283">
            <v>474</v>
          </cell>
          <cell r="C283">
            <v>73</v>
          </cell>
          <cell r="F283">
            <v>2</v>
          </cell>
          <cell r="G283">
            <v>12</v>
          </cell>
          <cell r="H283">
            <v>11</v>
          </cell>
          <cell r="I283">
            <v>17</v>
          </cell>
          <cell r="J283">
            <v>7</v>
          </cell>
          <cell r="K283">
            <v>7</v>
          </cell>
          <cell r="L283">
            <v>6</v>
          </cell>
          <cell r="M283">
            <v>7</v>
          </cell>
          <cell r="N283">
            <v>4</v>
          </cell>
        </row>
        <row r="284">
          <cell r="A284">
            <v>475</v>
          </cell>
          <cell r="B284">
            <v>475</v>
          </cell>
          <cell r="C284">
            <v>80</v>
          </cell>
          <cell r="I284">
            <v>5</v>
          </cell>
          <cell r="J284">
            <v>2</v>
          </cell>
          <cell r="K284">
            <v>5</v>
          </cell>
          <cell r="L284">
            <v>15</v>
          </cell>
          <cell r="M284">
            <v>13</v>
          </cell>
          <cell r="N284">
            <v>10</v>
          </cell>
          <cell r="O284">
            <v>9</v>
          </cell>
          <cell r="P284">
            <v>7</v>
          </cell>
          <cell r="Q284">
            <v>14</v>
          </cell>
        </row>
        <row r="285">
          <cell r="A285">
            <v>476</v>
          </cell>
          <cell r="B285">
            <v>476</v>
          </cell>
          <cell r="C285">
            <v>38</v>
          </cell>
          <cell r="D285">
            <v>14</v>
          </cell>
          <cell r="E285">
            <v>15</v>
          </cell>
          <cell r="F285">
            <v>9</v>
          </cell>
        </row>
        <row r="286">
          <cell r="A286">
            <v>477</v>
          </cell>
          <cell r="B286">
            <v>477</v>
          </cell>
          <cell r="C286">
            <v>188</v>
          </cell>
          <cell r="D286">
            <v>25</v>
          </cell>
          <cell r="E286">
            <v>29</v>
          </cell>
          <cell r="F286">
            <v>29</v>
          </cell>
          <cell r="G286">
            <v>21</v>
          </cell>
          <cell r="H286">
            <v>23</v>
          </cell>
          <cell r="I286">
            <v>33</v>
          </cell>
          <cell r="J286">
            <v>18</v>
          </cell>
          <cell r="K286">
            <v>10</v>
          </cell>
        </row>
        <row r="287">
          <cell r="A287">
            <v>478</v>
          </cell>
          <cell r="B287">
            <v>478</v>
          </cell>
          <cell r="C287">
            <v>108</v>
          </cell>
          <cell r="D287">
            <v>16</v>
          </cell>
          <cell r="E287">
            <v>15</v>
          </cell>
          <cell r="F287">
            <v>20</v>
          </cell>
          <cell r="G287">
            <v>15</v>
          </cell>
          <cell r="H287">
            <v>11</v>
          </cell>
          <cell r="I287">
            <v>13</v>
          </cell>
          <cell r="J287">
            <v>7</v>
          </cell>
          <cell r="K287">
            <v>11</v>
          </cell>
        </row>
        <row r="288">
          <cell r="A288">
            <v>481</v>
          </cell>
          <cell r="B288">
            <v>481</v>
          </cell>
          <cell r="C288">
            <v>76</v>
          </cell>
          <cell r="D288">
            <v>14</v>
          </cell>
          <cell r="E288">
            <v>9</v>
          </cell>
          <cell r="F288">
            <v>16</v>
          </cell>
          <cell r="G288">
            <v>14</v>
          </cell>
          <cell r="H288">
            <v>7</v>
          </cell>
          <cell r="I288">
            <v>8</v>
          </cell>
          <cell r="J288">
            <v>6</v>
          </cell>
          <cell r="K288">
            <v>2</v>
          </cell>
        </row>
        <row r="289">
          <cell r="A289">
            <v>487</v>
          </cell>
          <cell r="B289">
            <v>487</v>
          </cell>
          <cell r="C289">
            <v>98</v>
          </cell>
          <cell r="D289">
            <v>5</v>
          </cell>
          <cell r="E289">
            <v>13</v>
          </cell>
          <cell r="F289">
            <v>18</v>
          </cell>
          <cell r="G289">
            <v>15</v>
          </cell>
          <cell r="H289">
            <v>11</v>
          </cell>
          <cell r="I289">
            <v>7</v>
          </cell>
          <cell r="J289">
            <v>13</v>
          </cell>
          <cell r="K289">
            <v>16</v>
          </cell>
        </row>
        <row r="290">
          <cell r="A290">
            <v>488</v>
          </cell>
          <cell r="B290">
            <v>488</v>
          </cell>
          <cell r="C290">
            <v>73</v>
          </cell>
          <cell r="F290">
            <v>4</v>
          </cell>
          <cell r="G290">
            <v>3</v>
          </cell>
          <cell r="H290">
            <v>2</v>
          </cell>
          <cell r="I290">
            <v>3</v>
          </cell>
          <cell r="J290">
            <v>7</v>
          </cell>
          <cell r="K290">
            <v>6</v>
          </cell>
          <cell r="L290">
            <v>17</v>
          </cell>
          <cell r="M290">
            <v>19</v>
          </cell>
          <cell r="N290">
            <v>12</v>
          </cell>
        </row>
        <row r="291">
          <cell r="A291">
            <v>489</v>
          </cell>
          <cell r="B291">
            <v>489</v>
          </cell>
          <cell r="C291">
            <v>109</v>
          </cell>
          <cell r="D291">
            <v>15</v>
          </cell>
          <cell r="E291">
            <v>22</v>
          </cell>
          <cell r="F291">
            <v>13</v>
          </cell>
          <cell r="G291">
            <v>23</v>
          </cell>
          <cell r="H291">
            <v>15</v>
          </cell>
          <cell r="I291">
            <v>5</v>
          </cell>
          <cell r="J291">
            <v>9</v>
          </cell>
          <cell r="K291">
            <v>7</v>
          </cell>
        </row>
        <row r="292">
          <cell r="A292">
            <v>490</v>
          </cell>
          <cell r="B292">
            <v>490</v>
          </cell>
          <cell r="C292">
            <v>460</v>
          </cell>
          <cell r="F292">
            <v>45</v>
          </cell>
          <cell r="G292">
            <v>55</v>
          </cell>
          <cell r="H292">
            <v>42</v>
          </cell>
          <cell r="I292">
            <v>37</v>
          </cell>
          <cell r="J292">
            <v>28</v>
          </cell>
          <cell r="K292">
            <v>41</v>
          </cell>
          <cell r="L292">
            <v>45</v>
          </cell>
          <cell r="M292">
            <v>34</v>
          </cell>
          <cell r="N292">
            <v>32</v>
          </cell>
          <cell r="O292">
            <v>38</v>
          </cell>
          <cell r="P292">
            <v>36</v>
          </cell>
          <cell r="Q292">
            <v>27</v>
          </cell>
        </row>
        <row r="293">
          <cell r="A293">
            <v>492</v>
          </cell>
          <cell r="B293">
            <v>492</v>
          </cell>
          <cell r="C293">
            <v>1063</v>
          </cell>
          <cell r="F293">
            <v>32</v>
          </cell>
          <cell r="G293">
            <v>31</v>
          </cell>
          <cell r="H293">
            <v>25</v>
          </cell>
          <cell r="I293">
            <v>35</v>
          </cell>
          <cell r="J293">
            <v>19</v>
          </cell>
          <cell r="K293">
            <v>26</v>
          </cell>
          <cell r="L293">
            <v>200</v>
          </cell>
          <cell r="M293">
            <v>63</v>
          </cell>
          <cell r="N293">
            <v>76</v>
          </cell>
          <cell r="O293">
            <v>65</v>
          </cell>
          <cell r="P293">
            <v>155</v>
          </cell>
          <cell r="Q293">
            <v>104</v>
          </cell>
          <cell r="U293">
            <v>62</v>
          </cell>
          <cell r="V293">
            <v>58</v>
          </cell>
          <cell r="W293">
            <v>112</v>
          </cell>
        </row>
        <row r="294">
          <cell r="A294">
            <v>494</v>
          </cell>
          <cell r="B294">
            <v>492</v>
          </cell>
          <cell r="C294">
            <v>364</v>
          </cell>
          <cell r="F294">
            <v>54</v>
          </cell>
          <cell r="G294">
            <v>59</v>
          </cell>
          <cell r="H294">
            <v>82</v>
          </cell>
          <cell r="I294">
            <v>58</v>
          </cell>
          <cell r="J294">
            <v>55</v>
          </cell>
          <cell r="K294">
            <v>56</v>
          </cell>
        </row>
        <row r="295">
          <cell r="A295">
            <v>496</v>
          </cell>
          <cell r="B295">
            <v>496</v>
          </cell>
          <cell r="C295">
            <v>33</v>
          </cell>
          <cell r="G295">
            <v>9</v>
          </cell>
          <cell r="H295">
            <v>7</v>
          </cell>
          <cell r="I295">
            <v>4</v>
          </cell>
          <cell r="J295">
            <v>6</v>
          </cell>
          <cell r="K295">
            <v>7</v>
          </cell>
        </row>
        <row r="296">
          <cell r="A296">
            <v>498</v>
          </cell>
          <cell r="B296">
            <v>498</v>
          </cell>
          <cell r="C296">
            <v>279</v>
          </cell>
          <cell r="D296">
            <v>17</v>
          </cell>
          <cell r="E296">
            <v>29</v>
          </cell>
          <cell r="F296">
            <v>22</v>
          </cell>
          <cell r="G296">
            <v>22</v>
          </cell>
          <cell r="H296">
            <v>25</v>
          </cell>
          <cell r="I296">
            <v>27</v>
          </cell>
          <cell r="J296">
            <v>37</v>
          </cell>
          <cell r="K296">
            <v>42</v>
          </cell>
          <cell r="L296">
            <v>18</v>
          </cell>
          <cell r="M296">
            <v>23</v>
          </cell>
          <cell r="N296">
            <v>17</v>
          </cell>
        </row>
        <row r="297">
          <cell r="A297">
            <v>500</v>
          </cell>
          <cell r="B297">
            <v>500</v>
          </cell>
          <cell r="C297">
            <v>250</v>
          </cell>
          <cell r="E297">
            <v>5</v>
          </cell>
          <cell r="F297">
            <v>12</v>
          </cell>
          <cell r="G297">
            <v>7</v>
          </cell>
          <cell r="H297">
            <v>8</v>
          </cell>
          <cell r="I297">
            <v>10</v>
          </cell>
          <cell r="J297">
            <v>11</v>
          </cell>
          <cell r="K297">
            <v>20</v>
          </cell>
          <cell r="L297">
            <v>17</v>
          </cell>
          <cell r="M297">
            <v>18</v>
          </cell>
          <cell r="N297">
            <v>25</v>
          </cell>
          <cell r="O297">
            <v>32</v>
          </cell>
          <cell r="P297">
            <v>28</v>
          </cell>
          <cell r="Q297">
            <v>57</v>
          </cell>
        </row>
        <row r="298">
          <cell r="A298">
            <v>501</v>
          </cell>
          <cell r="B298">
            <v>501</v>
          </cell>
          <cell r="C298">
            <v>768</v>
          </cell>
          <cell r="D298">
            <v>29</v>
          </cell>
          <cell r="E298">
            <v>63</v>
          </cell>
          <cell r="F298">
            <v>67</v>
          </cell>
          <cell r="G298">
            <v>62</v>
          </cell>
          <cell r="H298">
            <v>65</v>
          </cell>
          <cell r="I298">
            <v>64</v>
          </cell>
          <cell r="J298">
            <v>84</v>
          </cell>
          <cell r="K298">
            <v>57</v>
          </cell>
          <cell r="L298">
            <v>63</v>
          </cell>
          <cell r="M298">
            <v>57</v>
          </cell>
          <cell r="N298">
            <v>41</v>
          </cell>
          <cell r="O298">
            <v>35</v>
          </cell>
          <cell r="P298">
            <v>44</v>
          </cell>
          <cell r="Q298">
            <v>37</v>
          </cell>
        </row>
        <row r="299">
          <cell r="A299">
            <v>503</v>
          </cell>
          <cell r="B299">
            <v>503</v>
          </cell>
          <cell r="C299">
            <v>2012</v>
          </cell>
          <cell r="F299">
            <v>175</v>
          </cell>
          <cell r="G299">
            <v>191</v>
          </cell>
          <cell r="H299">
            <v>189</v>
          </cell>
          <cell r="I299">
            <v>198</v>
          </cell>
          <cell r="J299">
            <v>200</v>
          </cell>
          <cell r="K299">
            <v>222</v>
          </cell>
          <cell r="L299">
            <v>214</v>
          </cell>
          <cell r="M299">
            <v>160</v>
          </cell>
          <cell r="N299">
            <v>159</v>
          </cell>
          <cell r="O299">
            <v>130</v>
          </cell>
          <cell r="P299">
            <v>93</v>
          </cell>
          <cell r="Q299">
            <v>81</v>
          </cell>
        </row>
        <row r="300">
          <cell r="A300">
            <v>505</v>
          </cell>
          <cell r="B300">
            <v>505</v>
          </cell>
          <cell r="C300">
            <v>178</v>
          </cell>
          <cell r="E300">
            <v>8</v>
          </cell>
          <cell r="F300">
            <v>3</v>
          </cell>
          <cell r="G300">
            <v>6</v>
          </cell>
          <cell r="H300">
            <v>13</v>
          </cell>
          <cell r="I300">
            <v>13</v>
          </cell>
          <cell r="J300">
            <v>17</v>
          </cell>
          <cell r="K300">
            <v>16</v>
          </cell>
          <cell r="L300">
            <v>11</v>
          </cell>
          <cell r="M300">
            <v>22</v>
          </cell>
          <cell r="N300">
            <v>15</v>
          </cell>
          <cell r="O300">
            <v>18</v>
          </cell>
          <cell r="Q300">
            <v>36</v>
          </cell>
        </row>
        <row r="301">
          <cell r="A301">
            <v>506</v>
          </cell>
          <cell r="B301">
            <v>506</v>
          </cell>
          <cell r="C301">
            <v>160</v>
          </cell>
          <cell r="G301">
            <v>1</v>
          </cell>
          <cell r="H301">
            <v>12</v>
          </cell>
          <cell r="I301">
            <v>17</v>
          </cell>
          <cell r="J301">
            <v>11</v>
          </cell>
          <cell r="K301">
            <v>11</v>
          </cell>
          <cell r="L301">
            <v>15</v>
          </cell>
          <cell r="M301">
            <v>24</v>
          </cell>
          <cell r="N301">
            <v>17</v>
          </cell>
          <cell r="O301">
            <v>28</v>
          </cell>
          <cell r="P301">
            <v>1</v>
          </cell>
          <cell r="Q301">
            <v>23</v>
          </cell>
        </row>
        <row r="302">
          <cell r="A302">
            <v>507</v>
          </cell>
          <cell r="B302">
            <v>507</v>
          </cell>
          <cell r="C302">
            <v>130</v>
          </cell>
          <cell r="D302">
            <v>2</v>
          </cell>
          <cell r="E302">
            <v>17</v>
          </cell>
          <cell r="F302">
            <v>21</v>
          </cell>
          <cell r="G302">
            <v>23</v>
          </cell>
          <cell r="H302">
            <v>15</v>
          </cell>
          <cell r="I302">
            <v>20</v>
          </cell>
          <cell r="J302">
            <v>18</v>
          </cell>
          <cell r="K302">
            <v>14</v>
          </cell>
        </row>
        <row r="303">
          <cell r="A303">
            <v>514</v>
          </cell>
          <cell r="B303">
            <v>514</v>
          </cell>
          <cell r="C303">
            <v>61</v>
          </cell>
          <cell r="D303">
            <v>6</v>
          </cell>
          <cell r="E303">
            <v>1</v>
          </cell>
          <cell r="F303">
            <v>1</v>
          </cell>
          <cell r="G303">
            <v>12</v>
          </cell>
          <cell r="H303">
            <v>10</v>
          </cell>
          <cell r="I303">
            <v>12</v>
          </cell>
          <cell r="J303">
            <v>12</v>
          </cell>
          <cell r="K303">
            <v>7</v>
          </cell>
        </row>
        <row r="304">
          <cell r="A304">
            <v>515</v>
          </cell>
          <cell r="B304">
            <v>515</v>
          </cell>
          <cell r="C304">
            <v>145</v>
          </cell>
          <cell r="D304">
            <v>11</v>
          </cell>
          <cell r="E304">
            <v>20</v>
          </cell>
          <cell r="F304">
            <v>19</v>
          </cell>
          <cell r="G304">
            <v>17</v>
          </cell>
          <cell r="H304">
            <v>21</v>
          </cell>
          <cell r="I304">
            <v>23</v>
          </cell>
          <cell r="J304">
            <v>18</v>
          </cell>
          <cell r="K304">
            <v>16</v>
          </cell>
        </row>
        <row r="305">
          <cell r="A305">
            <v>524</v>
          </cell>
          <cell r="B305">
            <v>524</v>
          </cell>
          <cell r="C305">
            <v>199</v>
          </cell>
          <cell r="F305">
            <v>31</v>
          </cell>
          <cell r="G305">
            <v>32</v>
          </cell>
          <cell r="H305">
            <v>34</v>
          </cell>
          <cell r="I305">
            <v>30</v>
          </cell>
          <cell r="J305">
            <v>37</v>
          </cell>
          <cell r="K305">
            <v>35</v>
          </cell>
        </row>
        <row r="306">
          <cell r="A306">
            <v>526</v>
          </cell>
          <cell r="B306">
            <v>526</v>
          </cell>
          <cell r="C306">
            <v>453</v>
          </cell>
          <cell r="D306">
            <v>8</v>
          </cell>
          <cell r="E306">
            <v>8</v>
          </cell>
          <cell r="F306">
            <v>18</v>
          </cell>
          <cell r="G306">
            <v>59</v>
          </cell>
          <cell r="H306">
            <v>48</v>
          </cell>
          <cell r="I306">
            <v>31</v>
          </cell>
          <cell r="J306">
            <v>51</v>
          </cell>
          <cell r="K306">
            <v>45</v>
          </cell>
          <cell r="L306">
            <v>36</v>
          </cell>
          <cell r="M306">
            <v>34</v>
          </cell>
          <cell r="N306">
            <v>37</v>
          </cell>
          <cell r="O306">
            <v>35</v>
          </cell>
          <cell r="P306">
            <v>28</v>
          </cell>
          <cell r="Q306">
            <v>15</v>
          </cell>
        </row>
        <row r="307">
          <cell r="A307">
            <v>528</v>
          </cell>
          <cell r="B307">
            <v>528</v>
          </cell>
          <cell r="C307">
            <v>85</v>
          </cell>
          <cell r="D307">
            <v>7</v>
          </cell>
          <cell r="E307">
            <v>9</v>
          </cell>
          <cell r="F307">
            <v>12</v>
          </cell>
          <cell r="G307">
            <v>14</v>
          </cell>
          <cell r="H307">
            <v>11</v>
          </cell>
          <cell r="I307">
            <v>8</v>
          </cell>
          <cell r="J307">
            <v>20</v>
          </cell>
          <cell r="K307">
            <v>4</v>
          </cell>
        </row>
        <row r="308">
          <cell r="A308">
            <v>530</v>
          </cell>
          <cell r="B308">
            <v>530</v>
          </cell>
          <cell r="C308">
            <v>87</v>
          </cell>
          <cell r="D308">
            <v>10</v>
          </cell>
          <cell r="E308">
            <v>25</v>
          </cell>
          <cell r="F308">
            <v>25</v>
          </cell>
          <cell r="G308">
            <v>24</v>
          </cell>
          <cell r="H308">
            <v>1</v>
          </cell>
          <cell r="I308">
            <v>2</v>
          </cell>
        </row>
        <row r="309">
          <cell r="A309">
            <v>534</v>
          </cell>
          <cell r="B309">
            <v>534</v>
          </cell>
          <cell r="C309">
            <v>143</v>
          </cell>
          <cell r="G309">
            <v>18</v>
          </cell>
          <cell r="H309">
            <v>18</v>
          </cell>
          <cell r="I309">
            <v>21</v>
          </cell>
          <cell r="J309">
            <v>18</v>
          </cell>
          <cell r="K309">
            <v>23</v>
          </cell>
          <cell r="L309">
            <v>16</v>
          </cell>
          <cell r="M309">
            <v>15</v>
          </cell>
          <cell r="N309">
            <v>14</v>
          </cell>
        </row>
        <row r="310">
          <cell r="A310">
            <v>536</v>
          </cell>
          <cell r="B310">
            <v>536</v>
          </cell>
          <cell r="C310">
            <v>134</v>
          </cell>
          <cell r="E310">
            <v>16</v>
          </cell>
          <cell r="F310">
            <v>13</v>
          </cell>
          <cell r="G310">
            <v>18</v>
          </cell>
          <cell r="H310">
            <v>15</v>
          </cell>
          <cell r="I310">
            <v>23</v>
          </cell>
          <cell r="J310">
            <v>25</v>
          </cell>
          <cell r="K310">
            <v>24</v>
          </cell>
        </row>
        <row r="311">
          <cell r="A311">
            <v>537</v>
          </cell>
          <cell r="B311">
            <v>537</v>
          </cell>
          <cell r="C311">
            <v>120</v>
          </cell>
          <cell r="D311">
            <v>9</v>
          </cell>
          <cell r="E311">
            <v>23</v>
          </cell>
          <cell r="F311">
            <v>20</v>
          </cell>
          <cell r="G311">
            <v>17</v>
          </cell>
          <cell r="H311">
            <v>18</v>
          </cell>
          <cell r="I311">
            <v>10</v>
          </cell>
          <cell r="J311">
            <v>8</v>
          </cell>
          <cell r="K311">
            <v>15</v>
          </cell>
        </row>
        <row r="312">
          <cell r="A312">
            <v>543</v>
          </cell>
          <cell r="B312">
            <v>543</v>
          </cell>
          <cell r="C312">
            <v>643</v>
          </cell>
          <cell r="F312">
            <v>68</v>
          </cell>
          <cell r="G312">
            <v>86</v>
          </cell>
          <cell r="H312">
            <v>81</v>
          </cell>
          <cell r="I312">
            <v>82</v>
          </cell>
          <cell r="J312">
            <v>47</v>
          </cell>
          <cell r="K312">
            <v>46</v>
          </cell>
          <cell r="L312">
            <v>48</v>
          </cell>
          <cell r="M312">
            <v>47</v>
          </cell>
          <cell r="N312">
            <v>45</v>
          </cell>
          <cell r="O312">
            <v>39</v>
          </cell>
          <cell r="P312">
            <v>23</v>
          </cell>
          <cell r="Q312">
            <v>31</v>
          </cell>
        </row>
        <row r="313">
          <cell r="A313">
            <v>544</v>
          </cell>
          <cell r="B313">
            <v>544</v>
          </cell>
          <cell r="C313">
            <v>333</v>
          </cell>
          <cell r="F313">
            <v>16</v>
          </cell>
          <cell r="G313">
            <v>59</v>
          </cell>
          <cell r="H313">
            <v>43</v>
          </cell>
          <cell r="I313">
            <v>60</v>
          </cell>
          <cell r="J313">
            <v>88</v>
          </cell>
          <cell r="K313">
            <v>67</v>
          </cell>
        </row>
        <row r="314">
          <cell r="A314">
            <v>545</v>
          </cell>
          <cell r="B314">
            <v>545</v>
          </cell>
          <cell r="C314">
            <v>36</v>
          </cell>
          <cell r="F314">
            <v>7</v>
          </cell>
          <cell r="G314">
            <v>13</v>
          </cell>
          <cell r="H314">
            <v>11</v>
          </cell>
          <cell r="J314">
            <v>1</v>
          </cell>
          <cell r="K314">
            <v>4</v>
          </cell>
        </row>
        <row r="315">
          <cell r="A315">
            <v>556</v>
          </cell>
          <cell r="B315">
            <v>556</v>
          </cell>
          <cell r="C315">
            <v>1140</v>
          </cell>
          <cell r="F315">
            <v>102</v>
          </cell>
          <cell r="G315">
            <v>123</v>
          </cell>
          <cell r="H315">
            <v>114</v>
          </cell>
          <cell r="I315">
            <v>107</v>
          </cell>
          <cell r="J315">
            <v>120</v>
          </cell>
          <cell r="K315">
            <v>99</v>
          </cell>
          <cell r="L315">
            <v>98</v>
          </cell>
          <cell r="M315">
            <v>94</v>
          </cell>
          <cell r="N315">
            <v>83</v>
          </cell>
          <cell r="O315">
            <v>83</v>
          </cell>
          <cell r="P315">
            <v>68</v>
          </cell>
          <cell r="Q315">
            <v>49</v>
          </cell>
        </row>
        <row r="316">
          <cell r="A316">
            <v>562</v>
          </cell>
          <cell r="B316">
            <v>562</v>
          </cell>
          <cell r="C316">
            <v>100</v>
          </cell>
          <cell r="D316">
            <v>5</v>
          </cell>
          <cell r="G316">
            <v>30</v>
          </cell>
          <cell r="H316">
            <v>16</v>
          </cell>
          <cell r="I316">
            <v>17</v>
          </cell>
          <cell r="J316">
            <v>19</v>
          </cell>
          <cell r="K316">
            <v>13</v>
          </cell>
        </row>
        <row r="317">
          <cell r="A317">
            <v>564</v>
          </cell>
          <cell r="B317">
            <v>564</v>
          </cell>
          <cell r="C317">
            <v>48</v>
          </cell>
          <cell r="F317">
            <v>14</v>
          </cell>
          <cell r="G317">
            <v>4</v>
          </cell>
          <cell r="H317">
            <v>8</v>
          </cell>
          <cell r="I317">
            <v>6</v>
          </cell>
          <cell r="J317">
            <v>8</v>
          </cell>
          <cell r="K317">
            <v>8</v>
          </cell>
        </row>
        <row r="318">
          <cell r="A318">
            <v>566</v>
          </cell>
          <cell r="B318">
            <v>566</v>
          </cell>
          <cell r="C318">
            <v>1191</v>
          </cell>
          <cell r="F318">
            <v>99</v>
          </cell>
          <cell r="G318">
            <v>106</v>
          </cell>
          <cell r="H318">
            <v>100</v>
          </cell>
          <cell r="I318">
            <v>84</v>
          </cell>
          <cell r="J318">
            <v>110</v>
          </cell>
          <cell r="K318">
            <v>138</v>
          </cell>
          <cell r="L318">
            <v>102</v>
          </cell>
          <cell r="M318">
            <v>110</v>
          </cell>
          <cell r="N318">
            <v>104</v>
          </cell>
          <cell r="O318">
            <v>98</v>
          </cell>
          <cell r="P318">
            <v>76</v>
          </cell>
          <cell r="Q318">
            <v>64</v>
          </cell>
        </row>
        <row r="319">
          <cell r="A319">
            <v>569</v>
          </cell>
          <cell r="B319">
            <v>569</v>
          </cell>
          <cell r="C319">
            <v>204</v>
          </cell>
          <cell r="F319">
            <v>32</v>
          </cell>
          <cell r="G319">
            <v>38</v>
          </cell>
          <cell r="H319">
            <v>30</v>
          </cell>
          <cell r="I319">
            <v>29</v>
          </cell>
          <cell r="J319">
            <v>26</v>
          </cell>
          <cell r="K319">
            <v>23</v>
          </cell>
          <cell r="L319">
            <v>17</v>
          </cell>
          <cell r="M319">
            <v>9</v>
          </cell>
        </row>
        <row r="320">
          <cell r="A320">
            <v>573</v>
          </cell>
          <cell r="B320">
            <v>573</v>
          </cell>
          <cell r="C320">
            <v>1818</v>
          </cell>
          <cell r="F320">
            <v>137</v>
          </cell>
          <cell r="G320">
            <v>162</v>
          </cell>
          <cell r="H320">
            <v>185</v>
          </cell>
          <cell r="I320">
            <v>182</v>
          </cell>
          <cell r="J320">
            <v>244</v>
          </cell>
          <cell r="K320">
            <v>177</v>
          </cell>
          <cell r="L320">
            <v>206</v>
          </cell>
          <cell r="M320">
            <v>176</v>
          </cell>
          <cell r="N320">
            <v>176</v>
          </cell>
          <cell r="O320">
            <v>120</v>
          </cell>
          <cell r="P320">
            <v>53</v>
          </cell>
        </row>
        <row r="321">
          <cell r="A321">
            <v>574</v>
          </cell>
          <cell r="B321">
            <v>574</v>
          </cell>
          <cell r="C321">
            <v>260</v>
          </cell>
          <cell r="F321">
            <v>22</v>
          </cell>
          <cell r="G321">
            <v>19</v>
          </cell>
          <cell r="H321">
            <v>18</v>
          </cell>
          <cell r="I321">
            <v>23</v>
          </cell>
          <cell r="J321">
            <v>23</v>
          </cell>
          <cell r="K321">
            <v>33</v>
          </cell>
          <cell r="L321">
            <v>33</v>
          </cell>
          <cell r="M321">
            <v>32</v>
          </cell>
          <cell r="N321">
            <v>28</v>
          </cell>
          <cell r="O321">
            <v>29</v>
          </cell>
        </row>
        <row r="322">
          <cell r="A322">
            <v>578</v>
          </cell>
          <cell r="B322">
            <v>578</v>
          </cell>
          <cell r="C322">
            <v>142</v>
          </cell>
          <cell r="F322">
            <v>26</v>
          </cell>
          <cell r="G322">
            <v>25</v>
          </cell>
          <cell r="H322">
            <v>21</v>
          </cell>
          <cell r="I322">
            <v>27</v>
          </cell>
          <cell r="J322">
            <v>32</v>
          </cell>
          <cell r="K322">
            <v>11</v>
          </cell>
        </row>
        <row r="323">
          <cell r="A323">
            <v>580</v>
          </cell>
          <cell r="B323">
            <v>580</v>
          </cell>
          <cell r="C323">
            <v>260</v>
          </cell>
          <cell r="F323">
            <v>17</v>
          </cell>
          <cell r="G323">
            <v>56</v>
          </cell>
          <cell r="H323">
            <v>43</v>
          </cell>
          <cell r="I323">
            <v>49</v>
          </cell>
          <cell r="J323">
            <v>47</v>
          </cell>
          <cell r="K323">
            <v>48</v>
          </cell>
        </row>
        <row r="324">
          <cell r="A324">
            <v>581</v>
          </cell>
          <cell r="B324">
            <v>581</v>
          </cell>
          <cell r="C324">
            <v>144</v>
          </cell>
          <cell r="G324">
            <v>2</v>
          </cell>
          <cell r="H324">
            <v>9</v>
          </cell>
          <cell r="I324">
            <v>12</v>
          </cell>
          <cell r="J324">
            <v>12</v>
          </cell>
          <cell r="K324">
            <v>20</v>
          </cell>
          <cell r="L324">
            <v>40</v>
          </cell>
          <cell r="M324">
            <v>27</v>
          </cell>
          <cell r="N324">
            <v>19</v>
          </cell>
          <cell r="O324">
            <v>3</v>
          </cell>
        </row>
        <row r="325">
          <cell r="A325">
            <v>588</v>
          </cell>
          <cell r="B325">
            <v>588</v>
          </cell>
          <cell r="C325">
            <v>92</v>
          </cell>
          <cell r="F325">
            <v>55</v>
          </cell>
          <cell r="G325">
            <v>7</v>
          </cell>
          <cell r="H325">
            <v>5</v>
          </cell>
          <cell r="I325">
            <v>1</v>
          </cell>
          <cell r="J325">
            <v>2</v>
          </cell>
          <cell r="K325">
            <v>1</v>
          </cell>
          <cell r="L325">
            <v>4</v>
          </cell>
          <cell r="M325">
            <v>2</v>
          </cell>
          <cell r="N325">
            <v>6</v>
          </cell>
          <cell r="O325">
            <v>9</v>
          </cell>
        </row>
        <row r="326">
          <cell r="A326">
            <v>591</v>
          </cell>
          <cell r="B326">
            <v>591</v>
          </cell>
          <cell r="C326">
            <v>69</v>
          </cell>
          <cell r="U326">
            <v>10</v>
          </cell>
          <cell r="V326">
            <v>20</v>
          </cell>
          <cell r="W326">
            <v>28</v>
          </cell>
          <cell r="X326">
            <v>11</v>
          </cell>
        </row>
        <row r="327">
          <cell r="A327">
            <v>602</v>
          </cell>
          <cell r="B327">
            <v>602</v>
          </cell>
          <cell r="C327">
            <v>60</v>
          </cell>
          <cell r="F327">
            <v>4</v>
          </cell>
          <cell r="H327">
            <v>14</v>
          </cell>
          <cell r="I327">
            <v>17</v>
          </cell>
          <cell r="J327">
            <v>5</v>
          </cell>
          <cell r="K327">
            <v>13</v>
          </cell>
          <cell r="L327">
            <v>7</v>
          </cell>
        </row>
        <row r="328">
          <cell r="A328">
            <v>604</v>
          </cell>
          <cell r="B328">
            <v>604</v>
          </cell>
          <cell r="C328">
            <v>25</v>
          </cell>
          <cell r="F328">
            <v>1</v>
          </cell>
          <cell r="G328">
            <v>1</v>
          </cell>
          <cell r="H328">
            <v>1</v>
          </cell>
          <cell r="I328">
            <v>4</v>
          </cell>
          <cell r="J328">
            <v>3</v>
          </cell>
          <cell r="K328">
            <v>6</v>
          </cell>
          <cell r="L328">
            <v>4</v>
          </cell>
          <cell r="M328">
            <v>1</v>
          </cell>
          <cell r="O328">
            <v>4</v>
          </cell>
        </row>
        <row r="329">
          <cell r="A329">
            <v>605</v>
          </cell>
          <cell r="B329">
            <v>605</v>
          </cell>
          <cell r="C329">
            <v>133</v>
          </cell>
          <cell r="P329">
            <v>88</v>
          </cell>
          <cell r="Q329">
            <v>45</v>
          </cell>
        </row>
        <row r="330">
          <cell r="A330">
            <v>606</v>
          </cell>
          <cell r="B330">
            <v>606</v>
          </cell>
          <cell r="C330">
            <v>430</v>
          </cell>
          <cell r="L330">
            <v>81</v>
          </cell>
          <cell r="M330">
            <v>71</v>
          </cell>
          <cell r="N330">
            <v>69</v>
          </cell>
          <cell r="O330">
            <v>67</v>
          </cell>
          <cell r="P330">
            <v>65</v>
          </cell>
          <cell r="Q330">
            <v>77</v>
          </cell>
        </row>
        <row r="331">
          <cell r="A331">
            <v>610</v>
          </cell>
          <cell r="B331">
            <v>610</v>
          </cell>
          <cell r="C331">
            <v>110</v>
          </cell>
          <cell r="D331">
            <v>20</v>
          </cell>
          <cell r="E331">
            <v>19</v>
          </cell>
          <cell r="F331">
            <v>17</v>
          </cell>
          <cell r="G331">
            <v>6</v>
          </cell>
          <cell r="H331">
            <v>10</v>
          </cell>
          <cell r="I331">
            <v>13</v>
          </cell>
          <cell r="J331">
            <v>15</v>
          </cell>
          <cell r="K331">
            <v>10</v>
          </cell>
        </row>
        <row r="332">
          <cell r="A332">
            <v>611</v>
          </cell>
          <cell r="B332">
            <v>611</v>
          </cell>
          <cell r="C332">
            <v>45</v>
          </cell>
          <cell r="H332">
            <v>5</v>
          </cell>
          <cell r="I332">
            <v>8</v>
          </cell>
          <cell r="J332">
            <v>8</v>
          </cell>
          <cell r="K332">
            <v>7</v>
          </cell>
          <cell r="L332">
            <v>8</v>
          </cell>
          <cell r="M332">
            <v>8</v>
          </cell>
          <cell r="Q332">
            <v>1</v>
          </cell>
        </row>
        <row r="333">
          <cell r="A333">
            <v>614</v>
          </cell>
          <cell r="B333">
            <v>614</v>
          </cell>
          <cell r="C333">
            <v>161</v>
          </cell>
          <cell r="L333">
            <v>35</v>
          </cell>
          <cell r="M333">
            <v>41</v>
          </cell>
          <cell r="N333">
            <v>35</v>
          </cell>
          <cell r="O333">
            <v>17</v>
          </cell>
          <cell r="P333">
            <v>13</v>
          </cell>
          <cell r="Q333">
            <v>20</v>
          </cell>
        </row>
        <row r="334">
          <cell r="A334">
            <v>615</v>
          </cell>
          <cell r="B334">
            <v>615</v>
          </cell>
          <cell r="C334">
            <v>1466</v>
          </cell>
          <cell r="F334">
            <v>98</v>
          </cell>
          <cell r="G334">
            <v>208</v>
          </cell>
          <cell r="H334">
            <v>181</v>
          </cell>
          <cell r="I334">
            <v>203</v>
          </cell>
          <cell r="J334">
            <v>199</v>
          </cell>
          <cell r="K334">
            <v>200</v>
          </cell>
          <cell r="L334">
            <v>128</v>
          </cell>
          <cell r="M334">
            <v>95</v>
          </cell>
          <cell r="N334">
            <v>109</v>
          </cell>
          <cell r="O334">
            <v>45</v>
          </cell>
        </row>
        <row r="335">
          <cell r="A335">
            <v>618</v>
          </cell>
          <cell r="B335">
            <v>618</v>
          </cell>
          <cell r="C335">
            <v>120</v>
          </cell>
          <cell r="E335">
            <v>3</v>
          </cell>
          <cell r="F335">
            <v>4</v>
          </cell>
          <cell r="G335">
            <v>1</v>
          </cell>
          <cell r="H335">
            <v>1</v>
          </cell>
          <cell r="I335">
            <v>7</v>
          </cell>
          <cell r="J335">
            <v>11</v>
          </cell>
          <cell r="K335">
            <v>8</v>
          </cell>
          <cell r="L335">
            <v>14</v>
          </cell>
          <cell r="M335">
            <v>20</v>
          </cell>
          <cell r="N335">
            <v>21</v>
          </cell>
          <cell r="O335">
            <v>13</v>
          </cell>
          <cell r="P335">
            <v>9</v>
          </cell>
          <cell r="Q335">
            <v>8</v>
          </cell>
        </row>
        <row r="336">
          <cell r="A336">
            <v>620</v>
          </cell>
          <cell r="B336">
            <v>620</v>
          </cell>
          <cell r="C336">
            <v>249</v>
          </cell>
          <cell r="F336">
            <v>20</v>
          </cell>
          <cell r="G336">
            <v>18</v>
          </cell>
          <cell r="H336">
            <v>22</v>
          </cell>
          <cell r="I336">
            <v>18</v>
          </cell>
          <cell r="J336">
            <v>18</v>
          </cell>
          <cell r="K336">
            <v>21</v>
          </cell>
          <cell r="L336">
            <v>27</v>
          </cell>
          <cell r="M336">
            <v>25</v>
          </cell>
          <cell r="N336">
            <v>19</v>
          </cell>
          <cell r="O336">
            <v>23</v>
          </cell>
          <cell r="P336">
            <v>17</v>
          </cell>
          <cell r="Q336">
            <v>21</v>
          </cell>
        </row>
        <row r="337">
          <cell r="A337">
            <v>621</v>
          </cell>
          <cell r="B337">
            <v>621</v>
          </cell>
          <cell r="C337">
            <v>131</v>
          </cell>
          <cell r="D337">
            <v>37</v>
          </cell>
          <cell r="E337">
            <v>52</v>
          </cell>
          <cell r="F337">
            <v>42</v>
          </cell>
        </row>
        <row r="338">
          <cell r="A338">
            <v>622</v>
          </cell>
          <cell r="B338">
            <v>622</v>
          </cell>
          <cell r="C338">
            <v>48</v>
          </cell>
          <cell r="E338">
            <v>6</v>
          </cell>
          <cell r="F338">
            <v>1</v>
          </cell>
          <cell r="G338">
            <v>7</v>
          </cell>
          <cell r="H338">
            <v>12</v>
          </cell>
          <cell r="I338">
            <v>6</v>
          </cell>
          <cell r="J338">
            <v>6</v>
          </cell>
          <cell r="K338">
            <v>1</v>
          </cell>
          <cell r="L338">
            <v>5</v>
          </cell>
          <cell r="M338">
            <v>3</v>
          </cell>
          <cell r="N338">
            <v>1</v>
          </cell>
        </row>
        <row r="339">
          <cell r="A339">
            <v>626</v>
          </cell>
          <cell r="B339">
            <v>626</v>
          </cell>
          <cell r="C339">
            <v>16</v>
          </cell>
          <cell r="E339">
            <v>2</v>
          </cell>
          <cell r="F339">
            <v>4</v>
          </cell>
          <cell r="G339">
            <v>4</v>
          </cell>
          <cell r="H339">
            <v>4</v>
          </cell>
          <cell r="I339">
            <v>2</v>
          </cell>
        </row>
        <row r="340">
          <cell r="A340">
            <v>630</v>
          </cell>
          <cell r="B340">
            <v>630</v>
          </cell>
          <cell r="C340">
            <v>422</v>
          </cell>
          <cell r="G340">
            <v>249</v>
          </cell>
          <cell r="H340">
            <v>50</v>
          </cell>
          <cell r="I340">
            <v>47</v>
          </cell>
          <cell r="J340">
            <v>48</v>
          </cell>
          <cell r="K340">
            <v>28</v>
          </cell>
        </row>
        <row r="341">
          <cell r="A341">
            <v>633</v>
          </cell>
          <cell r="B341">
            <v>633</v>
          </cell>
          <cell r="C341">
            <v>1501</v>
          </cell>
          <cell r="F341">
            <v>34</v>
          </cell>
          <cell r="G341">
            <v>28</v>
          </cell>
          <cell r="H341">
            <v>61</v>
          </cell>
          <cell r="I341">
            <v>33</v>
          </cell>
          <cell r="J341">
            <v>60</v>
          </cell>
          <cell r="K341">
            <v>67</v>
          </cell>
          <cell r="L341">
            <v>209</v>
          </cell>
          <cell r="M341">
            <v>176</v>
          </cell>
          <cell r="N341">
            <v>184</v>
          </cell>
          <cell r="O341">
            <v>142</v>
          </cell>
          <cell r="P341">
            <v>142</v>
          </cell>
          <cell r="Q341">
            <v>135</v>
          </cell>
          <cell r="T341">
            <v>19</v>
          </cell>
          <cell r="U341">
            <v>53</v>
          </cell>
          <cell r="V341">
            <v>60</v>
          </cell>
          <cell r="W341">
            <v>74</v>
          </cell>
          <cell r="Y341">
            <v>24</v>
          </cell>
        </row>
        <row r="342">
          <cell r="A342">
            <v>636</v>
          </cell>
          <cell r="B342">
            <v>636</v>
          </cell>
          <cell r="C342">
            <v>1075</v>
          </cell>
          <cell r="F342">
            <v>59</v>
          </cell>
          <cell r="G342">
            <v>78</v>
          </cell>
          <cell r="H342">
            <v>75</v>
          </cell>
          <cell r="I342">
            <v>84</v>
          </cell>
          <cell r="J342">
            <v>89</v>
          </cell>
          <cell r="K342">
            <v>94</v>
          </cell>
          <cell r="L342">
            <v>116</v>
          </cell>
          <cell r="M342">
            <v>133</v>
          </cell>
          <cell r="N342">
            <v>110</v>
          </cell>
          <cell r="O342">
            <v>91</v>
          </cell>
          <cell r="P342">
            <v>81</v>
          </cell>
          <cell r="Q342">
            <v>65</v>
          </cell>
        </row>
        <row r="343">
          <cell r="A343">
            <v>637</v>
          </cell>
          <cell r="B343">
            <v>637</v>
          </cell>
          <cell r="C343">
            <v>234</v>
          </cell>
          <cell r="D343">
            <v>14</v>
          </cell>
          <cell r="E343">
            <v>25</v>
          </cell>
          <cell r="F343">
            <v>16</v>
          </cell>
          <cell r="G343">
            <v>15</v>
          </cell>
          <cell r="H343">
            <v>23</v>
          </cell>
          <cell r="I343">
            <v>22</v>
          </cell>
          <cell r="J343">
            <v>31</v>
          </cell>
          <cell r="K343">
            <v>34</v>
          </cell>
          <cell r="L343">
            <v>26</v>
          </cell>
          <cell r="M343">
            <v>23</v>
          </cell>
          <cell r="N343">
            <v>5</v>
          </cell>
        </row>
        <row r="344">
          <cell r="A344">
            <v>641</v>
          </cell>
          <cell r="B344">
            <v>641</v>
          </cell>
          <cell r="C344">
            <v>127</v>
          </cell>
          <cell r="D344">
            <v>10</v>
          </cell>
          <cell r="E344">
            <v>17</v>
          </cell>
          <cell r="F344">
            <v>17</v>
          </cell>
          <cell r="G344">
            <v>24</v>
          </cell>
          <cell r="H344">
            <v>19</v>
          </cell>
          <cell r="I344">
            <v>13</v>
          </cell>
          <cell r="J344">
            <v>14</v>
          </cell>
          <cell r="K344">
            <v>13</v>
          </cell>
        </row>
        <row r="345">
          <cell r="A345">
            <v>642</v>
          </cell>
          <cell r="B345">
            <v>642</v>
          </cell>
          <cell r="C345">
            <v>4</v>
          </cell>
          <cell r="F345">
            <v>1</v>
          </cell>
          <cell r="G345">
            <v>3</v>
          </cell>
        </row>
        <row r="346">
          <cell r="A346">
            <v>652</v>
          </cell>
          <cell r="B346">
            <v>652</v>
          </cell>
          <cell r="C346">
            <v>594</v>
          </cell>
          <cell r="D346">
            <v>12</v>
          </cell>
          <cell r="E346">
            <v>19</v>
          </cell>
          <cell r="F346">
            <v>32</v>
          </cell>
          <cell r="G346">
            <v>46</v>
          </cell>
          <cell r="H346">
            <v>42</v>
          </cell>
          <cell r="I346">
            <v>57</v>
          </cell>
          <cell r="J346">
            <v>52</v>
          </cell>
          <cell r="K346">
            <v>54</v>
          </cell>
          <cell r="L346">
            <v>53</v>
          </cell>
          <cell r="M346">
            <v>68</v>
          </cell>
          <cell r="N346">
            <v>41</v>
          </cell>
          <cell r="O346">
            <v>46</v>
          </cell>
          <cell r="P346">
            <v>39</v>
          </cell>
          <cell r="Q346">
            <v>33</v>
          </cell>
        </row>
        <row r="347">
          <cell r="A347">
            <v>654</v>
          </cell>
          <cell r="B347">
            <v>654</v>
          </cell>
          <cell r="C347">
            <v>553</v>
          </cell>
          <cell r="D347">
            <v>30</v>
          </cell>
          <cell r="E347">
            <v>26</v>
          </cell>
          <cell r="F347">
            <v>28</v>
          </cell>
          <cell r="G347">
            <v>31</v>
          </cell>
          <cell r="H347">
            <v>27</v>
          </cell>
          <cell r="I347">
            <v>32</v>
          </cell>
          <cell r="J347">
            <v>31</v>
          </cell>
          <cell r="K347">
            <v>35</v>
          </cell>
          <cell r="L347">
            <v>59</v>
          </cell>
          <cell r="M347">
            <v>68</v>
          </cell>
          <cell r="N347">
            <v>50</v>
          </cell>
          <cell r="O347">
            <v>49</v>
          </cell>
          <cell r="P347">
            <v>41</v>
          </cell>
          <cell r="Q347">
            <v>46</v>
          </cell>
        </row>
        <row r="348">
          <cell r="A348">
            <v>655</v>
          </cell>
          <cell r="B348">
            <v>655</v>
          </cell>
          <cell r="C348">
            <v>356</v>
          </cell>
          <cell r="T348">
            <v>2</v>
          </cell>
          <cell r="U348">
            <v>50</v>
          </cell>
          <cell r="V348">
            <v>97</v>
          </cell>
          <cell r="W348">
            <v>140</v>
          </cell>
          <cell r="X348">
            <v>67</v>
          </cell>
        </row>
        <row r="349">
          <cell r="A349">
            <v>661</v>
          </cell>
          <cell r="B349">
            <v>131</v>
          </cell>
          <cell r="C349">
            <v>158</v>
          </cell>
          <cell r="F349">
            <v>123</v>
          </cell>
          <cell r="G349">
            <v>35</v>
          </cell>
        </row>
        <row r="350">
          <cell r="A350">
            <v>663</v>
          </cell>
          <cell r="B350">
            <v>663</v>
          </cell>
          <cell r="C350">
            <v>1763</v>
          </cell>
          <cell r="F350">
            <v>123</v>
          </cell>
          <cell r="G350">
            <v>141</v>
          </cell>
          <cell r="H350">
            <v>158</v>
          </cell>
          <cell r="I350">
            <v>163</v>
          </cell>
          <cell r="J350">
            <v>172</v>
          </cell>
          <cell r="K350">
            <v>167</v>
          </cell>
          <cell r="L350">
            <v>168</v>
          </cell>
          <cell r="M350">
            <v>160</v>
          </cell>
          <cell r="N350">
            <v>143</v>
          </cell>
          <cell r="O350">
            <v>148</v>
          </cell>
          <cell r="P350">
            <v>121</v>
          </cell>
          <cell r="Q350">
            <v>99</v>
          </cell>
        </row>
        <row r="351">
          <cell r="A351">
            <v>680</v>
          </cell>
          <cell r="B351">
            <v>680</v>
          </cell>
          <cell r="C351">
            <v>311</v>
          </cell>
          <cell r="D351">
            <v>11</v>
          </cell>
          <cell r="E351">
            <v>26</v>
          </cell>
          <cell r="F351">
            <v>27</v>
          </cell>
          <cell r="G351">
            <v>60</v>
          </cell>
          <cell r="H351">
            <v>60</v>
          </cell>
          <cell r="I351">
            <v>58</v>
          </cell>
          <cell r="J351">
            <v>37</v>
          </cell>
          <cell r="K351">
            <v>32</v>
          </cell>
        </row>
        <row r="352">
          <cell r="A352">
            <v>717</v>
          </cell>
          <cell r="B352">
            <v>717</v>
          </cell>
          <cell r="C352">
            <v>1564</v>
          </cell>
          <cell r="F352">
            <v>142</v>
          </cell>
          <cell r="G352">
            <v>125</v>
          </cell>
          <cell r="H352">
            <v>137</v>
          </cell>
          <cell r="I352">
            <v>131</v>
          </cell>
          <cell r="J352">
            <v>137</v>
          </cell>
          <cell r="K352">
            <v>130</v>
          </cell>
          <cell r="L352">
            <v>147</v>
          </cell>
          <cell r="M352">
            <v>147</v>
          </cell>
          <cell r="N352">
            <v>148</v>
          </cell>
          <cell r="O352">
            <v>136</v>
          </cell>
          <cell r="P352">
            <v>117</v>
          </cell>
          <cell r="Q352">
            <v>67</v>
          </cell>
        </row>
        <row r="353">
          <cell r="A353">
            <v>719</v>
          </cell>
          <cell r="B353">
            <v>719</v>
          </cell>
          <cell r="C353">
            <v>35</v>
          </cell>
          <cell r="E353">
            <v>9</v>
          </cell>
          <cell r="F353">
            <v>10</v>
          </cell>
          <cell r="G353">
            <v>7</v>
          </cell>
          <cell r="I353">
            <v>6</v>
          </cell>
          <cell r="J353">
            <v>3</v>
          </cell>
        </row>
        <row r="354">
          <cell r="A354">
            <v>721</v>
          </cell>
          <cell r="B354">
            <v>721</v>
          </cell>
          <cell r="C354">
            <v>136</v>
          </cell>
          <cell r="E354">
            <v>6</v>
          </cell>
          <cell r="F354">
            <v>7</v>
          </cell>
          <cell r="G354">
            <v>17</v>
          </cell>
          <cell r="H354">
            <v>15</v>
          </cell>
          <cell r="I354">
            <v>24</v>
          </cell>
          <cell r="J354">
            <v>2</v>
          </cell>
          <cell r="K354">
            <v>24</v>
          </cell>
          <cell r="L354">
            <v>12</v>
          </cell>
          <cell r="M354">
            <v>6</v>
          </cell>
          <cell r="N354">
            <v>6</v>
          </cell>
          <cell r="O354">
            <v>11</v>
          </cell>
          <cell r="P354">
            <v>2</v>
          </cell>
          <cell r="Q354">
            <v>4</v>
          </cell>
        </row>
        <row r="355">
          <cell r="A355">
            <v>722</v>
          </cell>
          <cell r="B355">
            <v>722</v>
          </cell>
          <cell r="C355">
            <v>40</v>
          </cell>
          <cell r="V355">
            <v>10</v>
          </cell>
          <cell r="W355">
            <v>30</v>
          </cell>
        </row>
        <row r="356">
          <cell r="A356">
            <v>723</v>
          </cell>
          <cell r="B356">
            <v>723</v>
          </cell>
          <cell r="C356">
            <v>56</v>
          </cell>
          <cell r="D356">
            <v>21</v>
          </cell>
          <cell r="E356">
            <v>19</v>
          </cell>
          <cell r="F356">
            <v>16</v>
          </cell>
        </row>
        <row r="357">
          <cell r="A357">
            <v>725</v>
          </cell>
          <cell r="B357">
            <v>725</v>
          </cell>
          <cell r="C357">
            <v>11</v>
          </cell>
          <cell r="E357">
            <v>1</v>
          </cell>
          <cell r="F357">
            <v>1</v>
          </cell>
          <cell r="G357">
            <v>4</v>
          </cell>
          <cell r="H357">
            <v>1</v>
          </cell>
          <cell r="I357">
            <v>1</v>
          </cell>
          <cell r="J357">
            <v>3</v>
          </cell>
        </row>
        <row r="358">
          <cell r="A358">
            <v>727</v>
          </cell>
          <cell r="B358">
            <v>727</v>
          </cell>
          <cell r="C358">
            <v>15</v>
          </cell>
          <cell r="G358">
            <v>9</v>
          </cell>
          <cell r="H358">
            <v>6</v>
          </cell>
        </row>
        <row r="359">
          <cell r="A359">
            <v>731</v>
          </cell>
          <cell r="B359">
            <v>731</v>
          </cell>
          <cell r="C359">
            <v>336</v>
          </cell>
          <cell r="E359">
            <v>12</v>
          </cell>
          <cell r="F359">
            <v>29</v>
          </cell>
          <cell r="G359">
            <v>62</v>
          </cell>
          <cell r="H359">
            <v>59</v>
          </cell>
          <cell r="I359">
            <v>64</v>
          </cell>
          <cell r="J359">
            <v>61</v>
          </cell>
          <cell r="K359">
            <v>49</v>
          </cell>
        </row>
        <row r="360">
          <cell r="A360">
            <v>736</v>
          </cell>
          <cell r="B360">
            <v>184</v>
          </cell>
          <cell r="C360">
            <v>783</v>
          </cell>
          <cell r="F360">
            <v>192</v>
          </cell>
          <cell r="G360">
            <v>315</v>
          </cell>
          <cell r="H360">
            <v>276</v>
          </cell>
        </row>
        <row r="361">
          <cell r="A361">
            <v>737</v>
          </cell>
          <cell r="B361">
            <v>184</v>
          </cell>
          <cell r="C361">
            <v>878</v>
          </cell>
          <cell r="I361">
            <v>297</v>
          </cell>
          <cell r="J361">
            <v>290</v>
          </cell>
          <cell r="K361">
            <v>291</v>
          </cell>
        </row>
        <row r="362">
          <cell r="A362">
            <v>743</v>
          </cell>
          <cell r="B362">
            <v>743</v>
          </cell>
          <cell r="C362">
            <v>293</v>
          </cell>
          <cell r="D362">
            <v>22</v>
          </cell>
          <cell r="E362">
            <v>34</v>
          </cell>
          <cell r="F362">
            <v>33</v>
          </cell>
          <cell r="G362">
            <v>46</v>
          </cell>
          <cell r="H362">
            <v>48</v>
          </cell>
          <cell r="I362">
            <v>59</v>
          </cell>
          <cell r="J362">
            <v>26</v>
          </cell>
          <cell r="K362">
            <v>25</v>
          </cell>
        </row>
        <row r="363">
          <cell r="A363">
            <v>746</v>
          </cell>
          <cell r="B363">
            <v>746</v>
          </cell>
          <cell r="C363">
            <v>150</v>
          </cell>
          <cell r="D363">
            <v>47</v>
          </cell>
          <cell r="E363">
            <v>60</v>
          </cell>
          <cell r="F363">
            <v>43</v>
          </cell>
        </row>
        <row r="364">
          <cell r="A364">
            <v>748</v>
          </cell>
          <cell r="B364">
            <v>748</v>
          </cell>
          <cell r="C364">
            <v>425</v>
          </cell>
          <cell r="D364">
            <v>33</v>
          </cell>
          <cell r="E364">
            <v>23</v>
          </cell>
          <cell r="F364">
            <v>32</v>
          </cell>
          <cell r="G364">
            <v>38</v>
          </cell>
          <cell r="H364">
            <v>34</v>
          </cell>
          <cell r="I364">
            <v>32</v>
          </cell>
          <cell r="J364">
            <v>32</v>
          </cell>
          <cell r="K364">
            <v>34</v>
          </cell>
          <cell r="L364">
            <v>34</v>
          </cell>
          <cell r="M364">
            <v>27</v>
          </cell>
          <cell r="N364">
            <v>30</v>
          </cell>
          <cell r="O364">
            <v>21</v>
          </cell>
          <cell r="P364">
            <v>33</v>
          </cell>
          <cell r="Q364">
            <v>22</v>
          </cell>
        </row>
        <row r="365">
          <cell r="A365">
            <v>788</v>
          </cell>
          <cell r="B365">
            <v>788</v>
          </cell>
          <cell r="C365">
            <v>1772</v>
          </cell>
          <cell r="F365">
            <v>105</v>
          </cell>
          <cell r="G365">
            <v>118</v>
          </cell>
          <cell r="H365">
            <v>119</v>
          </cell>
          <cell r="I365">
            <v>109</v>
          </cell>
          <cell r="J365">
            <v>129</v>
          </cell>
          <cell r="K365">
            <v>155</v>
          </cell>
          <cell r="L365">
            <v>215</v>
          </cell>
          <cell r="M365">
            <v>199</v>
          </cell>
          <cell r="N365">
            <v>167</v>
          </cell>
          <cell r="O365">
            <v>164</v>
          </cell>
          <cell r="P365">
            <v>163</v>
          </cell>
          <cell r="Q365">
            <v>129</v>
          </cell>
        </row>
        <row r="366">
          <cell r="A366">
            <v>789</v>
          </cell>
          <cell r="B366">
            <v>789</v>
          </cell>
          <cell r="C366">
            <v>636</v>
          </cell>
          <cell r="D366">
            <v>31</v>
          </cell>
          <cell r="E366">
            <v>45</v>
          </cell>
          <cell r="F366">
            <v>35</v>
          </cell>
          <cell r="G366">
            <v>49</v>
          </cell>
          <cell r="H366">
            <v>50</v>
          </cell>
          <cell r="I366">
            <v>56</v>
          </cell>
          <cell r="J366">
            <v>52</v>
          </cell>
          <cell r="K366">
            <v>57</v>
          </cell>
          <cell r="L366">
            <v>57</v>
          </cell>
          <cell r="M366">
            <v>49</v>
          </cell>
          <cell r="N366">
            <v>39</v>
          </cell>
          <cell r="O366">
            <v>44</v>
          </cell>
          <cell r="P366">
            <v>44</v>
          </cell>
          <cell r="Q366">
            <v>28</v>
          </cell>
        </row>
        <row r="367">
          <cell r="A367">
            <v>790</v>
          </cell>
          <cell r="B367">
            <v>790</v>
          </cell>
          <cell r="C367">
            <v>72</v>
          </cell>
          <cell r="D367">
            <v>2</v>
          </cell>
          <cell r="E367">
            <v>6</v>
          </cell>
          <cell r="F367">
            <v>10</v>
          </cell>
          <cell r="G367">
            <v>12</v>
          </cell>
          <cell r="H367">
            <v>19</v>
          </cell>
          <cell r="I367">
            <v>14</v>
          </cell>
          <cell r="J367">
            <v>6</v>
          </cell>
          <cell r="K367">
            <v>3</v>
          </cell>
        </row>
        <row r="368">
          <cell r="A368">
            <v>794</v>
          </cell>
          <cell r="B368">
            <v>794</v>
          </cell>
          <cell r="C368">
            <v>130</v>
          </cell>
          <cell r="E368">
            <v>16</v>
          </cell>
          <cell r="F368">
            <v>23</v>
          </cell>
          <cell r="G368">
            <v>25</v>
          </cell>
          <cell r="H368">
            <v>21</v>
          </cell>
          <cell r="I368">
            <v>14</v>
          </cell>
          <cell r="J368">
            <v>20</v>
          </cell>
          <cell r="K368">
            <v>11</v>
          </cell>
        </row>
        <row r="369">
          <cell r="A369">
            <v>798</v>
          </cell>
          <cell r="B369">
            <v>798</v>
          </cell>
          <cell r="C369">
            <v>614</v>
          </cell>
          <cell r="D369">
            <v>93</v>
          </cell>
          <cell r="E369">
            <v>73</v>
          </cell>
          <cell r="F369">
            <v>92</v>
          </cell>
          <cell r="G369">
            <v>100</v>
          </cell>
          <cell r="H369">
            <v>90</v>
          </cell>
          <cell r="I369">
            <v>72</v>
          </cell>
          <cell r="J369">
            <v>44</v>
          </cell>
          <cell r="K369">
            <v>50</v>
          </cell>
        </row>
        <row r="370">
          <cell r="A370">
            <v>801</v>
          </cell>
          <cell r="B370">
            <v>801</v>
          </cell>
          <cell r="C370">
            <v>72</v>
          </cell>
          <cell r="D370">
            <v>20</v>
          </cell>
          <cell r="E370">
            <v>15</v>
          </cell>
          <cell r="F370">
            <v>26</v>
          </cell>
          <cell r="G370">
            <v>5</v>
          </cell>
          <cell r="H370">
            <v>6</v>
          </cell>
        </row>
        <row r="371">
          <cell r="A371">
            <v>805</v>
          </cell>
          <cell r="B371">
            <v>805</v>
          </cell>
          <cell r="C371">
            <v>20</v>
          </cell>
          <cell r="F371">
            <v>20</v>
          </cell>
        </row>
        <row r="372">
          <cell r="A372">
            <v>806</v>
          </cell>
          <cell r="B372">
            <v>806</v>
          </cell>
          <cell r="C372">
            <v>406</v>
          </cell>
          <cell r="F372">
            <v>57</v>
          </cell>
          <cell r="G372">
            <v>77</v>
          </cell>
          <cell r="H372">
            <v>48</v>
          </cell>
          <cell r="I372">
            <v>51</v>
          </cell>
          <cell r="J372">
            <v>40</v>
          </cell>
          <cell r="K372">
            <v>34</v>
          </cell>
          <cell r="L372">
            <v>27</v>
          </cell>
          <cell r="M372">
            <v>37</v>
          </cell>
          <cell r="N372">
            <v>12</v>
          </cell>
          <cell r="O372">
            <v>12</v>
          </cell>
          <cell r="P372">
            <v>1</v>
          </cell>
          <cell r="Q372">
            <v>10</v>
          </cell>
        </row>
        <row r="373">
          <cell r="A373">
            <v>808</v>
          </cell>
          <cell r="B373">
            <v>808</v>
          </cell>
          <cell r="C373">
            <v>175</v>
          </cell>
          <cell r="D373">
            <v>5</v>
          </cell>
          <cell r="E373">
            <v>10</v>
          </cell>
          <cell r="F373">
            <v>126</v>
          </cell>
          <cell r="G373">
            <v>20</v>
          </cell>
          <cell r="H373">
            <v>14</v>
          </cell>
        </row>
        <row r="374">
          <cell r="A374">
            <v>809</v>
          </cell>
          <cell r="B374">
            <v>809</v>
          </cell>
          <cell r="C374">
            <v>848</v>
          </cell>
          <cell r="D374">
            <v>23</v>
          </cell>
          <cell r="E374">
            <v>32</v>
          </cell>
          <cell r="F374">
            <v>41</v>
          </cell>
          <cell r="G374">
            <v>76</v>
          </cell>
          <cell r="H374">
            <v>59</v>
          </cell>
          <cell r="I374">
            <v>71</v>
          </cell>
          <cell r="J374">
            <v>62</v>
          </cell>
          <cell r="K374">
            <v>80</v>
          </cell>
          <cell r="L374">
            <v>69</v>
          </cell>
          <cell r="M374">
            <v>62</v>
          </cell>
          <cell r="N374">
            <v>74</v>
          </cell>
          <cell r="O374">
            <v>59</v>
          </cell>
          <cell r="P374">
            <v>68</v>
          </cell>
          <cell r="Q374">
            <v>72</v>
          </cell>
        </row>
        <row r="375">
          <cell r="A375">
            <v>812</v>
          </cell>
          <cell r="B375">
            <v>812</v>
          </cell>
          <cell r="C375">
            <v>254</v>
          </cell>
          <cell r="D375">
            <v>28</v>
          </cell>
          <cell r="E375">
            <v>25</v>
          </cell>
          <cell r="F375">
            <v>35</v>
          </cell>
          <cell r="G375">
            <v>57</v>
          </cell>
          <cell r="H375">
            <v>37</v>
          </cell>
          <cell r="I375">
            <v>32</v>
          </cell>
          <cell r="J375">
            <v>23</v>
          </cell>
          <cell r="K375">
            <v>17</v>
          </cell>
        </row>
        <row r="376">
          <cell r="A376">
            <v>814</v>
          </cell>
          <cell r="B376">
            <v>814</v>
          </cell>
          <cell r="C376">
            <v>42</v>
          </cell>
          <cell r="D376">
            <v>10</v>
          </cell>
          <cell r="E376">
            <v>16</v>
          </cell>
          <cell r="F376">
            <v>16</v>
          </cell>
        </row>
        <row r="377">
          <cell r="A377">
            <v>816</v>
          </cell>
          <cell r="B377">
            <v>816</v>
          </cell>
          <cell r="C377">
            <v>92</v>
          </cell>
          <cell r="D377">
            <v>14</v>
          </cell>
          <cell r="E377">
            <v>17</v>
          </cell>
          <cell r="F377">
            <v>20</v>
          </cell>
          <cell r="G377">
            <v>10</v>
          </cell>
          <cell r="H377">
            <v>10</v>
          </cell>
          <cell r="I377">
            <v>7</v>
          </cell>
          <cell r="J377">
            <v>7</v>
          </cell>
          <cell r="K377">
            <v>7</v>
          </cell>
        </row>
        <row r="378">
          <cell r="A378">
            <v>819</v>
          </cell>
          <cell r="B378">
            <v>819</v>
          </cell>
          <cell r="C378">
            <v>231</v>
          </cell>
          <cell r="D378">
            <v>2</v>
          </cell>
          <cell r="E378">
            <v>7</v>
          </cell>
          <cell r="F378">
            <v>13</v>
          </cell>
          <cell r="G378">
            <v>17</v>
          </cell>
          <cell r="H378">
            <v>19</v>
          </cell>
          <cell r="I378">
            <v>15</v>
          </cell>
          <cell r="J378">
            <v>20</v>
          </cell>
          <cell r="K378">
            <v>20</v>
          </cell>
          <cell r="L378">
            <v>40</v>
          </cell>
          <cell r="M378">
            <v>18</v>
          </cell>
          <cell r="N378">
            <v>15</v>
          </cell>
          <cell r="O378">
            <v>17</v>
          </cell>
          <cell r="P378">
            <v>15</v>
          </cell>
          <cell r="Q378">
            <v>13</v>
          </cell>
        </row>
        <row r="379">
          <cell r="A379">
            <v>820</v>
          </cell>
          <cell r="B379">
            <v>820</v>
          </cell>
          <cell r="C379">
            <v>113</v>
          </cell>
          <cell r="D379">
            <v>15</v>
          </cell>
          <cell r="E379">
            <v>20</v>
          </cell>
          <cell r="F379">
            <v>23</v>
          </cell>
          <cell r="G379">
            <v>12</v>
          </cell>
          <cell r="H379">
            <v>14</v>
          </cell>
          <cell r="I379">
            <v>14</v>
          </cell>
          <cell r="J379">
            <v>11</v>
          </cell>
          <cell r="K379">
            <v>4</v>
          </cell>
        </row>
        <row r="380">
          <cell r="A380">
            <v>825</v>
          </cell>
          <cell r="B380">
            <v>825</v>
          </cell>
          <cell r="C380">
            <v>67</v>
          </cell>
          <cell r="E380">
            <v>6</v>
          </cell>
          <cell r="F380">
            <v>10</v>
          </cell>
          <cell r="G380">
            <v>14</v>
          </cell>
          <cell r="H380">
            <v>14</v>
          </cell>
          <cell r="I380">
            <v>12</v>
          </cell>
          <cell r="J380">
            <v>3</v>
          </cell>
          <cell r="K380">
            <v>8</v>
          </cell>
        </row>
        <row r="381">
          <cell r="A381">
            <v>828</v>
          </cell>
          <cell r="B381">
            <v>828</v>
          </cell>
          <cell r="C381">
            <v>913</v>
          </cell>
          <cell r="F381">
            <v>125</v>
          </cell>
          <cell r="G381">
            <v>162</v>
          </cell>
          <cell r="H381">
            <v>164</v>
          </cell>
          <cell r="I381">
            <v>153</v>
          </cell>
          <cell r="J381">
            <v>162</v>
          </cell>
          <cell r="K381">
            <v>147</v>
          </cell>
        </row>
        <row r="382">
          <cell r="A382">
            <v>834</v>
          </cell>
          <cell r="B382">
            <v>834</v>
          </cell>
          <cell r="C382">
            <v>152</v>
          </cell>
          <cell r="D382">
            <v>10</v>
          </cell>
          <cell r="E382">
            <v>16</v>
          </cell>
          <cell r="F382">
            <v>22</v>
          </cell>
          <cell r="G382">
            <v>15</v>
          </cell>
          <cell r="H382">
            <v>18</v>
          </cell>
          <cell r="I382">
            <v>26</v>
          </cell>
          <cell r="J382">
            <v>23</v>
          </cell>
          <cell r="K382">
            <v>22</v>
          </cell>
        </row>
        <row r="383">
          <cell r="A383">
            <v>836</v>
          </cell>
          <cell r="B383">
            <v>836</v>
          </cell>
          <cell r="C383">
            <v>202</v>
          </cell>
          <cell r="D383">
            <v>83</v>
          </cell>
          <cell r="E383">
            <v>57</v>
          </cell>
          <cell r="F383">
            <v>62</v>
          </cell>
        </row>
        <row r="384">
          <cell r="A384">
            <v>837</v>
          </cell>
          <cell r="B384">
            <v>837</v>
          </cell>
          <cell r="C384">
            <v>31</v>
          </cell>
          <cell r="E384">
            <v>18</v>
          </cell>
          <cell r="F384">
            <v>13</v>
          </cell>
        </row>
        <row r="385">
          <cell r="A385">
            <v>838</v>
          </cell>
          <cell r="B385">
            <v>838</v>
          </cell>
          <cell r="C385">
            <v>239</v>
          </cell>
          <cell r="D385">
            <v>19</v>
          </cell>
          <cell r="E385">
            <v>25</v>
          </cell>
          <cell r="F385">
            <v>33</v>
          </cell>
          <cell r="G385">
            <v>35</v>
          </cell>
          <cell r="H385">
            <v>34</v>
          </cell>
          <cell r="I385">
            <v>33</v>
          </cell>
          <cell r="J385">
            <v>31</v>
          </cell>
          <cell r="K385">
            <v>29</v>
          </cell>
        </row>
        <row r="386">
          <cell r="A386">
            <v>839</v>
          </cell>
          <cell r="B386">
            <v>839</v>
          </cell>
          <cell r="C386">
            <v>1363</v>
          </cell>
          <cell r="F386">
            <v>110</v>
          </cell>
          <cell r="G386">
            <v>124</v>
          </cell>
          <cell r="H386">
            <v>124</v>
          </cell>
          <cell r="I386">
            <v>126</v>
          </cell>
          <cell r="J386">
            <v>115</v>
          </cell>
          <cell r="K386">
            <v>99</v>
          </cell>
          <cell r="L386">
            <v>122</v>
          </cell>
          <cell r="M386">
            <v>117</v>
          </cell>
          <cell r="N386">
            <v>108</v>
          </cell>
          <cell r="O386">
            <v>82</v>
          </cell>
          <cell r="P386">
            <v>91</v>
          </cell>
          <cell r="Q386">
            <v>45</v>
          </cell>
          <cell r="Y386">
            <v>100</v>
          </cell>
        </row>
        <row r="387">
          <cell r="A387">
            <v>841</v>
          </cell>
          <cell r="B387">
            <v>841</v>
          </cell>
          <cell r="C387">
            <v>106</v>
          </cell>
          <cell r="U387">
            <v>19</v>
          </cell>
          <cell r="V387">
            <v>40</v>
          </cell>
          <cell r="W387">
            <v>32</v>
          </cell>
          <cell r="X387">
            <v>15</v>
          </cell>
        </row>
        <row r="388">
          <cell r="A388">
            <v>842</v>
          </cell>
          <cell r="B388">
            <v>842</v>
          </cell>
          <cell r="C388">
            <v>1381</v>
          </cell>
          <cell r="F388">
            <v>114</v>
          </cell>
          <cell r="G388">
            <v>125</v>
          </cell>
          <cell r="H388">
            <v>130</v>
          </cell>
          <cell r="I388">
            <v>117</v>
          </cell>
          <cell r="J388">
            <v>123</v>
          </cell>
          <cell r="K388">
            <v>130</v>
          </cell>
          <cell r="L388">
            <v>133</v>
          </cell>
          <cell r="M388">
            <v>117</v>
          </cell>
          <cell r="N388">
            <v>116</v>
          </cell>
          <cell r="O388">
            <v>105</v>
          </cell>
          <cell r="P388">
            <v>106</v>
          </cell>
          <cell r="Q388">
            <v>65</v>
          </cell>
        </row>
        <row r="389">
          <cell r="A389">
            <v>843</v>
          </cell>
          <cell r="B389">
            <v>843</v>
          </cell>
          <cell r="C389">
            <v>103</v>
          </cell>
          <cell r="D389">
            <v>28</v>
          </cell>
          <cell r="E389">
            <v>32</v>
          </cell>
          <cell r="F389">
            <v>19</v>
          </cell>
          <cell r="G389">
            <v>14</v>
          </cell>
          <cell r="H389">
            <v>5</v>
          </cell>
          <cell r="I389">
            <v>5</v>
          </cell>
        </row>
        <row r="390">
          <cell r="A390">
            <v>844</v>
          </cell>
          <cell r="B390">
            <v>844</v>
          </cell>
          <cell r="C390">
            <v>110</v>
          </cell>
          <cell r="E390">
            <v>13</v>
          </cell>
          <cell r="F390">
            <v>16</v>
          </cell>
          <cell r="G390">
            <v>16</v>
          </cell>
          <cell r="H390">
            <v>17</v>
          </cell>
          <cell r="I390">
            <v>20</v>
          </cell>
          <cell r="J390">
            <v>14</v>
          </cell>
          <cell r="K390">
            <v>14</v>
          </cell>
        </row>
        <row r="391">
          <cell r="A391">
            <v>846</v>
          </cell>
          <cell r="B391">
            <v>846</v>
          </cell>
          <cell r="C391">
            <v>219</v>
          </cell>
          <cell r="D391">
            <v>30</v>
          </cell>
          <cell r="E391">
            <v>41</v>
          </cell>
          <cell r="F391">
            <v>43</v>
          </cell>
          <cell r="G391">
            <v>31</v>
          </cell>
          <cell r="H391">
            <v>26</v>
          </cell>
          <cell r="I391">
            <v>19</v>
          </cell>
          <cell r="J391">
            <v>17</v>
          </cell>
          <cell r="K391">
            <v>12</v>
          </cell>
        </row>
        <row r="392">
          <cell r="A392">
            <v>847</v>
          </cell>
          <cell r="B392">
            <v>847</v>
          </cell>
          <cell r="C392">
            <v>150</v>
          </cell>
          <cell r="E392">
            <v>4</v>
          </cell>
          <cell r="F392">
            <v>4</v>
          </cell>
          <cell r="G392">
            <v>2</v>
          </cell>
          <cell r="H392">
            <v>2</v>
          </cell>
          <cell r="I392">
            <v>10</v>
          </cell>
          <cell r="J392">
            <v>4</v>
          </cell>
          <cell r="K392">
            <v>8</v>
          </cell>
          <cell r="L392">
            <v>22</v>
          </cell>
          <cell r="M392">
            <v>19</v>
          </cell>
          <cell r="N392">
            <v>14</v>
          </cell>
          <cell r="O392">
            <v>17</v>
          </cell>
          <cell r="P392">
            <v>17</v>
          </cell>
          <cell r="Q392">
            <v>27</v>
          </cell>
        </row>
        <row r="393">
          <cell r="A393">
            <v>849</v>
          </cell>
          <cell r="B393">
            <v>849</v>
          </cell>
          <cell r="C393">
            <v>197</v>
          </cell>
          <cell r="D393">
            <v>43</v>
          </cell>
          <cell r="E393">
            <v>51</v>
          </cell>
          <cell r="F393">
            <v>40</v>
          </cell>
          <cell r="G393">
            <v>25</v>
          </cell>
          <cell r="H393">
            <v>19</v>
          </cell>
          <cell r="I393">
            <v>15</v>
          </cell>
          <cell r="J393">
            <v>4</v>
          </cell>
        </row>
        <row r="394">
          <cell r="A394">
            <v>850</v>
          </cell>
          <cell r="B394">
            <v>850</v>
          </cell>
          <cell r="C394">
            <v>147</v>
          </cell>
          <cell r="D394">
            <v>16</v>
          </cell>
          <cell r="E394">
            <v>25</v>
          </cell>
          <cell r="F394">
            <v>13</v>
          </cell>
          <cell r="G394">
            <v>23</v>
          </cell>
          <cell r="H394">
            <v>26</v>
          </cell>
          <cell r="I394">
            <v>17</v>
          </cell>
          <cell r="J394">
            <v>17</v>
          </cell>
          <cell r="K394">
            <v>10</v>
          </cell>
        </row>
        <row r="395">
          <cell r="A395">
            <v>851</v>
          </cell>
          <cell r="B395">
            <v>851</v>
          </cell>
          <cell r="C395">
            <v>428</v>
          </cell>
          <cell r="F395">
            <v>38</v>
          </cell>
          <cell r="G395">
            <v>54</v>
          </cell>
          <cell r="H395">
            <v>42</v>
          </cell>
          <cell r="I395">
            <v>41</v>
          </cell>
          <cell r="J395">
            <v>37</v>
          </cell>
          <cell r="K395">
            <v>28</v>
          </cell>
          <cell r="L395">
            <v>35</v>
          </cell>
          <cell r="M395">
            <v>26</v>
          </cell>
          <cell r="N395">
            <v>37</v>
          </cell>
          <cell r="O395">
            <v>22</v>
          </cell>
          <cell r="P395">
            <v>44</v>
          </cell>
          <cell r="Q395">
            <v>24</v>
          </cell>
        </row>
        <row r="396">
          <cell r="A396">
            <v>853</v>
          </cell>
          <cell r="B396">
            <v>853</v>
          </cell>
          <cell r="C396">
            <v>22</v>
          </cell>
          <cell r="D396">
            <v>4</v>
          </cell>
          <cell r="E396">
            <v>8</v>
          </cell>
          <cell r="F396">
            <v>10</v>
          </cell>
        </row>
        <row r="397">
          <cell r="A397">
            <v>854</v>
          </cell>
          <cell r="B397">
            <v>854</v>
          </cell>
          <cell r="C397">
            <v>71</v>
          </cell>
          <cell r="D397">
            <v>14</v>
          </cell>
          <cell r="E397">
            <v>20</v>
          </cell>
          <cell r="F397">
            <v>7</v>
          </cell>
          <cell r="G397">
            <v>5</v>
          </cell>
          <cell r="H397">
            <v>3</v>
          </cell>
          <cell r="I397">
            <v>14</v>
          </cell>
          <cell r="J397">
            <v>1</v>
          </cell>
          <cell r="K397">
            <v>6</v>
          </cell>
          <cell r="L397">
            <v>1</v>
          </cell>
        </row>
        <row r="398">
          <cell r="A398">
            <v>855</v>
          </cell>
          <cell r="B398">
            <v>855</v>
          </cell>
          <cell r="C398">
            <v>118</v>
          </cell>
          <cell r="E398">
            <v>20</v>
          </cell>
          <cell r="F398">
            <v>28</v>
          </cell>
          <cell r="G398">
            <v>16</v>
          </cell>
          <cell r="H398">
            <v>13</v>
          </cell>
          <cell r="I398">
            <v>13</v>
          </cell>
          <cell r="J398">
            <v>20</v>
          </cell>
          <cell r="K398">
            <v>8</v>
          </cell>
        </row>
        <row r="399">
          <cell r="A399">
            <v>857</v>
          </cell>
          <cell r="B399">
            <v>857</v>
          </cell>
          <cell r="C399">
            <v>893</v>
          </cell>
          <cell r="F399">
            <v>73</v>
          </cell>
          <cell r="G399">
            <v>98</v>
          </cell>
          <cell r="H399">
            <v>90</v>
          </cell>
          <cell r="I399">
            <v>89</v>
          </cell>
          <cell r="J399">
            <v>88</v>
          </cell>
          <cell r="K399">
            <v>76</v>
          </cell>
          <cell r="L399">
            <v>92</v>
          </cell>
          <cell r="M399">
            <v>68</v>
          </cell>
          <cell r="N399">
            <v>73</v>
          </cell>
          <cell r="O399">
            <v>48</v>
          </cell>
          <cell r="P399">
            <v>64</v>
          </cell>
          <cell r="Q399">
            <v>34</v>
          </cell>
        </row>
        <row r="400">
          <cell r="A400">
            <v>858</v>
          </cell>
          <cell r="B400">
            <v>858</v>
          </cell>
          <cell r="C400">
            <v>1335</v>
          </cell>
          <cell r="F400">
            <v>120</v>
          </cell>
          <cell r="G400">
            <v>119</v>
          </cell>
          <cell r="H400">
            <v>120</v>
          </cell>
          <cell r="I400">
            <v>117</v>
          </cell>
          <cell r="J400">
            <v>117</v>
          </cell>
          <cell r="K400">
            <v>118</v>
          </cell>
          <cell r="L400">
            <v>121</v>
          </cell>
          <cell r="M400">
            <v>119</v>
          </cell>
          <cell r="N400">
            <v>119</v>
          </cell>
          <cell r="O400">
            <v>94</v>
          </cell>
          <cell r="P400">
            <v>94</v>
          </cell>
          <cell r="Q400">
            <v>77</v>
          </cell>
        </row>
        <row r="401">
          <cell r="A401">
            <v>859</v>
          </cell>
          <cell r="B401">
            <v>859</v>
          </cell>
          <cell r="C401">
            <v>74</v>
          </cell>
          <cell r="E401">
            <v>6</v>
          </cell>
          <cell r="F401">
            <v>13</v>
          </cell>
          <cell r="G401">
            <v>12</v>
          </cell>
          <cell r="H401">
            <v>13</v>
          </cell>
          <cell r="I401">
            <v>9</v>
          </cell>
          <cell r="J401">
            <v>8</v>
          </cell>
          <cell r="K401">
            <v>13</v>
          </cell>
        </row>
        <row r="402">
          <cell r="A402">
            <v>860</v>
          </cell>
          <cell r="B402">
            <v>860</v>
          </cell>
          <cell r="C402">
            <v>39</v>
          </cell>
          <cell r="E402">
            <v>5</v>
          </cell>
          <cell r="F402">
            <v>4</v>
          </cell>
          <cell r="G402">
            <v>4</v>
          </cell>
          <cell r="H402">
            <v>9</v>
          </cell>
          <cell r="I402">
            <v>6</v>
          </cell>
          <cell r="J402">
            <v>6</v>
          </cell>
          <cell r="K402">
            <v>5</v>
          </cell>
        </row>
        <row r="403">
          <cell r="A403">
            <v>861</v>
          </cell>
          <cell r="B403">
            <v>861</v>
          </cell>
          <cell r="C403">
            <v>72</v>
          </cell>
          <cell r="E403">
            <v>8</v>
          </cell>
          <cell r="F403">
            <v>12</v>
          </cell>
          <cell r="G403">
            <v>10</v>
          </cell>
          <cell r="H403">
            <v>15</v>
          </cell>
          <cell r="I403">
            <v>11</v>
          </cell>
          <cell r="J403">
            <v>10</v>
          </cell>
          <cell r="K403">
            <v>6</v>
          </cell>
        </row>
        <row r="404">
          <cell r="A404">
            <v>862</v>
          </cell>
          <cell r="B404">
            <v>862</v>
          </cell>
          <cell r="C404">
            <v>37</v>
          </cell>
          <cell r="D404">
            <v>18</v>
          </cell>
          <cell r="E404">
            <v>3</v>
          </cell>
          <cell r="F404">
            <v>16</v>
          </cell>
        </row>
        <row r="405">
          <cell r="A405">
            <v>863</v>
          </cell>
          <cell r="B405">
            <v>863</v>
          </cell>
          <cell r="C405">
            <v>46</v>
          </cell>
          <cell r="F405">
            <v>7</v>
          </cell>
          <cell r="G405">
            <v>7</v>
          </cell>
          <cell r="H405">
            <v>13</v>
          </cell>
          <cell r="I405">
            <v>9</v>
          </cell>
          <cell r="J405">
            <v>4</v>
          </cell>
          <cell r="K405">
            <v>6</v>
          </cell>
        </row>
        <row r="406">
          <cell r="A406">
            <v>864</v>
          </cell>
          <cell r="B406">
            <v>864</v>
          </cell>
          <cell r="C406">
            <v>31</v>
          </cell>
          <cell r="D406">
            <v>6</v>
          </cell>
          <cell r="E406">
            <v>4</v>
          </cell>
          <cell r="F406">
            <v>5</v>
          </cell>
          <cell r="G406">
            <v>4</v>
          </cell>
          <cell r="H406">
            <v>6</v>
          </cell>
          <cell r="I406">
            <v>4</v>
          </cell>
          <cell r="J406">
            <v>2</v>
          </cell>
        </row>
        <row r="407">
          <cell r="A407">
            <v>865</v>
          </cell>
          <cell r="B407">
            <v>865</v>
          </cell>
          <cell r="C407">
            <v>33</v>
          </cell>
          <cell r="D407">
            <v>3</v>
          </cell>
          <cell r="E407">
            <v>4</v>
          </cell>
          <cell r="F407">
            <v>4</v>
          </cell>
          <cell r="G407">
            <v>7</v>
          </cell>
          <cell r="H407">
            <v>1</v>
          </cell>
          <cell r="I407">
            <v>5</v>
          </cell>
          <cell r="J407">
            <v>5</v>
          </cell>
          <cell r="K407">
            <v>4</v>
          </cell>
        </row>
        <row r="408">
          <cell r="A408">
            <v>867</v>
          </cell>
          <cell r="B408">
            <v>867</v>
          </cell>
          <cell r="C408">
            <v>52</v>
          </cell>
          <cell r="D408">
            <v>6</v>
          </cell>
          <cell r="E408">
            <v>11</v>
          </cell>
          <cell r="F408">
            <v>6</v>
          </cell>
          <cell r="G408">
            <v>11</v>
          </cell>
          <cell r="H408">
            <v>5</v>
          </cell>
          <cell r="I408">
            <v>10</v>
          </cell>
          <cell r="J408">
            <v>3</v>
          </cell>
        </row>
        <row r="409">
          <cell r="A409">
            <v>868</v>
          </cell>
          <cell r="B409">
            <v>868</v>
          </cell>
          <cell r="C409">
            <v>90</v>
          </cell>
          <cell r="D409">
            <v>14</v>
          </cell>
          <cell r="E409">
            <v>14</v>
          </cell>
          <cell r="F409">
            <v>12</v>
          </cell>
          <cell r="G409">
            <v>9</v>
          </cell>
          <cell r="H409">
            <v>6</v>
          </cell>
          <cell r="I409">
            <v>13</v>
          </cell>
          <cell r="J409">
            <v>11</v>
          </cell>
          <cell r="K409">
            <v>11</v>
          </cell>
        </row>
        <row r="410">
          <cell r="A410">
            <v>869</v>
          </cell>
          <cell r="B410">
            <v>869</v>
          </cell>
          <cell r="C410">
            <v>82</v>
          </cell>
          <cell r="D410">
            <v>18</v>
          </cell>
          <cell r="E410">
            <v>17</v>
          </cell>
          <cell r="F410">
            <v>22</v>
          </cell>
          <cell r="G410">
            <v>25</v>
          </cell>
        </row>
        <row r="411">
          <cell r="A411">
            <v>870</v>
          </cell>
          <cell r="B411">
            <v>870</v>
          </cell>
          <cell r="C411">
            <v>5</v>
          </cell>
          <cell r="F411">
            <v>2</v>
          </cell>
          <cell r="I411">
            <v>1</v>
          </cell>
          <cell r="J411">
            <v>2</v>
          </cell>
        </row>
        <row r="412">
          <cell r="A412">
            <v>871</v>
          </cell>
          <cell r="B412">
            <v>871</v>
          </cell>
          <cell r="C412">
            <v>88</v>
          </cell>
          <cell r="D412">
            <v>15</v>
          </cell>
          <cell r="E412">
            <v>10</v>
          </cell>
          <cell r="F412">
            <v>16</v>
          </cell>
          <cell r="G412">
            <v>15</v>
          </cell>
          <cell r="H412">
            <v>9</v>
          </cell>
          <cell r="I412">
            <v>11</v>
          </cell>
          <cell r="J412">
            <v>6</v>
          </cell>
          <cell r="K412">
            <v>6</v>
          </cell>
        </row>
        <row r="413">
          <cell r="A413">
            <v>872</v>
          </cell>
          <cell r="B413">
            <v>872</v>
          </cell>
          <cell r="C413">
            <v>80</v>
          </cell>
          <cell r="D413">
            <v>1</v>
          </cell>
          <cell r="E413">
            <v>4</v>
          </cell>
          <cell r="F413">
            <v>15</v>
          </cell>
          <cell r="G413">
            <v>13</v>
          </cell>
          <cell r="H413">
            <v>13</v>
          </cell>
          <cell r="I413">
            <v>19</v>
          </cell>
          <cell r="J413">
            <v>13</v>
          </cell>
          <cell r="K413">
            <v>2</v>
          </cell>
        </row>
        <row r="414">
          <cell r="A414">
            <v>873</v>
          </cell>
          <cell r="B414">
            <v>873</v>
          </cell>
          <cell r="C414">
            <v>1458</v>
          </cell>
          <cell r="F414">
            <v>105</v>
          </cell>
          <cell r="G414">
            <v>102</v>
          </cell>
          <cell r="H414">
            <v>133</v>
          </cell>
          <cell r="I414">
            <v>139</v>
          </cell>
          <cell r="J414">
            <v>126</v>
          </cell>
          <cell r="K414">
            <v>131</v>
          </cell>
          <cell r="L414">
            <v>147</v>
          </cell>
          <cell r="M414">
            <v>131</v>
          </cell>
          <cell r="N414">
            <v>128</v>
          </cell>
          <cell r="O414">
            <v>141</v>
          </cell>
          <cell r="P414">
            <v>108</v>
          </cell>
          <cell r="Q414">
            <v>67</v>
          </cell>
        </row>
        <row r="415">
          <cell r="A415">
            <v>874</v>
          </cell>
          <cell r="B415">
            <v>874</v>
          </cell>
          <cell r="C415">
            <v>250</v>
          </cell>
          <cell r="T415">
            <v>10</v>
          </cell>
          <cell r="U415">
            <v>18</v>
          </cell>
          <cell r="V415">
            <v>71</v>
          </cell>
          <cell r="W415">
            <v>71</v>
          </cell>
          <cell r="X415">
            <v>80</v>
          </cell>
        </row>
        <row r="416">
          <cell r="A416">
            <v>875</v>
          </cell>
          <cell r="B416">
            <v>875</v>
          </cell>
          <cell r="C416">
            <v>62</v>
          </cell>
          <cell r="E416">
            <v>10</v>
          </cell>
          <cell r="F416">
            <v>7</v>
          </cell>
          <cell r="G416">
            <v>4</v>
          </cell>
          <cell r="H416">
            <v>9</v>
          </cell>
          <cell r="I416">
            <v>10</v>
          </cell>
          <cell r="J416">
            <v>8</v>
          </cell>
          <cell r="K416">
            <v>14</v>
          </cell>
        </row>
        <row r="417">
          <cell r="A417">
            <v>876</v>
          </cell>
          <cell r="B417">
            <v>876</v>
          </cell>
          <cell r="C417">
            <v>24</v>
          </cell>
          <cell r="E417">
            <v>16</v>
          </cell>
          <cell r="F417">
            <v>8</v>
          </cell>
        </row>
        <row r="418">
          <cell r="A418">
            <v>877</v>
          </cell>
          <cell r="B418">
            <v>877</v>
          </cell>
          <cell r="C418">
            <v>12</v>
          </cell>
          <cell r="D418">
            <v>5</v>
          </cell>
          <cell r="E418">
            <v>1</v>
          </cell>
          <cell r="F418">
            <v>6</v>
          </cell>
        </row>
        <row r="419">
          <cell r="A419">
            <v>878</v>
          </cell>
          <cell r="B419">
            <v>878</v>
          </cell>
          <cell r="C419">
            <v>113</v>
          </cell>
          <cell r="E419">
            <v>14</v>
          </cell>
          <cell r="F419">
            <v>19</v>
          </cell>
          <cell r="G419">
            <v>22</v>
          </cell>
          <cell r="H419">
            <v>16</v>
          </cell>
          <cell r="I419">
            <v>12</v>
          </cell>
          <cell r="J419">
            <v>17</v>
          </cell>
          <cell r="K419">
            <v>13</v>
          </cell>
        </row>
        <row r="420">
          <cell r="A420">
            <v>879</v>
          </cell>
          <cell r="B420">
            <v>879</v>
          </cell>
          <cell r="C420">
            <v>21</v>
          </cell>
          <cell r="D420">
            <v>6</v>
          </cell>
          <cell r="E420">
            <v>4</v>
          </cell>
          <cell r="F420">
            <v>9</v>
          </cell>
          <cell r="G420">
            <v>2</v>
          </cell>
        </row>
        <row r="421">
          <cell r="A421">
            <v>881</v>
          </cell>
          <cell r="B421">
            <v>881</v>
          </cell>
          <cell r="C421">
            <v>100</v>
          </cell>
          <cell r="D421">
            <v>18</v>
          </cell>
          <cell r="E421">
            <v>28</v>
          </cell>
          <cell r="F421">
            <v>17</v>
          </cell>
          <cell r="G421">
            <v>10</v>
          </cell>
          <cell r="H421">
            <v>18</v>
          </cell>
          <cell r="I421">
            <v>4</v>
          </cell>
          <cell r="J421">
            <v>3</v>
          </cell>
          <cell r="K421">
            <v>2</v>
          </cell>
        </row>
        <row r="422">
          <cell r="A422">
            <v>882</v>
          </cell>
          <cell r="B422">
            <v>882</v>
          </cell>
          <cell r="C422">
            <v>66</v>
          </cell>
          <cell r="M422">
            <v>7</v>
          </cell>
          <cell r="N422">
            <v>2</v>
          </cell>
          <cell r="O422">
            <v>17</v>
          </cell>
          <cell r="P422">
            <v>2</v>
          </cell>
          <cell r="Q422">
            <v>38</v>
          </cell>
        </row>
        <row r="423">
          <cell r="A423">
            <v>883</v>
          </cell>
          <cell r="B423">
            <v>883</v>
          </cell>
          <cell r="C423">
            <v>65</v>
          </cell>
          <cell r="D423">
            <v>17</v>
          </cell>
          <cell r="E423">
            <v>18</v>
          </cell>
          <cell r="F423">
            <v>14</v>
          </cell>
          <cell r="G423">
            <v>16</v>
          </cell>
        </row>
        <row r="424">
          <cell r="A424">
            <v>884</v>
          </cell>
          <cell r="B424">
            <v>884</v>
          </cell>
          <cell r="C424">
            <v>52</v>
          </cell>
          <cell r="D424">
            <v>4</v>
          </cell>
          <cell r="E424">
            <v>4</v>
          </cell>
          <cell r="F424">
            <v>5</v>
          </cell>
          <cell r="G424">
            <v>8</v>
          </cell>
          <cell r="H424">
            <v>13</v>
          </cell>
          <cell r="I424">
            <v>7</v>
          </cell>
          <cell r="J424">
            <v>5</v>
          </cell>
          <cell r="K424">
            <v>6</v>
          </cell>
        </row>
        <row r="425">
          <cell r="A425">
            <v>885</v>
          </cell>
          <cell r="B425">
            <v>885</v>
          </cell>
          <cell r="C425">
            <v>60</v>
          </cell>
          <cell r="D425">
            <v>5</v>
          </cell>
          <cell r="E425">
            <v>12</v>
          </cell>
          <cell r="F425">
            <v>14</v>
          </cell>
          <cell r="G425">
            <v>18</v>
          </cell>
          <cell r="H425">
            <v>11</v>
          </cell>
        </row>
        <row r="426">
          <cell r="A426">
            <v>886</v>
          </cell>
          <cell r="B426">
            <v>184</v>
          </cell>
          <cell r="C426">
            <v>409</v>
          </cell>
          <cell r="P426">
            <v>217</v>
          </cell>
          <cell r="Q426">
            <v>192</v>
          </cell>
        </row>
        <row r="427">
          <cell r="A427">
            <v>887</v>
          </cell>
          <cell r="B427">
            <v>887</v>
          </cell>
          <cell r="C427">
            <v>1223</v>
          </cell>
          <cell r="F427">
            <v>64</v>
          </cell>
          <cell r="G427">
            <v>104</v>
          </cell>
          <cell r="H427">
            <v>79</v>
          </cell>
          <cell r="I427">
            <v>80</v>
          </cell>
          <cell r="J427">
            <v>120</v>
          </cell>
          <cell r="K427">
            <v>80</v>
          </cell>
          <cell r="L427">
            <v>135</v>
          </cell>
          <cell r="M427">
            <v>129</v>
          </cell>
          <cell r="N427">
            <v>133</v>
          </cell>
          <cell r="O427">
            <v>90</v>
          </cell>
          <cell r="P427">
            <v>125</v>
          </cell>
          <cell r="Q427">
            <v>84</v>
          </cell>
        </row>
        <row r="428">
          <cell r="A428">
            <v>888</v>
          </cell>
          <cell r="B428">
            <v>888</v>
          </cell>
          <cell r="C428">
            <v>95</v>
          </cell>
          <cell r="D428">
            <v>33</v>
          </cell>
          <cell r="E428">
            <v>40</v>
          </cell>
          <cell r="F428">
            <v>22</v>
          </cell>
        </row>
        <row r="429">
          <cell r="A429">
            <v>889</v>
          </cell>
          <cell r="B429">
            <v>889</v>
          </cell>
          <cell r="C429">
            <v>142</v>
          </cell>
          <cell r="D429">
            <v>3</v>
          </cell>
          <cell r="E429">
            <v>27</v>
          </cell>
          <cell r="F429">
            <v>26</v>
          </cell>
          <cell r="G429">
            <v>26</v>
          </cell>
          <cell r="H429">
            <v>18</v>
          </cell>
          <cell r="I429">
            <v>18</v>
          </cell>
          <cell r="J429">
            <v>11</v>
          </cell>
          <cell r="K429">
            <v>13</v>
          </cell>
        </row>
        <row r="430">
          <cell r="A430">
            <v>890</v>
          </cell>
          <cell r="B430">
            <v>890</v>
          </cell>
          <cell r="C430">
            <v>17</v>
          </cell>
          <cell r="D430">
            <v>5</v>
          </cell>
          <cell r="E430">
            <v>5</v>
          </cell>
          <cell r="F430">
            <v>7</v>
          </cell>
        </row>
        <row r="431">
          <cell r="A431">
            <v>891</v>
          </cell>
          <cell r="B431">
            <v>891</v>
          </cell>
          <cell r="C431">
            <v>75</v>
          </cell>
          <cell r="D431">
            <v>1</v>
          </cell>
          <cell r="E431">
            <v>12</v>
          </cell>
          <cell r="F431">
            <v>13</v>
          </cell>
          <cell r="G431">
            <v>11</v>
          </cell>
          <cell r="H431">
            <v>9</v>
          </cell>
          <cell r="I431">
            <v>9</v>
          </cell>
          <cell r="J431">
            <v>12</v>
          </cell>
          <cell r="K431">
            <v>8</v>
          </cell>
        </row>
        <row r="432">
          <cell r="A432">
            <v>892</v>
          </cell>
          <cell r="B432">
            <v>892</v>
          </cell>
          <cell r="C432">
            <v>891</v>
          </cell>
          <cell r="F432">
            <v>59</v>
          </cell>
          <cell r="G432">
            <v>73</v>
          </cell>
          <cell r="H432">
            <v>67</v>
          </cell>
          <cell r="I432">
            <v>72</v>
          </cell>
          <cell r="J432">
            <v>78</v>
          </cell>
          <cell r="K432">
            <v>76</v>
          </cell>
          <cell r="L432">
            <v>91</v>
          </cell>
          <cell r="M432">
            <v>87</v>
          </cell>
          <cell r="N432">
            <v>76</v>
          </cell>
          <cell r="O432">
            <v>67</v>
          </cell>
          <cell r="P432">
            <v>71</v>
          </cell>
          <cell r="Q432">
            <v>74</v>
          </cell>
        </row>
        <row r="433">
          <cell r="A433">
            <v>893</v>
          </cell>
          <cell r="B433">
            <v>892</v>
          </cell>
          <cell r="C433">
            <v>312</v>
          </cell>
          <cell r="F433">
            <v>52</v>
          </cell>
          <cell r="G433">
            <v>39</v>
          </cell>
          <cell r="H433">
            <v>40</v>
          </cell>
          <cell r="I433">
            <v>35</v>
          </cell>
          <cell r="J433">
            <v>51</v>
          </cell>
          <cell r="K433">
            <v>39</v>
          </cell>
          <cell r="L433">
            <v>29</v>
          </cell>
          <cell r="M433">
            <v>27</v>
          </cell>
        </row>
        <row r="434">
          <cell r="A434">
            <v>894</v>
          </cell>
          <cell r="B434">
            <v>892</v>
          </cell>
          <cell r="C434">
            <v>349</v>
          </cell>
          <cell r="F434">
            <v>25</v>
          </cell>
          <cell r="G434">
            <v>33</v>
          </cell>
          <cell r="H434">
            <v>27</v>
          </cell>
          <cell r="I434">
            <v>41</v>
          </cell>
          <cell r="J434">
            <v>40</v>
          </cell>
          <cell r="K434">
            <v>40</v>
          </cell>
          <cell r="L434">
            <v>53</v>
          </cell>
          <cell r="M434">
            <v>41</v>
          </cell>
          <cell r="N434">
            <v>32</v>
          </cell>
          <cell r="O434">
            <v>17</v>
          </cell>
        </row>
        <row r="435">
          <cell r="A435">
            <v>895</v>
          </cell>
          <cell r="B435">
            <v>892</v>
          </cell>
          <cell r="C435">
            <v>1129</v>
          </cell>
          <cell r="F435">
            <v>72</v>
          </cell>
          <cell r="G435">
            <v>104</v>
          </cell>
          <cell r="H435">
            <v>106</v>
          </cell>
          <cell r="I435">
            <v>113</v>
          </cell>
          <cell r="J435">
            <v>102</v>
          </cell>
          <cell r="K435">
            <v>118</v>
          </cell>
          <cell r="L435">
            <v>89</v>
          </cell>
          <cell r="M435">
            <v>89</v>
          </cell>
          <cell r="N435">
            <v>87</v>
          </cell>
          <cell r="O435">
            <v>110</v>
          </cell>
          <cell r="P435">
            <v>65</v>
          </cell>
          <cell r="Q435">
            <v>74</v>
          </cell>
        </row>
        <row r="436">
          <cell r="A436">
            <v>896</v>
          </cell>
          <cell r="B436">
            <v>892</v>
          </cell>
          <cell r="C436">
            <v>382</v>
          </cell>
          <cell r="F436">
            <v>31</v>
          </cell>
          <cell r="G436">
            <v>38</v>
          </cell>
          <cell r="H436">
            <v>36</v>
          </cell>
          <cell r="I436">
            <v>34</v>
          </cell>
          <cell r="J436">
            <v>43</v>
          </cell>
          <cell r="K436">
            <v>29</v>
          </cell>
          <cell r="L436">
            <v>57</v>
          </cell>
          <cell r="M436">
            <v>40</v>
          </cell>
          <cell r="N436">
            <v>31</v>
          </cell>
          <cell r="O436">
            <v>22</v>
          </cell>
          <cell r="P436">
            <v>13</v>
          </cell>
          <cell r="Q436">
            <v>8</v>
          </cell>
        </row>
        <row r="437">
          <cell r="A437">
            <v>897</v>
          </cell>
          <cell r="B437">
            <v>892</v>
          </cell>
          <cell r="C437">
            <v>498</v>
          </cell>
          <cell r="F437">
            <v>25</v>
          </cell>
          <cell r="G437">
            <v>54</v>
          </cell>
          <cell r="H437">
            <v>38</v>
          </cell>
          <cell r="I437">
            <v>65</v>
          </cell>
          <cell r="J437">
            <v>34</v>
          </cell>
          <cell r="K437">
            <v>40</v>
          </cell>
          <cell r="L437">
            <v>65</v>
          </cell>
          <cell r="M437">
            <v>46</v>
          </cell>
          <cell r="N437">
            <v>40</v>
          </cell>
          <cell r="O437">
            <v>39</v>
          </cell>
          <cell r="P437">
            <v>34</v>
          </cell>
          <cell r="Q437">
            <v>18</v>
          </cell>
        </row>
        <row r="438">
          <cell r="A438">
            <v>898</v>
          </cell>
          <cell r="B438">
            <v>892</v>
          </cell>
          <cell r="C438">
            <v>307</v>
          </cell>
          <cell r="F438">
            <v>32</v>
          </cell>
          <cell r="G438">
            <v>45</v>
          </cell>
          <cell r="H438">
            <v>53</v>
          </cell>
          <cell r="I438">
            <v>54</v>
          </cell>
          <cell r="J438">
            <v>39</v>
          </cell>
          <cell r="K438">
            <v>41</v>
          </cell>
          <cell r="L438">
            <v>23</v>
          </cell>
          <cell r="M438">
            <v>20</v>
          </cell>
        </row>
        <row r="439">
          <cell r="A439">
            <v>899</v>
          </cell>
          <cell r="B439">
            <v>892</v>
          </cell>
          <cell r="C439">
            <v>602</v>
          </cell>
          <cell r="F439">
            <v>52</v>
          </cell>
          <cell r="G439">
            <v>75</v>
          </cell>
          <cell r="H439">
            <v>71</v>
          </cell>
          <cell r="I439">
            <v>72</v>
          </cell>
          <cell r="J439">
            <v>44</v>
          </cell>
          <cell r="K439">
            <v>45</v>
          </cell>
          <cell r="L439">
            <v>45</v>
          </cell>
          <cell r="M439">
            <v>45</v>
          </cell>
          <cell r="N439">
            <v>45</v>
          </cell>
          <cell r="O439">
            <v>45</v>
          </cell>
          <cell r="P439">
            <v>45</v>
          </cell>
          <cell r="Q439">
            <v>18</v>
          </cell>
        </row>
        <row r="440">
          <cell r="A440">
            <v>900</v>
          </cell>
          <cell r="B440">
            <v>892</v>
          </cell>
          <cell r="C440">
            <v>301</v>
          </cell>
          <cell r="F440">
            <v>29</v>
          </cell>
          <cell r="G440">
            <v>45</v>
          </cell>
          <cell r="H440">
            <v>33</v>
          </cell>
          <cell r="I440">
            <v>45</v>
          </cell>
          <cell r="J440">
            <v>44</v>
          </cell>
          <cell r="K440">
            <v>20</v>
          </cell>
          <cell r="L440">
            <v>37</v>
          </cell>
          <cell r="M440">
            <v>30</v>
          </cell>
          <cell r="N440">
            <v>18</v>
          </cell>
        </row>
        <row r="441">
          <cell r="A441">
            <v>901</v>
          </cell>
          <cell r="B441">
            <v>892</v>
          </cell>
          <cell r="C441">
            <v>330</v>
          </cell>
          <cell r="F441">
            <v>30</v>
          </cell>
          <cell r="G441">
            <v>40</v>
          </cell>
          <cell r="H441">
            <v>28</v>
          </cell>
          <cell r="I441">
            <v>26</v>
          </cell>
          <cell r="J441">
            <v>38</v>
          </cell>
          <cell r="K441">
            <v>27</v>
          </cell>
          <cell r="L441">
            <v>22</v>
          </cell>
          <cell r="M441">
            <v>33</v>
          </cell>
          <cell r="N441">
            <v>28</v>
          </cell>
          <cell r="O441">
            <v>19</v>
          </cell>
          <cell r="P441">
            <v>18</v>
          </cell>
          <cell r="Q441">
            <v>21</v>
          </cell>
        </row>
        <row r="442">
          <cell r="A442">
            <v>902</v>
          </cell>
          <cell r="B442">
            <v>902</v>
          </cell>
          <cell r="C442">
            <v>6</v>
          </cell>
          <cell r="G442">
            <v>5</v>
          </cell>
          <cell r="H442">
            <v>1</v>
          </cell>
        </row>
        <row r="443">
          <cell r="A443">
            <v>903</v>
          </cell>
          <cell r="B443">
            <v>903</v>
          </cell>
          <cell r="C443">
            <v>51</v>
          </cell>
          <cell r="V443">
            <v>23</v>
          </cell>
          <cell r="W443">
            <v>28</v>
          </cell>
        </row>
        <row r="444">
          <cell r="A444">
            <v>904</v>
          </cell>
          <cell r="B444">
            <v>904</v>
          </cell>
          <cell r="C444">
            <v>34</v>
          </cell>
          <cell r="D444">
            <v>9</v>
          </cell>
          <cell r="E444">
            <v>5</v>
          </cell>
          <cell r="F444">
            <v>9</v>
          </cell>
          <cell r="G444">
            <v>8</v>
          </cell>
          <cell r="H444">
            <v>3</v>
          </cell>
        </row>
        <row r="445">
          <cell r="A445">
            <v>905</v>
          </cell>
          <cell r="B445">
            <v>905</v>
          </cell>
          <cell r="C445">
            <v>57</v>
          </cell>
          <cell r="U445">
            <v>13</v>
          </cell>
          <cell r="V445">
            <v>27</v>
          </cell>
          <cell r="W445">
            <v>13</v>
          </cell>
          <cell r="X445">
            <v>4</v>
          </cell>
        </row>
        <row r="446">
          <cell r="A446">
            <v>906</v>
          </cell>
          <cell r="B446">
            <v>906</v>
          </cell>
          <cell r="C446">
            <v>178</v>
          </cell>
          <cell r="D446">
            <v>43</v>
          </cell>
          <cell r="E446">
            <v>63</v>
          </cell>
          <cell r="F446">
            <v>31</v>
          </cell>
          <cell r="G446">
            <v>28</v>
          </cell>
          <cell r="H446">
            <v>13</v>
          </cell>
        </row>
        <row r="447">
          <cell r="A447">
            <v>907</v>
          </cell>
          <cell r="B447">
            <v>907</v>
          </cell>
          <cell r="C447">
            <v>495</v>
          </cell>
          <cell r="F447">
            <v>44</v>
          </cell>
          <cell r="G447">
            <v>69</v>
          </cell>
          <cell r="H447">
            <v>40</v>
          </cell>
          <cell r="I447">
            <v>44</v>
          </cell>
          <cell r="J447">
            <v>38</v>
          </cell>
          <cell r="K447">
            <v>82</v>
          </cell>
          <cell r="L447">
            <v>34</v>
          </cell>
          <cell r="M447">
            <v>76</v>
          </cell>
          <cell r="N447">
            <v>39</v>
          </cell>
          <cell r="O447">
            <v>29</v>
          </cell>
        </row>
        <row r="448">
          <cell r="A448">
            <v>908</v>
          </cell>
          <cell r="B448">
            <v>908</v>
          </cell>
          <cell r="C448">
            <v>105</v>
          </cell>
          <cell r="D448">
            <v>36</v>
          </cell>
          <cell r="E448">
            <v>34</v>
          </cell>
          <cell r="F448">
            <v>14</v>
          </cell>
          <cell r="G448">
            <v>13</v>
          </cell>
          <cell r="H448">
            <v>3</v>
          </cell>
          <cell r="I448">
            <v>3</v>
          </cell>
          <cell r="J448">
            <v>2</v>
          </cell>
        </row>
        <row r="449">
          <cell r="A449">
            <v>909</v>
          </cell>
          <cell r="B449">
            <v>909</v>
          </cell>
          <cell r="C449">
            <v>23</v>
          </cell>
          <cell r="D449">
            <v>11</v>
          </cell>
          <cell r="E449">
            <v>4</v>
          </cell>
          <cell r="F449">
            <v>8</v>
          </cell>
        </row>
        <row r="450">
          <cell r="A450">
            <v>910</v>
          </cell>
          <cell r="B450">
            <v>907</v>
          </cell>
          <cell r="C450">
            <v>197</v>
          </cell>
          <cell r="F450">
            <v>27</v>
          </cell>
          <cell r="G450">
            <v>35</v>
          </cell>
          <cell r="H450">
            <v>29</v>
          </cell>
          <cell r="I450">
            <v>28</v>
          </cell>
          <cell r="J450">
            <v>29</v>
          </cell>
          <cell r="K450">
            <v>26</v>
          </cell>
          <cell r="L450">
            <v>23</v>
          </cell>
        </row>
        <row r="451">
          <cell r="A451">
            <v>911</v>
          </cell>
          <cell r="B451">
            <v>911</v>
          </cell>
          <cell r="C451">
            <v>28</v>
          </cell>
          <cell r="D451">
            <v>9</v>
          </cell>
          <cell r="E451">
            <v>3</v>
          </cell>
          <cell r="F451">
            <v>7</v>
          </cell>
          <cell r="G451">
            <v>9</v>
          </cell>
        </row>
        <row r="452">
          <cell r="A452">
            <v>912</v>
          </cell>
          <cell r="B452">
            <v>912</v>
          </cell>
          <cell r="C452">
            <v>121</v>
          </cell>
          <cell r="E452">
            <v>16</v>
          </cell>
          <cell r="F452">
            <v>17</v>
          </cell>
          <cell r="G452">
            <v>18</v>
          </cell>
          <cell r="H452">
            <v>18</v>
          </cell>
          <cell r="I452">
            <v>17</v>
          </cell>
          <cell r="J452">
            <v>17</v>
          </cell>
          <cell r="K452">
            <v>18</v>
          </cell>
        </row>
        <row r="453">
          <cell r="A453">
            <v>913</v>
          </cell>
          <cell r="B453">
            <v>913</v>
          </cell>
          <cell r="C453">
            <v>38</v>
          </cell>
          <cell r="D453">
            <v>16</v>
          </cell>
          <cell r="E453">
            <v>13</v>
          </cell>
          <cell r="F453">
            <v>9</v>
          </cell>
        </row>
      </sheetData>
      <sheetData sheetId="3" refreshError="1"/>
      <sheetData sheetId="4"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A.I.U."/>
      <sheetName val="SALARIO ADMINISTRACION"/>
      <sheetName val="PRESUPUESTO"/>
      <sheetName val="APU-CAPITULOS-AUXILIARES "/>
      <sheetName val="APU ELECTRICOS"/>
      <sheetName val="CONCRETOS Y MORTEROS"/>
      <sheetName val="INSUMOS"/>
      <sheetName val="EQUIPOS"/>
      <sheetName val="TRANSPORTES"/>
      <sheetName val="SALARIOS OBRA"/>
      <sheetName val="FACTOR PREST OBRA"/>
      <sheetName val="CUADRO_RESUMEN_"/>
      <sheetName val="A_I_U_"/>
      <sheetName val="SALARIO_ADMINISTRACION"/>
      <sheetName val="APU-CAPITULOS-AUXILIARES_"/>
      <sheetName val="APU_ELECTRICOS"/>
      <sheetName val="CONCRETOS_Y_MORTEROS"/>
      <sheetName val="SALARIOS_OBRA"/>
      <sheetName val="FACTOR_PREST_OBRA"/>
    </sheetNames>
    <sheetDataSet>
      <sheetData sheetId="0" refreshError="1"/>
      <sheetData sheetId="1" refreshError="1"/>
      <sheetData sheetId="2" refreshError="1">
        <row r="26">
          <cell r="O26">
            <v>4080095.7</v>
          </cell>
        </row>
        <row r="27">
          <cell r="O27">
            <v>2720063.8000000003</v>
          </cell>
        </row>
      </sheetData>
      <sheetData sheetId="3" refreshError="1"/>
      <sheetData sheetId="4" refreshError="1"/>
      <sheetData sheetId="5" refreshError="1"/>
      <sheetData sheetId="6" refreshError="1"/>
      <sheetData sheetId="7" refreshError="1"/>
      <sheetData sheetId="8" refreshError="1"/>
      <sheetData sheetId="9" refreshError="1">
        <row r="15">
          <cell r="E15">
            <v>77333.333333333328</v>
          </cell>
        </row>
      </sheetData>
      <sheetData sheetId="10" refreshError="1"/>
      <sheetData sheetId="11" refreshError="1"/>
      <sheetData sheetId="12"/>
      <sheetData sheetId="13"/>
      <sheetData sheetId="14"/>
      <sheetData sheetId="15"/>
      <sheetData sheetId="16"/>
      <sheetData sheetId="17"/>
      <sheetData sheetId="18"/>
      <sheetData sheetId="1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RICOS"/>
      <sheetName val="APU "/>
      <sheetName val="PRESUPUESTO"/>
      <sheetName val="01- PRELIMINARES"/>
      <sheetName val="02-CIMENTACIÓN"/>
      <sheetName val="03- DESAGÜES E INSTSLACIONES "/>
      <sheetName val="04-ESTRUCTURA"/>
      <sheetName val="05-MAMPOSTERIA"/>
      <sheetName val="06-PREFABRICADOS"/>
      <sheetName val="07-INSTALACIONES  HS Y GAS"/>
      <sheetName val="11"/>
      <sheetName val="08-INST ELECTRICAS"/>
      <sheetName val="06-PAÑÉTE"/>
      <sheetName val="07-PISOS"/>
      <sheetName val="11-CUBIERTA E IMPERMEAB"/>
      <sheetName val="12-13-CARP. METALICA-MADERA"/>
      <sheetName val="08-ENCHAPES "/>
      <sheetName val="16-APA. SANITARIOS Y ACCESORIOS"/>
      <sheetName val="09-CIELO RASO Y DIVISIONES"/>
      <sheetName val="10-PINTURA"/>
      <sheetName val="19-CERRADURAS Y VIDRIOS"/>
      <sheetName val="20-O.EXTERIORES,ASEO,VARIOS"/>
      <sheetName val="CUADRO_RESUMEN_"/>
      <sheetName val="SALARIO_ADMINISTRACION"/>
      <sheetName val="SALARIOS_OBRA"/>
      <sheetName val="FACTOR_PREST_OBRA"/>
      <sheetName val="A_I_U_"/>
      <sheetName val="CONCRETOS_Y_MORTEROS"/>
      <sheetName val="APU_HIDROSAN"/>
      <sheetName val="APU_ELECTRICOS"/>
      <sheetName val="APU_"/>
      <sheetName val="01-_PRELIMINARES"/>
      <sheetName val="03-_DESAGÜES_E_INSTSLACIONES_"/>
      <sheetName val="07-INSTALACIONES__HS_Y_GAS"/>
      <sheetName val="08-INST_ELECTRICAS"/>
      <sheetName val="11-CUBIERTA_E_IMPERMEAB"/>
      <sheetName val="12-13-CARP__METALICA-MADERA"/>
      <sheetName val="08-ENCHAPES_"/>
      <sheetName val="16-APA__SANITARIOS_Y_ACCESORIOS"/>
      <sheetName val="09-CIELO_RASO_Y_DIVISIONES"/>
      <sheetName val="19-CERRADURAS_Y_VIDRIOS"/>
      <sheetName val="20-O_EXTERIORES,ASEO,VARIOS"/>
    </sheetNames>
    <sheetDataSet>
      <sheetData sheetId="0"/>
      <sheetData sheetId="1"/>
      <sheetData sheetId="2"/>
      <sheetData sheetId="3"/>
      <sheetData sheetId="4"/>
      <sheetData sheetId="5">
        <row r="200">
          <cell r="B200">
            <v>5906</v>
          </cell>
        </row>
        <row r="206">
          <cell r="B206">
            <v>14509.333333333334</v>
          </cell>
        </row>
        <row r="207">
          <cell r="B207">
            <v>59674</v>
          </cell>
        </row>
        <row r="275">
          <cell r="B275">
            <v>538713</v>
          </cell>
        </row>
        <row r="286">
          <cell r="B286">
            <v>202300</v>
          </cell>
        </row>
        <row r="287">
          <cell r="B287">
            <v>202300</v>
          </cell>
        </row>
      </sheetData>
      <sheetData sheetId="6">
        <row r="33">
          <cell r="H33">
            <v>409271.94</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O. CARLOS LLERAS"/>
      <sheetName val="ManoObra"/>
      <sheetName val="Equipo"/>
      <sheetName val="Materiales"/>
      <sheetName val="Transp."/>
      <sheetName val="201.2"/>
      <sheetName val="201.3"/>
      <sheetName val="320.1"/>
      <sheetName val="330.1"/>
      <sheetName val="420.1"/>
      <sheetName val="450.2"/>
      <sheetName val="414"/>
      <sheetName val="600.2,3"/>
      <sheetName val="600.2,4"/>
      <sheetName val="610.1"/>
      <sheetName val="630.1 P y P"/>
      <sheetName val="630.2 P y P"/>
      <sheetName val="630.3 R"/>
      <sheetName val="630.4 R"/>
      <sheetName val="630.S 5"/>
      <sheetName val="630.S 6"/>
      <sheetName val="630.S 7"/>
      <sheetName val="6P"/>
      <sheetName val="640.1"/>
      <sheetName val="3P"/>
      <sheetName val="671"/>
      <sheetName val="681"/>
      <sheetName val="15 P"/>
      <sheetName val="730.1"/>
      <sheetName val="730.2"/>
      <sheetName val="731.1"/>
      <sheetName val="900.1"/>
      <sheetName val="900.2"/>
      <sheetName val="900.3"/>
      <sheetName val="1P"/>
      <sheetName val="2P"/>
      <sheetName val="5P"/>
      <sheetName val="4P"/>
      <sheetName val="7P"/>
      <sheetName val="14P"/>
      <sheetName val="17P"/>
      <sheetName val="CCTO 35 Mpa"/>
      <sheetName val="CCTO 32 Mpa"/>
      <sheetName val="CCTO 28 Mpa"/>
      <sheetName val="CCTO 21 Mpa"/>
      <sheetName val="CCTO 21 Mpa - TREMI"/>
      <sheetName val="CCTO 17,5 Mpa"/>
      <sheetName val="CCTO 14 Mpa"/>
      <sheetName val="CCTO SIMPLE CICLOPEO"/>
      <sheetName val="MORTERO 1-3"/>
      <sheetName val="MORTERO 1-4"/>
    </sheetNames>
    <sheetDataSet>
      <sheetData sheetId="0"/>
      <sheetData sheetId="1"/>
      <sheetData sheetId="2"/>
      <sheetData sheetId="3"/>
      <sheetData sheetId="4">
        <row r="6">
          <cell r="B6" t="str">
            <v>Acarreo de material sobrante de Obra M3-Km</v>
          </cell>
          <cell r="C6" t="str">
            <v>M3-KM</v>
          </cell>
          <cell r="D6">
            <v>1</v>
          </cell>
          <cell r="E6">
            <v>1077</v>
          </cell>
        </row>
        <row r="7">
          <cell r="B7" t="str">
            <v>Bases sub bases afirmados M3-Km</v>
          </cell>
          <cell r="C7" t="str">
            <v>M3-KM</v>
          </cell>
          <cell r="D7">
            <v>1</v>
          </cell>
          <cell r="E7">
            <v>769</v>
          </cell>
        </row>
        <row r="8">
          <cell r="B8" t="str">
            <v>Concretos M3-Km</v>
          </cell>
          <cell r="C8" t="str">
            <v>M3-KM</v>
          </cell>
          <cell r="D8">
            <v>1</v>
          </cell>
          <cell r="E8">
            <v>769</v>
          </cell>
        </row>
        <row r="9">
          <cell r="B9" t="str">
            <v>Estructura metalica KG-KM</v>
          </cell>
          <cell r="C9" t="str">
            <v>KG-KM</v>
          </cell>
          <cell r="D9">
            <v>1</v>
          </cell>
          <cell r="E9">
            <v>2</v>
          </cell>
        </row>
        <row r="10">
          <cell r="B10" t="str">
            <v xml:space="preserve">Materiales ferreteria (cemento, aceros, etc,) </v>
          </cell>
          <cell r="C10" t="str">
            <v>TN-KM</v>
          </cell>
          <cell r="D10">
            <v>1</v>
          </cell>
          <cell r="E10">
            <v>769</v>
          </cell>
        </row>
        <row r="11">
          <cell r="B11" t="str">
            <v>Materiales Kg-Km</v>
          </cell>
          <cell r="C11" t="str">
            <v>KG-KM</v>
          </cell>
          <cell r="D11">
            <v>1</v>
          </cell>
          <cell r="E11">
            <v>1</v>
          </cell>
        </row>
        <row r="12">
          <cell r="B12" t="str">
            <v>Materiales Ton-Km</v>
          </cell>
          <cell r="C12" t="str">
            <v>TN-KM</v>
          </cell>
          <cell r="D12">
            <v>1</v>
          </cell>
          <cell r="E12">
            <v>2308</v>
          </cell>
        </row>
        <row r="13">
          <cell r="B13" t="str">
            <v>Mezclas asfalticas M3-Km</v>
          </cell>
          <cell r="C13" t="str">
            <v>M3-KM</v>
          </cell>
          <cell r="D13">
            <v>1</v>
          </cell>
          <cell r="E13">
            <v>1077</v>
          </cell>
        </row>
        <row r="14">
          <cell r="B14" t="str">
            <v>Petreos tipo arenas. M3-Km</v>
          </cell>
          <cell r="C14" t="str">
            <v>M3-KM</v>
          </cell>
          <cell r="D14">
            <v>1</v>
          </cell>
          <cell r="E14">
            <v>1077</v>
          </cell>
        </row>
        <row r="15">
          <cell r="B15" t="str">
            <v>Petreos tipo gravas y piedras. M3-Km</v>
          </cell>
          <cell r="C15" t="str">
            <v>M3-KM</v>
          </cell>
          <cell r="D15">
            <v>1</v>
          </cell>
          <cell r="E15">
            <v>1077</v>
          </cell>
        </row>
        <row r="16">
          <cell r="B16" t="str">
            <v>Traslado equipos TN-Km</v>
          </cell>
          <cell r="C16" t="str">
            <v>TN -KM</v>
          </cell>
          <cell r="D16">
            <v>1</v>
          </cell>
          <cell r="E16">
            <v>769</v>
          </cell>
        </row>
        <row r="17">
          <cell r="B17" t="str">
            <v>Transportes aéreos</v>
          </cell>
          <cell r="C17" t="str">
            <v>U/KM</v>
          </cell>
          <cell r="D17">
            <v>1</v>
          </cell>
          <cell r="E17">
            <v>385</v>
          </cell>
        </row>
        <row r="18">
          <cell r="B18" t="str">
            <v>Transporte de personal</v>
          </cell>
          <cell r="C18" t="str">
            <v>U/KM</v>
          </cell>
          <cell r="D18">
            <v>1</v>
          </cell>
          <cell r="E18">
            <v>769</v>
          </cell>
        </row>
        <row r="19">
          <cell r="B19" t="str">
            <v>Materiales M3-Km</v>
          </cell>
          <cell r="C19" t="str">
            <v>M3-KM</v>
          </cell>
          <cell r="D19">
            <v>1</v>
          </cell>
          <cell r="E19">
            <v>769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 PREST OBRA"/>
      <sheetName val="SALARIOS OBRA"/>
      <sheetName val="CUADRILLA"/>
      <sheetName val="CUADRILLA (2) 2021"/>
      <sheetName val="CUADRILLA (3) 2022"/>
    </sheetNames>
    <sheetDataSet>
      <sheetData sheetId="0">
        <row r="12">
          <cell r="C12">
            <v>1000000</v>
          </cell>
        </row>
        <row r="14">
          <cell r="C14">
            <v>1117172</v>
          </cell>
        </row>
      </sheetData>
      <sheetData sheetId="1"/>
      <sheetData sheetId="2"/>
      <sheetData sheetId="3"/>
      <sheetData sheetId="4"/>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343P</v>
          </cell>
          <cell r="B103" t="str">
            <v> 3.6.3.7.17 </v>
          </cell>
        </row>
        <row r="104">
          <cell r="A104" t="str">
            <v>410.1</v>
          </cell>
          <cell r="B104" t="str">
            <v>3.6.4.1.1</v>
          </cell>
        </row>
        <row r="105">
          <cell r="A105" t="str">
            <v>410.1P2</v>
          </cell>
          <cell r="B105" t="str">
            <v>3.6.4.1</v>
          </cell>
        </row>
        <row r="106">
          <cell r="A106" t="str">
            <v>410.2</v>
          </cell>
          <cell r="B106" t="str">
            <v>3.6.4.1.2</v>
          </cell>
        </row>
        <row r="107">
          <cell r="A107" t="str">
            <v>411.1</v>
          </cell>
          <cell r="B107" t="str">
            <v>3.6.4.2.1</v>
          </cell>
        </row>
        <row r="108">
          <cell r="A108" t="str">
            <v>411.2</v>
          </cell>
          <cell r="B108" t="str">
            <v>3.6.4.2.2</v>
          </cell>
        </row>
        <row r="109">
          <cell r="A109" t="str">
            <v>411.3</v>
          </cell>
          <cell r="B109" t="str">
            <v>3.6.4.2.3</v>
          </cell>
        </row>
        <row r="110">
          <cell r="A110" t="str">
            <v>413.1</v>
          </cell>
          <cell r="B110" t="str">
            <v>3.6.2.1</v>
          </cell>
        </row>
        <row r="111">
          <cell r="A111" t="str">
            <v>414.1</v>
          </cell>
          <cell r="B111" t="str">
            <v>3.6.4.1.3</v>
          </cell>
        </row>
        <row r="112">
          <cell r="A112" t="str">
            <v>414.2</v>
          </cell>
          <cell r="B112" t="str">
            <v>3.6.4.1.4</v>
          </cell>
        </row>
        <row r="113">
          <cell r="A113" t="str">
            <v>414.3</v>
          </cell>
          <cell r="B113" t="str">
            <v>3.6.4.1.5</v>
          </cell>
        </row>
        <row r="114">
          <cell r="A114" t="str">
            <v>414.4</v>
          </cell>
          <cell r="B114" t="str">
            <v>3.6.4.1.6</v>
          </cell>
        </row>
        <row r="115">
          <cell r="A115" t="str">
            <v>414.5</v>
          </cell>
          <cell r="B115" t="str">
            <v>3.6.4.1</v>
          </cell>
        </row>
        <row r="116">
          <cell r="A116" t="str">
            <v>415.1</v>
          </cell>
          <cell r="B116" t="str">
            <v>3.6.4.2.5</v>
          </cell>
        </row>
        <row r="117">
          <cell r="A117" t="str">
            <v>416.2</v>
          </cell>
          <cell r="B117" t="str">
            <v>3.6.4</v>
          </cell>
        </row>
        <row r="118">
          <cell r="A118" t="str">
            <v>420.1</v>
          </cell>
          <cell r="B118" t="str">
            <v xml:space="preserve">3.6.4.3.1 </v>
          </cell>
        </row>
        <row r="119">
          <cell r="A119" t="str">
            <v>420.2</v>
          </cell>
          <cell r="B119" t="str">
            <v>3.6.4.3.2</v>
          </cell>
        </row>
        <row r="120">
          <cell r="A120" t="str">
            <v>421.1</v>
          </cell>
          <cell r="B120" t="str">
            <v>3.6.4.4.2</v>
          </cell>
        </row>
        <row r="121">
          <cell r="A121" t="str">
            <v>421.2</v>
          </cell>
          <cell r="B121" t="str">
            <v>3.6.4.4.3</v>
          </cell>
        </row>
        <row r="122">
          <cell r="A122" t="str">
            <v>421.3</v>
          </cell>
          <cell r="B122" t="str">
            <v>3.6.4.4.4</v>
          </cell>
        </row>
        <row r="123">
          <cell r="A123" t="str">
            <v>421.4</v>
          </cell>
          <cell r="B123" t="str">
            <v>3.6.4.4.5</v>
          </cell>
        </row>
        <row r="124">
          <cell r="A124" t="str">
            <v>430.1</v>
          </cell>
          <cell r="B124" t="str">
            <v>3.6.4.5.1</v>
          </cell>
        </row>
        <row r="125">
          <cell r="A125" t="str">
            <v>430.2</v>
          </cell>
          <cell r="B125" t="str">
            <v>3.6.4.5.2</v>
          </cell>
        </row>
        <row r="126">
          <cell r="A126" t="str">
            <v>431.1</v>
          </cell>
          <cell r="B126" t="str">
            <v>3.6.4.6.1</v>
          </cell>
        </row>
        <row r="127">
          <cell r="A127" t="str">
            <v>431.2</v>
          </cell>
          <cell r="B127" t="str">
            <v>3.6.4.6.2</v>
          </cell>
        </row>
        <row r="128">
          <cell r="A128" t="str">
            <v>432.1</v>
          </cell>
          <cell r="B128" t="str">
            <v>3.6.4.7.1</v>
          </cell>
        </row>
        <row r="129">
          <cell r="A129" t="str">
            <v>432.2</v>
          </cell>
          <cell r="B129" t="str">
            <v>3.6.4.7.1</v>
          </cell>
        </row>
        <row r="130">
          <cell r="A130" t="str">
            <v>433.1</v>
          </cell>
          <cell r="B130" t="str">
            <v>3.6.4.8.1</v>
          </cell>
        </row>
        <row r="131">
          <cell r="A131" t="str">
            <v>433.2</v>
          </cell>
          <cell r="B131" t="str">
            <v>3.6.4.8.2</v>
          </cell>
        </row>
        <row r="132">
          <cell r="A132" t="str">
            <v>433.3</v>
          </cell>
          <cell r="B132" t="str">
            <v>3.6.4.8.3</v>
          </cell>
        </row>
        <row r="133">
          <cell r="A133" t="str">
            <v>433.4</v>
          </cell>
          <cell r="B133" t="str">
            <v>3.6.4.8.4</v>
          </cell>
        </row>
        <row r="134">
          <cell r="A134" t="str">
            <v>433.5</v>
          </cell>
          <cell r="B134" t="str">
            <v>3.6.4.8.5</v>
          </cell>
        </row>
        <row r="135">
          <cell r="A135" t="str">
            <v>433.6</v>
          </cell>
          <cell r="B135" t="str">
            <v>3.6.4.8.6</v>
          </cell>
        </row>
        <row r="136">
          <cell r="A136" t="str">
            <v>433.7</v>
          </cell>
          <cell r="B136" t="str">
            <v>3.6.4.8.7</v>
          </cell>
        </row>
        <row r="137">
          <cell r="A137" t="str">
            <v>433.8</v>
          </cell>
          <cell r="B137" t="str">
            <v>3.6.4.8.8</v>
          </cell>
        </row>
        <row r="138">
          <cell r="A138" t="str">
            <v>440.1</v>
          </cell>
          <cell r="B138" t="str">
            <v>3.6.4.9.1</v>
          </cell>
        </row>
        <row r="139">
          <cell r="A139" t="str">
            <v>440.1P</v>
          </cell>
          <cell r="B139" t="str">
            <v>3.6.4.9</v>
          </cell>
        </row>
        <row r="140">
          <cell r="A140" t="str">
            <v>440.2</v>
          </cell>
          <cell r="B140" t="str">
            <v>3.6.4.9.2</v>
          </cell>
        </row>
        <row r="141">
          <cell r="A141" t="str">
            <v>440.2P</v>
          </cell>
          <cell r="B141" t="str">
            <v>3.6.4.9</v>
          </cell>
        </row>
        <row r="142">
          <cell r="A142" t="str">
            <v>440.3</v>
          </cell>
          <cell r="B142" t="str">
            <v>3.6.4.9.3</v>
          </cell>
        </row>
        <row r="143">
          <cell r="A143" t="str">
            <v>440.3P</v>
          </cell>
          <cell r="B143" t="str">
            <v>3.6.4.9</v>
          </cell>
        </row>
        <row r="144">
          <cell r="A144" t="str">
            <v>440.4</v>
          </cell>
          <cell r="B144" t="str">
            <v>3.6.4.9.4</v>
          </cell>
        </row>
        <row r="145">
          <cell r="A145" t="str">
            <v>441.1</v>
          </cell>
          <cell r="B145" t="str">
            <v>3.6.4.10.1</v>
          </cell>
        </row>
        <row r="146">
          <cell r="A146" t="str">
            <v>441.1P</v>
          </cell>
          <cell r="B146" t="str">
            <v>3.6.4.10</v>
          </cell>
        </row>
        <row r="147">
          <cell r="A147" t="str">
            <v>441.2</v>
          </cell>
          <cell r="B147" t="str">
            <v>3.6.4.10.2</v>
          </cell>
        </row>
        <row r="148">
          <cell r="A148" t="str">
            <v>441.2P</v>
          </cell>
          <cell r="B148" t="str">
            <v>3.6.4.10</v>
          </cell>
        </row>
        <row r="149">
          <cell r="A149" t="str">
            <v>441.3</v>
          </cell>
          <cell r="B149" t="str">
            <v>3.6.4.10.3</v>
          </cell>
        </row>
        <row r="150">
          <cell r="A150" t="str">
            <v>441.3P</v>
          </cell>
          <cell r="B150" t="str">
            <v>3.6.4.10</v>
          </cell>
        </row>
        <row r="151">
          <cell r="A151" t="str">
            <v>441.4</v>
          </cell>
          <cell r="B151" t="str">
            <v>3.6.4.10.4</v>
          </cell>
        </row>
        <row r="152">
          <cell r="A152" t="str">
            <v>450.1</v>
          </cell>
          <cell r="B152" t="str">
            <v>3.6.4.11.2</v>
          </cell>
        </row>
        <row r="153">
          <cell r="A153" t="str">
            <v>450.1.1</v>
          </cell>
          <cell r="B153" t="str">
            <v>3.6.4.11</v>
          </cell>
        </row>
        <row r="154">
          <cell r="A154" t="str">
            <v>450.1.1P</v>
          </cell>
          <cell r="B154" t="str">
            <v>3.6.4</v>
          </cell>
        </row>
        <row r="155">
          <cell r="A155" t="str">
            <v>450.1.2</v>
          </cell>
          <cell r="B155" t="str">
            <v>3.6.4.11</v>
          </cell>
        </row>
        <row r="156">
          <cell r="A156" t="str">
            <v>450.1.2P</v>
          </cell>
          <cell r="B156" t="str">
            <v>3.6.4</v>
          </cell>
        </row>
        <row r="157">
          <cell r="A157" t="str">
            <v>450.1P</v>
          </cell>
          <cell r="B157" t="str">
            <v>3.6.4.11</v>
          </cell>
        </row>
        <row r="158">
          <cell r="A158" t="str">
            <v>450.2</v>
          </cell>
          <cell r="B158" t="str">
            <v>3.6.4.11.3</v>
          </cell>
        </row>
        <row r="159">
          <cell r="A159" t="str">
            <v>450.2P</v>
          </cell>
          <cell r="B159" t="str">
            <v>3.6.4.11</v>
          </cell>
        </row>
        <row r="160">
          <cell r="A160" t="str">
            <v>450.3</v>
          </cell>
          <cell r="B160" t="str">
            <v>3.6.4.11.4</v>
          </cell>
        </row>
        <row r="161">
          <cell r="A161" t="str">
            <v>450.3P</v>
          </cell>
          <cell r="B161" t="str">
            <v>3.6.4.11</v>
          </cell>
        </row>
        <row r="162">
          <cell r="A162" t="str">
            <v>450.4</v>
          </cell>
          <cell r="B162" t="str">
            <v>3.6.4</v>
          </cell>
        </row>
        <row r="163">
          <cell r="A163" t="str">
            <v>450.4P</v>
          </cell>
          <cell r="B163" t="str">
            <v>3.6.4</v>
          </cell>
        </row>
        <row r="164">
          <cell r="A164" t="str">
            <v>450.5</v>
          </cell>
          <cell r="B164" t="str">
            <v>3.6.4</v>
          </cell>
        </row>
        <row r="165">
          <cell r="A165" t="str">
            <v>450.6</v>
          </cell>
          <cell r="B165" t="str">
            <v>3.6.4</v>
          </cell>
        </row>
        <row r="166">
          <cell r="A166" t="str">
            <v>450.7</v>
          </cell>
          <cell r="B166" t="str">
            <v>3.6.4</v>
          </cell>
        </row>
        <row r="167">
          <cell r="A167" t="str">
            <v>450.8</v>
          </cell>
          <cell r="B167" t="str">
            <v>3.6.4</v>
          </cell>
        </row>
        <row r="168">
          <cell r="A168" t="str">
            <v>450.9</v>
          </cell>
          <cell r="B168" t="str">
            <v>3.6.4.11.5</v>
          </cell>
        </row>
        <row r="169">
          <cell r="A169" t="str">
            <v>450.9P</v>
          </cell>
          <cell r="B169" t="str">
            <v>3.6.4.11.5</v>
          </cell>
        </row>
        <row r="170">
          <cell r="A170" t="str">
            <v>451.1</v>
          </cell>
          <cell r="B170" t="str">
            <v>3.6.4.12.1</v>
          </cell>
        </row>
        <row r="171">
          <cell r="A171" t="str">
            <v>451.1P</v>
          </cell>
          <cell r="B171" t="str">
            <v>3.6.4.12</v>
          </cell>
        </row>
        <row r="172">
          <cell r="A172" t="str">
            <v>451.2</v>
          </cell>
          <cell r="B172" t="str">
            <v>3.6.4.12.2</v>
          </cell>
        </row>
        <row r="173">
          <cell r="A173" t="str">
            <v>451.2P</v>
          </cell>
          <cell r="B173" t="str">
            <v>3.6.4.12</v>
          </cell>
        </row>
        <row r="174">
          <cell r="A174" t="str">
            <v>451.3</v>
          </cell>
          <cell r="B174" t="str">
            <v>3.6.4.12.3</v>
          </cell>
        </row>
        <row r="175">
          <cell r="A175" t="str">
            <v>451.3P</v>
          </cell>
          <cell r="B175" t="str">
            <v>3.6.4.12</v>
          </cell>
        </row>
        <row r="176">
          <cell r="A176" t="str">
            <v>451.4</v>
          </cell>
          <cell r="B176" t="str">
            <v>3.6.4.12</v>
          </cell>
        </row>
        <row r="177">
          <cell r="A177" t="str">
            <v>452.1</v>
          </cell>
          <cell r="B177" t="str">
            <v>3.6.4.13.1</v>
          </cell>
        </row>
        <row r="178">
          <cell r="A178" t="str">
            <v>452.1P</v>
          </cell>
          <cell r="B178" t="str">
            <v>3.6.4.13.1 </v>
          </cell>
        </row>
        <row r="179">
          <cell r="A179" t="str">
            <v>452.2</v>
          </cell>
          <cell r="B179" t="str">
            <v>3.6.4.13.2</v>
          </cell>
        </row>
        <row r="180">
          <cell r="A180" t="str">
            <v>452.2P</v>
          </cell>
          <cell r="B180" t="str">
            <v>3.6.4.13.2</v>
          </cell>
        </row>
        <row r="181">
          <cell r="A181" t="str">
            <v>452.3</v>
          </cell>
          <cell r="B181" t="str">
            <v>3.6.4.13.7</v>
          </cell>
        </row>
        <row r="182">
          <cell r="A182" t="str">
            <v>452.3P</v>
          </cell>
          <cell r="B182" t="str">
            <v>3.6.4.13.7</v>
          </cell>
        </row>
        <row r="183">
          <cell r="A183" t="str">
            <v>452.4</v>
          </cell>
          <cell r="B183" t="str">
            <v>3.6.4.13.8</v>
          </cell>
        </row>
        <row r="184">
          <cell r="A184" t="str">
            <v>452.4P</v>
          </cell>
          <cell r="B184" t="str">
            <v>3.6.4.13.8 </v>
          </cell>
        </row>
        <row r="185">
          <cell r="A185" t="str">
            <v>453.1</v>
          </cell>
          <cell r="B185" t="str">
            <v>3.6.4.13.7</v>
          </cell>
        </row>
        <row r="186">
          <cell r="A186" t="str">
            <v>460.1</v>
          </cell>
          <cell r="B186" t="str">
            <v>3.6.4.15.2</v>
          </cell>
        </row>
        <row r="187">
          <cell r="A187" t="str">
            <v>460.2</v>
          </cell>
          <cell r="B187" t="str">
            <v>3.6.4.15.2</v>
          </cell>
        </row>
        <row r="188">
          <cell r="A188" t="str">
            <v>460P</v>
          </cell>
          <cell r="B188" t="str">
            <v>3.6.4.15</v>
          </cell>
        </row>
        <row r="189">
          <cell r="A189" t="str">
            <v>461.1</v>
          </cell>
          <cell r="B189" t="str">
            <v>3.6.4.16.1</v>
          </cell>
        </row>
        <row r="190">
          <cell r="A190" t="str">
            <v>461.2</v>
          </cell>
          <cell r="B190" t="str">
            <v>3.6.4.16.2</v>
          </cell>
        </row>
        <row r="191">
          <cell r="A191" t="str">
            <v>462.1</v>
          </cell>
          <cell r="B191" t="str">
            <v>3.6.4.17.1 </v>
          </cell>
        </row>
        <row r="192">
          <cell r="A192" t="str">
            <v>462.1.1</v>
          </cell>
          <cell r="B192" t="str">
            <v>3.6.4.17.3</v>
          </cell>
        </row>
        <row r="193">
          <cell r="A193" t="str">
            <v>462.1.2</v>
          </cell>
          <cell r="B193" t="str">
            <v>3.6.4.17.4</v>
          </cell>
        </row>
        <row r="194">
          <cell r="A194" t="str">
            <v>462.1.3</v>
          </cell>
          <cell r="B194" t="str">
            <v>3.6.4.17</v>
          </cell>
        </row>
        <row r="195">
          <cell r="A195" t="str">
            <v>462.1.4</v>
          </cell>
          <cell r="B195" t="str">
            <v> 3.6.4.17.4 </v>
          </cell>
        </row>
        <row r="196">
          <cell r="A196" t="str">
            <v>462.1P</v>
          </cell>
          <cell r="B196" t="str">
            <v>3.6.4.17</v>
          </cell>
        </row>
        <row r="197">
          <cell r="A197" t="str">
            <v>462.2</v>
          </cell>
          <cell r="B197" t="str">
            <v>3.6.4.17</v>
          </cell>
        </row>
        <row r="198">
          <cell r="A198" t="str">
            <v>462.2P</v>
          </cell>
          <cell r="B198" t="str">
            <v>3.6.4.17</v>
          </cell>
        </row>
        <row r="199">
          <cell r="A199" t="str">
            <v>462.3</v>
          </cell>
          <cell r="B199" t="str">
            <v> 3.6.4.17.3 </v>
          </cell>
        </row>
        <row r="200">
          <cell r="A200" t="str">
            <v>462.3P</v>
          </cell>
          <cell r="B200" t="str">
            <v>3.6.4.17</v>
          </cell>
        </row>
        <row r="201">
          <cell r="A201" t="str">
            <v>462.4</v>
          </cell>
          <cell r="B201" t="str">
            <v> 3.6.4.17.4 </v>
          </cell>
        </row>
        <row r="202">
          <cell r="A202" t="str">
            <v>462.4P</v>
          </cell>
          <cell r="B202" t="str">
            <v>3.6.4.17</v>
          </cell>
        </row>
        <row r="203">
          <cell r="A203" t="str">
            <v>462.5</v>
          </cell>
          <cell r="B203" t="str">
            <v>3.6.4.17</v>
          </cell>
        </row>
        <row r="204">
          <cell r="A204" t="str">
            <v>464.1</v>
          </cell>
          <cell r="B204" t="str">
            <v>3.6.8</v>
          </cell>
        </row>
        <row r="205">
          <cell r="A205" t="str">
            <v>464.1</v>
          </cell>
          <cell r="B205" t="str">
            <v> 3.6.8.2.4 </v>
          </cell>
        </row>
        <row r="206">
          <cell r="A206" t="str">
            <v>464.1P</v>
          </cell>
          <cell r="B206" t="str">
            <v> 3.6.8.4.6 </v>
          </cell>
        </row>
        <row r="207">
          <cell r="A207" t="str">
            <v>464.2</v>
          </cell>
          <cell r="B207" t="str">
            <v>3.6.4.8 </v>
          </cell>
        </row>
        <row r="208">
          <cell r="A208" t="str">
            <v>464.2</v>
          </cell>
          <cell r="B208" t="str">
            <v> 3.6.8.4</v>
          </cell>
        </row>
        <row r="209">
          <cell r="A209" t="str">
            <v>464.3</v>
          </cell>
          <cell r="B209" t="str">
            <v>3.6.4.2</v>
          </cell>
        </row>
        <row r="210">
          <cell r="A210" t="str">
            <v>464.4</v>
          </cell>
          <cell r="B210" t="str">
            <v> 3.6.4.2.5 </v>
          </cell>
        </row>
        <row r="211">
          <cell r="A211" t="str">
            <v>465.1</v>
          </cell>
          <cell r="B211" t="str">
            <v>3.6.2.1</v>
          </cell>
        </row>
        <row r="212">
          <cell r="A212" t="str">
            <v>466.1</v>
          </cell>
          <cell r="B212" t="str">
            <v>3.6.4.7</v>
          </cell>
        </row>
        <row r="213">
          <cell r="A213" t="str">
            <v>466.2</v>
          </cell>
          <cell r="B213" t="str">
            <v>3.6.4.7</v>
          </cell>
        </row>
        <row r="214">
          <cell r="A214" t="str">
            <v>470.2 P</v>
          </cell>
          <cell r="B214" t="str">
            <v>3.6.4</v>
          </cell>
        </row>
        <row r="215">
          <cell r="A215" t="str">
            <v>500.1</v>
          </cell>
          <cell r="B215" t="str">
            <v>3.6.5.1</v>
          </cell>
        </row>
        <row r="216">
          <cell r="A216" t="str">
            <v>500.1P</v>
          </cell>
          <cell r="B216" t="str">
            <v>3.6.5.1</v>
          </cell>
        </row>
        <row r="217">
          <cell r="A217" t="str">
            <v>501.1</v>
          </cell>
          <cell r="B217" t="str">
            <v>1.35.1.1.3</v>
          </cell>
        </row>
        <row r="218">
          <cell r="A218" t="str">
            <v>510.1</v>
          </cell>
          <cell r="B218" t="str">
            <v>3.6.5.2.10</v>
          </cell>
        </row>
        <row r="219">
          <cell r="A219" t="str">
            <v>510.1P1</v>
          </cell>
          <cell r="B219" t="str">
            <v>3.6.5.2</v>
          </cell>
        </row>
        <row r="220">
          <cell r="A220" t="str">
            <v>510.1P2</v>
          </cell>
          <cell r="B220" t="str">
            <v>3.6.5.2.2</v>
          </cell>
        </row>
        <row r="221">
          <cell r="A221" t="str">
            <v>510.1P3</v>
          </cell>
          <cell r="B221" t="str">
            <v>3.6.5.2</v>
          </cell>
        </row>
        <row r="222">
          <cell r="A222" t="str">
            <v>510.2</v>
          </cell>
          <cell r="B222" t="str">
            <v>3.6.5.2</v>
          </cell>
        </row>
        <row r="223">
          <cell r="A223" t="str">
            <v>510.3</v>
          </cell>
          <cell r="B223" t="str">
            <v>3.6.5.2</v>
          </cell>
        </row>
        <row r="224">
          <cell r="A224" t="str">
            <v>510.4</v>
          </cell>
          <cell r="B224" t="str">
            <v>3.6.5.2</v>
          </cell>
        </row>
        <row r="225">
          <cell r="A225" t="str">
            <v>510P1</v>
          </cell>
          <cell r="B225" t="str">
            <v>3.6.5.2</v>
          </cell>
        </row>
        <row r="226">
          <cell r="A226" t="str">
            <v>510P2</v>
          </cell>
          <cell r="B226" t="str">
            <v>3.6.5.2.2</v>
          </cell>
        </row>
        <row r="227">
          <cell r="A227" t="str">
            <v>510P3</v>
          </cell>
          <cell r="B227" t="str">
            <v>3.6.5.2</v>
          </cell>
        </row>
        <row r="228">
          <cell r="A228" t="str">
            <v>600.1</v>
          </cell>
          <cell r="B228" t="str">
            <v>3.6.6.1.9</v>
          </cell>
        </row>
        <row r="229">
          <cell r="A229" t="str">
            <v>600.2</v>
          </cell>
          <cell r="B229" t="str">
            <v>3.6.6.1.9</v>
          </cell>
        </row>
        <row r="230">
          <cell r="A230" t="str">
            <v>600.2P</v>
          </cell>
          <cell r="B230" t="str">
            <v>3.6.6.1</v>
          </cell>
        </row>
        <row r="231">
          <cell r="A231" t="str">
            <v>600.3</v>
          </cell>
          <cell r="B231" t="str">
            <v>3.6.6.1.9</v>
          </cell>
        </row>
        <row r="232">
          <cell r="A232" t="str">
            <v>600.4</v>
          </cell>
          <cell r="B232" t="str">
            <v xml:space="preserve">3.6.6.1.10  </v>
          </cell>
        </row>
        <row r="233">
          <cell r="A233" t="str">
            <v>600.4P</v>
          </cell>
          <cell r="B233" t="str">
            <v>3.6.6.1</v>
          </cell>
        </row>
        <row r="234">
          <cell r="A234" t="str">
            <v>600.5</v>
          </cell>
          <cell r="B234" t="str">
            <v>3.6.6.1.11</v>
          </cell>
        </row>
        <row r="235">
          <cell r="A235" t="str">
            <v>600.5P</v>
          </cell>
          <cell r="B235" t="str">
            <v>3.6.6.1</v>
          </cell>
        </row>
        <row r="236">
          <cell r="A236" t="str">
            <v>610.1</v>
          </cell>
          <cell r="B236" t="str">
            <v xml:space="preserve">3.6.6.2.1   </v>
          </cell>
        </row>
        <row r="237">
          <cell r="A237" t="str">
            <v>610.1P</v>
          </cell>
          <cell r="B237" t="str">
            <v>3.6.2.4.2</v>
          </cell>
        </row>
        <row r="238">
          <cell r="A238" t="str">
            <v>610.2</v>
          </cell>
          <cell r="B238" t="str">
            <v>3.6.6.2.4</v>
          </cell>
        </row>
        <row r="239">
          <cell r="A239" t="str">
            <v>620.1</v>
          </cell>
          <cell r="B239" t="str">
            <v>3.6.6.3.1</v>
          </cell>
        </row>
        <row r="240">
          <cell r="A240" t="str">
            <v>620.1P</v>
          </cell>
          <cell r="B240" t="str">
            <v>3.6.6.4</v>
          </cell>
        </row>
        <row r="241">
          <cell r="A241" t="str">
            <v>620.2</v>
          </cell>
          <cell r="B241" t="str">
            <v>3.6.6.3.2</v>
          </cell>
        </row>
        <row r="242">
          <cell r="A242" t="str">
            <v>620.3</v>
          </cell>
          <cell r="B242" t="str">
            <v>3.6.6.4.6</v>
          </cell>
        </row>
        <row r="243">
          <cell r="A243" t="str">
            <v>620.4</v>
          </cell>
          <cell r="B243" t="str">
            <v>3.6.6.4</v>
          </cell>
        </row>
        <row r="244">
          <cell r="A244" t="str">
            <v>620P</v>
          </cell>
          <cell r="B244" t="str">
            <v>3.6.6.4</v>
          </cell>
        </row>
        <row r="245">
          <cell r="A245" t="str">
            <v>621.1</v>
          </cell>
          <cell r="B245" t="str">
            <v>3.6.6.4.1</v>
          </cell>
        </row>
        <row r="246">
          <cell r="A246" t="str">
            <v>621.1 P</v>
          </cell>
          <cell r="B246" t="str">
            <v>3.6.6.4</v>
          </cell>
        </row>
        <row r="247">
          <cell r="A247" t="str">
            <v>621.1.2</v>
          </cell>
          <cell r="B247" t="str">
            <v>3.6.6.4.1</v>
          </cell>
        </row>
        <row r="248">
          <cell r="A248" t="str">
            <v>621.1P</v>
          </cell>
          <cell r="B248" t="str">
            <v>3.6.6.4</v>
          </cell>
        </row>
        <row r="249">
          <cell r="A249" t="str">
            <v>621.1P2</v>
          </cell>
          <cell r="B249" t="str">
            <v>3.6.6.4</v>
          </cell>
        </row>
        <row r="250">
          <cell r="A250" t="str">
            <v>621.1P3</v>
          </cell>
          <cell r="B250" t="str">
            <v>3.6.6.4</v>
          </cell>
        </row>
        <row r="251">
          <cell r="A251" t="str">
            <v>621.1P4</v>
          </cell>
          <cell r="B251" t="str">
            <v>3.6.6.4</v>
          </cell>
        </row>
        <row r="252">
          <cell r="A252" t="str">
            <v>621.1P5</v>
          </cell>
          <cell r="B252" t="str">
            <v>3.6.6.4</v>
          </cell>
        </row>
        <row r="253">
          <cell r="A253" t="str">
            <v>621.1P6</v>
          </cell>
          <cell r="B253" t="str">
            <v>3.6.6.4</v>
          </cell>
        </row>
        <row r="254">
          <cell r="A254" t="str">
            <v>621.1P7</v>
          </cell>
          <cell r="B254" t="str">
            <v>3.6.6.4</v>
          </cell>
        </row>
        <row r="255">
          <cell r="A255" t="str">
            <v>621.2</v>
          </cell>
          <cell r="B255" t="str">
            <v>3.6.6.4.2</v>
          </cell>
        </row>
        <row r="256">
          <cell r="A256" t="str">
            <v>621.3</v>
          </cell>
          <cell r="B256" t="str">
            <v>3.6.6.4.3</v>
          </cell>
        </row>
        <row r="257">
          <cell r="A257" t="str">
            <v>621.4</v>
          </cell>
          <cell r="B257" t="str">
            <v xml:space="preserve"> 3.6.6.4.4</v>
          </cell>
        </row>
        <row r="258">
          <cell r="A258" t="str">
            <v>621.5</v>
          </cell>
          <cell r="B258" t="str">
            <v>3.6.6.5.5</v>
          </cell>
        </row>
        <row r="259">
          <cell r="A259" t="str">
            <v>621.5P</v>
          </cell>
          <cell r="B259" t="str">
            <v>3.6.6.4.5</v>
          </cell>
        </row>
        <row r="260">
          <cell r="A260" t="str">
            <v>621.6</v>
          </cell>
          <cell r="B260" t="str">
            <v xml:space="preserve"> 3.6.6.4.6 </v>
          </cell>
        </row>
        <row r="261">
          <cell r="A261" t="str">
            <v>621.7</v>
          </cell>
          <cell r="B261" t="str">
            <v>3.6.6.4</v>
          </cell>
        </row>
        <row r="262">
          <cell r="A262" t="str">
            <v>622.1</v>
          </cell>
          <cell r="B262" t="str">
            <v>3.6.6.5.1</v>
          </cell>
        </row>
        <row r="263">
          <cell r="A263" t="str">
            <v>622.2</v>
          </cell>
          <cell r="B263" t="str">
            <v>3.6.6.5.3</v>
          </cell>
        </row>
        <row r="264">
          <cell r="A264" t="str">
            <v>622.3</v>
          </cell>
          <cell r="B264" t="str">
            <v>3.6.6.5.2</v>
          </cell>
        </row>
        <row r="265">
          <cell r="A265" t="str">
            <v>622.4</v>
          </cell>
          <cell r="B265" t="str">
            <v>3.6.6.5.4 </v>
          </cell>
        </row>
        <row r="266">
          <cell r="A266" t="str">
            <v>622.5</v>
          </cell>
          <cell r="B266" t="str">
            <v>3.6.6.5.5</v>
          </cell>
        </row>
        <row r="267">
          <cell r="A267" t="str">
            <v>623.1</v>
          </cell>
          <cell r="B267" t="str">
            <v>3.6.6.8</v>
          </cell>
        </row>
        <row r="268">
          <cell r="A268" t="str">
            <v>623.2</v>
          </cell>
          <cell r="B268" t="str">
            <v>3.6.6.8</v>
          </cell>
        </row>
        <row r="269">
          <cell r="A269" t="str">
            <v>623P</v>
          </cell>
          <cell r="B269" t="str">
            <v>3.6.6.8</v>
          </cell>
        </row>
        <row r="270">
          <cell r="A270" t="str">
            <v>623P1</v>
          </cell>
          <cell r="B270" t="str">
            <v>3.6.6.8</v>
          </cell>
        </row>
        <row r="271">
          <cell r="A271" t="str">
            <v>630.1</v>
          </cell>
          <cell r="B271" t="str">
            <v>3.6.6.6.8</v>
          </cell>
        </row>
        <row r="272">
          <cell r="A272" t="str">
            <v>630.1.5P</v>
          </cell>
          <cell r="B272" t="str">
            <v>3.3.6.10</v>
          </cell>
        </row>
        <row r="273">
          <cell r="A273" t="str">
            <v>630.2</v>
          </cell>
          <cell r="B273" t="str">
            <v>3.6.6.6.17</v>
          </cell>
        </row>
        <row r="274">
          <cell r="A274" t="str">
            <v>630.2P</v>
          </cell>
          <cell r="B274" t="str">
            <v> 3.3.6.10.2 </v>
          </cell>
        </row>
        <row r="275">
          <cell r="A275" t="str">
            <v>630.3</v>
          </cell>
          <cell r="B275" t="str">
            <v xml:space="preserve"> 3.6.6.6.26</v>
          </cell>
        </row>
        <row r="276">
          <cell r="A276" t="str">
            <v>630.4</v>
          </cell>
          <cell r="B276" t="str">
            <v xml:space="preserve">3.6.6.6.35 </v>
          </cell>
        </row>
        <row r="277">
          <cell r="A277" t="str">
            <v>630.4 P</v>
          </cell>
          <cell r="B277" t="str">
            <v>3.3.5.3.6</v>
          </cell>
        </row>
        <row r="278">
          <cell r="A278" t="str">
            <v>630.4 P</v>
          </cell>
          <cell r="B278" t="str">
            <v>3.6.6.6</v>
          </cell>
        </row>
        <row r="279">
          <cell r="A279" t="str">
            <v>630.4.1 P</v>
          </cell>
          <cell r="B279" t="str">
            <v>3.3.5.3.6</v>
          </cell>
        </row>
        <row r="280">
          <cell r="A280" t="str">
            <v>630.4.2 P</v>
          </cell>
          <cell r="B280" t="str">
            <v>3.6.6.21.2</v>
          </cell>
        </row>
        <row r="281">
          <cell r="A281" t="str">
            <v>630.5</v>
          </cell>
          <cell r="B281" t="str">
            <v>3.6.6.6.44</v>
          </cell>
        </row>
        <row r="282">
          <cell r="A282" t="str">
            <v>630.6</v>
          </cell>
          <cell r="B282" t="str">
            <v>3.6.6.6.46</v>
          </cell>
        </row>
        <row r="283">
          <cell r="A283" t="str">
            <v>630.7</v>
          </cell>
          <cell r="B283" t="str">
            <v>3.6.6.6.47</v>
          </cell>
        </row>
        <row r="284">
          <cell r="A284" t="str">
            <v>630.7 P</v>
          </cell>
          <cell r="B284" t="str">
            <v>3.6.6.6</v>
          </cell>
        </row>
        <row r="285">
          <cell r="A285" t="str">
            <v>6302P</v>
          </cell>
          <cell r="B285" t="str">
            <v>3.3.5.2</v>
          </cell>
        </row>
        <row r="286">
          <cell r="A286" t="str">
            <v>630P</v>
          </cell>
          <cell r="B286" t="str">
            <v>3.3.5.3.6</v>
          </cell>
        </row>
        <row r="287">
          <cell r="A287" t="str">
            <v>631.1</v>
          </cell>
          <cell r="B287" t="str">
            <v>3.6.6.21.2</v>
          </cell>
        </row>
        <row r="288">
          <cell r="A288" t="str">
            <v>631P</v>
          </cell>
          <cell r="B288" t="str">
            <v>3.6.6.21.2</v>
          </cell>
        </row>
        <row r="289">
          <cell r="A289" t="str">
            <v>631P</v>
          </cell>
          <cell r="B289" t="str">
            <v>3.6.6.21.2</v>
          </cell>
        </row>
        <row r="290">
          <cell r="A290" t="str">
            <v>632.1</v>
          </cell>
          <cell r="B290" t="str">
            <v>3.6.6.7.1</v>
          </cell>
        </row>
        <row r="291">
          <cell r="A291" t="str">
            <v>632.2</v>
          </cell>
          <cell r="B291" t="str">
            <v>3.6.6.7.2</v>
          </cell>
        </row>
        <row r="292">
          <cell r="A292" t="str">
            <v>632.2</v>
          </cell>
          <cell r="B292" t="str">
            <v>3.6.6.7</v>
          </cell>
        </row>
        <row r="293">
          <cell r="A293" t="str">
            <v>632.3</v>
          </cell>
          <cell r="B293" t="str">
            <v>3.6.6.7</v>
          </cell>
        </row>
        <row r="294">
          <cell r="A294" t="str">
            <v>632.4</v>
          </cell>
          <cell r="B294" t="str">
            <v>3.6.6.7</v>
          </cell>
        </row>
        <row r="295">
          <cell r="A295" t="str">
            <v>632P</v>
          </cell>
          <cell r="B295" t="str">
            <v>3.6.6.11</v>
          </cell>
        </row>
        <row r="296">
          <cell r="A296" t="str">
            <v>633.1</v>
          </cell>
          <cell r="B296" t="str">
            <v>3.6.6.7.2</v>
          </cell>
        </row>
        <row r="297">
          <cell r="A297" t="str">
            <v>633.3P</v>
          </cell>
          <cell r="B297" t="str">
            <v> 3.3.6.10.3 </v>
          </cell>
        </row>
        <row r="298">
          <cell r="A298" t="str">
            <v>640.1</v>
          </cell>
          <cell r="B298" t="str">
            <v>3.6.6.8.1 </v>
          </cell>
        </row>
        <row r="299">
          <cell r="A299" t="str">
            <v>640.1.1</v>
          </cell>
          <cell r="B299" t="str">
            <v>3.6.6.8.1 </v>
          </cell>
        </row>
        <row r="300">
          <cell r="A300" t="str">
            <v>640.1.2</v>
          </cell>
          <cell r="B300" t="str">
            <v>3.6.6.8.2</v>
          </cell>
        </row>
        <row r="301">
          <cell r="A301" t="str">
            <v>640.1.3</v>
          </cell>
          <cell r="B301" t="str">
            <v>3.6.6.8.3</v>
          </cell>
        </row>
        <row r="302">
          <cell r="A302" t="str">
            <v>640.1P</v>
          </cell>
          <cell r="B302" t="str">
            <v> 3.6.6.11</v>
          </cell>
        </row>
        <row r="303">
          <cell r="A303" t="str">
            <v>640.1P1</v>
          </cell>
          <cell r="B303" t="str">
            <v> 3.6.6.11.5</v>
          </cell>
        </row>
        <row r="304">
          <cell r="A304" t="str">
            <v>640.1P2</v>
          </cell>
          <cell r="B304" t="str">
            <v>3.6.6.11.3</v>
          </cell>
        </row>
        <row r="305">
          <cell r="A305" t="str">
            <v>640.2</v>
          </cell>
          <cell r="B305" t="str">
            <v> 3.6.6.8.2 </v>
          </cell>
        </row>
        <row r="306">
          <cell r="A306" t="str">
            <v>640.2</v>
          </cell>
          <cell r="B306" t="str">
            <v>3.6.6.11</v>
          </cell>
        </row>
        <row r="307">
          <cell r="A307" t="str">
            <v>640.2P</v>
          </cell>
          <cell r="B307" t="str">
            <v>3.6.6.8</v>
          </cell>
        </row>
        <row r="308">
          <cell r="A308" t="str">
            <v>640.3</v>
          </cell>
          <cell r="B308" t="str">
            <v> 3.6.6.8.3 </v>
          </cell>
        </row>
        <row r="309">
          <cell r="A309" t="str">
            <v>641.1</v>
          </cell>
          <cell r="B309" t="str">
            <v>3.6.6.9.1</v>
          </cell>
        </row>
        <row r="310">
          <cell r="A310" t="str">
            <v>641.1P</v>
          </cell>
          <cell r="B310" t="str">
            <v>3.6.6.9</v>
          </cell>
        </row>
        <row r="311">
          <cell r="A311" t="str">
            <v>641.2</v>
          </cell>
          <cell r="B311" t="str">
            <v>3.6.6.9</v>
          </cell>
        </row>
        <row r="312">
          <cell r="A312" t="str">
            <v>641P</v>
          </cell>
          <cell r="B312" t="str">
            <v>3.6.6.9</v>
          </cell>
        </row>
        <row r="313">
          <cell r="A313" t="str">
            <v>642.1</v>
          </cell>
          <cell r="B313" t="str">
            <v>3.6.6.10.1</v>
          </cell>
        </row>
        <row r="314">
          <cell r="A314" t="str">
            <v>642.2</v>
          </cell>
          <cell r="B314" t="str">
            <v>3.6.6.10.2</v>
          </cell>
        </row>
        <row r="315">
          <cell r="A315" t="str">
            <v>642P1</v>
          </cell>
          <cell r="B315" t="str">
            <v>3.6.6.10</v>
          </cell>
        </row>
        <row r="316">
          <cell r="A316" t="str">
            <v>642P2</v>
          </cell>
          <cell r="B316" t="str">
            <v>3.6.6.10</v>
          </cell>
        </row>
        <row r="317">
          <cell r="A317" t="str">
            <v>642P3</v>
          </cell>
          <cell r="B317" t="str">
            <v>3.6.6.10</v>
          </cell>
        </row>
        <row r="318">
          <cell r="A318" t="str">
            <v>650.1</v>
          </cell>
          <cell r="B318" t="str">
            <v>3.6.6.11.1</v>
          </cell>
        </row>
        <row r="319">
          <cell r="A319" t="str">
            <v>650.2</v>
          </cell>
          <cell r="B319" t="str">
            <v>3.6.6.11.2</v>
          </cell>
        </row>
        <row r="320">
          <cell r="A320" t="str">
            <v>650.3</v>
          </cell>
          <cell r="B320" t="str">
            <v>3.6.6.11.7</v>
          </cell>
        </row>
        <row r="321">
          <cell r="A321" t="str">
            <v>650.3 OTRO</v>
          </cell>
          <cell r="B321" t="str">
            <v>3.6.6.11.7</v>
          </cell>
        </row>
        <row r="322">
          <cell r="A322" t="str">
            <v>650.3P</v>
          </cell>
          <cell r="B322" t="str">
            <v>3.6.6.11</v>
          </cell>
        </row>
        <row r="323">
          <cell r="A323" t="str">
            <v>650.4</v>
          </cell>
          <cell r="B323" t="str">
            <v>3.6.6.11.6</v>
          </cell>
        </row>
        <row r="324">
          <cell r="A324" t="str">
            <v>650.5P</v>
          </cell>
          <cell r="B324" t="str">
            <v>3.6.9 </v>
          </cell>
        </row>
        <row r="325">
          <cell r="A325" t="str">
            <v>651.1P</v>
          </cell>
          <cell r="B325" t="str">
            <v>3.6.7.5</v>
          </cell>
        </row>
        <row r="326">
          <cell r="A326" t="str">
            <v>651.2P</v>
          </cell>
          <cell r="B326" t="str">
            <v>3.6.7.5.1</v>
          </cell>
        </row>
        <row r="327">
          <cell r="A327" t="str">
            <v>660.1</v>
          </cell>
          <cell r="B327" t="str">
            <v>3.6.6.12.9 </v>
          </cell>
        </row>
        <row r="328">
          <cell r="A328" t="str">
            <v>660.1</v>
          </cell>
          <cell r="B328" t="str">
            <v>3.6.6.12.7</v>
          </cell>
        </row>
        <row r="329">
          <cell r="A329" t="str">
            <v>660.2</v>
          </cell>
          <cell r="B329" t="str">
            <v>3.6.6.12.8</v>
          </cell>
        </row>
        <row r="330">
          <cell r="A330" t="str">
            <v>660.3</v>
          </cell>
          <cell r="B330" t="str">
            <v>3.6.6.12.9</v>
          </cell>
        </row>
        <row r="331">
          <cell r="A331" t="str">
            <v>661 OTRO</v>
          </cell>
          <cell r="B331" t="str">
            <v>3.6.6.13</v>
          </cell>
        </row>
        <row r="332">
          <cell r="A332" t="str">
            <v>661.1</v>
          </cell>
          <cell r="B332" t="str">
            <v>3.6.6.13.4</v>
          </cell>
        </row>
        <row r="333">
          <cell r="A333" t="str">
            <v>661.1.1</v>
          </cell>
          <cell r="B333" t="str">
            <v>3.6.6.13</v>
          </cell>
        </row>
        <row r="334">
          <cell r="A334" t="str">
            <v>661.1.2</v>
          </cell>
          <cell r="B334" t="str">
            <v>3.6.6.13</v>
          </cell>
        </row>
        <row r="335">
          <cell r="A335" t="str">
            <v>661.1P</v>
          </cell>
          <cell r="B335" t="str">
            <v>3.6.6.13</v>
          </cell>
        </row>
        <row r="336">
          <cell r="A336" t="str">
            <v>661.2</v>
          </cell>
          <cell r="B336" t="str">
            <v>3.6.6.13.20</v>
          </cell>
        </row>
        <row r="337">
          <cell r="A337" t="str">
            <v>661.3</v>
          </cell>
          <cell r="B337" t="str">
            <v> 3.6.6.13.4 </v>
          </cell>
        </row>
        <row r="338">
          <cell r="A338" t="str">
            <v>662.1</v>
          </cell>
          <cell r="B338" t="str">
            <v>3.3.14.19.1</v>
          </cell>
        </row>
        <row r="339">
          <cell r="A339" t="str">
            <v>662.2</v>
          </cell>
          <cell r="B339" t="str">
            <v>3.6.6.14</v>
          </cell>
        </row>
        <row r="340">
          <cell r="A340" t="str">
            <v>670.1</v>
          </cell>
          <cell r="B340" t="str">
            <v>3.6.6.15.2</v>
          </cell>
        </row>
        <row r="341">
          <cell r="A341" t="str">
            <v>670.1P</v>
          </cell>
          <cell r="B341" t="str">
            <v>3.6.6.15.2</v>
          </cell>
        </row>
        <row r="342">
          <cell r="A342" t="str">
            <v>670.2</v>
          </cell>
          <cell r="B342" t="str">
            <v>3.6.6.15.2</v>
          </cell>
        </row>
        <row r="343">
          <cell r="A343" t="str">
            <v>671.1</v>
          </cell>
          <cell r="B343" t="str">
            <v>3.6.6.16.1</v>
          </cell>
        </row>
        <row r="344">
          <cell r="A344" t="str">
            <v>671.1P</v>
          </cell>
          <cell r="B344" t="str">
            <v>3.6.6.16</v>
          </cell>
        </row>
        <row r="345">
          <cell r="A345" t="str">
            <v>671.2</v>
          </cell>
          <cell r="B345" t="str">
            <v> 3.6.6.16.8</v>
          </cell>
        </row>
        <row r="346">
          <cell r="A346" t="str">
            <v>672.1</v>
          </cell>
          <cell r="B346" t="str">
            <v>3.6.6.19.2</v>
          </cell>
        </row>
        <row r="347">
          <cell r="A347" t="str">
            <v>672.2</v>
          </cell>
          <cell r="B347" t="str">
            <v>3.6.6.19</v>
          </cell>
        </row>
        <row r="348">
          <cell r="A348" t="str">
            <v>673.1</v>
          </cell>
          <cell r="B348" t="str">
            <v>3.6.6.19.2</v>
          </cell>
        </row>
        <row r="349">
          <cell r="A349" t="str">
            <v>673.2</v>
          </cell>
          <cell r="B349" t="str">
            <v> 3.6.8.2.4 </v>
          </cell>
        </row>
        <row r="350">
          <cell r="A350" t="str">
            <v>673.2.1</v>
          </cell>
          <cell r="B350" t="str">
            <v> 3.6.8.2.3 </v>
          </cell>
        </row>
        <row r="351">
          <cell r="A351" t="str">
            <v>673.2.2</v>
          </cell>
          <cell r="B351" t="str">
            <v> 3.6.8.2.4 </v>
          </cell>
        </row>
        <row r="352">
          <cell r="A352" t="str">
            <v>673.2.3</v>
          </cell>
          <cell r="B352" t="str">
            <v> 3.6.8.2.5 </v>
          </cell>
        </row>
        <row r="353">
          <cell r="A353" t="str">
            <v>673.2P</v>
          </cell>
          <cell r="B353" t="str">
            <v>3.6.8.1</v>
          </cell>
        </row>
        <row r="354">
          <cell r="A354" t="str">
            <v>673.3</v>
          </cell>
          <cell r="B354" t="str">
            <v>3.6.8.1.2</v>
          </cell>
        </row>
        <row r="355">
          <cell r="A355" t="str">
            <v>673.4P</v>
          </cell>
          <cell r="B355" t="str">
            <v>3.6.8.3.6</v>
          </cell>
        </row>
        <row r="356">
          <cell r="A356" t="str">
            <v>674.1</v>
          </cell>
          <cell r="B356" t="str">
            <v>3.6.6.20.1</v>
          </cell>
        </row>
        <row r="357">
          <cell r="A357" t="str">
            <v>674.1P</v>
          </cell>
          <cell r="B357" t="str">
            <v>3.6.6.20.1</v>
          </cell>
        </row>
        <row r="358">
          <cell r="A358" t="str">
            <v>674.2</v>
          </cell>
          <cell r="B358" t="str">
            <v>3.6.6.20.2</v>
          </cell>
        </row>
        <row r="359">
          <cell r="A359" t="str">
            <v>674P</v>
          </cell>
          <cell r="B359" t="str">
            <v> 3.6.6.14</v>
          </cell>
        </row>
        <row r="360">
          <cell r="A360" t="str">
            <v>675.1</v>
          </cell>
          <cell r="B360" t="str">
            <v> 3.6.8.2.6 </v>
          </cell>
        </row>
        <row r="361">
          <cell r="A361" t="str">
            <v>675.2</v>
          </cell>
          <cell r="B361" t="str">
            <v>3.6.4.2</v>
          </cell>
        </row>
        <row r="362">
          <cell r="A362" t="str">
            <v>675.3</v>
          </cell>
          <cell r="B362" t="str">
            <v>3.6.4.1.2</v>
          </cell>
        </row>
        <row r="363">
          <cell r="A363" t="str">
            <v>676.1</v>
          </cell>
          <cell r="B363" t="str">
            <v> 3.6.8.2.2 </v>
          </cell>
        </row>
        <row r="364">
          <cell r="A364" t="str">
            <v>680.1</v>
          </cell>
          <cell r="B364" t="str">
            <v>3.6.6.20.1</v>
          </cell>
        </row>
        <row r="365">
          <cell r="A365" t="str">
            <v>680.1P</v>
          </cell>
          <cell r="B365" t="str">
            <v>3.6.6.20.1 </v>
          </cell>
        </row>
        <row r="366">
          <cell r="A366" t="str">
            <v>680.2</v>
          </cell>
          <cell r="B366" t="str">
            <v>3.6.6.20.2</v>
          </cell>
        </row>
        <row r="367">
          <cell r="A367" t="str">
            <v>680.3</v>
          </cell>
          <cell r="B367" t="str">
            <v>3.6.6.20.3</v>
          </cell>
        </row>
        <row r="368">
          <cell r="A368" t="str">
            <v>680P</v>
          </cell>
          <cell r="B368" t="str">
            <v>3.3.11.3</v>
          </cell>
        </row>
        <row r="369">
          <cell r="A369" t="str">
            <v>681.1</v>
          </cell>
          <cell r="B369" t="str">
            <v xml:space="preserve">3.6.6.21.1  </v>
          </cell>
        </row>
        <row r="370">
          <cell r="A370" t="str">
            <v>681.1P</v>
          </cell>
          <cell r="B370" t="str">
            <v>3.6.6.21</v>
          </cell>
        </row>
        <row r="371">
          <cell r="A371" t="str">
            <v>681.2</v>
          </cell>
          <cell r="B371" t="str">
            <v>3.6.6.20.2</v>
          </cell>
        </row>
        <row r="372">
          <cell r="A372" t="str">
            <v>681.2P</v>
          </cell>
          <cell r="B372" t="str">
            <v>3.6.6.21</v>
          </cell>
        </row>
        <row r="373">
          <cell r="A373" t="str">
            <v>682.1</v>
          </cell>
          <cell r="B373" t="str">
            <v>3.2.7.5.3</v>
          </cell>
        </row>
        <row r="374">
          <cell r="A374" t="str">
            <v>682.1</v>
          </cell>
          <cell r="B374" t="str">
            <v>3.2.7.5.3</v>
          </cell>
        </row>
        <row r="375">
          <cell r="A375" t="str">
            <v>682P</v>
          </cell>
          <cell r="B375" t="str">
            <v>3.2.7.5</v>
          </cell>
        </row>
        <row r="376">
          <cell r="A376" t="str">
            <v>682P</v>
          </cell>
          <cell r="B376" t="str">
            <v>3,6,6,22,1</v>
          </cell>
        </row>
        <row r="377">
          <cell r="A377" t="str">
            <v>683P</v>
          </cell>
          <cell r="B377" t="str">
            <v> 3.6.6.14</v>
          </cell>
        </row>
        <row r="378">
          <cell r="A378" t="str">
            <v>690.1</v>
          </cell>
          <cell r="B378" t="str">
            <v>3.6.7.1.1</v>
          </cell>
        </row>
        <row r="379">
          <cell r="A379" t="str">
            <v>700.1</v>
          </cell>
          <cell r="B379" t="str">
            <v>3.6.7.1.1</v>
          </cell>
        </row>
        <row r="380">
          <cell r="A380" t="str">
            <v>700.2</v>
          </cell>
          <cell r="B380" t="str">
            <v>3.6.7.1.6</v>
          </cell>
        </row>
        <row r="381">
          <cell r="A381" t="str">
            <v>700.3</v>
          </cell>
          <cell r="B381" t="str">
            <v> 3.6.7.1.2</v>
          </cell>
        </row>
        <row r="382">
          <cell r="A382" t="str">
            <v>700.4</v>
          </cell>
          <cell r="B382" t="str">
            <v>3.6.7.1.6</v>
          </cell>
        </row>
        <row r="383">
          <cell r="A383" t="str">
            <v>700.5P</v>
          </cell>
          <cell r="B383" t="str">
            <v>3.6.7.1.6</v>
          </cell>
        </row>
        <row r="384">
          <cell r="A384" t="str">
            <v>700.6P</v>
          </cell>
          <cell r="B384" t="str">
            <v>3.6.7.1</v>
          </cell>
        </row>
        <row r="385">
          <cell r="A385" t="str">
            <v>700P</v>
          </cell>
          <cell r="B385" t="str">
            <v>3.6.7</v>
          </cell>
        </row>
        <row r="386">
          <cell r="A386" t="str">
            <v>701.1</v>
          </cell>
          <cell r="B386" t="str">
            <v>3.6.7.2.1</v>
          </cell>
        </row>
        <row r="387">
          <cell r="A387" t="str">
            <v>701.2P</v>
          </cell>
          <cell r="B387" t="str">
            <v>3.6.7.6</v>
          </cell>
        </row>
        <row r="388">
          <cell r="A388" t="str">
            <v>701P</v>
          </cell>
          <cell r="B388" t="str">
            <v>3.6.7.2</v>
          </cell>
        </row>
        <row r="389">
          <cell r="A389" t="str">
            <v>710.1</v>
          </cell>
          <cell r="B389" t="str">
            <v>3.6.7.3.13</v>
          </cell>
        </row>
        <row r="390">
          <cell r="A390" t="str">
            <v>710.1.1</v>
          </cell>
          <cell r="B390" t="str">
            <v>3.6.7.3.39</v>
          </cell>
        </row>
        <row r="391">
          <cell r="A391" t="str">
            <v>710.1.2</v>
          </cell>
          <cell r="B391" t="str">
            <v>3.6.7.3</v>
          </cell>
        </row>
        <row r="392">
          <cell r="A392" t="str">
            <v>710.1.3</v>
          </cell>
          <cell r="B392" t="str">
            <v>3.6.7.3</v>
          </cell>
        </row>
        <row r="393">
          <cell r="A393" t="str">
            <v>710.1.4</v>
          </cell>
          <cell r="B393" t="str">
            <v>3.6.7.3</v>
          </cell>
        </row>
        <row r="394">
          <cell r="A394" t="str">
            <v>710.1.5</v>
          </cell>
          <cell r="B394" t="str">
            <v>3.6.7.3</v>
          </cell>
        </row>
        <row r="395">
          <cell r="A395" t="str">
            <v>710.2</v>
          </cell>
          <cell r="B395" t="str">
            <v>3.6.7.3</v>
          </cell>
        </row>
        <row r="396">
          <cell r="A396" t="str">
            <v>710.2.1</v>
          </cell>
          <cell r="B396" t="str">
            <v>3.6.7.3</v>
          </cell>
        </row>
        <row r="397">
          <cell r="A397" t="str">
            <v>710.3</v>
          </cell>
          <cell r="B397" t="str">
            <v>3.6.7.3</v>
          </cell>
        </row>
        <row r="398">
          <cell r="A398" t="str">
            <v>710.4</v>
          </cell>
          <cell r="B398" t="str">
            <v>3.6.7.3</v>
          </cell>
        </row>
        <row r="399">
          <cell r="A399" t="str">
            <v>710.5</v>
          </cell>
          <cell r="B399" t="str">
            <v>3.6.7.3</v>
          </cell>
        </row>
        <row r="400">
          <cell r="A400" t="str">
            <v>720.1</v>
          </cell>
          <cell r="B400" t="str">
            <v>3.6.7.4.1</v>
          </cell>
        </row>
        <row r="401">
          <cell r="A401" t="str">
            <v>730.1</v>
          </cell>
          <cell r="B401" t="str">
            <v>3.6.7.5.1</v>
          </cell>
        </row>
        <row r="402">
          <cell r="A402" t="str">
            <v>730.2</v>
          </cell>
          <cell r="B402" t="str">
            <v>3.6.7.5.2</v>
          </cell>
        </row>
        <row r="403">
          <cell r="A403" t="str">
            <v>730.2</v>
          </cell>
          <cell r="B403" t="str">
            <v>3.6.7.5.2</v>
          </cell>
        </row>
        <row r="404">
          <cell r="A404" t="str">
            <v>730.3</v>
          </cell>
          <cell r="B404" t="str">
            <v>3.6.7.5.3</v>
          </cell>
        </row>
        <row r="405">
          <cell r="A405" t="str">
            <v>731.1</v>
          </cell>
          <cell r="B405" t="str">
            <v>3.6.6.21</v>
          </cell>
        </row>
        <row r="406">
          <cell r="A406" t="str">
            <v>740.1</v>
          </cell>
          <cell r="B406" t="str">
            <v>3.6.7.6.1</v>
          </cell>
        </row>
        <row r="407">
          <cell r="A407" t="str">
            <v>741.1</v>
          </cell>
          <cell r="B407" t="str">
            <v>3.6.7</v>
          </cell>
        </row>
        <row r="408">
          <cell r="A408" t="str">
            <v>741.1P1</v>
          </cell>
          <cell r="B408" t="str">
            <v>3.6.7</v>
          </cell>
        </row>
        <row r="409">
          <cell r="A409" t="str">
            <v>741.1P2</v>
          </cell>
          <cell r="B409" t="str">
            <v>3.6.7</v>
          </cell>
        </row>
        <row r="410">
          <cell r="A410" t="str">
            <v>741.1P3</v>
          </cell>
          <cell r="B410" t="str">
            <v>3.6.7</v>
          </cell>
        </row>
        <row r="411">
          <cell r="A411" t="str">
            <v>800.1</v>
          </cell>
          <cell r="B411" t="str">
            <v>3.6.9.1.4</v>
          </cell>
        </row>
        <row r="412">
          <cell r="A412" t="str">
            <v>800.2</v>
          </cell>
          <cell r="B412" t="str">
            <v>3.6.9.1.10</v>
          </cell>
        </row>
        <row r="413">
          <cell r="A413" t="str">
            <v>800.3</v>
          </cell>
          <cell r="B413" t="str">
            <v>3.6.9.1.6</v>
          </cell>
        </row>
        <row r="414">
          <cell r="A414" t="str">
            <v>800.3P</v>
          </cell>
          <cell r="B414" t="str">
            <v> 3.6.9.1.8 </v>
          </cell>
        </row>
        <row r="415">
          <cell r="A415" t="str">
            <v>800.4</v>
          </cell>
          <cell r="B415" t="str">
            <v>3.6.9.1.13</v>
          </cell>
        </row>
        <row r="416">
          <cell r="A416" t="str">
            <v>800.4P</v>
          </cell>
          <cell r="B416" t="str">
            <v> 3.6.9.1.11 </v>
          </cell>
        </row>
        <row r="417">
          <cell r="A417" t="str">
            <v>800P</v>
          </cell>
          <cell r="B417" t="str">
            <v>3.6.9.1.30</v>
          </cell>
        </row>
        <row r="418">
          <cell r="A418" t="str">
            <v>801.1</v>
          </cell>
          <cell r="B418" t="str">
            <v>3.6.1.2</v>
          </cell>
        </row>
        <row r="419">
          <cell r="A419" t="str">
            <v>801.2</v>
          </cell>
          <cell r="B419" t="str">
            <v>3.6.9.4.12</v>
          </cell>
        </row>
        <row r="420">
          <cell r="A420" t="str">
            <v>801.3</v>
          </cell>
          <cell r="B420" t="str">
            <v>3.6.9.4.12</v>
          </cell>
        </row>
        <row r="421">
          <cell r="A421" t="str">
            <v>801.4</v>
          </cell>
          <cell r="B421" t="str">
            <v>3.6.9.4.12</v>
          </cell>
        </row>
        <row r="422">
          <cell r="A422" t="str">
            <v>801.5</v>
          </cell>
          <cell r="B422" t="str">
            <v>3.6.9.4.8</v>
          </cell>
        </row>
        <row r="423">
          <cell r="A423" t="str">
            <v>801.6</v>
          </cell>
          <cell r="B423" t="str">
            <v>3.6.9.4.10</v>
          </cell>
        </row>
        <row r="424">
          <cell r="A424" t="str">
            <v>801.7</v>
          </cell>
          <cell r="B424" t="str">
            <v>3.6.9.4</v>
          </cell>
        </row>
        <row r="425">
          <cell r="A425" t="str">
            <v>810.1</v>
          </cell>
          <cell r="B425" t="str">
            <v>3.6.9.2.1</v>
          </cell>
        </row>
        <row r="426">
          <cell r="A426" t="str">
            <v>810.1P</v>
          </cell>
          <cell r="B426" t="str">
            <v> 3.6.9.2</v>
          </cell>
        </row>
        <row r="427">
          <cell r="A427" t="str">
            <v>810.2</v>
          </cell>
          <cell r="B427" t="str">
            <v>3.6.9.2.2</v>
          </cell>
        </row>
        <row r="428">
          <cell r="A428" t="str">
            <v>810.3</v>
          </cell>
          <cell r="B428" t="str">
            <v>3.2.9.1.1</v>
          </cell>
        </row>
        <row r="429">
          <cell r="A429" t="str">
            <v>811.1</v>
          </cell>
          <cell r="B429" t="str">
            <v>3.2.10.1</v>
          </cell>
        </row>
        <row r="430">
          <cell r="A430" t="str">
            <v>811.1P1</v>
          </cell>
          <cell r="B430" t="str">
            <v>3.2.10.1</v>
          </cell>
        </row>
        <row r="431">
          <cell r="A431" t="str">
            <v>811.1P10</v>
          </cell>
          <cell r="B431" t="str">
            <v>3.2.10.1</v>
          </cell>
        </row>
        <row r="432">
          <cell r="A432" t="str">
            <v>811.1P11</v>
          </cell>
          <cell r="B432" t="str">
            <v>3.2.10.1</v>
          </cell>
        </row>
        <row r="433">
          <cell r="A433" t="str">
            <v>811.1P12</v>
          </cell>
          <cell r="B433" t="str">
            <v>3.2.10.1</v>
          </cell>
        </row>
        <row r="434">
          <cell r="A434" t="str">
            <v>811.1P13</v>
          </cell>
          <cell r="B434" t="str">
            <v>3.2.10.1</v>
          </cell>
        </row>
        <row r="435">
          <cell r="A435" t="str">
            <v>811.1P14</v>
          </cell>
          <cell r="B435" t="str">
            <v>3.2.10.1</v>
          </cell>
        </row>
        <row r="436">
          <cell r="A436" t="str">
            <v>811.1P2</v>
          </cell>
          <cell r="B436" t="str">
            <v>3.2.10.1</v>
          </cell>
        </row>
        <row r="437">
          <cell r="A437" t="str">
            <v>811.1P3</v>
          </cell>
          <cell r="B437" t="str">
            <v>3.2.10.1</v>
          </cell>
        </row>
        <row r="438">
          <cell r="A438" t="str">
            <v>811.1P4</v>
          </cell>
          <cell r="B438" t="str">
            <v>3.2.10.1</v>
          </cell>
        </row>
        <row r="439">
          <cell r="A439" t="str">
            <v>811.1P5</v>
          </cell>
          <cell r="B439" t="str">
            <v>3.2.10.1</v>
          </cell>
        </row>
        <row r="440">
          <cell r="A440" t="str">
            <v>811.1P6</v>
          </cell>
          <cell r="B440" t="str">
            <v>3.2.10.1</v>
          </cell>
        </row>
        <row r="441">
          <cell r="A441" t="str">
            <v>811.1P7</v>
          </cell>
          <cell r="B441" t="str">
            <v>3.2.10.1</v>
          </cell>
        </row>
        <row r="442">
          <cell r="A442" t="str">
            <v>811.1P8</v>
          </cell>
          <cell r="B442" t="str">
            <v>3.2.10.1</v>
          </cell>
        </row>
        <row r="443">
          <cell r="A443" t="str">
            <v>811.1P9</v>
          </cell>
          <cell r="B443" t="str">
            <v>3.2.10.1</v>
          </cell>
        </row>
        <row r="444">
          <cell r="A444" t="str">
            <v>812.1</v>
          </cell>
          <cell r="B444" t="str">
            <v> 3.3.6.10.3 </v>
          </cell>
        </row>
        <row r="445">
          <cell r="A445" t="str">
            <v>815P</v>
          </cell>
          <cell r="B445" t="str">
            <v>3.2.10.3</v>
          </cell>
        </row>
        <row r="446">
          <cell r="A446" t="str">
            <v>820P1</v>
          </cell>
          <cell r="B446" t="str">
            <v>3,6,8,2,2</v>
          </cell>
        </row>
        <row r="447">
          <cell r="A447" t="str">
            <v>900.1</v>
          </cell>
          <cell r="B447" t="str">
            <v xml:space="preserve">3.6.9.3.1   </v>
          </cell>
        </row>
        <row r="448">
          <cell r="A448" t="str">
            <v>900.2</v>
          </cell>
          <cell r="B448" t="str">
            <v xml:space="preserve">3.6.9.3.1   </v>
          </cell>
        </row>
        <row r="449">
          <cell r="A449" t="str">
            <v>900.3</v>
          </cell>
          <cell r="B449" t="str">
            <v xml:space="preserve">3.6.9.3.1   </v>
          </cell>
        </row>
        <row r="450">
          <cell r="A450" t="str">
            <v>900.3P</v>
          </cell>
          <cell r="B450" t="str">
            <v xml:space="preserve">3.6.9.3.1   </v>
          </cell>
        </row>
        <row r="451">
          <cell r="A451" t="str">
            <v>900.4P</v>
          </cell>
          <cell r="B451" t="str">
            <v xml:space="preserve">3.6.9.3.1   </v>
          </cell>
        </row>
        <row r="452">
          <cell r="A452" t="str">
            <v>trinchos de madera</v>
          </cell>
          <cell r="B452" t="str">
            <v>3.2.7.5.1</v>
          </cell>
        </row>
      </sheetData>
      <sheetData sheetId="26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nitario"/>
    </sheetNames>
    <sheetDataSet>
      <sheetData sheetId="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PI 526"/>
      <sheetName val="SKJ452"/>
      <sheetName val="ITA878"/>
      <sheetName val="AEA-944"/>
      <sheetName val="DUB-823"/>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cula"/>
      <sheetName val="grado11"/>
      <sheetName val="RESULTADOS SABER 2015"/>
      <sheetName val="SIN RESULTADOS"/>
      <sheetName val="2014-2015"/>
      <sheetName val="RESULTADOS_SABER_2015"/>
      <sheetName val="SIN_RESULTADOS"/>
    </sheetNames>
    <sheetDataSet>
      <sheetData sheetId="0">
        <row r="2">
          <cell r="A2">
            <v>113001012788</v>
          </cell>
          <cell r="B2" t="str">
            <v>I.E CIUDAD DE TUNJA</v>
          </cell>
          <cell r="C2">
            <v>4</v>
          </cell>
          <cell r="D2">
            <v>4</v>
          </cell>
          <cell r="E2" t="str">
            <v xml:space="preserve">PRINCIPAL </v>
          </cell>
          <cell r="F2" t="str">
            <v>DE LA VIRGEN Y TURISTICA</v>
          </cell>
          <cell r="G2" t="str">
            <v>DE LA VIRGEN Y TURISTICA</v>
          </cell>
          <cell r="H2" t="str">
            <v>E. E. Oficial</v>
          </cell>
          <cell r="I2" t="str">
            <v>OFICIAL</v>
          </cell>
          <cell r="J2">
            <v>1339</v>
          </cell>
          <cell r="K2">
            <v>57</v>
          </cell>
        </row>
        <row r="3">
          <cell r="A3">
            <v>113001007296</v>
          </cell>
          <cell r="B3" t="str">
            <v>I.E CIUDAD DE TUNJA   SEDE ESCILDA MEDINA PACHECO</v>
          </cell>
          <cell r="C3">
            <v>4</v>
          </cell>
          <cell r="D3">
            <v>132</v>
          </cell>
          <cell r="E3" t="str">
            <v>SEDE</v>
          </cell>
          <cell r="F3" t="str">
            <v>DE LA VIRGEN Y TURISTICA</v>
          </cell>
          <cell r="G3" t="str">
            <v>DE LA VIRGEN Y TURISTICA</v>
          </cell>
          <cell r="H3" t="str">
            <v>E. E. Oficial</v>
          </cell>
          <cell r="I3" t="str">
            <v>OFICIAL</v>
          </cell>
          <cell r="J3">
            <v>265</v>
          </cell>
        </row>
        <row r="4">
          <cell r="A4">
            <v>113001000143</v>
          </cell>
          <cell r="B4" t="str">
            <v>I.E ARROYO DE PIEDRA</v>
          </cell>
          <cell r="C4">
            <v>9</v>
          </cell>
          <cell r="D4">
            <v>9</v>
          </cell>
          <cell r="E4" t="str">
            <v xml:space="preserve">PRINCIPAL </v>
          </cell>
          <cell r="F4" t="str">
            <v>DE LA VIRGEN Y TURISTICA</v>
          </cell>
          <cell r="G4" t="str">
            <v>RURAL</v>
          </cell>
          <cell r="H4" t="str">
            <v>E. E. Oficial</v>
          </cell>
          <cell r="I4" t="str">
            <v>OFICIAL</v>
          </cell>
          <cell r="J4">
            <v>714</v>
          </cell>
          <cell r="K4">
            <v>40</v>
          </cell>
        </row>
        <row r="5">
          <cell r="A5">
            <v>213001000083</v>
          </cell>
          <cell r="B5" t="str">
            <v>I.E ARROYO DE PIEDRA -  SEDE DE PUNTA CANOA</v>
          </cell>
          <cell r="C5">
            <v>9</v>
          </cell>
          <cell r="D5">
            <v>166</v>
          </cell>
          <cell r="E5" t="str">
            <v>SEDE</v>
          </cell>
          <cell r="F5" t="str">
            <v>DE LA VIRGEN Y TURISTICA</v>
          </cell>
          <cell r="G5" t="str">
            <v>RURAL</v>
          </cell>
          <cell r="H5" t="str">
            <v>E. E. Oficial</v>
          </cell>
          <cell r="I5" t="str">
            <v>OFICIAL</v>
          </cell>
          <cell r="J5">
            <v>253</v>
          </cell>
        </row>
        <row r="6">
          <cell r="A6">
            <v>213001001951</v>
          </cell>
          <cell r="B6" t="str">
            <v>I.E ARROYO DE PIEDRA -  SEDE ARROYO DE LAS CANOAS</v>
          </cell>
          <cell r="C6">
            <v>9</v>
          </cell>
          <cell r="D6">
            <v>182</v>
          </cell>
          <cell r="E6" t="str">
            <v>SEDE</v>
          </cell>
          <cell r="F6" t="str">
            <v>DE LA VIRGEN Y TURISTICA</v>
          </cell>
          <cell r="G6" t="str">
            <v>RURAL</v>
          </cell>
          <cell r="H6" t="str">
            <v>E. E. Oficial</v>
          </cell>
          <cell r="I6" t="str">
            <v>OFICIAL</v>
          </cell>
          <cell r="J6">
            <v>67</v>
          </cell>
        </row>
        <row r="7">
          <cell r="A7">
            <v>113001000160</v>
          </cell>
          <cell r="B7" t="str">
            <v>I.E CORAZON DE MARIA</v>
          </cell>
          <cell r="C7">
            <v>11</v>
          </cell>
          <cell r="D7">
            <v>11</v>
          </cell>
          <cell r="E7" t="str">
            <v xml:space="preserve">PRINCIPAL </v>
          </cell>
          <cell r="F7" t="str">
            <v>HISTORICA Y CARIBE NORTE</v>
          </cell>
          <cell r="G7" t="str">
            <v>SANTA RITA</v>
          </cell>
          <cell r="H7" t="str">
            <v>E. E. Oficial</v>
          </cell>
          <cell r="I7" t="str">
            <v>OFICIAL</v>
          </cell>
          <cell r="J7">
            <v>470</v>
          </cell>
          <cell r="K7">
            <v>48</v>
          </cell>
        </row>
        <row r="8">
          <cell r="A8">
            <v>113001003967</v>
          </cell>
          <cell r="B8" t="str">
            <v>I.E CORAZON DE MARIA   SEDE LAZARO MARTINEZ OLIER</v>
          </cell>
          <cell r="C8">
            <v>11</v>
          </cell>
          <cell r="D8">
            <v>102</v>
          </cell>
          <cell r="E8" t="str">
            <v>SEDE</v>
          </cell>
          <cell r="F8" t="str">
            <v>HISTORICA Y CARIBE NORTE</v>
          </cell>
          <cell r="G8" t="str">
            <v>SANTA RITA</v>
          </cell>
          <cell r="H8" t="str">
            <v>E. E. Oficial</v>
          </cell>
          <cell r="I8" t="str">
            <v>OFICIAL</v>
          </cell>
          <cell r="J8">
            <v>393</v>
          </cell>
        </row>
        <row r="9">
          <cell r="A9">
            <v>113001012711</v>
          </cell>
          <cell r="B9" t="str">
            <v>I.E CORAZON DE MARIA   SEDE SAN JOSE CLAVERIANO</v>
          </cell>
          <cell r="C9">
            <v>11</v>
          </cell>
          <cell r="D9">
            <v>5</v>
          </cell>
          <cell r="E9" t="str">
            <v>SEDE</v>
          </cell>
          <cell r="F9" t="str">
            <v>HISTORICA Y CARIBE NORTE</v>
          </cell>
          <cell r="G9" t="str">
            <v>SANTA RITA</v>
          </cell>
          <cell r="H9" t="str">
            <v>E. E. Oficial</v>
          </cell>
          <cell r="I9" t="str">
            <v>OFICIAL</v>
          </cell>
          <cell r="J9">
            <v>549</v>
          </cell>
        </row>
        <row r="10">
          <cell r="A10">
            <v>113001000241</v>
          </cell>
          <cell r="B10" t="str">
            <v>I.E NUESTRO ESFUERZO</v>
          </cell>
          <cell r="C10">
            <v>18</v>
          </cell>
          <cell r="D10">
            <v>18</v>
          </cell>
          <cell r="E10" t="str">
            <v xml:space="preserve">PRINCIPAL </v>
          </cell>
          <cell r="F10" t="str">
            <v>DE LA VIRGEN Y TURISTICA</v>
          </cell>
          <cell r="G10" t="str">
            <v>DE LA VIRGEN Y TURISTICA</v>
          </cell>
          <cell r="H10" t="str">
            <v>E. E. Oficial</v>
          </cell>
          <cell r="I10" t="str">
            <v>OFICIAL</v>
          </cell>
          <cell r="J10">
            <v>1451</v>
          </cell>
          <cell r="K10">
            <v>59</v>
          </cell>
        </row>
        <row r="11">
          <cell r="A11">
            <v>113001000348</v>
          </cell>
          <cell r="B11" t="str">
            <v>I.E AMBIENTALISTA DE CARTAGENA</v>
          </cell>
          <cell r="C11">
            <v>22</v>
          </cell>
          <cell r="D11">
            <v>22</v>
          </cell>
          <cell r="E11" t="str">
            <v xml:space="preserve">PRINCIPAL </v>
          </cell>
          <cell r="F11" t="str">
            <v>INDUSTRIAL Y DE LA BAHIA</v>
          </cell>
          <cell r="G11" t="str">
            <v>INDUSTRIAL Y DE LA BAHIA</v>
          </cell>
          <cell r="H11" t="str">
            <v>E. E. Oficial</v>
          </cell>
          <cell r="I11" t="str">
            <v>OFICIAL</v>
          </cell>
          <cell r="J11">
            <v>2852</v>
          </cell>
          <cell r="K11">
            <v>136</v>
          </cell>
        </row>
        <row r="12">
          <cell r="A12">
            <v>113001000429</v>
          </cell>
          <cell r="B12" t="str">
            <v>I.E SALIM BECHARA</v>
          </cell>
          <cell r="C12">
            <v>24</v>
          </cell>
          <cell r="D12">
            <v>24</v>
          </cell>
          <cell r="E12" t="str">
            <v xml:space="preserve">PRINCIPAL </v>
          </cell>
          <cell r="F12" t="str">
            <v>INDUSTRIAL Y DE LA BAHIA</v>
          </cell>
          <cell r="G12" t="str">
            <v>INDUSTRIAL Y DE LA BAHIA</v>
          </cell>
          <cell r="H12" t="str">
            <v>E. E. Oficial</v>
          </cell>
          <cell r="I12" t="str">
            <v>OFICIAL</v>
          </cell>
          <cell r="J12">
            <v>934</v>
          </cell>
          <cell r="K12">
            <v>47</v>
          </cell>
        </row>
        <row r="13">
          <cell r="A13">
            <v>113001001981</v>
          </cell>
          <cell r="B13" t="str">
            <v>I.E SALIM BECHARA   SEDE DE ALBORNOZ</v>
          </cell>
          <cell r="C13">
            <v>24</v>
          </cell>
          <cell r="D13">
            <v>67</v>
          </cell>
          <cell r="E13" t="str">
            <v>SEDE</v>
          </cell>
          <cell r="F13" t="str">
            <v>INDUSTRIAL Y DE LA BAHIA</v>
          </cell>
          <cell r="G13" t="str">
            <v>INDUSTRIAL Y DE LA BAHIA</v>
          </cell>
          <cell r="H13" t="str">
            <v>E. E. Oficial</v>
          </cell>
          <cell r="I13" t="str">
            <v>OFICIAL</v>
          </cell>
          <cell r="J13">
            <v>316</v>
          </cell>
        </row>
        <row r="14">
          <cell r="A14">
            <v>113001000437</v>
          </cell>
          <cell r="B14" t="str">
            <v>I.E REPUBLICA DE ARGENTINA</v>
          </cell>
          <cell r="C14">
            <v>25</v>
          </cell>
          <cell r="D14">
            <v>25</v>
          </cell>
          <cell r="E14" t="str">
            <v xml:space="preserve">PRINCIPAL </v>
          </cell>
          <cell r="F14" t="str">
            <v>INDUSTRIAL Y DE LA BAHIA</v>
          </cell>
          <cell r="G14" t="str">
            <v>INDUSTRIAL Y DE LA BAHIA</v>
          </cell>
          <cell r="H14" t="str">
            <v>E. E. Oficial</v>
          </cell>
          <cell r="I14" t="str">
            <v>OFICIAL</v>
          </cell>
          <cell r="J14">
            <v>895</v>
          </cell>
          <cell r="K14">
            <v>50</v>
          </cell>
        </row>
        <row r="15">
          <cell r="A15">
            <v>113001000721</v>
          </cell>
          <cell r="B15" t="str">
            <v>I.E LUIS CARLOS LOPEZ</v>
          </cell>
          <cell r="C15">
            <v>30</v>
          </cell>
          <cell r="D15">
            <v>30</v>
          </cell>
          <cell r="E15" t="str">
            <v xml:space="preserve">PRINCIPAL </v>
          </cell>
          <cell r="F15" t="str">
            <v>INDUSTRIAL Y DE LA BAHIA</v>
          </cell>
          <cell r="G15" t="str">
            <v>INDUSTRIAL Y DE LA BAHIA</v>
          </cell>
          <cell r="H15" t="str">
            <v>E. E. Oficial</v>
          </cell>
          <cell r="I15" t="str">
            <v>OFICIAL</v>
          </cell>
          <cell r="J15">
            <v>1319</v>
          </cell>
          <cell r="K15">
            <v>101</v>
          </cell>
        </row>
        <row r="16">
          <cell r="A16">
            <v>113001000739</v>
          </cell>
          <cell r="B16" t="str">
            <v>I.E ANA MARIA VELEZ DE TRUJILLO</v>
          </cell>
          <cell r="C16">
            <v>31</v>
          </cell>
          <cell r="D16">
            <v>31</v>
          </cell>
          <cell r="E16" t="str">
            <v xml:space="preserve">PRINCIPAL </v>
          </cell>
          <cell r="F16" t="str">
            <v>HISTORICA Y CARIBE NORTE</v>
          </cell>
          <cell r="G16" t="str">
            <v>SANTA RITA</v>
          </cell>
          <cell r="H16" t="str">
            <v>E. E. Oficial</v>
          </cell>
          <cell r="I16" t="str">
            <v>OFICIAL</v>
          </cell>
          <cell r="J16">
            <v>870</v>
          </cell>
          <cell r="K16">
            <v>65</v>
          </cell>
        </row>
        <row r="17">
          <cell r="A17">
            <v>113001002081</v>
          </cell>
          <cell r="B17" t="str">
            <v>I.E ANA MARIA VELEZ DE TRUJILLO SEDE JULIO R FACIO LINCE</v>
          </cell>
          <cell r="C17">
            <v>31</v>
          </cell>
          <cell r="D17">
            <v>125</v>
          </cell>
          <cell r="E17" t="str">
            <v>SEDE</v>
          </cell>
          <cell r="F17" t="str">
            <v>HISTORICA Y CARIBE NORTE</v>
          </cell>
          <cell r="G17" t="str">
            <v>SANTA RITA</v>
          </cell>
          <cell r="H17" t="str">
            <v>E. E. Oficial</v>
          </cell>
          <cell r="I17" t="str">
            <v>OFICIAL</v>
          </cell>
          <cell r="J17">
            <v>143</v>
          </cell>
        </row>
        <row r="18">
          <cell r="A18">
            <v>113001002553</v>
          </cell>
          <cell r="B18" t="str">
            <v>I.E ANA MARIA VELEZ DE TRUJILLO SEDE ACCION COMUNAL SAN PEDRO Y LIBERTAD</v>
          </cell>
          <cell r="C18">
            <v>31</v>
          </cell>
          <cell r="D18">
            <v>76</v>
          </cell>
          <cell r="E18" t="str">
            <v>SEDE</v>
          </cell>
          <cell r="F18" t="str">
            <v>HISTORICA Y CARIBE NORTE</v>
          </cell>
          <cell r="G18" t="str">
            <v>SANTA RITA</v>
          </cell>
          <cell r="H18" t="str">
            <v>E. E. Oficial</v>
          </cell>
          <cell r="I18" t="str">
            <v>OFICIAL</v>
          </cell>
          <cell r="J18">
            <v>185</v>
          </cell>
        </row>
        <row r="19">
          <cell r="A19">
            <v>113001005889</v>
          </cell>
          <cell r="B19" t="str">
            <v>I.E ANA MARIA VELEZ DE TRUJILLO   SEDE PABLO VI</v>
          </cell>
          <cell r="C19">
            <v>31</v>
          </cell>
          <cell r="D19">
            <v>69</v>
          </cell>
          <cell r="E19" t="str">
            <v>SEDE</v>
          </cell>
          <cell r="F19" t="str">
            <v>HISTORICA Y CARIBE NORTE</v>
          </cell>
          <cell r="G19" t="str">
            <v>SANTA RITA</v>
          </cell>
          <cell r="H19" t="str">
            <v>E. E. Oficial</v>
          </cell>
          <cell r="I19" t="str">
            <v>OFICIAL</v>
          </cell>
          <cell r="J19">
            <v>170</v>
          </cell>
        </row>
        <row r="20">
          <cell r="A20">
            <v>113001007806</v>
          </cell>
          <cell r="B20" t="str">
            <v>I.E ANA MARIA VELEZ DE TRUJILLO SEDE DISTRITAL DE LOMA FRESCA</v>
          </cell>
          <cell r="C20">
            <v>31</v>
          </cell>
          <cell r="D20">
            <v>137</v>
          </cell>
          <cell r="E20" t="str">
            <v>SEDE</v>
          </cell>
          <cell r="F20" t="str">
            <v>HISTORICA Y CARIBE NORTE</v>
          </cell>
          <cell r="G20" t="str">
            <v>SANTA RITA</v>
          </cell>
          <cell r="H20" t="str">
            <v>E. E. Oficial</v>
          </cell>
          <cell r="I20" t="str">
            <v>OFICIAL</v>
          </cell>
          <cell r="J20">
            <v>222</v>
          </cell>
        </row>
        <row r="21">
          <cell r="A21">
            <v>113001008217</v>
          </cell>
          <cell r="B21" t="str">
            <v>I.E ANA MARIA VELEZ DE TRUJILLO SEDE DISTRITAL REPUBLICA DEL CARIBE</v>
          </cell>
          <cell r="C21">
            <v>31</v>
          </cell>
          <cell r="D21">
            <v>145</v>
          </cell>
          <cell r="E21" t="str">
            <v>SEDE</v>
          </cell>
          <cell r="F21" t="str">
            <v>HISTORICA Y CARIBE NORTE</v>
          </cell>
          <cell r="G21" t="str">
            <v>SANTA RITA</v>
          </cell>
          <cell r="H21" t="str">
            <v>E. E. Oficial</v>
          </cell>
          <cell r="I21" t="str">
            <v>OFICIAL</v>
          </cell>
          <cell r="J21">
            <v>129</v>
          </cell>
        </row>
        <row r="22">
          <cell r="A22">
            <v>113001000771</v>
          </cell>
          <cell r="B22" t="str">
            <v>I.E SAN FRANCISCO DE ASIS   SEDE DE MEMBRILLAL</v>
          </cell>
          <cell r="C22">
            <v>32</v>
          </cell>
          <cell r="D22">
            <v>32</v>
          </cell>
          <cell r="E22" t="str">
            <v xml:space="preserve">PRINCIPAL </v>
          </cell>
          <cell r="F22" t="str">
            <v>DE LA VIRGEN Y TURISTICA</v>
          </cell>
          <cell r="G22" t="str">
            <v>DE LA VIRGEN Y TURISTICA</v>
          </cell>
          <cell r="H22" t="str">
            <v>E. E. Oficial</v>
          </cell>
          <cell r="I22" t="str">
            <v>OFICIAL</v>
          </cell>
          <cell r="J22">
            <v>1350</v>
          </cell>
          <cell r="K22">
            <v>80</v>
          </cell>
        </row>
        <row r="23">
          <cell r="A23">
            <v>113001000275</v>
          </cell>
          <cell r="B23" t="str">
            <v>I.E CAMILO TORRES DEL POZON  SEDE LOS CHULIANES</v>
          </cell>
          <cell r="C23">
            <v>32</v>
          </cell>
          <cell r="D23">
            <v>200</v>
          </cell>
          <cell r="E23" t="str">
            <v>SEDE</v>
          </cell>
          <cell r="F23" t="str">
            <v>DE LA VIRGEN Y TURISTICA</v>
          </cell>
          <cell r="G23" t="str">
            <v>DE LA VIRGEN Y TURISTICA</v>
          </cell>
          <cell r="H23" t="str">
            <v>E. E. Oficial</v>
          </cell>
          <cell r="I23" t="str">
            <v>OFICIAL</v>
          </cell>
          <cell r="J23">
            <v>1120</v>
          </cell>
        </row>
        <row r="24">
          <cell r="A24">
            <v>113001000852</v>
          </cell>
          <cell r="B24" t="str">
            <v>I.E NUESTRA SRA DEL CARMEN</v>
          </cell>
          <cell r="C24">
            <v>36</v>
          </cell>
          <cell r="D24">
            <v>36</v>
          </cell>
          <cell r="E24" t="str">
            <v xml:space="preserve">PRINCIPAL </v>
          </cell>
          <cell r="F24" t="str">
            <v>DE LA VIRGEN Y TURISTICA</v>
          </cell>
          <cell r="G24" t="str">
            <v>DE LA VIRGEN Y TURISTICA</v>
          </cell>
          <cell r="H24" t="str">
            <v>E. E. Oficial</v>
          </cell>
          <cell r="I24" t="str">
            <v>OFICIAL</v>
          </cell>
          <cell r="J24">
            <v>2241</v>
          </cell>
          <cell r="K24">
            <v>252</v>
          </cell>
        </row>
        <row r="25">
          <cell r="A25">
            <v>113001000798</v>
          </cell>
          <cell r="B25" t="str">
            <v>I.E NUESTRA SRA DEL CARMEN   SEDE SOCIEDAD AMOR A C/GENA. # 4</v>
          </cell>
          <cell r="C25">
            <v>36</v>
          </cell>
          <cell r="D25">
            <v>33</v>
          </cell>
          <cell r="E25" t="str">
            <v>SEDE</v>
          </cell>
          <cell r="F25" t="str">
            <v>DE LA VIRGEN Y TURISTICA</v>
          </cell>
          <cell r="G25" t="str">
            <v>DE LA VIRGEN Y TURISTICA</v>
          </cell>
          <cell r="H25" t="str">
            <v>E. E. Oficial</v>
          </cell>
          <cell r="I25" t="str">
            <v>OFICIAL</v>
          </cell>
          <cell r="J25">
            <v>240</v>
          </cell>
        </row>
        <row r="26">
          <cell r="A26">
            <v>113001000836</v>
          </cell>
          <cell r="B26" t="str">
            <v>I.E NUESTRA SRA DEL CARMEN   SEDE CIUDAD DE SINCELEJO</v>
          </cell>
          <cell r="C26">
            <v>36</v>
          </cell>
          <cell r="D26">
            <v>35</v>
          </cell>
          <cell r="E26" t="str">
            <v>SEDE</v>
          </cell>
          <cell r="F26" t="str">
            <v>DE LA VIRGEN Y TURISTICA</v>
          </cell>
          <cell r="G26" t="str">
            <v>DE LA VIRGEN Y TURISTICA</v>
          </cell>
          <cell r="H26" t="str">
            <v>E. E. Oficial</v>
          </cell>
          <cell r="I26" t="str">
            <v>OFICIAL</v>
          </cell>
          <cell r="J26">
            <v>393</v>
          </cell>
        </row>
        <row r="27">
          <cell r="A27">
            <v>113001002871</v>
          </cell>
          <cell r="B27" t="str">
            <v>I.E NUESTRA SRA DEL CARMEN   SEDE MIGUEL ANTONIO LENGUA</v>
          </cell>
          <cell r="C27">
            <v>36</v>
          </cell>
          <cell r="D27">
            <v>86</v>
          </cell>
          <cell r="E27" t="str">
            <v>SEDE</v>
          </cell>
          <cell r="F27" t="str">
            <v>DE LA VIRGEN Y TURISTICA</v>
          </cell>
          <cell r="G27" t="str">
            <v>DE LA VIRGEN Y TURISTICA</v>
          </cell>
          <cell r="H27" t="str">
            <v>E. E. Oficial</v>
          </cell>
          <cell r="I27" t="str">
            <v>OFICIAL</v>
          </cell>
          <cell r="J27">
            <v>162</v>
          </cell>
        </row>
        <row r="28">
          <cell r="A28">
            <v>113001000879</v>
          </cell>
          <cell r="B28" t="str">
            <v>I.E SANTA MARIA</v>
          </cell>
          <cell r="C28">
            <v>37</v>
          </cell>
          <cell r="D28">
            <v>37</v>
          </cell>
          <cell r="E28" t="str">
            <v xml:space="preserve">PRINCIPAL </v>
          </cell>
          <cell r="F28" t="str">
            <v>HISTORICA Y CARIBE NORTE</v>
          </cell>
          <cell r="G28" t="str">
            <v>SANTA RITA</v>
          </cell>
          <cell r="H28" t="str">
            <v>E. E. Oficial</v>
          </cell>
          <cell r="I28" t="str">
            <v>OFICIAL</v>
          </cell>
          <cell r="J28">
            <v>1446</v>
          </cell>
          <cell r="K28">
            <v>164</v>
          </cell>
        </row>
        <row r="29">
          <cell r="A29">
            <v>113001000178</v>
          </cell>
          <cell r="B29" t="str">
            <v>I.E SANTA MARIA  SEDE SAGRADO CORAZON DE JESUS</v>
          </cell>
          <cell r="C29">
            <v>37</v>
          </cell>
          <cell r="D29">
            <v>12</v>
          </cell>
          <cell r="E29" t="str">
            <v>SEDE</v>
          </cell>
          <cell r="F29" t="str">
            <v>HISTORICA Y CARIBE NORTE</v>
          </cell>
          <cell r="G29" t="str">
            <v>SANTA RITA</v>
          </cell>
          <cell r="H29" t="str">
            <v>E. E. Oficial</v>
          </cell>
          <cell r="I29" t="str">
            <v>OFICIAL</v>
          </cell>
          <cell r="J29">
            <v>383</v>
          </cell>
        </row>
        <row r="30">
          <cell r="A30">
            <v>113001000186</v>
          </cell>
          <cell r="B30" t="str">
            <v>I.E SANTA MARIA  SEDE MARCO FIDEL SUAREZ</v>
          </cell>
          <cell r="C30">
            <v>37</v>
          </cell>
          <cell r="D30">
            <v>13</v>
          </cell>
          <cell r="E30" t="str">
            <v>SEDE</v>
          </cell>
          <cell r="F30" t="str">
            <v>HISTORICA Y CARIBE NORTE</v>
          </cell>
          <cell r="G30" t="str">
            <v>SANTA RITA</v>
          </cell>
          <cell r="H30" t="str">
            <v>E. E. Oficial</v>
          </cell>
          <cell r="I30" t="str">
            <v>OFICIAL</v>
          </cell>
          <cell r="J30">
            <v>425</v>
          </cell>
        </row>
        <row r="31">
          <cell r="A31">
            <v>113001000208</v>
          </cell>
          <cell r="B31" t="str">
            <v>I.E SANTA MARIA  SEDE NTRA. SRA. DE FATIMA</v>
          </cell>
          <cell r="C31">
            <v>37</v>
          </cell>
          <cell r="D31">
            <v>15</v>
          </cell>
          <cell r="E31" t="str">
            <v>SEDE</v>
          </cell>
          <cell r="F31" t="str">
            <v>HISTORICA Y CARIBE NORTE</v>
          </cell>
          <cell r="G31" t="str">
            <v>SANTA RITA</v>
          </cell>
          <cell r="H31" t="str">
            <v>E. E. Oficial</v>
          </cell>
          <cell r="I31" t="str">
            <v>OFICIAL</v>
          </cell>
          <cell r="J31">
            <v>318</v>
          </cell>
        </row>
        <row r="32">
          <cell r="A32">
            <v>113001001336</v>
          </cell>
          <cell r="B32" t="str">
            <v>I.E JOHN F KENNEDY</v>
          </cell>
          <cell r="C32">
            <v>38</v>
          </cell>
          <cell r="D32">
            <v>38</v>
          </cell>
          <cell r="E32" t="str">
            <v xml:space="preserve">PRINCIPAL </v>
          </cell>
          <cell r="F32" t="str">
            <v>INDUSTRIAL Y DE LA BAHIA</v>
          </cell>
          <cell r="G32" t="str">
            <v>INDUSTRIAL Y DE LA BAHIA</v>
          </cell>
          <cell r="H32" t="str">
            <v>E. E. Oficial</v>
          </cell>
          <cell r="I32" t="str">
            <v>OFICIAL</v>
          </cell>
          <cell r="J32">
            <v>1788</v>
          </cell>
          <cell r="K32">
            <v>135</v>
          </cell>
        </row>
        <row r="33">
          <cell r="A33">
            <v>113001001450</v>
          </cell>
          <cell r="B33" t="str">
            <v>I.E PEDRO DE HEREDIA</v>
          </cell>
          <cell r="C33">
            <v>42</v>
          </cell>
          <cell r="D33">
            <v>42</v>
          </cell>
          <cell r="E33" t="str">
            <v xml:space="preserve">PRINCIPAL </v>
          </cell>
          <cell r="F33" t="str">
            <v>DE LA VIRGEN Y TURISTICA</v>
          </cell>
          <cell r="G33" t="str">
            <v>DE LA VIRGEN Y TURISTICA</v>
          </cell>
          <cell r="H33" t="str">
            <v>E. E. Oficial</v>
          </cell>
          <cell r="I33" t="str">
            <v>OFICIAL</v>
          </cell>
          <cell r="J33">
            <v>924</v>
          </cell>
          <cell r="K33">
            <v>55</v>
          </cell>
        </row>
        <row r="34">
          <cell r="A34">
            <v>313001000118</v>
          </cell>
          <cell r="B34" t="str">
            <v>I.E PEDRO DE HEREDIA SEDE NTRA. SRA. LA VICTORIA</v>
          </cell>
          <cell r="C34">
            <v>399</v>
          </cell>
          <cell r="D34">
            <v>399</v>
          </cell>
          <cell r="E34" t="str">
            <v>SEDE</v>
          </cell>
          <cell r="F34" t="str">
            <v>DE LA VIRGEN Y TURISTICA</v>
          </cell>
          <cell r="G34" t="str">
            <v>DE LA VIRGEN Y TURISTICA</v>
          </cell>
          <cell r="H34" t="str">
            <v>E. E. Oficial</v>
          </cell>
          <cell r="I34" t="str">
            <v>OFICIAL</v>
          </cell>
          <cell r="J34">
            <v>324</v>
          </cell>
          <cell r="K34">
            <v>39</v>
          </cell>
        </row>
        <row r="35">
          <cell r="A35">
            <v>113001001484</v>
          </cell>
          <cell r="B35" t="str">
            <v>I.E MERCEDES ABREGO</v>
          </cell>
          <cell r="C35">
            <v>44</v>
          </cell>
          <cell r="D35">
            <v>44</v>
          </cell>
          <cell r="E35" t="str">
            <v xml:space="preserve">PRINCIPAL </v>
          </cell>
          <cell r="F35" t="str">
            <v>INDUSTRIAL Y DE LA BAHIA</v>
          </cell>
          <cell r="G35" t="str">
            <v>INDUSTRIAL Y DE LA BAHIA</v>
          </cell>
          <cell r="H35" t="str">
            <v>E. E. Oficial</v>
          </cell>
          <cell r="I35" t="str">
            <v>OFICIAL</v>
          </cell>
          <cell r="J35">
            <v>1934</v>
          </cell>
          <cell r="K35">
            <v>168</v>
          </cell>
        </row>
        <row r="36">
          <cell r="A36">
            <v>113001003754</v>
          </cell>
          <cell r="B36" t="str">
            <v>I.E MERCEDES ABREGO   SEDE CIUDAD MEDELLIN</v>
          </cell>
          <cell r="C36">
            <v>44</v>
          </cell>
          <cell r="D36">
            <v>98</v>
          </cell>
          <cell r="E36" t="str">
            <v>SEDE</v>
          </cell>
          <cell r="F36" t="str">
            <v>INDUSTRIAL Y DE LA BAHIA</v>
          </cell>
          <cell r="G36" t="str">
            <v>INDUSTRIAL Y DE LA BAHIA</v>
          </cell>
          <cell r="H36" t="str">
            <v>E. E. Oficial</v>
          </cell>
          <cell r="I36" t="str">
            <v>OFICIAL</v>
          </cell>
          <cell r="J36">
            <v>739</v>
          </cell>
        </row>
        <row r="37">
          <cell r="A37">
            <v>113001007709</v>
          </cell>
          <cell r="B37" t="str">
            <v>I.E MERCEDES ABREGO   SEDE CAMILO TORRES RESTREPO</v>
          </cell>
          <cell r="C37">
            <v>44</v>
          </cell>
          <cell r="D37">
            <v>134</v>
          </cell>
          <cell r="E37" t="str">
            <v>SEDE</v>
          </cell>
          <cell r="F37" t="str">
            <v>INDUSTRIAL Y DE LA BAHIA</v>
          </cell>
          <cell r="G37" t="str">
            <v>INDUSTRIAL Y DE LA BAHIA</v>
          </cell>
          <cell r="H37" t="str">
            <v>E. E. Oficial</v>
          </cell>
          <cell r="I37" t="str">
            <v>OFICIAL</v>
          </cell>
          <cell r="J37">
            <v>288</v>
          </cell>
        </row>
        <row r="38">
          <cell r="A38">
            <v>113001008926</v>
          </cell>
          <cell r="B38" t="str">
            <v>I.E MERCEDES ABREGO   SEDE SECTORES UNIDOS</v>
          </cell>
          <cell r="C38">
            <v>44</v>
          </cell>
          <cell r="D38">
            <v>154</v>
          </cell>
          <cell r="E38" t="str">
            <v>SEDE</v>
          </cell>
          <cell r="F38" t="str">
            <v>INDUSTRIAL Y DE LA BAHIA</v>
          </cell>
          <cell r="G38" t="str">
            <v>INDUSTRIAL Y DE LA BAHIA</v>
          </cell>
          <cell r="H38" t="str">
            <v>E. E. Oficial</v>
          </cell>
          <cell r="I38" t="str">
            <v>OFICIAL</v>
          </cell>
          <cell r="J38">
            <v>275</v>
          </cell>
        </row>
        <row r="39">
          <cell r="A39">
            <v>113001001492</v>
          </cell>
          <cell r="B39" t="str">
            <v>I.E LICEO DE BOLIVAR</v>
          </cell>
          <cell r="C39">
            <v>45</v>
          </cell>
          <cell r="D39">
            <v>45</v>
          </cell>
          <cell r="E39" t="str">
            <v xml:space="preserve">PRINCIPAL </v>
          </cell>
          <cell r="F39" t="str">
            <v>HISTORICA Y CARIBE NORTE</v>
          </cell>
          <cell r="G39" t="str">
            <v>SANTA RITA</v>
          </cell>
          <cell r="H39" t="str">
            <v>E. E. Oficial</v>
          </cell>
          <cell r="I39" t="str">
            <v>OFICIAL</v>
          </cell>
          <cell r="J39">
            <v>1452</v>
          </cell>
          <cell r="K39">
            <v>135</v>
          </cell>
        </row>
        <row r="40">
          <cell r="A40">
            <v>113001000712</v>
          </cell>
          <cell r="B40" t="str">
            <v>I.E LICEO DE BOLIVAR  SEDE ONCE DE NOVIEMBRE</v>
          </cell>
          <cell r="C40">
            <v>45</v>
          </cell>
          <cell r="D40">
            <v>126</v>
          </cell>
          <cell r="E40" t="str">
            <v>SEDE</v>
          </cell>
          <cell r="F40" t="str">
            <v>HISTORICA Y CARIBE NORTE</v>
          </cell>
          <cell r="G40" t="str">
            <v>SANTA RITA</v>
          </cell>
          <cell r="H40" t="str">
            <v>E. E. Oficial</v>
          </cell>
          <cell r="I40" t="str">
            <v>OFICIAL</v>
          </cell>
          <cell r="J40">
            <v>316</v>
          </cell>
        </row>
        <row r="41">
          <cell r="A41">
            <v>113001001786</v>
          </cell>
          <cell r="B41" t="str">
            <v>I.E LICEO DE BOLIVAR  SEDE SIETE DE AGOSTO</v>
          </cell>
          <cell r="C41">
            <v>45</v>
          </cell>
          <cell r="D41">
            <v>63</v>
          </cell>
          <cell r="E41" t="str">
            <v>SEDE</v>
          </cell>
          <cell r="F41" t="str">
            <v>HISTORICA Y CARIBE NORTE</v>
          </cell>
          <cell r="G41" t="str">
            <v>SANTA RITA</v>
          </cell>
          <cell r="H41" t="str">
            <v>E. E. Oficial</v>
          </cell>
          <cell r="I41" t="str">
            <v>OFICIAL</v>
          </cell>
          <cell r="J41">
            <v>224</v>
          </cell>
        </row>
        <row r="42">
          <cell r="A42">
            <v>113001008225</v>
          </cell>
          <cell r="B42" t="str">
            <v>I.E LICEO DE BOLIVAR  SEDE DISTRITAL LA PAZ</v>
          </cell>
          <cell r="C42">
            <v>45</v>
          </cell>
          <cell r="D42">
            <v>146</v>
          </cell>
          <cell r="E42" t="str">
            <v>SEDE</v>
          </cell>
          <cell r="F42" t="str">
            <v>HISTORICA Y CARIBE NORTE</v>
          </cell>
          <cell r="G42" t="str">
            <v>SANTA RITA</v>
          </cell>
          <cell r="H42" t="str">
            <v>E. E. Oficial</v>
          </cell>
          <cell r="I42" t="str">
            <v>OFICIAL</v>
          </cell>
          <cell r="J42">
            <v>280</v>
          </cell>
        </row>
        <row r="43">
          <cell r="A43">
            <v>113001001581</v>
          </cell>
          <cell r="B43" t="str">
            <v>I.E DE FREDONIA</v>
          </cell>
          <cell r="C43">
            <v>50</v>
          </cell>
          <cell r="D43">
            <v>50</v>
          </cell>
          <cell r="E43" t="str">
            <v xml:space="preserve">PRINCIPAL </v>
          </cell>
          <cell r="F43" t="str">
            <v>DE LA VIRGEN Y TURISTICA</v>
          </cell>
          <cell r="G43" t="str">
            <v>DE LA VIRGEN Y TURISTICA</v>
          </cell>
          <cell r="H43" t="str">
            <v>E. E. Oficial</v>
          </cell>
          <cell r="I43" t="str">
            <v>OFICIAL</v>
          </cell>
          <cell r="J43">
            <v>1898</v>
          </cell>
          <cell r="K43">
            <v>35</v>
          </cell>
        </row>
        <row r="44">
          <cell r="A44">
            <v>113001001697</v>
          </cell>
          <cell r="B44" t="str">
            <v>I.E MANUELA BELTRAN</v>
          </cell>
          <cell r="C44">
            <v>58</v>
          </cell>
          <cell r="D44">
            <v>58</v>
          </cell>
          <cell r="E44" t="str">
            <v xml:space="preserve">PRINCIPAL </v>
          </cell>
          <cell r="F44" t="str">
            <v>HISTORICA Y CARIBE NORTE</v>
          </cell>
          <cell r="G44" t="str">
            <v>COUNTRY</v>
          </cell>
          <cell r="H44" t="str">
            <v>E. E. Oficial</v>
          </cell>
          <cell r="I44" t="str">
            <v>OFICIAL</v>
          </cell>
          <cell r="J44">
            <v>711</v>
          </cell>
          <cell r="K44">
            <v>94</v>
          </cell>
        </row>
        <row r="45">
          <cell r="A45">
            <v>113001007121</v>
          </cell>
          <cell r="B45" t="str">
            <v>I.E MANUELA BELTRAN -  SEDE HIJOS DEL CHOFER</v>
          </cell>
          <cell r="C45">
            <v>58</v>
          </cell>
          <cell r="D45">
            <v>88</v>
          </cell>
          <cell r="E45" t="str">
            <v>SEDE</v>
          </cell>
          <cell r="F45" t="str">
            <v>HISTORICA Y CARIBE NORTE</v>
          </cell>
          <cell r="G45" t="str">
            <v>COUNTRY</v>
          </cell>
          <cell r="H45" t="str">
            <v>E. E. Oficial</v>
          </cell>
          <cell r="I45" t="str">
            <v>OFICIAL</v>
          </cell>
          <cell r="J45">
            <v>548</v>
          </cell>
        </row>
        <row r="46">
          <cell r="A46">
            <v>113001001719</v>
          </cell>
          <cell r="B46" t="str">
            <v>I.E PROMOCION SOCIAL DE C/GENA</v>
          </cell>
          <cell r="C46">
            <v>59</v>
          </cell>
          <cell r="D46">
            <v>59</v>
          </cell>
          <cell r="E46" t="str">
            <v xml:space="preserve">PRINCIPAL </v>
          </cell>
          <cell r="F46" t="str">
            <v>INDUSTRIAL Y DE LA BAHIA</v>
          </cell>
          <cell r="G46" t="str">
            <v>INDUSTRIAL Y DE LA BAHIA</v>
          </cell>
          <cell r="H46" t="str">
            <v>E. E. Oficial</v>
          </cell>
          <cell r="I46" t="str">
            <v>OFICIAL</v>
          </cell>
          <cell r="J46">
            <v>1163</v>
          </cell>
          <cell r="K46">
            <v>146</v>
          </cell>
        </row>
        <row r="47">
          <cell r="A47">
            <v>113001006818</v>
          </cell>
          <cell r="B47" t="str">
            <v>I.E PROMOCION SOCIAL DE C/GENA   SEDE LA CONSOLATA</v>
          </cell>
          <cell r="C47">
            <v>59</v>
          </cell>
          <cell r="D47">
            <v>123</v>
          </cell>
          <cell r="E47" t="str">
            <v>SEDE</v>
          </cell>
          <cell r="F47" t="str">
            <v>INDUSTRIAL Y DE LA BAHIA</v>
          </cell>
          <cell r="G47" t="str">
            <v>INDUSTRIAL Y DE LA BAHIA</v>
          </cell>
          <cell r="H47" t="str">
            <v>E. E. Oficial</v>
          </cell>
          <cell r="I47" t="str">
            <v>OFICIAL</v>
          </cell>
          <cell r="J47">
            <v>366</v>
          </cell>
        </row>
        <row r="48">
          <cell r="A48">
            <v>113001008195</v>
          </cell>
          <cell r="B48" t="str">
            <v>I.E PROMOCION SOCIAL DE C/GENA   SEDE JORGE ELIECER GAITAN</v>
          </cell>
          <cell r="C48">
            <v>59</v>
          </cell>
          <cell r="D48">
            <v>144</v>
          </cell>
          <cell r="E48" t="str">
            <v>SEDE</v>
          </cell>
          <cell r="F48" t="str">
            <v>INDUSTRIAL Y DE LA BAHIA</v>
          </cell>
          <cell r="G48" t="str">
            <v>INDUSTRIAL Y DE LA BAHIA</v>
          </cell>
          <cell r="H48" t="str">
            <v>E. E. Oficial</v>
          </cell>
          <cell r="I48" t="str">
            <v>OFICIAL</v>
          </cell>
          <cell r="J48">
            <v>372</v>
          </cell>
        </row>
        <row r="49">
          <cell r="A49">
            <v>113001001727</v>
          </cell>
          <cell r="B49" t="str">
            <v>I.E REPUBLICA DEL LIBANO</v>
          </cell>
          <cell r="C49">
            <v>60</v>
          </cell>
          <cell r="D49">
            <v>60</v>
          </cell>
          <cell r="E49" t="str">
            <v xml:space="preserve">PRINCIPAL </v>
          </cell>
          <cell r="F49" t="str">
            <v>DE LA VIRGEN Y TURISTICA</v>
          </cell>
          <cell r="G49" t="str">
            <v>DE LA VIRGEN Y TURISTICA</v>
          </cell>
          <cell r="H49" t="str">
            <v>E. E. Oficial</v>
          </cell>
          <cell r="I49" t="str">
            <v>OFICIAL</v>
          </cell>
          <cell r="J49">
            <v>2037</v>
          </cell>
          <cell r="K49">
            <v>74</v>
          </cell>
        </row>
        <row r="50">
          <cell r="A50">
            <v>113001001646</v>
          </cell>
          <cell r="B50" t="str">
            <v>I.E REPUBLICA DEL LIBANO   SEDE PRIMERO DE MAYO</v>
          </cell>
          <cell r="C50">
            <v>60</v>
          </cell>
          <cell r="D50">
            <v>53</v>
          </cell>
          <cell r="E50" t="str">
            <v>SEDE</v>
          </cell>
          <cell r="F50" t="str">
            <v>DE LA VIRGEN Y TURISTICA</v>
          </cell>
          <cell r="G50" t="str">
            <v>DE LA VIRGEN Y TURISTICA</v>
          </cell>
          <cell r="H50" t="str">
            <v>E. E. Oficial</v>
          </cell>
          <cell r="I50" t="str">
            <v>OFICIAL</v>
          </cell>
          <cell r="J50">
            <v>430</v>
          </cell>
        </row>
        <row r="51">
          <cell r="A51">
            <v>113001001816</v>
          </cell>
          <cell r="B51" t="str">
            <v>I.E JOSE DE LA VEGA</v>
          </cell>
          <cell r="C51">
            <v>64</v>
          </cell>
          <cell r="D51">
            <v>64</v>
          </cell>
          <cell r="E51" t="str">
            <v xml:space="preserve">PRINCIPAL </v>
          </cell>
          <cell r="F51" t="str">
            <v>HISTORICA Y CARIBE NORTE</v>
          </cell>
          <cell r="G51" t="str">
            <v>SANTA RITA</v>
          </cell>
          <cell r="H51" t="str">
            <v>E. E. Oficial</v>
          </cell>
          <cell r="I51" t="str">
            <v>OFICIAL</v>
          </cell>
          <cell r="J51">
            <v>2587</v>
          </cell>
          <cell r="K51">
            <v>180</v>
          </cell>
        </row>
        <row r="52">
          <cell r="A52">
            <v>113001000151</v>
          </cell>
          <cell r="B52" t="str">
            <v>I.E JOSE DE LA VEGA  SEDE ANTONIO JOSE IRIZARRI</v>
          </cell>
          <cell r="C52">
            <v>64</v>
          </cell>
          <cell r="D52">
            <v>10</v>
          </cell>
          <cell r="E52" t="str">
            <v>SEDE</v>
          </cell>
          <cell r="F52" t="str">
            <v>HISTORICA Y CARIBE NORTE</v>
          </cell>
          <cell r="G52" t="str">
            <v>SANTA RITA</v>
          </cell>
          <cell r="H52" t="str">
            <v>E. E. Oficial</v>
          </cell>
          <cell r="I52" t="str">
            <v>OFICIAL</v>
          </cell>
          <cell r="J52">
            <v>234</v>
          </cell>
        </row>
        <row r="53">
          <cell r="A53">
            <v>113001001352</v>
          </cell>
          <cell r="B53" t="str">
            <v>I.E JOSE DE LA VEGA  SEDE NTRA. SRA. DEL CARMEN</v>
          </cell>
          <cell r="C53">
            <v>64</v>
          </cell>
          <cell r="D53">
            <v>39</v>
          </cell>
          <cell r="E53" t="str">
            <v>SEDE</v>
          </cell>
          <cell r="F53" t="str">
            <v>HISTORICA Y CARIBE NORTE</v>
          </cell>
          <cell r="G53" t="str">
            <v>SANTA RITA</v>
          </cell>
          <cell r="H53" t="str">
            <v>E. E. Oficial</v>
          </cell>
          <cell r="I53" t="str">
            <v>OFICIAL</v>
          </cell>
          <cell r="J53">
            <v>220</v>
          </cell>
        </row>
        <row r="54">
          <cell r="A54">
            <v>113001002162</v>
          </cell>
          <cell r="B54" t="str">
            <v>I.E JOSE DE LA VEGA SEDE SIMON BOLIVAR</v>
          </cell>
          <cell r="C54">
            <v>64</v>
          </cell>
          <cell r="D54">
            <v>72</v>
          </cell>
          <cell r="E54" t="str">
            <v>SEDE</v>
          </cell>
          <cell r="F54" t="str">
            <v>HISTORICA Y CARIBE NORTE</v>
          </cell>
          <cell r="G54" t="str">
            <v>SANTA RITA</v>
          </cell>
          <cell r="H54" t="str">
            <v>E. E. Oficial</v>
          </cell>
          <cell r="I54" t="str">
            <v>OFICIAL</v>
          </cell>
          <cell r="J54">
            <v>333</v>
          </cell>
        </row>
        <row r="55">
          <cell r="A55">
            <v>113001001972</v>
          </cell>
          <cell r="B55" t="str">
            <v>I.E SEMINARIO DE C/GENA</v>
          </cell>
          <cell r="C55">
            <v>66</v>
          </cell>
          <cell r="D55">
            <v>66</v>
          </cell>
          <cell r="E55" t="str">
            <v xml:space="preserve">PRINCIPAL </v>
          </cell>
          <cell r="F55" t="str">
            <v>HISTORICA Y CARIBE NORTE</v>
          </cell>
          <cell r="G55" t="str">
            <v>COUNTRY</v>
          </cell>
          <cell r="H55" t="str">
            <v>E. E. en Administración</v>
          </cell>
          <cell r="I55" t="str">
            <v>OFICIAL</v>
          </cell>
          <cell r="J55">
            <v>2343</v>
          </cell>
          <cell r="K55">
            <v>166</v>
          </cell>
        </row>
        <row r="56">
          <cell r="A56">
            <v>113001002057</v>
          </cell>
          <cell r="B56" t="str">
            <v>I.E SOLEDAD ROMAN DE NUÑEZ</v>
          </cell>
          <cell r="C56">
            <v>68</v>
          </cell>
          <cell r="D56">
            <v>68</v>
          </cell>
          <cell r="E56" t="str">
            <v xml:space="preserve">PRINCIPAL </v>
          </cell>
          <cell r="F56" t="str">
            <v>HISTORICA Y CARIBE NORTE</v>
          </cell>
          <cell r="G56" t="str">
            <v>COUNTRY</v>
          </cell>
          <cell r="H56" t="str">
            <v>E. E. Oficial</v>
          </cell>
          <cell r="I56" t="str">
            <v>OFICIAL</v>
          </cell>
          <cell r="J56">
            <v>1630</v>
          </cell>
          <cell r="K56">
            <v>140</v>
          </cell>
        </row>
        <row r="57">
          <cell r="A57">
            <v>113001001573</v>
          </cell>
          <cell r="B57" t="str">
            <v>I.E SOLEDAD ROMAN DE NUÑEZ - SEDE SOCIEDAD AMOR A C/GENA. # 10</v>
          </cell>
          <cell r="C57">
            <v>68</v>
          </cell>
          <cell r="D57">
            <v>49</v>
          </cell>
          <cell r="E57" t="str">
            <v>SEDE</v>
          </cell>
          <cell r="F57" t="str">
            <v>HISTORICA Y CARIBE NORTE</v>
          </cell>
          <cell r="G57" t="str">
            <v>COUNTRY</v>
          </cell>
          <cell r="H57" t="str">
            <v>E. E. Oficial</v>
          </cell>
          <cell r="I57" t="str">
            <v>OFICIAL</v>
          </cell>
          <cell r="J57">
            <v>231</v>
          </cell>
        </row>
        <row r="58">
          <cell r="A58">
            <v>113001001590</v>
          </cell>
          <cell r="B58" t="str">
            <v>I.E SOLEDAD ROMAN DE NUÑEZ - SEDE DE ZARAGOCILLA</v>
          </cell>
          <cell r="C58">
            <v>68</v>
          </cell>
          <cell r="D58">
            <v>51</v>
          </cell>
          <cell r="E58" t="str">
            <v>SEDE</v>
          </cell>
          <cell r="F58" t="str">
            <v>HISTORICA Y CARIBE NORTE</v>
          </cell>
          <cell r="G58" t="str">
            <v>COUNTRY</v>
          </cell>
          <cell r="H58" t="str">
            <v>E. E. Oficial</v>
          </cell>
          <cell r="I58" t="str">
            <v>OFICIAL</v>
          </cell>
          <cell r="J58">
            <v>283</v>
          </cell>
        </row>
        <row r="59">
          <cell r="A59">
            <v>113001002481</v>
          </cell>
          <cell r="B59" t="str">
            <v>I.E SOLEDAD ROMAN DE NUÑEZ - SEDE VICTORIA PAUTT LEON</v>
          </cell>
          <cell r="C59">
            <v>68</v>
          </cell>
          <cell r="D59">
            <v>75</v>
          </cell>
          <cell r="E59" t="str">
            <v>SEDE</v>
          </cell>
          <cell r="F59" t="str">
            <v>HISTORICA Y CARIBE NORTE</v>
          </cell>
          <cell r="G59" t="str">
            <v>COUNTRY</v>
          </cell>
          <cell r="H59" t="str">
            <v>E. E. Oficial</v>
          </cell>
          <cell r="I59" t="str">
            <v>OFICIAL</v>
          </cell>
          <cell r="J59">
            <v>220</v>
          </cell>
        </row>
        <row r="60">
          <cell r="A60">
            <v>113001027157</v>
          </cell>
          <cell r="B60" t="str">
            <v>I.E SOLEDAD ROMAN DE NUÑEZ -   SEDE PROGRESO Y LIBERTAD</v>
          </cell>
          <cell r="C60">
            <v>68</v>
          </cell>
          <cell r="D60">
            <v>121</v>
          </cell>
          <cell r="E60" t="str">
            <v>SEDE</v>
          </cell>
          <cell r="F60" t="str">
            <v>HISTORICA Y CARIBE NORTE</v>
          </cell>
          <cell r="G60" t="str">
            <v>COUNTRY</v>
          </cell>
          <cell r="H60" t="str">
            <v>E. E. Oficial</v>
          </cell>
          <cell r="I60" t="str">
            <v>OFICIAL</v>
          </cell>
          <cell r="J60">
            <v>323</v>
          </cell>
        </row>
        <row r="61">
          <cell r="A61">
            <v>113001002120</v>
          </cell>
          <cell r="B61" t="str">
            <v>I.E HIJOS DE MARIA</v>
          </cell>
          <cell r="C61">
            <v>70</v>
          </cell>
          <cell r="D61">
            <v>70</v>
          </cell>
          <cell r="E61" t="str">
            <v xml:space="preserve">PRINCIPAL </v>
          </cell>
          <cell r="F61" t="str">
            <v>DE LA VIRGEN Y TURISTICA</v>
          </cell>
          <cell r="G61" t="str">
            <v>DE LA VIRGEN Y TURISTICA</v>
          </cell>
          <cell r="H61" t="str">
            <v>E. E. Oficial</v>
          </cell>
          <cell r="I61" t="str">
            <v>OFICIAL</v>
          </cell>
          <cell r="J61">
            <v>820</v>
          </cell>
          <cell r="K61">
            <v>86</v>
          </cell>
        </row>
        <row r="62">
          <cell r="A62">
            <v>113001000267</v>
          </cell>
          <cell r="B62" t="str">
            <v>I.E HIJOS DE MARIA   SEDE REPUBLICA DE MEXICO</v>
          </cell>
          <cell r="C62">
            <v>70</v>
          </cell>
          <cell r="D62">
            <v>19</v>
          </cell>
          <cell r="E62" t="str">
            <v>SEDE</v>
          </cell>
          <cell r="F62" t="str">
            <v>DE LA VIRGEN Y TURISTICA</v>
          </cell>
          <cell r="G62" t="str">
            <v>DE LA VIRGEN Y TURISTICA</v>
          </cell>
          <cell r="H62" t="str">
            <v>E. E. Oficial</v>
          </cell>
          <cell r="I62" t="str">
            <v>OFICIAL</v>
          </cell>
          <cell r="J62">
            <v>378</v>
          </cell>
        </row>
        <row r="63">
          <cell r="A63">
            <v>113001002880</v>
          </cell>
          <cell r="B63" t="str">
            <v>I.E HIJOS DE MARIA   SEDE RAFAEL TONO</v>
          </cell>
          <cell r="C63">
            <v>70</v>
          </cell>
          <cell r="D63">
            <v>87</v>
          </cell>
          <cell r="E63" t="str">
            <v>SEDE</v>
          </cell>
          <cell r="F63" t="str">
            <v>DE LA VIRGEN Y TURISTICA</v>
          </cell>
          <cell r="G63" t="str">
            <v>DE LA VIRGEN Y TURISTICA</v>
          </cell>
          <cell r="H63" t="str">
            <v>E. E. Oficial</v>
          </cell>
          <cell r="I63" t="str">
            <v>OFICIAL</v>
          </cell>
          <cell r="J63">
            <v>470</v>
          </cell>
        </row>
        <row r="64">
          <cell r="A64">
            <v>213001008084</v>
          </cell>
          <cell r="B64" t="str">
            <v>I.E HIJOS DE MARIA   SEDE DISTRITAL LUIS CARLOS GALAN SARMIENTO</v>
          </cell>
          <cell r="C64">
            <v>70</v>
          </cell>
          <cell r="D64">
            <v>199</v>
          </cell>
          <cell r="E64" t="str">
            <v>SEDE</v>
          </cell>
          <cell r="F64" t="str">
            <v>DE LA VIRGEN Y TURISTICA</v>
          </cell>
          <cell r="G64" t="str">
            <v>DE LA VIRGEN Y TURISTICA</v>
          </cell>
          <cell r="H64" t="str">
            <v>E. E. Oficial</v>
          </cell>
          <cell r="I64" t="str">
            <v>OFICIAL</v>
          </cell>
          <cell r="J64">
            <v>255</v>
          </cell>
        </row>
        <row r="65">
          <cell r="A65">
            <v>113001002138</v>
          </cell>
          <cell r="B65" t="str">
            <v>I.E NUESTRA SRA DEL PERPETUO SOCORRO</v>
          </cell>
          <cell r="C65">
            <v>71</v>
          </cell>
          <cell r="D65">
            <v>71</v>
          </cell>
          <cell r="E65" t="str">
            <v>PRINCIPAL</v>
          </cell>
          <cell r="F65" t="str">
            <v>DE LA VIRGEN Y TURISTICA</v>
          </cell>
          <cell r="G65" t="str">
            <v>DE LA VIRGEN Y TURISTICA</v>
          </cell>
          <cell r="H65" t="str">
            <v>E. E. Oficial</v>
          </cell>
          <cell r="I65" t="str">
            <v>OFICIAL</v>
          </cell>
          <cell r="J65">
            <v>1400</v>
          </cell>
          <cell r="K65">
            <v>77</v>
          </cell>
        </row>
        <row r="66">
          <cell r="A66">
            <v>113001002413</v>
          </cell>
          <cell r="B66" t="str">
            <v>I.E MADRE LAURA</v>
          </cell>
          <cell r="C66">
            <v>73</v>
          </cell>
          <cell r="D66">
            <v>73</v>
          </cell>
          <cell r="E66" t="str">
            <v>PRINCIPAL</v>
          </cell>
          <cell r="F66" t="str">
            <v>HISTORICA Y CARIBE NORTE</v>
          </cell>
          <cell r="G66" t="str">
            <v>COUNTRY</v>
          </cell>
          <cell r="H66" t="str">
            <v>E. E. Oficial</v>
          </cell>
          <cell r="I66" t="str">
            <v>OFICIAL</v>
          </cell>
          <cell r="J66">
            <v>576</v>
          </cell>
        </row>
        <row r="67">
          <cell r="A67">
            <v>113001000101</v>
          </cell>
          <cell r="B67" t="str">
            <v>I.E MADRE LAURA - SEDE ANDALUCIA</v>
          </cell>
          <cell r="C67">
            <v>73</v>
          </cell>
          <cell r="D67">
            <v>43</v>
          </cell>
          <cell r="E67" t="str">
            <v>SEDE</v>
          </cell>
          <cell r="F67" t="str">
            <v>HISTORICA Y CARIBE NORTE</v>
          </cell>
          <cell r="G67" t="str">
            <v>COUNTRY</v>
          </cell>
          <cell r="H67" t="str">
            <v>E. E. Oficial</v>
          </cell>
          <cell r="I67" t="str">
            <v>OFICIAL</v>
          </cell>
          <cell r="J67">
            <v>826</v>
          </cell>
          <cell r="K67">
            <v>78</v>
          </cell>
        </row>
        <row r="68">
          <cell r="A68">
            <v>113001000313</v>
          </cell>
          <cell r="B68" t="str">
            <v>I.E MADRE LAURA - SEDE JOSE MARIA DEL CASTILLO Y RADA</v>
          </cell>
          <cell r="C68">
            <v>73</v>
          </cell>
          <cell r="D68">
            <v>21</v>
          </cell>
          <cell r="E68" t="str">
            <v>SEDE</v>
          </cell>
          <cell r="F68" t="str">
            <v>HISTORICA Y CARIBE NORTE</v>
          </cell>
          <cell r="G68" t="str">
            <v>COUNTRY</v>
          </cell>
          <cell r="H68" t="str">
            <v>E. E. Oficial</v>
          </cell>
          <cell r="I68" t="str">
            <v>OFICIAL</v>
          </cell>
          <cell r="J68">
            <v>455</v>
          </cell>
        </row>
        <row r="69">
          <cell r="A69">
            <v>113001002626</v>
          </cell>
          <cell r="B69" t="str">
            <v>I.E OLGA GONZALEZ ARRAUT</v>
          </cell>
          <cell r="C69">
            <v>79</v>
          </cell>
          <cell r="D69">
            <v>79</v>
          </cell>
          <cell r="E69" t="str">
            <v>PRINCIPAL</v>
          </cell>
          <cell r="F69" t="str">
            <v>HISTORICA Y CARIBE NORTE</v>
          </cell>
          <cell r="G69" t="str">
            <v>COUNTRY</v>
          </cell>
          <cell r="H69" t="str">
            <v>E. E. Oficial</v>
          </cell>
          <cell r="I69" t="str">
            <v>OFICIAL</v>
          </cell>
          <cell r="J69">
            <v>991</v>
          </cell>
          <cell r="K69">
            <v>71</v>
          </cell>
        </row>
        <row r="70">
          <cell r="A70">
            <v>113001002812</v>
          </cell>
          <cell r="B70" t="str">
            <v>I.E MARIA REINA</v>
          </cell>
          <cell r="C70">
            <v>83</v>
          </cell>
          <cell r="D70">
            <v>83</v>
          </cell>
          <cell r="E70" t="str">
            <v>PRINCIPAL</v>
          </cell>
          <cell r="F70" t="str">
            <v>DE LA VIRGEN Y TURISTICA</v>
          </cell>
          <cell r="G70" t="str">
            <v>DE LA VIRGEN Y TURISTICA</v>
          </cell>
          <cell r="H70" t="str">
            <v>E. E. Oficial</v>
          </cell>
          <cell r="I70" t="str">
            <v>OFICIAL</v>
          </cell>
          <cell r="J70">
            <v>1058</v>
          </cell>
          <cell r="K70">
            <v>85</v>
          </cell>
        </row>
        <row r="71">
          <cell r="A71">
            <v>113001001964</v>
          </cell>
          <cell r="B71" t="str">
            <v>I.E MARIA REINA   SEDE SOCIEDAD AMOR A CARTAGENA. # 7</v>
          </cell>
          <cell r="C71">
            <v>83</v>
          </cell>
          <cell r="D71">
            <v>65</v>
          </cell>
          <cell r="E71" t="str">
            <v>SEDE</v>
          </cell>
          <cell r="F71" t="str">
            <v>DE LA VIRGEN Y TURISTICA</v>
          </cell>
          <cell r="G71" t="str">
            <v>DE LA VIRGEN Y TURISTICA</v>
          </cell>
          <cell r="H71" t="str">
            <v>E. E. Oficial</v>
          </cell>
          <cell r="I71" t="str">
            <v>OFICIAL</v>
          </cell>
          <cell r="J71">
            <v>684</v>
          </cell>
        </row>
        <row r="72">
          <cell r="A72">
            <v>113001002596</v>
          </cell>
          <cell r="B72" t="str">
            <v>I.E MARIA REINA   SEDE ACCION COMUNAL LA QUINTA</v>
          </cell>
          <cell r="C72">
            <v>83</v>
          </cell>
          <cell r="D72">
            <v>77</v>
          </cell>
          <cell r="E72" t="str">
            <v>SEDE</v>
          </cell>
          <cell r="F72" t="str">
            <v>DE LA VIRGEN Y TURISTICA</v>
          </cell>
          <cell r="G72" t="str">
            <v>DE LA VIRGEN Y TURISTICA</v>
          </cell>
          <cell r="H72" t="str">
            <v>E. E. Oficial</v>
          </cell>
          <cell r="I72" t="str">
            <v>OFICIAL</v>
          </cell>
          <cell r="J72">
            <v>278</v>
          </cell>
        </row>
        <row r="73">
          <cell r="A73">
            <v>113001002651</v>
          </cell>
          <cell r="B73" t="str">
            <v>I.E MARIA REINA   SEDE ESCUELA MIXTA LAS DELICIAS</v>
          </cell>
          <cell r="C73">
            <v>83</v>
          </cell>
          <cell r="D73">
            <v>81</v>
          </cell>
          <cell r="E73" t="str">
            <v>SEDE</v>
          </cell>
          <cell r="F73" t="str">
            <v>DE LA VIRGEN Y TURISTICA</v>
          </cell>
          <cell r="G73" t="str">
            <v>DE LA VIRGEN Y TURISTICA</v>
          </cell>
          <cell r="H73" t="str">
            <v>E. E. Oficial</v>
          </cell>
          <cell r="I73" t="str">
            <v>OFICIAL</v>
          </cell>
          <cell r="J73">
            <v>287</v>
          </cell>
        </row>
        <row r="74">
          <cell r="A74">
            <v>113001002952</v>
          </cell>
          <cell r="B74" t="str">
            <v>I.E DE TERNERA</v>
          </cell>
          <cell r="C74">
            <v>89</v>
          </cell>
          <cell r="D74">
            <v>89</v>
          </cell>
          <cell r="E74" t="str">
            <v>PRINCIPAL</v>
          </cell>
          <cell r="F74" t="str">
            <v>INDUSTRIAL Y DE LA BAHIA</v>
          </cell>
          <cell r="G74" t="str">
            <v>INDUSTRIAL Y DE LA BAHIA</v>
          </cell>
          <cell r="H74" t="str">
            <v>E. E. Oficial</v>
          </cell>
          <cell r="I74" t="str">
            <v>OFICIAL</v>
          </cell>
          <cell r="J74">
            <v>934</v>
          </cell>
          <cell r="K74">
            <v>61</v>
          </cell>
        </row>
        <row r="75">
          <cell r="A75">
            <v>113001020969</v>
          </cell>
          <cell r="B75" t="str">
            <v>I.E FRANCISCO DE PAULA SANTANDER</v>
          </cell>
          <cell r="C75">
            <v>90</v>
          </cell>
          <cell r="D75">
            <v>90</v>
          </cell>
          <cell r="E75" t="str">
            <v>PRINCIPAL</v>
          </cell>
          <cell r="F75" t="str">
            <v>DE LA VIRGEN Y TURISTICA</v>
          </cell>
          <cell r="G75" t="str">
            <v>DE LA VIRGEN Y TURISTICA</v>
          </cell>
          <cell r="H75" t="str">
            <v>E. E. Oficial</v>
          </cell>
          <cell r="I75" t="str">
            <v>OFICIAL</v>
          </cell>
          <cell r="J75">
            <v>977</v>
          </cell>
          <cell r="K75">
            <v>54</v>
          </cell>
        </row>
        <row r="76">
          <cell r="A76">
            <v>113001002979</v>
          </cell>
          <cell r="B76" t="str">
            <v>I.E LA MILAGROSA</v>
          </cell>
          <cell r="C76">
            <v>91</v>
          </cell>
          <cell r="D76">
            <v>91</v>
          </cell>
          <cell r="E76" t="str">
            <v>PRINCIPAL</v>
          </cell>
          <cell r="F76" t="str">
            <v>HISTORICA Y CARIBE NORTE</v>
          </cell>
          <cell r="G76" t="str">
            <v>SANTA RITA</v>
          </cell>
          <cell r="H76" t="str">
            <v>E. E. Oficial</v>
          </cell>
          <cell r="I76" t="str">
            <v>OFICIAL</v>
          </cell>
          <cell r="J76">
            <v>462</v>
          </cell>
          <cell r="K76">
            <v>20</v>
          </cell>
        </row>
        <row r="77">
          <cell r="A77">
            <v>113001000224</v>
          </cell>
          <cell r="B77" t="str">
            <v>I.E SOLEDAD ACOSTA DE SAMPER   SEDE EMILIANO ALCALA ROMERO</v>
          </cell>
          <cell r="C77">
            <v>92</v>
          </cell>
          <cell r="D77">
            <v>16</v>
          </cell>
          <cell r="E77" t="str">
            <v>SEDE</v>
          </cell>
          <cell r="F77" t="str">
            <v>INDUSTRIAL Y DE LA BAHIA</v>
          </cell>
          <cell r="G77" t="str">
            <v>INDUSTRIAL Y DE LA BAHIA</v>
          </cell>
          <cell r="H77" t="str">
            <v>E. E. Oficial</v>
          </cell>
          <cell r="I77" t="str">
            <v>OFICIAL</v>
          </cell>
          <cell r="J77">
            <v>811</v>
          </cell>
        </row>
        <row r="78">
          <cell r="A78">
            <v>113001003053</v>
          </cell>
          <cell r="B78" t="str">
            <v>I.E SOLEDAD ACOSTA DE SAMPER</v>
          </cell>
          <cell r="C78">
            <v>92</v>
          </cell>
          <cell r="D78">
            <v>92</v>
          </cell>
          <cell r="E78" t="str">
            <v>PRINCIPAL</v>
          </cell>
          <cell r="F78" t="str">
            <v>INDUSTRIAL Y DE LA BAHIA</v>
          </cell>
          <cell r="G78" t="str">
            <v>INDUSTRIAL Y DE LA BAHIA</v>
          </cell>
          <cell r="H78" t="str">
            <v>E. E. Oficial</v>
          </cell>
          <cell r="I78" t="str">
            <v>OFICIAL</v>
          </cell>
          <cell r="J78">
            <v>2410</v>
          </cell>
          <cell r="K78">
            <v>280</v>
          </cell>
        </row>
        <row r="79">
          <cell r="A79">
            <v>113001003797</v>
          </cell>
          <cell r="B79" t="str">
            <v>I.E SOLEDAD ACOSTA DE SAMPER   SEDE ANA MARIA PEREZ DE OTERO</v>
          </cell>
          <cell r="C79">
            <v>92</v>
          </cell>
          <cell r="D79">
            <v>101</v>
          </cell>
          <cell r="E79" t="str">
            <v>SEDE</v>
          </cell>
          <cell r="F79" t="str">
            <v>INDUSTRIAL Y DE LA BAHIA</v>
          </cell>
          <cell r="G79" t="str">
            <v>INDUSTRIAL Y DE LA BAHIA</v>
          </cell>
          <cell r="H79" t="str">
            <v>E. E. Oficial</v>
          </cell>
          <cell r="I79" t="str">
            <v>OFICIAL</v>
          </cell>
          <cell r="J79">
            <v>457</v>
          </cell>
        </row>
        <row r="80">
          <cell r="A80">
            <v>113001007083</v>
          </cell>
          <cell r="B80" t="str">
            <v>I.E SOLEDAD ACOSTA DE SAMPER   SEDE DE SAN FERNANDO</v>
          </cell>
          <cell r="C80">
            <v>92</v>
          </cell>
          <cell r="D80">
            <v>128</v>
          </cell>
          <cell r="E80" t="str">
            <v>SEDE</v>
          </cell>
          <cell r="F80" t="str">
            <v>INDUSTRIAL Y DE LA BAHIA</v>
          </cell>
          <cell r="G80" t="str">
            <v>INDUSTRIAL Y DE LA BAHIA</v>
          </cell>
          <cell r="H80" t="str">
            <v>E. E. Oficial</v>
          </cell>
          <cell r="I80" t="str">
            <v>OFICIAL</v>
          </cell>
          <cell r="J80">
            <v>539</v>
          </cell>
        </row>
        <row r="81">
          <cell r="A81">
            <v>113001003061</v>
          </cell>
          <cell r="B81" t="str">
            <v>I.E HERMANO ANTONIO RAMOS DE LA SALLE</v>
          </cell>
          <cell r="C81">
            <v>93</v>
          </cell>
          <cell r="D81">
            <v>93</v>
          </cell>
          <cell r="E81" t="str">
            <v>PRINCIPAL</v>
          </cell>
          <cell r="F81" t="str">
            <v>HISTORICA Y CARIBE NORTE</v>
          </cell>
          <cell r="G81" t="str">
            <v>SANTA RITA</v>
          </cell>
          <cell r="H81" t="str">
            <v>E. E. Oficial</v>
          </cell>
          <cell r="I81" t="str">
            <v>OFICIAL</v>
          </cell>
          <cell r="J81">
            <v>936</v>
          </cell>
          <cell r="K81">
            <v>60</v>
          </cell>
        </row>
        <row r="82">
          <cell r="A82">
            <v>113001000810</v>
          </cell>
          <cell r="B82" t="str">
            <v>I.E FERNANDO DE LA VEGA - SEDE ALMIRANTE PADILLA</v>
          </cell>
          <cell r="C82">
            <v>94</v>
          </cell>
          <cell r="D82">
            <v>34</v>
          </cell>
          <cell r="E82" t="str">
            <v>SEDE</v>
          </cell>
          <cell r="F82" t="str">
            <v>HISTORICA Y CARIBE NORTE</v>
          </cell>
          <cell r="G82" t="str">
            <v>COUNTRY</v>
          </cell>
          <cell r="H82" t="str">
            <v>E. E. Oficial</v>
          </cell>
          <cell r="I82" t="str">
            <v>OFICIAL</v>
          </cell>
          <cell r="J82">
            <v>190</v>
          </cell>
        </row>
        <row r="83">
          <cell r="A83">
            <v>113001003126</v>
          </cell>
          <cell r="B83" t="str">
            <v>I.E FERNANDO DE LA VEGA</v>
          </cell>
          <cell r="C83">
            <v>94</v>
          </cell>
          <cell r="D83">
            <v>94</v>
          </cell>
          <cell r="E83" t="str">
            <v>PRINCIPAL</v>
          </cell>
          <cell r="F83" t="str">
            <v>HISTORICA Y CARIBE NORTE</v>
          </cell>
          <cell r="G83" t="str">
            <v>COUNTRY</v>
          </cell>
          <cell r="H83" t="str">
            <v>E. E. Oficial</v>
          </cell>
          <cell r="I83" t="str">
            <v>OFICIAL</v>
          </cell>
          <cell r="J83">
            <v>474</v>
          </cell>
          <cell r="K83">
            <v>36</v>
          </cell>
        </row>
        <row r="84">
          <cell r="A84">
            <v>113001003274</v>
          </cell>
          <cell r="B84" t="str">
            <v>I.E JOSE MANUEL RODRIGUEZ TORICES</v>
          </cell>
          <cell r="C84">
            <v>97</v>
          </cell>
          <cell r="D84">
            <v>97</v>
          </cell>
          <cell r="E84" t="str">
            <v>PRINCIPAL</v>
          </cell>
          <cell r="F84" t="str">
            <v>INDUSTRIAL Y DE LA BAHIA</v>
          </cell>
          <cell r="G84" t="str">
            <v>INDUSTRIAL Y DE LA BAHIA</v>
          </cell>
          <cell r="H84" t="str">
            <v>E. E. Oficial</v>
          </cell>
          <cell r="I84" t="str">
            <v>OFICIAL</v>
          </cell>
          <cell r="J84">
            <v>2133</v>
          </cell>
          <cell r="K84">
            <v>243</v>
          </cell>
        </row>
        <row r="85">
          <cell r="A85">
            <v>113001005757</v>
          </cell>
          <cell r="B85" t="str">
            <v>I.E JOSE MANUEL RODRIGUEZ TORICES - SEDE JARDIN INFANTIL LOS CARACOLES</v>
          </cell>
          <cell r="C85">
            <v>97</v>
          </cell>
          <cell r="D85">
            <v>115</v>
          </cell>
          <cell r="E85" t="str">
            <v>SEDE</v>
          </cell>
          <cell r="F85" t="str">
            <v>INDUSTRIAL Y DE LA BAHIA</v>
          </cell>
          <cell r="G85" t="str">
            <v>INDUSTRIAL Y DE LA BAHIA</v>
          </cell>
          <cell r="H85" t="str">
            <v>E. E. Oficial</v>
          </cell>
          <cell r="I85" t="str">
            <v>OFICIAL</v>
          </cell>
          <cell r="J85">
            <v>207</v>
          </cell>
        </row>
        <row r="86">
          <cell r="A86">
            <v>113001006826</v>
          </cell>
          <cell r="B86" t="str">
            <v>I.E JOSE MANUEL RODRIGUEZ TORICES   SEDE ISABEL LA CATOLICA</v>
          </cell>
          <cell r="C86">
            <v>97</v>
          </cell>
          <cell r="D86">
            <v>124</v>
          </cell>
          <cell r="E86" t="str">
            <v>SEDE</v>
          </cell>
          <cell r="F86" t="str">
            <v>INDUSTRIAL Y DE LA BAHIA</v>
          </cell>
          <cell r="G86" t="str">
            <v>INDUSTRIAL Y DE LA BAHIA</v>
          </cell>
          <cell r="H86" t="str">
            <v>E. E. Oficial</v>
          </cell>
          <cell r="I86" t="str">
            <v>OFICIAL</v>
          </cell>
          <cell r="J86">
            <v>627</v>
          </cell>
        </row>
        <row r="87">
          <cell r="A87">
            <v>113001003771</v>
          </cell>
          <cell r="B87" t="str">
            <v>I.E LAS GAVIOTAS</v>
          </cell>
          <cell r="C87">
            <v>99</v>
          </cell>
          <cell r="D87">
            <v>99</v>
          </cell>
          <cell r="E87" t="str">
            <v>PRINCIPAL</v>
          </cell>
          <cell r="F87" t="str">
            <v>DE LA VIRGEN Y TURISTICA</v>
          </cell>
          <cell r="G87" t="str">
            <v>DE LA VIRGEN Y TURISTICA</v>
          </cell>
          <cell r="H87" t="str">
            <v>E. E. Oficial</v>
          </cell>
          <cell r="I87" t="str">
            <v>OFICIAL</v>
          </cell>
          <cell r="J87">
            <v>1250</v>
          </cell>
          <cell r="K87">
            <v>91</v>
          </cell>
        </row>
        <row r="88">
          <cell r="A88">
            <v>113001005200</v>
          </cell>
          <cell r="B88" t="str">
            <v>I.E LAS GAVIOTAS   SEDE MOISES GOSSAIN LAJUD</v>
          </cell>
          <cell r="C88">
            <v>99</v>
          </cell>
          <cell r="D88">
            <v>110</v>
          </cell>
          <cell r="E88" t="str">
            <v>SEDE</v>
          </cell>
          <cell r="F88" t="str">
            <v>DE LA VIRGEN Y TURISTICA</v>
          </cell>
          <cell r="G88" t="str">
            <v>DE LA VIRGEN Y TURISTICA</v>
          </cell>
          <cell r="H88" t="str">
            <v>E. E. Oficial</v>
          </cell>
          <cell r="I88" t="str">
            <v>OFICIAL</v>
          </cell>
          <cell r="J88">
            <v>422</v>
          </cell>
        </row>
        <row r="89">
          <cell r="A89">
            <v>113001006010</v>
          </cell>
          <cell r="B89" t="str">
            <v>I.E LAS GAVIOTAS   SEDE JARDIN INFANTIL NIÑO JESUS</v>
          </cell>
          <cell r="C89">
            <v>99</v>
          </cell>
          <cell r="D89">
            <v>116</v>
          </cell>
          <cell r="E89" t="str">
            <v>SEDE</v>
          </cell>
          <cell r="F89" t="str">
            <v>DE LA VIRGEN Y TURISTICA</v>
          </cell>
          <cell r="G89" t="str">
            <v>DE LA VIRGEN Y TURISTICA</v>
          </cell>
          <cell r="H89" t="str">
            <v>E. E. Oficial</v>
          </cell>
          <cell r="I89" t="str">
            <v>OFICIAL</v>
          </cell>
          <cell r="J89">
            <v>310</v>
          </cell>
        </row>
        <row r="90">
          <cell r="A90">
            <v>113001004149</v>
          </cell>
          <cell r="B90" t="str">
            <v>I.E JUAN JOSE NIETO</v>
          </cell>
          <cell r="C90">
            <v>104</v>
          </cell>
          <cell r="D90">
            <v>104</v>
          </cell>
          <cell r="E90" t="str">
            <v>PRINCIPAL</v>
          </cell>
          <cell r="F90" t="str">
            <v>INDUSTRIAL Y DE LA BAHIA</v>
          </cell>
          <cell r="G90" t="str">
            <v>INDUSTRIAL Y DE LA BAHIA</v>
          </cell>
          <cell r="H90" t="str">
            <v>E. E. Oficial</v>
          </cell>
          <cell r="I90" t="str">
            <v>OFICIAL</v>
          </cell>
          <cell r="J90">
            <v>1414</v>
          </cell>
          <cell r="K90">
            <v>165</v>
          </cell>
        </row>
        <row r="91">
          <cell r="A91">
            <v>313001008569</v>
          </cell>
          <cell r="B91" t="str">
            <v>I.E JUAN JOSE NIETO   SEDE EL EDUCADOR</v>
          </cell>
          <cell r="C91">
            <v>104</v>
          </cell>
          <cell r="D91">
            <v>368</v>
          </cell>
          <cell r="E91" t="str">
            <v>SEDE</v>
          </cell>
          <cell r="F91" t="str">
            <v>INDUSTRIAL Y DE LA BAHIA</v>
          </cell>
          <cell r="G91" t="str">
            <v>INDUSTRIAL Y DE LA BAHIA</v>
          </cell>
          <cell r="H91" t="str">
            <v>E. E. Oficial</v>
          </cell>
          <cell r="I91" t="str">
            <v>OFICIAL</v>
          </cell>
          <cell r="J91">
            <v>393</v>
          </cell>
        </row>
        <row r="92">
          <cell r="A92">
            <v>113001008284</v>
          </cell>
          <cell r="B92" t="str">
            <v>I.E SAN FELIPE NERI</v>
          </cell>
          <cell r="C92">
            <v>105</v>
          </cell>
          <cell r="D92">
            <v>105</v>
          </cell>
          <cell r="E92" t="str">
            <v>PRINCIPAL</v>
          </cell>
          <cell r="F92" t="str">
            <v>DE LA VIRGEN Y TURISTICA</v>
          </cell>
          <cell r="G92" t="str">
            <v>DE LA VIRGEN Y TURISTICA</v>
          </cell>
          <cell r="H92" t="str">
            <v>E. E. Oficial</v>
          </cell>
          <cell r="I92" t="str">
            <v>OFICIAL</v>
          </cell>
          <cell r="J92">
            <v>1851</v>
          </cell>
          <cell r="K92">
            <v>62</v>
          </cell>
        </row>
        <row r="93">
          <cell r="A93">
            <v>113001004254</v>
          </cell>
          <cell r="B93" t="str">
            <v>I.E FULGENCIO LEQUERICA VELEZ</v>
          </cell>
          <cell r="C93">
            <v>106</v>
          </cell>
          <cell r="D93">
            <v>106</v>
          </cell>
          <cell r="E93" t="str">
            <v>PRINCIPAL</v>
          </cell>
          <cell r="F93" t="str">
            <v>DE LA VIRGEN Y TURISTICA</v>
          </cell>
          <cell r="G93" t="str">
            <v>DE LA VIRGEN Y TURISTICA</v>
          </cell>
          <cell r="H93" t="str">
            <v>E. E. Oficial</v>
          </cell>
          <cell r="I93" t="str">
            <v>OFICIAL</v>
          </cell>
          <cell r="J93">
            <v>1229</v>
          </cell>
          <cell r="K93">
            <v>98</v>
          </cell>
        </row>
        <row r="94">
          <cell r="A94">
            <v>113001001654</v>
          </cell>
          <cell r="B94" t="str">
            <v>I.E FULGENCIO LEQUERICA VELEZ   SEDE REPUBLICA DEL ECUADOR</v>
          </cell>
          <cell r="C94">
            <v>106</v>
          </cell>
          <cell r="D94">
            <v>54</v>
          </cell>
          <cell r="E94" t="str">
            <v>SEDE</v>
          </cell>
          <cell r="F94" t="str">
            <v>DE LA VIRGEN Y TURISTICA</v>
          </cell>
          <cell r="G94" t="str">
            <v>DE LA VIRGEN Y TURISTICA</v>
          </cell>
          <cell r="H94" t="str">
            <v>E. E. Oficial</v>
          </cell>
          <cell r="I94" t="str">
            <v>OFICIAL</v>
          </cell>
          <cell r="J94">
            <v>338</v>
          </cell>
        </row>
        <row r="95">
          <cell r="A95">
            <v>113001007113</v>
          </cell>
          <cell r="B95" t="str">
            <v>I.E FULGENCIO LEQUERICA VELEZ   SEDE LA PUNTILLA</v>
          </cell>
          <cell r="C95">
            <v>106</v>
          </cell>
          <cell r="D95">
            <v>129</v>
          </cell>
          <cell r="E95" t="str">
            <v>SEDE</v>
          </cell>
          <cell r="F95" t="str">
            <v>DE LA VIRGEN Y TURISTICA</v>
          </cell>
          <cell r="G95" t="str">
            <v>DE LA VIRGEN Y TURISTICA</v>
          </cell>
          <cell r="H95" t="str">
            <v>E. E. Oficial</v>
          </cell>
          <cell r="I95" t="str">
            <v>OFICIAL</v>
          </cell>
          <cell r="J95">
            <v>451</v>
          </cell>
        </row>
        <row r="96">
          <cell r="A96">
            <v>113001004289</v>
          </cell>
          <cell r="B96" t="str">
            <v>I.E SAN LUCAS</v>
          </cell>
          <cell r="C96">
            <v>107</v>
          </cell>
          <cell r="D96">
            <v>107</v>
          </cell>
          <cell r="E96" t="str">
            <v>PRINCIPAL</v>
          </cell>
          <cell r="F96" t="str">
            <v>INDUSTRIAL Y DE LA BAHIA</v>
          </cell>
          <cell r="G96" t="str">
            <v>INDUSTRIAL Y DE LA BAHIA</v>
          </cell>
          <cell r="H96" t="str">
            <v>E. E. Oficial</v>
          </cell>
          <cell r="I96" t="str">
            <v>OFICIAL</v>
          </cell>
          <cell r="J96">
            <v>1448</v>
          </cell>
          <cell r="K96">
            <v>133</v>
          </cell>
        </row>
        <row r="97">
          <cell r="A97">
            <v>113001003789</v>
          </cell>
          <cell r="B97" t="str">
            <v>I.E SAN LUCAS   SEDE SAN PEDRO MARTIR</v>
          </cell>
          <cell r="C97">
            <v>107</v>
          </cell>
          <cell r="D97">
            <v>100</v>
          </cell>
          <cell r="E97" t="str">
            <v>SEDE</v>
          </cell>
          <cell r="F97" t="str">
            <v>INDUSTRIAL Y DE LA BAHIA</v>
          </cell>
          <cell r="G97" t="str">
            <v>INDUSTRIAL Y DE LA BAHIA</v>
          </cell>
          <cell r="H97" t="str">
            <v>E. E. Oficial</v>
          </cell>
          <cell r="I97" t="str">
            <v>OFICIAL</v>
          </cell>
          <cell r="J97">
            <v>685</v>
          </cell>
        </row>
        <row r="98">
          <cell r="A98">
            <v>113001005358</v>
          </cell>
          <cell r="B98" t="str">
            <v>I.E ALBERTO E. FERNANDEZ BAENA</v>
          </cell>
          <cell r="C98">
            <v>111</v>
          </cell>
          <cell r="D98">
            <v>111</v>
          </cell>
          <cell r="E98" t="str">
            <v>PRINCIPAL</v>
          </cell>
          <cell r="F98" t="str">
            <v>HISTORICA Y CARIBE NORTE</v>
          </cell>
          <cell r="G98" t="str">
            <v>COUNTRY</v>
          </cell>
          <cell r="H98" t="str">
            <v>E. E. Oficial</v>
          </cell>
          <cell r="I98" t="str">
            <v>OFICIAL</v>
          </cell>
          <cell r="J98">
            <v>1191</v>
          </cell>
          <cell r="K98">
            <v>132</v>
          </cell>
        </row>
        <row r="99">
          <cell r="A99">
            <v>113001005374</v>
          </cell>
          <cell r="B99" t="str">
            <v>I.E ANTONIA SANTOS</v>
          </cell>
          <cell r="C99">
            <v>112</v>
          </cell>
          <cell r="D99">
            <v>112</v>
          </cell>
          <cell r="E99" t="str">
            <v>PRINCIPAL</v>
          </cell>
          <cell r="F99" t="str">
            <v>HISTORICA Y CARIBE NORTE</v>
          </cell>
          <cell r="G99" t="str">
            <v>SANTA RITA</v>
          </cell>
          <cell r="H99" t="str">
            <v>E. E. Oficial</v>
          </cell>
          <cell r="I99" t="str">
            <v>OFICIAL</v>
          </cell>
          <cell r="J99">
            <v>1195</v>
          </cell>
          <cell r="K99">
            <v>78</v>
          </cell>
        </row>
        <row r="100">
          <cell r="A100">
            <v>113001000674</v>
          </cell>
          <cell r="B100" t="str">
            <v>I.E ANTONIA SANTOS   SEDE ALFONSO ARAUJO</v>
          </cell>
          <cell r="C100">
            <v>112</v>
          </cell>
          <cell r="D100">
            <v>26</v>
          </cell>
          <cell r="E100" t="str">
            <v>SEDE</v>
          </cell>
          <cell r="F100" t="str">
            <v>HISTORICA Y CARIBE NORTE</v>
          </cell>
          <cell r="G100" t="str">
            <v>SANTA RITA</v>
          </cell>
          <cell r="H100" t="str">
            <v>E. E. Oficial</v>
          </cell>
          <cell r="I100" t="str">
            <v>OFICIAL</v>
          </cell>
          <cell r="J100">
            <v>424</v>
          </cell>
        </row>
        <row r="101">
          <cell r="A101">
            <v>113001002642</v>
          </cell>
          <cell r="B101" t="str">
            <v>I.E ANTONIA SANTOS   SEDE SAN LUIS GONZAGA</v>
          </cell>
          <cell r="C101">
            <v>112</v>
          </cell>
          <cell r="D101">
            <v>80</v>
          </cell>
          <cell r="E101" t="str">
            <v>SEDE</v>
          </cell>
          <cell r="F101" t="str">
            <v>HISTORICA Y CARIBE NORTE</v>
          </cell>
          <cell r="G101" t="str">
            <v>SANTA RITA</v>
          </cell>
          <cell r="H101" t="str">
            <v>E. E. Oficial</v>
          </cell>
          <cell r="I101" t="str">
            <v>OFICIAL</v>
          </cell>
          <cell r="J101">
            <v>275</v>
          </cell>
        </row>
        <row r="102">
          <cell r="A102">
            <v>113001012559</v>
          </cell>
          <cell r="B102" t="str">
            <v>I.E ANTONIA SANTOS   SEDE JUAN SALVADOR GAVIOTA</v>
          </cell>
          <cell r="C102">
            <v>112</v>
          </cell>
          <cell r="D102">
            <v>163</v>
          </cell>
          <cell r="E102" t="str">
            <v>SEDE</v>
          </cell>
          <cell r="F102" t="str">
            <v>HISTORICA Y CARIBE NORTE</v>
          </cell>
          <cell r="G102" t="str">
            <v>SANTA RITA</v>
          </cell>
          <cell r="H102" t="str">
            <v>E. E. Oficial</v>
          </cell>
          <cell r="I102" t="str">
            <v>OFICIAL</v>
          </cell>
          <cell r="J102">
            <v>191</v>
          </cell>
        </row>
        <row r="103">
          <cell r="A103">
            <v>113001005544</v>
          </cell>
          <cell r="B103" t="str">
            <v>I.E ANTONIO NARIÑO</v>
          </cell>
          <cell r="C103">
            <v>113</v>
          </cell>
          <cell r="D103">
            <v>113</v>
          </cell>
          <cell r="E103" t="str">
            <v>PRINCIPAL</v>
          </cell>
          <cell r="F103" t="str">
            <v>DE LA VIRGEN Y TURISTICA</v>
          </cell>
          <cell r="G103" t="str">
            <v>DE LA VIRGEN Y TURISTICA</v>
          </cell>
          <cell r="H103" t="str">
            <v>E. E. Oficial</v>
          </cell>
          <cell r="I103" t="str">
            <v>OFICIAL</v>
          </cell>
          <cell r="J103">
            <v>604</v>
          </cell>
          <cell r="K103">
            <v>78</v>
          </cell>
        </row>
        <row r="104">
          <cell r="A104">
            <v>113001004041</v>
          </cell>
          <cell r="B104" t="str">
            <v>I.E ANTONIO NARIÑO   SEDE EDUARDO SANTOS MONTEJO</v>
          </cell>
          <cell r="C104">
            <v>113</v>
          </cell>
          <cell r="D104">
            <v>103</v>
          </cell>
          <cell r="E104" t="str">
            <v>SEDE</v>
          </cell>
          <cell r="F104" t="str">
            <v>DE LA VIRGEN Y TURISTICA</v>
          </cell>
          <cell r="G104" t="str">
            <v>DE LA VIRGEN Y TURISTICA</v>
          </cell>
          <cell r="H104" t="str">
            <v>E. E. Oficial</v>
          </cell>
          <cell r="I104" t="str">
            <v>OFICIAL</v>
          </cell>
          <cell r="J104">
            <v>569</v>
          </cell>
        </row>
        <row r="105">
          <cell r="A105">
            <v>113001006711</v>
          </cell>
          <cell r="B105" t="str">
            <v>I.E OMAIRA SANCHEZ GARZON</v>
          </cell>
          <cell r="C105">
            <v>120</v>
          </cell>
          <cell r="D105">
            <v>120</v>
          </cell>
          <cell r="E105" t="str">
            <v>PRINCIPAL</v>
          </cell>
          <cell r="F105" t="str">
            <v>DE LA VIRGEN Y TURISTICA</v>
          </cell>
          <cell r="G105" t="str">
            <v>DE LA VIRGEN Y TURISTICA</v>
          </cell>
          <cell r="H105" t="str">
            <v>E. E. Oficial</v>
          </cell>
          <cell r="I105" t="str">
            <v>OFICIAL</v>
          </cell>
          <cell r="J105">
            <v>970</v>
          </cell>
          <cell r="K105">
            <v>39</v>
          </cell>
        </row>
        <row r="106">
          <cell r="A106">
            <v>113001006800</v>
          </cell>
          <cell r="B106" t="str">
            <v>I.E 20 DE JULIO</v>
          </cell>
          <cell r="C106">
            <v>122</v>
          </cell>
          <cell r="D106">
            <v>122</v>
          </cell>
          <cell r="E106" t="str">
            <v>PRINCIPAL</v>
          </cell>
          <cell r="F106" t="str">
            <v>INDUSTRIAL Y DE LA BAHIA</v>
          </cell>
          <cell r="G106" t="str">
            <v>INDUSTRIAL Y DE LA BAHIA</v>
          </cell>
          <cell r="H106" t="str">
            <v>E. E. Oficial</v>
          </cell>
          <cell r="I106" t="str">
            <v>OFICIAL</v>
          </cell>
          <cell r="J106">
            <v>1233</v>
          </cell>
          <cell r="K106">
            <v>64</v>
          </cell>
        </row>
        <row r="107">
          <cell r="A107">
            <v>113001007563</v>
          </cell>
          <cell r="B107" t="str">
            <v>I.E 20 DE JULIO   SEDE YIRA CASTRO</v>
          </cell>
          <cell r="C107">
            <v>122</v>
          </cell>
          <cell r="D107">
            <v>133</v>
          </cell>
          <cell r="E107" t="str">
            <v>SEDE</v>
          </cell>
          <cell r="F107" t="str">
            <v>INDUSTRIAL Y DE LA BAHIA</v>
          </cell>
          <cell r="G107" t="str">
            <v>INDUSTRIAL Y DE LA BAHIA</v>
          </cell>
          <cell r="H107" t="str">
            <v>E. E. Oficial</v>
          </cell>
          <cell r="I107" t="str">
            <v>OFICIAL</v>
          </cell>
          <cell r="J107">
            <v>421</v>
          </cell>
        </row>
        <row r="108">
          <cell r="A108">
            <v>113001007199</v>
          </cell>
          <cell r="B108" t="str">
            <v>I.E FE Y ALEGRIA LAS AMERICAS</v>
          </cell>
          <cell r="C108">
            <v>131</v>
          </cell>
          <cell r="D108">
            <v>131</v>
          </cell>
          <cell r="E108" t="str">
            <v>PRINCIPAL</v>
          </cell>
          <cell r="F108" t="str">
            <v>DE LA VIRGEN Y TURISTICA</v>
          </cell>
          <cell r="G108" t="str">
            <v>DE LA VIRGEN Y TURISTICA</v>
          </cell>
          <cell r="H108" t="str">
            <v>E. E. Oficial</v>
          </cell>
          <cell r="I108" t="str">
            <v>OFICIAL</v>
          </cell>
          <cell r="J108">
            <v>1715</v>
          </cell>
          <cell r="K108">
            <v>142</v>
          </cell>
        </row>
        <row r="109">
          <cell r="A109">
            <v>113001028935</v>
          </cell>
          <cell r="B109" t="str">
            <v>I.E FE Y ALEGRIA LAS AMERICAS   SEDE LA FRATERNITE</v>
          </cell>
          <cell r="C109">
            <v>131</v>
          </cell>
          <cell r="D109">
            <v>661</v>
          </cell>
          <cell r="E109" t="str">
            <v>SEDE</v>
          </cell>
          <cell r="F109" t="str">
            <v>DE LA VIRGEN Y TURISTICA</v>
          </cell>
          <cell r="G109" t="str">
            <v>DE LA VIRGEN Y TURISTICA</v>
          </cell>
          <cell r="H109" t="str">
            <v>E. E. Oficial</v>
          </cell>
          <cell r="I109" t="str">
            <v>OFICIAL</v>
          </cell>
          <cell r="J109">
            <v>93</v>
          </cell>
        </row>
        <row r="110">
          <cell r="A110">
            <v>113001007857</v>
          </cell>
          <cell r="B110" t="str">
            <v>I.E LA LIBERTAD</v>
          </cell>
          <cell r="C110">
            <v>139</v>
          </cell>
          <cell r="D110">
            <v>139</v>
          </cell>
          <cell r="E110" t="str">
            <v>PRINCIPAL</v>
          </cell>
          <cell r="F110" t="str">
            <v>DE LA VIRGEN Y TURISTICA</v>
          </cell>
          <cell r="G110" t="str">
            <v>DE LA VIRGEN Y TURISTICA</v>
          </cell>
          <cell r="H110" t="str">
            <v>E. E. Oficial</v>
          </cell>
          <cell r="I110" t="str">
            <v>OFICIAL</v>
          </cell>
          <cell r="J110">
            <v>1266</v>
          </cell>
          <cell r="K110">
            <v>61</v>
          </cell>
        </row>
        <row r="111">
          <cell r="A111">
            <v>113001008268</v>
          </cell>
          <cell r="B111" t="str">
            <v>I.E MARIA CANO</v>
          </cell>
          <cell r="C111">
            <v>148</v>
          </cell>
          <cell r="D111">
            <v>148</v>
          </cell>
          <cell r="E111" t="str">
            <v>PRINCIPAL</v>
          </cell>
          <cell r="F111" t="str">
            <v>INDUSTRIAL Y DE LA BAHIA</v>
          </cell>
          <cell r="G111" t="str">
            <v>INDUSTRIAL Y DE LA BAHIA</v>
          </cell>
          <cell r="H111" t="str">
            <v>E. E. Oficial</v>
          </cell>
          <cell r="I111" t="str">
            <v>OFICIAL</v>
          </cell>
          <cell r="J111">
            <v>683</v>
          </cell>
          <cell r="K111">
            <v>26</v>
          </cell>
        </row>
        <row r="112">
          <cell r="A112">
            <v>113001008276</v>
          </cell>
          <cell r="B112" t="str">
            <v>I.E PLAYAS DE ACAPULCO</v>
          </cell>
          <cell r="C112">
            <v>149</v>
          </cell>
          <cell r="D112">
            <v>149</v>
          </cell>
          <cell r="E112" t="str">
            <v>PRINCIPAL</v>
          </cell>
          <cell r="F112" t="str">
            <v>DE LA VIRGEN Y TURISTICA</v>
          </cell>
          <cell r="G112" t="str">
            <v>DE LA VIRGEN Y TURISTICA</v>
          </cell>
          <cell r="H112" t="str">
            <v>E. E. Oficial</v>
          </cell>
          <cell r="I112" t="str">
            <v>OFICIAL</v>
          </cell>
          <cell r="J112">
            <v>831</v>
          </cell>
          <cell r="K112">
            <v>36</v>
          </cell>
        </row>
        <row r="113">
          <cell r="A113">
            <v>113001000259</v>
          </cell>
          <cell r="B113" t="str">
            <v>I.E VALORES UNIDOS</v>
          </cell>
          <cell r="C113">
            <v>153</v>
          </cell>
          <cell r="D113">
            <v>153</v>
          </cell>
          <cell r="E113" t="str">
            <v xml:space="preserve">PRINCIPAL </v>
          </cell>
          <cell r="F113" t="str">
            <v>DE LA VIRGEN Y TURISTICA</v>
          </cell>
          <cell r="G113" t="str">
            <v>DE LA VIRGEN Y TURISTICA</v>
          </cell>
          <cell r="H113" t="str">
            <v>E. E. Oficial</v>
          </cell>
          <cell r="I113" t="str">
            <v>OFICIAL</v>
          </cell>
          <cell r="J113">
            <v>1068</v>
          </cell>
          <cell r="K113">
            <v>38</v>
          </cell>
        </row>
        <row r="114">
          <cell r="A114">
            <v>113001009281</v>
          </cell>
          <cell r="B114" t="str">
            <v>I.E VILLA ESTRELLA</v>
          </cell>
          <cell r="C114">
            <v>156</v>
          </cell>
          <cell r="D114">
            <v>156</v>
          </cell>
          <cell r="E114" t="str">
            <v>PRINCIPAL</v>
          </cell>
          <cell r="F114" t="str">
            <v>DE LA VIRGEN Y TURISTICA</v>
          </cell>
          <cell r="G114" t="str">
            <v>DE LA VIRGEN Y TURISTICA</v>
          </cell>
          <cell r="H114" t="str">
            <v>E. E. Oficial</v>
          </cell>
          <cell r="I114" t="str">
            <v>OFICIAL</v>
          </cell>
          <cell r="J114">
            <v>1163</v>
          </cell>
          <cell r="K114">
            <v>35</v>
          </cell>
        </row>
        <row r="115">
          <cell r="A115">
            <v>113001012427</v>
          </cell>
          <cell r="B115" t="str">
            <v>I.E MANUELA VERGARA DE CURI</v>
          </cell>
          <cell r="C115">
            <v>159</v>
          </cell>
          <cell r="D115">
            <v>159</v>
          </cell>
          <cell r="E115" t="str">
            <v>PRINCIPAL</v>
          </cell>
          <cell r="F115" t="str">
            <v>INDUSTRIAL Y DE LA BAHIA</v>
          </cell>
          <cell r="G115" t="str">
            <v>INDUSTRIAL Y DE LA BAHIA</v>
          </cell>
          <cell r="H115" t="str">
            <v>E. E. Oficial</v>
          </cell>
          <cell r="I115" t="str">
            <v>OFICIAL</v>
          </cell>
          <cell r="J115">
            <v>1266</v>
          </cell>
          <cell r="K115">
            <v>103</v>
          </cell>
        </row>
        <row r="116">
          <cell r="A116">
            <v>113001012508</v>
          </cell>
          <cell r="B116" t="str">
            <v>ESC. NORMAL SUPERIOR DE CARTAGENA DE INDIAS</v>
          </cell>
          <cell r="C116">
            <v>162</v>
          </cell>
          <cell r="D116">
            <v>162</v>
          </cell>
          <cell r="E116" t="str">
            <v>PRINCIPAL</v>
          </cell>
          <cell r="F116" t="str">
            <v>HISTORICA Y CARIBE NORTE</v>
          </cell>
          <cell r="G116" t="str">
            <v>COUNTRY</v>
          </cell>
          <cell r="H116" t="str">
            <v>E. E. Oficial</v>
          </cell>
          <cell r="I116" t="str">
            <v>OFICIAL</v>
          </cell>
          <cell r="J116">
            <v>1477</v>
          </cell>
          <cell r="K116">
            <v>139</v>
          </cell>
        </row>
        <row r="117">
          <cell r="A117">
            <v>113001003151</v>
          </cell>
          <cell r="B117" t="str">
            <v>ESC. NORMAL SUPERIOR DE CARTAGENA DE INDIAS - SEDE EMMA VILLA DE ESCALLON</v>
          </cell>
          <cell r="C117">
            <v>162</v>
          </cell>
          <cell r="D117">
            <v>95</v>
          </cell>
          <cell r="E117" t="str">
            <v>SEDE</v>
          </cell>
          <cell r="F117" t="str">
            <v>HISTORICA Y CARIBE NORTE</v>
          </cell>
          <cell r="G117" t="str">
            <v>COUNTRY</v>
          </cell>
          <cell r="H117" t="str">
            <v>E. E. Oficial</v>
          </cell>
          <cell r="I117" t="str">
            <v>OFICIAL</v>
          </cell>
          <cell r="J117">
            <v>337</v>
          </cell>
        </row>
        <row r="118">
          <cell r="A118">
            <v>213001000075</v>
          </cell>
          <cell r="B118" t="str">
            <v>I.E PUERTO REY</v>
          </cell>
          <cell r="C118">
            <v>165</v>
          </cell>
          <cell r="D118">
            <v>165</v>
          </cell>
          <cell r="E118" t="str">
            <v>PRINCIPAL</v>
          </cell>
          <cell r="F118" t="str">
            <v>DE LA VIRGEN Y TURISTICA</v>
          </cell>
          <cell r="G118" t="str">
            <v>RURAL</v>
          </cell>
          <cell r="H118" t="str">
            <v>E. E. Oficial</v>
          </cell>
          <cell r="I118" t="str">
            <v>OFICIAL</v>
          </cell>
          <cell r="J118">
            <v>349</v>
          </cell>
          <cell r="K118">
            <v>20</v>
          </cell>
        </row>
        <row r="119">
          <cell r="A119">
            <v>213001000091</v>
          </cell>
          <cell r="B119" t="str">
            <v>I.E ISLA FUERTE</v>
          </cell>
          <cell r="C119">
            <v>167</v>
          </cell>
          <cell r="D119">
            <v>167</v>
          </cell>
          <cell r="E119" t="str">
            <v>PRINCIPAL</v>
          </cell>
          <cell r="F119" t="str">
            <v>HISTORICA Y CARIBE NORTE</v>
          </cell>
          <cell r="G119" t="str">
            <v>RURAL</v>
          </cell>
          <cell r="H119" t="str">
            <v>E. E. Oficial</v>
          </cell>
          <cell r="I119" t="str">
            <v>OFICIAL</v>
          </cell>
          <cell r="J119">
            <v>369</v>
          </cell>
          <cell r="K119">
            <v>24</v>
          </cell>
        </row>
        <row r="120">
          <cell r="A120">
            <v>213001000059</v>
          </cell>
          <cell r="B120" t="str">
            <v>I.E ISLAS DEL ROSARIO</v>
          </cell>
          <cell r="C120">
            <v>168</v>
          </cell>
          <cell r="D120">
            <v>168</v>
          </cell>
          <cell r="E120" t="str">
            <v>PRINCIPAL</v>
          </cell>
          <cell r="F120" t="str">
            <v>HISTORICA Y CARIBE NORTE</v>
          </cell>
          <cell r="G120" t="str">
            <v>RURAL</v>
          </cell>
          <cell r="H120" t="str">
            <v>E. E. Oficial</v>
          </cell>
          <cell r="I120" t="str">
            <v>OFICIAL</v>
          </cell>
          <cell r="J120">
            <v>199</v>
          </cell>
          <cell r="K120">
            <v>5</v>
          </cell>
        </row>
        <row r="121">
          <cell r="A121">
            <v>213001000245</v>
          </cell>
          <cell r="B121" t="str">
            <v>I.E DE TIERRA BAJA</v>
          </cell>
          <cell r="C121">
            <v>170</v>
          </cell>
          <cell r="D121">
            <v>170</v>
          </cell>
          <cell r="E121" t="str">
            <v>PRINCIPAL</v>
          </cell>
          <cell r="F121" t="str">
            <v>DE LA VIRGEN Y TURISTICA</v>
          </cell>
          <cell r="G121" t="str">
            <v>RURAL</v>
          </cell>
          <cell r="H121" t="str">
            <v>E. E. Oficial</v>
          </cell>
          <cell r="I121" t="str">
            <v>OFICIAL</v>
          </cell>
          <cell r="J121">
            <v>315</v>
          </cell>
          <cell r="K121">
            <v>15</v>
          </cell>
        </row>
        <row r="122">
          <cell r="A122">
            <v>213001001250</v>
          </cell>
          <cell r="B122" t="str">
            <v>I.E DE TIERRA BOMBA</v>
          </cell>
          <cell r="C122">
            <v>173</v>
          </cell>
          <cell r="D122">
            <v>173</v>
          </cell>
          <cell r="E122" t="str">
            <v>PRINCIPAL</v>
          </cell>
          <cell r="F122" t="str">
            <v>HISTORICA Y CARIBE NORTE</v>
          </cell>
          <cell r="G122" t="str">
            <v>RURAL</v>
          </cell>
          <cell r="H122" t="str">
            <v>E. E. Oficial</v>
          </cell>
          <cell r="I122" t="str">
            <v>OFICIAL</v>
          </cell>
          <cell r="J122">
            <v>764</v>
          </cell>
          <cell r="K122">
            <v>46</v>
          </cell>
        </row>
        <row r="123">
          <cell r="A123">
            <v>213001001276</v>
          </cell>
          <cell r="B123" t="str">
            <v>I.E DE TIERRA BOMBA - SEDE DE PUNTA ARENA</v>
          </cell>
          <cell r="C123">
            <v>173</v>
          </cell>
          <cell r="D123">
            <v>175</v>
          </cell>
          <cell r="E123" t="str">
            <v>SEDE</v>
          </cell>
          <cell r="F123" t="str">
            <v>HISTORICA Y CARIBE NORTE</v>
          </cell>
          <cell r="G123" t="str">
            <v>RURAL</v>
          </cell>
          <cell r="H123" t="str">
            <v>E. E. Oficial</v>
          </cell>
          <cell r="I123" t="str">
            <v>OFICIAL</v>
          </cell>
          <cell r="J123">
            <v>82</v>
          </cell>
        </row>
        <row r="124">
          <cell r="A124">
            <v>213001001292</v>
          </cell>
          <cell r="B124" t="str">
            <v>I.E DE SANTA ANA</v>
          </cell>
          <cell r="C124">
            <v>176</v>
          </cell>
          <cell r="D124">
            <v>176</v>
          </cell>
          <cell r="E124" t="str">
            <v>PRINCIPAL</v>
          </cell>
          <cell r="F124" t="str">
            <v>HISTORICA Y CARIBE NORTE</v>
          </cell>
          <cell r="G124" t="str">
            <v>RURAL</v>
          </cell>
          <cell r="H124" t="str">
            <v>E. E. Oficial</v>
          </cell>
          <cell r="I124" t="str">
            <v>OFICIAL</v>
          </cell>
          <cell r="J124">
            <v>775</v>
          </cell>
          <cell r="K124">
            <v>33</v>
          </cell>
        </row>
        <row r="125">
          <cell r="A125">
            <v>213001001306</v>
          </cell>
          <cell r="B125" t="str">
            <v>I.E DE PONTEZUELA</v>
          </cell>
          <cell r="C125">
            <v>177</v>
          </cell>
          <cell r="D125">
            <v>177</v>
          </cell>
          <cell r="E125" t="str">
            <v>PRINCIPAL</v>
          </cell>
          <cell r="F125" t="str">
            <v>DE LA VIRGEN Y TURISTICA</v>
          </cell>
          <cell r="G125" t="str">
            <v>RURAL</v>
          </cell>
          <cell r="H125" t="str">
            <v>E. E. Oficial</v>
          </cell>
          <cell r="I125" t="str">
            <v>OFICIAL</v>
          </cell>
          <cell r="J125">
            <v>613</v>
          </cell>
          <cell r="K125">
            <v>26</v>
          </cell>
        </row>
        <row r="126">
          <cell r="A126">
            <v>213001001632</v>
          </cell>
          <cell r="B126" t="str">
            <v>I.E DE LETICIA</v>
          </cell>
          <cell r="C126">
            <v>179</v>
          </cell>
          <cell r="D126">
            <v>179</v>
          </cell>
          <cell r="E126" t="str">
            <v>PRINCIPAL</v>
          </cell>
          <cell r="F126" t="str">
            <v>INDUSTRIAL Y DE LA BAHIA</v>
          </cell>
          <cell r="G126" t="str">
            <v>RURAL</v>
          </cell>
          <cell r="H126" t="str">
            <v>E. E. Oficial</v>
          </cell>
          <cell r="I126" t="str">
            <v>OFICIAL</v>
          </cell>
          <cell r="J126">
            <v>150</v>
          </cell>
          <cell r="K126">
            <v>8</v>
          </cell>
        </row>
        <row r="127">
          <cell r="A127">
            <v>213001007550</v>
          </cell>
          <cell r="B127" t="str">
            <v>I.E DE LETICIA - SEDE EL RECREO</v>
          </cell>
          <cell r="C127">
            <v>179</v>
          </cell>
          <cell r="D127">
            <v>195</v>
          </cell>
          <cell r="E127" t="str">
            <v>SEDE</v>
          </cell>
          <cell r="F127" t="str">
            <v>INDUSTRIAL Y DE LA BAHIA</v>
          </cell>
          <cell r="G127" t="str">
            <v>RURAL</v>
          </cell>
          <cell r="H127" t="str">
            <v>E. E. Oficial</v>
          </cell>
          <cell r="I127" t="str">
            <v>OFICIAL</v>
          </cell>
          <cell r="J127">
            <v>48</v>
          </cell>
        </row>
        <row r="128">
          <cell r="A128">
            <v>213001001900</v>
          </cell>
          <cell r="B128" t="str">
            <v>I.E DE ARARCA</v>
          </cell>
          <cell r="C128">
            <v>180</v>
          </cell>
          <cell r="D128">
            <v>180</v>
          </cell>
          <cell r="E128" t="str">
            <v>PRINCIPAL</v>
          </cell>
          <cell r="F128" t="str">
            <v>HISTORICA Y CARIBE NORTE</v>
          </cell>
          <cell r="G128" t="str">
            <v>RURAL</v>
          </cell>
          <cell r="H128" t="str">
            <v>E. E. Oficial</v>
          </cell>
          <cell r="I128" t="str">
            <v>OFICIAL</v>
          </cell>
          <cell r="J128">
            <v>255</v>
          </cell>
          <cell r="K128">
            <v>12</v>
          </cell>
        </row>
        <row r="129">
          <cell r="A129">
            <v>213001002531</v>
          </cell>
          <cell r="B129" t="str">
            <v>I.E MANZANILLO DEL MAR</v>
          </cell>
          <cell r="C129">
            <v>183</v>
          </cell>
          <cell r="D129">
            <v>183</v>
          </cell>
          <cell r="E129" t="str">
            <v>PRINCIPAL</v>
          </cell>
          <cell r="F129" t="str">
            <v>DE LA VIRGEN Y TURISTICA</v>
          </cell>
          <cell r="G129" t="str">
            <v>RURAL</v>
          </cell>
          <cell r="H129" t="str">
            <v>E. E. Oficial</v>
          </cell>
          <cell r="I129" t="str">
            <v>OFICIAL</v>
          </cell>
          <cell r="J129">
            <v>381</v>
          </cell>
          <cell r="K129">
            <v>29</v>
          </cell>
        </row>
        <row r="130">
          <cell r="A130">
            <v>213001002809</v>
          </cell>
          <cell r="B130" t="str">
            <v>I.E DE BAYUNCA</v>
          </cell>
          <cell r="C130">
            <v>184</v>
          </cell>
          <cell r="D130">
            <v>184</v>
          </cell>
          <cell r="E130" t="str">
            <v>PRINCIPAL</v>
          </cell>
          <cell r="F130" t="str">
            <v>DE LA VIRGEN Y TURISTICA</v>
          </cell>
          <cell r="G130" t="str">
            <v>RURAL</v>
          </cell>
          <cell r="H130" t="str">
            <v>E. E. Oficial</v>
          </cell>
          <cell r="I130" t="str">
            <v>OFICIAL</v>
          </cell>
          <cell r="J130">
            <v>3394</v>
          </cell>
          <cell r="K130">
            <v>166</v>
          </cell>
        </row>
        <row r="131">
          <cell r="A131">
            <v>213001007541</v>
          </cell>
          <cell r="B131" t="str">
            <v>I.E DE BAYUNCA - SEDE DIVINO NIÑO JESUS DEL ZAPATERO</v>
          </cell>
          <cell r="C131">
            <v>184</v>
          </cell>
          <cell r="D131">
            <v>194</v>
          </cell>
          <cell r="E131" t="str">
            <v>SEDE</v>
          </cell>
          <cell r="F131" t="str">
            <v>DE LA VIRGEN Y TURISTICA</v>
          </cell>
          <cell r="G131" t="str">
            <v>RURAL</v>
          </cell>
          <cell r="H131" t="str">
            <v>E. E. Oficial</v>
          </cell>
          <cell r="I131" t="str">
            <v>OFICIAL</v>
          </cell>
          <cell r="J131">
            <v>29</v>
          </cell>
        </row>
        <row r="132">
          <cell r="A132">
            <v>213001002949</v>
          </cell>
          <cell r="B132" t="str">
            <v>I.E SAN JOSE CAÑO DEL ORO</v>
          </cell>
          <cell r="C132">
            <v>185</v>
          </cell>
          <cell r="D132">
            <v>185</v>
          </cell>
          <cell r="E132" t="str">
            <v>PRINCIPAL</v>
          </cell>
          <cell r="F132" t="str">
            <v>HISTORICA Y CARIBE NORTE</v>
          </cell>
          <cell r="G132" t="str">
            <v>RURAL</v>
          </cell>
          <cell r="H132" t="str">
            <v>E. E. Oficial</v>
          </cell>
          <cell r="I132" t="str">
            <v>OFICIAL</v>
          </cell>
          <cell r="J132">
            <v>512</v>
          </cell>
          <cell r="K132">
            <v>28</v>
          </cell>
        </row>
        <row r="133">
          <cell r="A133">
            <v>213001001942</v>
          </cell>
          <cell r="B133" t="str">
            <v>I.E LUIS FELIPE CABRERA DE BARU</v>
          </cell>
          <cell r="C133">
            <v>186</v>
          </cell>
          <cell r="D133">
            <v>186</v>
          </cell>
          <cell r="E133" t="str">
            <v>PRINCIPAL</v>
          </cell>
          <cell r="F133" t="str">
            <v>HISTORICA Y CARIBE NORTE</v>
          </cell>
          <cell r="G133" t="str">
            <v>RURAL</v>
          </cell>
          <cell r="H133" t="str">
            <v>E. E. en Administración</v>
          </cell>
          <cell r="I133" t="str">
            <v>OFICIAL</v>
          </cell>
          <cell r="J133">
            <v>785</v>
          </cell>
          <cell r="K133">
            <v>48</v>
          </cell>
        </row>
        <row r="134">
          <cell r="A134">
            <v>213001027020</v>
          </cell>
          <cell r="B134" t="str">
            <v>I.E DOMINGO BENKOS BIOHO</v>
          </cell>
          <cell r="C134">
            <v>189</v>
          </cell>
          <cell r="D134">
            <v>189</v>
          </cell>
          <cell r="E134" t="str">
            <v>PRINCIPAL</v>
          </cell>
          <cell r="F134" t="str">
            <v>HISTORICA Y CARIBE NORTE</v>
          </cell>
          <cell r="G134" t="str">
            <v>RURAL</v>
          </cell>
          <cell r="H134" t="str">
            <v>E. E. Oficial</v>
          </cell>
          <cell r="I134" t="str">
            <v>OFICIAL</v>
          </cell>
          <cell r="J134">
            <v>1266</v>
          </cell>
          <cell r="K134">
            <v>51</v>
          </cell>
        </row>
        <row r="135">
          <cell r="A135">
            <v>213001007231</v>
          </cell>
          <cell r="B135" t="str">
            <v>I.E SAN FRANCISCO DE ASIS</v>
          </cell>
          <cell r="C135">
            <v>190</v>
          </cell>
          <cell r="D135">
            <v>190</v>
          </cell>
          <cell r="E135" t="str">
            <v>PRINCIPAL</v>
          </cell>
          <cell r="F135" t="str">
            <v>INDUSTRIAL Y DE LA BAHIA</v>
          </cell>
          <cell r="G135" t="str">
            <v>INDUSTRIAL Y DE LA BAHIA</v>
          </cell>
          <cell r="H135" t="str">
            <v>E. E. Oficial</v>
          </cell>
          <cell r="I135" t="str">
            <v>OFICIAL</v>
          </cell>
          <cell r="J135">
            <v>1866</v>
          </cell>
          <cell r="K135">
            <v>170</v>
          </cell>
        </row>
        <row r="136">
          <cell r="A136">
            <v>113001006133</v>
          </cell>
          <cell r="B136" t="str">
            <v>I.E SAN FRANCISCO DE ASIS   SEDE POLICARPA SALAVARRIETA</v>
          </cell>
          <cell r="C136">
            <v>190</v>
          </cell>
          <cell r="D136">
            <v>117</v>
          </cell>
          <cell r="E136" t="str">
            <v>SEDE</v>
          </cell>
          <cell r="F136" t="str">
            <v>INDUSTRIAL Y DE LA BAHIA</v>
          </cell>
          <cell r="G136" t="str">
            <v>INDUSTRIAL Y DE LA BAHIA</v>
          </cell>
          <cell r="H136" t="str">
            <v>E. E. Oficial</v>
          </cell>
          <cell r="I136" t="str">
            <v>OFICIAL</v>
          </cell>
          <cell r="J136">
            <v>340</v>
          </cell>
        </row>
        <row r="137">
          <cell r="A137">
            <v>213001001501</v>
          </cell>
          <cell r="B137" t="str">
            <v>I.E SAN FRANCISCO DE ASIS   SEDE HIJOS DEL AGRICULTOR</v>
          </cell>
          <cell r="C137">
            <v>190</v>
          </cell>
          <cell r="D137">
            <v>178</v>
          </cell>
          <cell r="E137" t="str">
            <v>SEDE</v>
          </cell>
          <cell r="F137" t="str">
            <v>INDUSTRIAL Y DE LA BAHIA</v>
          </cell>
          <cell r="G137" t="str">
            <v>INDUSTRIAL Y DE LA BAHIA</v>
          </cell>
          <cell r="H137" t="str">
            <v>E. E. Oficial</v>
          </cell>
          <cell r="I137" t="str">
            <v>OFICIAL</v>
          </cell>
          <cell r="J137">
            <v>790</v>
          </cell>
        </row>
        <row r="138">
          <cell r="A138">
            <v>213001004313</v>
          </cell>
          <cell r="B138" t="str">
            <v>I.E SAN FRANCISCO DE ASIS   SEDE PEDRO PASCASIO MARTINEZ</v>
          </cell>
          <cell r="C138">
            <v>190</v>
          </cell>
          <cell r="D138">
            <v>188</v>
          </cell>
          <cell r="E138" t="str">
            <v>SEDE</v>
          </cell>
          <cell r="F138" t="str">
            <v>INDUSTRIAL Y DE LA BAHIA</v>
          </cell>
          <cell r="G138" t="str">
            <v>INDUSTRIAL Y DE LA BAHIA</v>
          </cell>
          <cell r="H138" t="str">
            <v>E. E. Oficial</v>
          </cell>
          <cell r="I138" t="str">
            <v>OFICIAL</v>
          </cell>
          <cell r="J138">
            <v>221</v>
          </cell>
        </row>
        <row r="139">
          <cell r="A139">
            <v>213001001268</v>
          </cell>
          <cell r="B139" t="str">
            <v>I.E SAN FRANCISCO DE ASIS   SEDE DE MEMBRILLAL</v>
          </cell>
          <cell r="C139">
            <v>190</v>
          </cell>
          <cell r="D139">
            <v>174</v>
          </cell>
          <cell r="E139" t="str">
            <v>SEDE</v>
          </cell>
          <cell r="F139" t="str">
            <v>INDUSTRIAL Y DE LA BAHIA</v>
          </cell>
          <cell r="G139" t="str">
            <v>INDUSTRIAL Y DE LA BAHIA</v>
          </cell>
          <cell r="H139" t="str">
            <v>E. E. Oficial</v>
          </cell>
          <cell r="I139" t="str">
            <v>OFICIAL</v>
          </cell>
          <cell r="J139">
            <v>779</v>
          </cell>
        </row>
        <row r="140">
          <cell r="A140">
            <v>213001007401</v>
          </cell>
          <cell r="B140" t="str">
            <v>I.E SANTA CRUZ DEL ISLOTE</v>
          </cell>
          <cell r="C140">
            <v>191</v>
          </cell>
          <cell r="D140">
            <v>191</v>
          </cell>
          <cell r="E140" t="str">
            <v>PRINCIPAL</v>
          </cell>
          <cell r="F140" t="str">
            <v>HISTORICA Y CARIBE NORTE</v>
          </cell>
          <cell r="G140" t="str">
            <v>RURAL</v>
          </cell>
          <cell r="H140" t="str">
            <v>E. E. Oficial</v>
          </cell>
          <cell r="I140" t="str">
            <v>OFICIAL</v>
          </cell>
          <cell r="J140">
            <v>146</v>
          </cell>
        </row>
        <row r="141">
          <cell r="A141">
            <v>313001005225</v>
          </cell>
          <cell r="B141" t="str">
            <v>I.E JOSE MARIA CORDOBA DE PASACABALLOS</v>
          </cell>
          <cell r="C141">
            <v>192</v>
          </cell>
          <cell r="D141">
            <v>192</v>
          </cell>
          <cell r="E141" t="str">
            <v>PRINCIPAL</v>
          </cell>
          <cell r="F141" t="str">
            <v>INDUSTRIAL Y DE LA BAHIA</v>
          </cell>
          <cell r="G141" t="str">
            <v>RURAL</v>
          </cell>
          <cell r="H141" t="str">
            <v>E. E. Oficial</v>
          </cell>
          <cell r="I141" t="str">
            <v>OFICIAL</v>
          </cell>
          <cell r="J141">
            <v>1053</v>
          </cell>
          <cell r="K141">
            <v>43</v>
          </cell>
        </row>
        <row r="142">
          <cell r="A142">
            <v>213001012391</v>
          </cell>
          <cell r="B142" t="str">
            <v>I.E JOSE MARIA CORDOBA DE PASACABALLOS - SEDE BAJO DEL TIGRE</v>
          </cell>
          <cell r="C142">
            <v>192</v>
          </cell>
          <cell r="D142">
            <v>204</v>
          </cell>
          <cell r="E142" t="str">
            <v>SEDE</v>
          </cell>
          <cell r="F142" t="str">
            <v>INDUSTRIAL Y DE LA BAHIA</v>
          </cell>
          <cell r="G142" t="str">
            <v>RURAL</v>
          </cell>
          <cell r="H142" t="str">
            <v>E. E. Oficial</v>
          </cell>
          <cell r="I142" t="str">
            <v>OFICIAL</v>
          </cell>
          <cell r="J142">
            <v>51</v>
          </cell>
        </row>
        <row r="143">
          <cell r="A143">
            <v>213001007533</v>
          </cell>
          <cell r="B143" t="str">
            <v>I.E NUEVA ESPERANZA ARROYO GRANDE</v>
          </cell>
          <cell r="C143">
            <v>193</v>
          </cell>
          <cell r="D143">
            <v>193</v>
          </cell>
          <cell r="E143" t="str">
            <v>PRINCIPAL</v>
          </cell>
          <cell r="F143" t="str">
            <v>DE LA VIRGEN Y TURISTICA</v>
          </cell>
          <cell r="G143" t="str">
            <v>RURAL</v>
          </cell>
          <cell r="H143" t="str">
            <v>E. E. Oficial</v>
          </cell>
          <cell r="I143" t="str">
            <v>OFICIAL</v>
          </cell>
          <cell r="J143">
            <v>297</v>
          </cell>
          <cell r="K143">
            <v>39</v>
          </cell>
        </row>
        <row r="144">
          <cell r="A144">
            <v>213001000164</v>
          </cell>
          <cell r="B144" t="str">
            <v>I.E NUEVA ESPERANZA ARROYO GRANDE - SEDE ANA UTRIA</v>
          </cell>
          <cell r="C144">
            <v>193</v>
          </cell>
          <cell r="D144">
            <v>187</v>
          </cell>
          <cell r="E144" t="str">
            <v>SEDE</v>
          </cell>
          <cell r="F144" t="str">
            <v>DE LA VIRGEN Y TURISTICA</v>
          </cell>
          <cell r="G144" t="str">
            <v>RURAL</v>
          </cell>
          <cell r="H144" t="str">
            <v>E. E. Oficial</v>
          </cell>
          <cell r="I144" t="str">
            <v>OFICIAL</v>
          </cell>
          <cell r="J144">
            <v>61</v>
          </cell>
        </row>
        <row r="145">
          <cell r="A145">
            <v>213001000211</v>
          </cell>
          <cell r="B145" t="str">
            <v>I.E NUEVA ESPERANZA ARROYO GRANDE - SEDE ARROYO GRANDE</v>
          </cell>
          <cell r="C145">
            <v>193</v>
          </cell>
          <cell r="D145">
            <v>169</v>
          </cell>
          <cell r="E145" t="str">
            <v>SEDE</v>
          </cell>
          <cell r="F145" t="str">
            <v>DE LA VIRGEN Y TURISTICA</v>
          </cell>
          <cell r="G145" t="str">
            <v>RURAL</v>
          </cell>
          <cell r="H145" t="str">
            <v>E. E. Oficial</v>
          </cell>
          <cell r="I145" t="str">
            <v>OFICIAL</v>
          </cell>
          <cell r="J145">
            <v>278</v>
          </cell>
        </row>
        <row r="146">
          <cell r="A146">
            <v>213001007797</v>
          </cell>
          <cell r="B146" t="str">
            <v>I.E SAN JUAN DE DAMASCO</v>
          </cell>
          <cell r="C146">
            <v>197</v>
          </cell>
          <cell r="D146">
            <v>197</v>
          </cell>
          <cell r="E146" t="str">
            <v>PRINCIPAL</v>
          </cell>
          <cell r="F146" t="str">
            <v>HISTORICA Y CARIBE NORTE</v>
          </cell>
          <cell r="G146" t="str">
            <v>COUNTRY</v>
          </cell>
          <cell r="H146" t="str">
            <v>E. E. Oficial</v>
          </cell>
          <cell r="I146" t="str">
            <v>OFICIAL</v>
          </cell>
          <cell r="J146">
            <v>763</v>
          </cell>
          <cell r="K146">
            <v>58</v>
          </cell>
        </row>
        <row r="147">
          <cell r="A147">
            <v>113001002839</v>
          </cell>
          <cell r="B147" t="str">
            <v>I.E SAN JUAN DE DAMASCO - SEDE NUESTRA SENORA DEL ROSARIO</v>
          </cell>
          <cell r="C147">
            <v>197</v>
          </cell>
          <cell r="D147">
            <v>164</v>
          </cell>
          <cell r="E147" t="str">
            <v>SEDE</v>
          </cell>
          <cell r="F147" t="str">
            <v>HISTORICA Y CARIBE NORTE</v>
          </cell>
          <cell r="G147" t="str">
            <v>COUNTRY</v>
          </cell>
          <cell r="H147" t="str">
            <v>E. E. Oficial</v>
          </cell>
          <cell r="I147" t="str">
            <v>OFICIAL</v>
          </cell>
          <cell r="J147">
            <v>209</v>
          </cell>
        </row>
        <row r="148">
          <cell r="A148">
            <v>113001008241</v>
          </cell>
          <cell r="B148" t="str">
            <v>I.E SAN JUAN DE DAMASCO - SEDE DISTRITAL JOSE ANTONIO GALAN</v>
          </cell>
          <cell r="C148">
            <v>197</v>
          </cell>
          <cell r="D148">
            <v>147</v>
          </cell>
          <cell r="E148" t="str">
            <v>SEDE</v>
          </cell>
          <cell r="F148" t="str">
            <v>HISTORICA Y CARIBE NORTE</v>
          </cell>
          <cell r="G148" t="str">
            <v>COUNTRY</v>
          </cell>
          <cell r="H148" t="str">
            <v>E. E. Oficial</v>
          </cell>
          <cell r="I148" t="str">
            <v>OFICIAL</v>
          </cell>
          <cell r="J148">
            <v>74</v>
          </cell>
        </row>
        <row r="149">
          <cell r="A149">
            <v>113001000321</v>
          </cell>
          <cell r="B149" t="str">
            <v>I.E LUIS C GALAN SARMIENTO</v>
          </cell>
          <cell r="C149">
            <v>198</v>
          </cell>
          <cell r="D149">
            <v>198</v>
          </cell>
          <cell r="E149" t="str">
            <v>PRINCIPAL</v>
          </cell>
          <cell r="F149" t="str">
            <v>DE LA VIRGEN Y TURISTICA</v>
          </cell>
          <cell r="G149" t="str">
            <v>DE LA VIRGEN Y TURISTICA</v>
          </cell>
          <cell r="H149" t="str">
            <v>E. E. Oficial</v>
          </cell>
          <cell r="I149" t="str">
            <v>OFICIAL</v>
          </cell>
          <cell r="J149">
            <v>1138</v>
          </cell>
          <cell r="K149">
            <v>41</v>
          </cell>
        </row>
        <row r="150">
          <cell r="A150">
            <v>213001009048</v>
          </cell>
          <cell r="B150" t="str">
            <v>I.E TECNICA DE PASACABALLOS</v>
          </cell>
          <cell r="C150">
            <v>202</v>
          </cell>
          <cell r="D150">
            <v>202</v>
          </cell>
          <cell r="E150" t="str">
            <v>PRINCIPAL</v>
          </cell>
          <cell r="F150" t="str">
            <v>INDUSTRIAL Y DE LA BAHIA</v>
          </cell>
          <cell r="G150" t="str">
            <v>RURAL</v>
          </cell>
          <cell r="H150" t="str">
            <v>E. E. Oficial</v>
          </cell>
          <cell r="I150" t="str">
            <v>OFICIAL</v>
          </cell>
          <cell r="J150">
            <v>2051</v>
          </cell>
          <cell r="K150">
            <v>91</v>
          </cell>
        </row>
        <row r="151">
          <cell r="A151">
            <v>213001009056</v>
          </cell>
          <cell r="B151" t="str">
            <v>I.E NUESTRA SEÑORA DEL BUEN AIRE</v>
          </cell>
          <cell r="C151">
            <v>203</v>
          </cell>
          <cell r="D151">
            <v>203</v>
          </cell>
          <cell r="E151" t="str">
            <v>PRINCIPAL</v>
          </cell>
          <cell r="F151" t="str">
            <v>INDUSTRIAL Y DE LA BAHIA</v>
          </cell>
          <cell r="G151" t="str">
            <v>RURAL</v>
          </cell>
          <cell r="H151" t="str">
            <v>E. E. Oficial</v>
          </cell>
          <cell r="I151" t="str">
            <v>OFICIAL</v>
          </cell>
          <cell r="J151">
            <v>1099</v>
          </cell>
          <cell r="K151">
            <v>51</v>
          </cell>
        </row>
        <row r="152">
          <cell r="A152">
            <v>313001000568</v>
          </cell>
          <cell r="B152" t="str">
            <v>PIA SOCIEDAD SALESIANA ESCUELAS PROFESIONALES SALESIANAS</v>
          </cell>
          <cell r="C152">
            <v>219</v>
          </cell>
          <cell r="D152">
            <v>219</v>
          </cell>
          <cell r="E152" t="str">
            <v>PRINCIPAL</v>
          </cell>
          <cell r="F152" t="str">
            <v>HISTORICA Y CARIBE NORTE</v>
          </cell>
          <cell r="G152" t="str">
            <v>SANTA RITA</v>
          </cell>
          <cell r="H152" t="str">
            <v>E. E. en Administración</v>
          </cell>
          <cell r="I152" t="str">
            <v>OFICIAL</v>
          </cell>
          <cell r="J152">
            <v>753</v>
          </cell>
          <cell r="K152">
            <v>109</v>
          </cell>
        </row>
        <row r="153">
          <cell r="A153">
            <v>313001001181</v>
          </cell>
          <cell r="B153" t="str">
            <v>I.E NUESTRA  SEÑORA  DE LA CONSOLATA</v>
          </cell>
          <cell r="C153">
            <v>240</v>
          </cell>
          <cell r="D153">
            <v>240</v>
          </cell>
          <cell r="E153" t="str">
            <v>PRINCIPAL</v>
          </cell>
          <cell r="F153" t="str">
            <v>INDUSTRIAL Y DE LA BAHIA</v>
          </cell>
          <cell r="G153" t="str">
            <v>INDUSTRIAL Y DE LA BAHIA</v>
          </cell>
          <cell r="H153" t="str">
            <v>E. E. en Administración</v>
          </cell>
          <cell r="I153" t="str">
            <v>OFICIAL</v>
          </cell>
          <cell r="J153">
            <v>1841</v>
          </cell>
          <cell r="K153">
            <v>157</v>
          </cell>
        </row>
        <row r="154">
          <cell r="A154">
            <v>313001002251</v>
          </cell>
          <cell r="B154" t="str">
            <v>COL. NTRA. SRA. DE FATIMA DE LA POL NAL</v>
          </cell>
          <cell r="C154">
            <v>248</v>
          </cell>
          <cell r="D154">
            <v>248</v>
          </cell>
          <cell r="E154" t="str">
            <v>PRINCIPAL</v>
          </cell>
          <cell r="F154" t="str">
            <v>INDUSTRIAL Y DE LA BAHIA</v>
          </cell>
          <cell r="G154" t="str">
            <v>INDUSTRIAL Y DE LA BAHIA</v>
          </cell>
          <cell r="H154" t="str">
            <v>E. E. de Rég. Especial</v>
          </cell>
          <cell r="I154" t="str">
            <v>OFICIAL</v>
          </cell>
          <cell r="J154">
            <v>257</v>
          </cell>
          <cell r="K154">
            <v>28</v>
          </cell>
        </row>
        <row r="155">
          <cell r="A155">
            <v>313001002421</v>
          </cell>
          <cell r="B155" t="str">
            <v>COL. NAVAL DE CRESPO</v>
          </cell>
          <cell r="C155">
            <v>255</v>
          </cell>
          <cell r="D155">
            <v>255</v>
          </cell>
          <cell r="E155" t="str">
            <v>PRINCIPAL</v>
          </cell>
          <cell r="F155" t="str">
            <v>HISTORICA Y CARIBE NORTE</v>
          </cell>
          <cell r="G155" t="str">
            <v>SANTA RITA</v>
          </cell>
          <cell r="H155" t="str">
            <v>E. E. de Rég. Especial</v>
          </cell>
          <cell r="I155" t="str">
            <v>OFICIAL</v>
          </cell>
          <cell r="J155">
            <v>359</v>
          </cell>
          <cell r="K155">
            <v>23</v>
          </cell>
        </row>
        <row r="156">
          <cell r="A156">
            <v>313001002714</v>
          </cell>
          <cell r="B156" t="str">
            <v>I.E MARIA AUXILIADORA</v>
          </cell>
          <cell r="C156">
            <v>257</v>
          </cell>
          <cell r="D156">
            <v>257</v>
          </cell>
          <cell r="E156" t="str">
            <v>PRINCIPAL</v>
          </cell>
          <cell r="F156" t="str">
            <v>HISTORICA Y CARIBE NORTE</v>
          </cell>
          <cell r="G156" t="str">
            <v>COUNTRY</v>
          </cell>
          <cell r="H156" t="str">
            <v>E. E. Oficial</v>
          </cell>
          <cell r="I156" t="str">
            <v>OFICIAL</v>
          </cell>
          <cell r="J156">
            <v>497</v>
          </cell>
          <cell r="K156">
            <v>39</v>
          </cell>
        </row>
        <row r="157">
          <cell r="A157">
            <v>313001004750</v>
          </cell>
          <cell r="B157" t="str">
            <v>I.E MADRE GABRIELA DE SAN MARTIN</v>
          </cell>
          <cell r="C157">
            <v>270</v>
          </cell>
          <cell r="D157">
            <v>270</v>
          </cell>
          <cell r="E157" t="str">
            <v>PRINCIPAL</v>
          </cell>
          <cell r="F157" t="str">
            <v>DE LA VIRGEN Y TURISTICA</v>
          </cell>
          <cell r="G157" t="str">
            <v>DE LA VIRGEN Y TURISTICA</v>
          </cell>
          <cell r="H157" t="str">
            <v>E. E. Oficial</v>
          </cell>
          <cell r="I157" t="str">
            <v>OFICIAL</v>
          </cell>
          <cell r="J157">
            <v>1824</v>
          </cell>
          <cell r="K157">
            <v>102</v>
          </cell>
        </row>
        <row r="158">
          <cell r="A158">
            <v>113001000194</v>
          </cell>
          <cell r="B158" t="str">
            <v>I.E MADRE GABRIELA DE SAN MARTIN   SEDE LA MAGDALENA</v>
          </cell>
          <cell r="C158">
            <v>270</v>
          </cell>
          <cell r="D158">
            <v>14</v>
          </cell>
          <cell r="E158" t="str">
            <v>SEDE</v>
          </cell>
          <cell r="F158" t="str">
            <v>DE LA VIRGEN Y TURISTICA</v>
          </cell>
          <cell r="G158" t="str">
            <v>DE LA VIRGEN Y TURISTICA</v>
          </cell>
          <cell r="H158" t="str">
            <v>E. E. Oficial</v>
          </cell>
          <cell r="I158" t="str">
            <v>OFICIAL</v>
          </cell>
          <cell r="J158">
            <v>183</v>
          </cell>
        </row>
        <row r="159">
          <cell r="A159">
            <v>113001000364</v>
          </cell>
          <cell r="B159" t="str">
            <v>I.E MADRE GABRIELA DE SAN MARTIN   SEDE DIEZ DE MAYO</v>
          </cell>
          <cell r="C159">
            <v>270</v>
          </cell>
          <cell r="D159">
            <v>23</v>
          </cell>
          <cell r="E159" t="str">
            <v>SEDE</v>
          </cell>
          <cell r="F159" t="str">
            <v>DE LA VIRGEN Y TURISTICA</v>
          </cell>
          <cell r="G159" t="str">
            <v>DE LA VIRGEN Y TURISTICA</v>
          </cell>
          <cell r="H159" t="str">
            <v>E. E. Oficial</v>
          </cell>
          <cell r="I159" t="str">
            <v>OFICIAL</v>
          </cell>
          <cell r="J159">
            <v>234</v>
          </cell>
        </row>
        <row r="160">
          <cell r="A160">
            <v>113001003223</v>
          </cell>
          <cell r="B160" t="str">
            <v>I.E MADRE GABRIELA DE SAN MARTIN  SEDE SAN JOSE OBRERO</v>
          </cell>
          <cell r="C160">
            <v>270</v>
          </cell>
          <cell r="D160">
            <v>96</v>
          </cell>
          <cell r="E160" t="str">
            <v>SEDE</v>
          </cell>
          <cell r="F160" t="str">
            <v>DE LA VIRGEN Y TURISTICA</v>
          </cell>
          <cell r="G160" t="str">
            <v>DE LA VIRGEN Y TURISTICA</v>
          </cell>
          <cell r="H160" t="str">
            <v>E. E. Oficial</v>
          </cell>
          <cell r="I160" t="str">
            <v>OFICIAL</v>
          </cell>
          <cell r="J160">
            <v>191</v>
          </cell>
        </row>
        <row r="161">
          <cell r="A161">
            <v>313001005331</v>
          </cell>
          <cell r="B161" t="str">
            <v>COL. NAVAL DEL SOCORRO</v>
          </cell>
          <cell r="C161">
            <v>285</v>
          </cell>
          <cell r="D161">
            <v>285</v>
          </cell>
          <cell r="E161" t="str">
            <v>PRINCIPAL</v>
          </cell>
          <cell r="F161" t="str">
            <v>INDUSTRIAL Y DE LA BAHIA</v>
          </cell>
          <cell r="G161" t="str">
            <v>INDUSTRIAL Y DE LA BAHIA</v>
          </cell>
          <cell r="H161" t="str">
            <v>E. E. de Rég. Especial</v>
          </cell>
          <cell r="I161" t="str">
            <v>OFICIAL</v>
          </cell>
          <cell r="J161">
            <v>145</v>
          </cell>
        </row>
        <row r="162">
          <cell r="A162">
            <v>313001008411</v>
          </cell>
          <cell r="B162" t="str">
            <v>I.E FE Y ALEGRIA EL PROGRESO</v>
          </cell>
          <cell r="C162">
            <v>355</v>
          </cell>
          <cell r="D162">
            <v>355</v>
          </cell>
          <cell r="E162" t="str">
            <v>PRINCIPAL</v>
          </cell>
          <cell r="F162" t="str">
            <v>INDUSTRIAL Y DE LA BAHIA</v>
          </cell>
          <cell r="G162" t="str">
            <v>INDUSTRIAL Y DE LA BAHIA</v>
          </cell>
          <cell r="H162" t="str">
            <v>E. E. Oficial</v>
          </cell>
          <cell r="I162" t="str">
            <v>OFICIAL</v>
          </cell>
          <cell r="J162">
            <v>1295</v>
          </cell>
          <cell r="K162">
            <v>58</v>
          </cell>
        </row>
        <row r="163">
          <cell r="A163">
            <v>113001007725</v>
          </cell>
          <cell r="B163" t="str">
            <v>I.E FE Y ALEGRIA EL PROGRESO   SEDE JOSE GONZALEZ VERGARA</v>
          </cell>
          <cell r="C163">
            <v>355</v>
          </cell>
          <cell r="D163">
            <v>135</v>
          </cell>
          <cell r="E163" t="str">
            <v>SEDE</v>
          </cell>
          <cell r="F163" t="str">
            <v>INDUSTRIAL Y DE LA BAHIA</v>
          </cell>
          <cell r="G163" t="str">
            <v>INDUSTRIAL Y DE LA BAHIA</v>
          </cell>
          <cell r="H163" t="str">
            <v>E. E. Oficial</v>
          </cell>
          <cell r="I163" t="str">
            <v>OFICIAL</v>
          </cell>
          <cell r="J163">
            <v>126</v>
          </cell>
        </row>
        <row r="164">
          <cell r="A164">
            <v>213001007339</v>
          </cell>
          <cell r="B164" t="str">
            <v>I.E FE Y ALEGRIA EL PROGRESO   SEDE DISTRITAL EL REPOSO</v>
          </cell>
          <cell r="C164">
            <v>355</v>
          </cell>
          <cell r="D164">
            <v>196</v>
          </cell>
          <cell r="E164" t="str">
            <v>SEDE</v>
          </cell>
          <cell r="F164" t="str">
            <v>INDUSTRIAL Y DE LA BAHIA</v>
          </cell>
          <cell r="G164" t="str">
            <v>INDUSTRIAL Y DE LA BAHIA</v>
          </cell>
          <cell r="H164" t="str">
            <v>E. E. Oficial</v>
          </cell>
          <cell r="I164" t="str">
            <v>OFICIAL</v>
          </cell>
          <cell r="J164">
            <v>439</v>
          </cell>
        </row>
        <row r="165">
          <cell r="A165">
            <v>413001004703</v>
          </cell>
          <cell r="B165" t="str">
            <v>I.E DE LA BOQUILLA</v>
          </cell>
          <cell r="C165">
            <v>492</v>
          </cell>
          <cell r="D165">
            <v>492</v>
          </cell>
          <cell r="E165" t="str">
            <v>PRINCIPAL</v>
          </cell>
          <cell r="F165" t="str">
            <v>DE LA VIRGEN Y TURISTICA</v>
          </cell>
          <cell r="G165" t="str">
            <v>RURAL</v>
          </cell>
          <cell r="H165" t="str">
            <v>E. E. Oficial</v>
          </cell>
          <cell r="I165" t="str">
            <v>OFICIAL</v>
          </cell>
          <cell r="J165">
            <v>1208</v>
          </cell>
          <cell r="K165">
            <v>113</v>
          </cell>
        </row>
        <row r="166">
          <cell r="A166">
            <v>213001001918</v>
          </cell>
          <cell r="B166" t="str">
            <v>I.E DE LA BOQUILLA -SEDE SAN FELIPE DE LA BOQUILLA</v>
          </cell>
          <cell r="C166">
            <v>492</v>
          </cell>
          <cell r="D166">
            <v>181</v>
          </cell>
          <cell r="E166" t="str">
            <v>SEDE</v>
          </cell>
          <cell r="F166" t="str">
            <v>DE LA VIRGEN Y TURISTICA</v>
          </cell>
          <cell r="G166" t="str">
            <v>RURAL</v>
          </cell>
          <cell r="H166" t="str">
            <v>E. E. Oficial</v>
          </cell>
          <cell r="I166" t="str">
            <v>OFICIAL</v>
          </cell>
          <cell r="J166">
            <v>316</v>
          </cell>
        </row>
        <row r="167">
          <cell r="A167">
            <v>413001006234</v>
          </cell>
          <cell r="B167" t="str">
            <v>I.E DE LA BOQUILLA -SEDE  ESC. MADRE BERNARDA</v>
          </cell>
          <cell r="C167">
            <v>492</v>
          </cell>
          <cell r="D167">
            <v>494</v>
          </cell>
          <cell r="E167" t="str">
            <v>SEDE</v>
          </cell>
          <cell r="F167" t="str">
            <v>DE LA VIRGEN Y TURISTICA</v>
          </cell>
          <cell r="G167" t="str">
            <v>RURAL</v>
          </cell>
          <cell r="H167" t="str">
            <v>E. E. Oficial</v>
          </cell>
          <cell r="I167" t="str">
            <v>OFICIAL</v>
          </cell>
          <cell r="J167">
            <v>355</v>
          </cell>
        </row>
        <row r="168">
          <cell r="A168">
            <v>413001006315</v>
          </cell>
          <cell r="B168" t="str">
            <v>I.E DE LA BOQUILLA - SEDE SAN JUAN BAUTISTA DE LA BOQUILLA</v>
          </cell>
          <cell r="C168">
            <v>492</v>
          </cell>
          <cell r="D168">
            <v>151</v>
          </cell>
          <cell r="E168" t="str">
            <v>SEDE</v>
          </cell>
          <cell r="F168" t="str">
            <v>DE LA VIRGEN Y TURISTICA</v>
          </cell>
          <cell r="G168" t="str">
            <v>RURAL</v>
          </cell>
          <cell r="H168" t="str">
            <v>E. E. Oficial</v>
          </cell>
          <cell r="I168" t="str">
            <v>OFICIAL</v>
          </cell>
          <cell r="J168">
            <v>645</v>
          </cell>
        </row>
        <row r="169">
          <cell r="A169">
            <v>113001013814</v>
          </cell>
          <cell r="B169" t="str">
            <v>I.E BERTHA GEDEON DE BALADI</v>
          </cell>
          <cell r="C169">
            <v>503</v>
          </cell>
          <cell r="D169">
            <v>503</v>
          </cell>
          <cell r="E169" t="str">
            <v>PRINCIPAL</v>
          </cell>
          <cell r="F169" t="str">
            <v>INDUSTRIAL Y DE LA BAHIA</v>
          </cell>
          <cell r="G169" t="str">
            <v>INDUSTRIAL Y DE LA BAHIA</v>
          </cell>
          <cell r="H169" t="str">
            <v>E. E. Oficial</v>
          </cell>
          <cell r="I169" t="str">
            <v>OFICIAL</v>
          </cell>
          <cell r="J169">
            <v>1969</v>
          </cell>
          <cell r="K169">
            <v>67</v>
          </cell>
        </row>
        <row r="170">
          <cell r="A170">
            <v>313001013783</v>
          </cell>
          <cell r="B170" t="str">
            <v>I.E BERNARDO FOEGEN</v>
          </cell>
          <cell r="C170">
            <v>543</v>
          </cell>
          <cell r="D170">
            <v>543</v>
          </cell>
          <cell r="E170" t="str">
            <v>PRINCIPAL</v>
          </cell>
          <cell r="F170" t="str">
            <v>INDUSTRIAL Y DE LA BAHIA</v>
          </cell>
          <cell r="G170" t="str">
            <v>INDUSTRIAL Y DE LA BAHIA</v>
          </cell>
          <cell r="H170" t="str">
            <v>E. E. en Administración</v>
          </cell>
          <cell r="I170" t="str">
            <v>OFICIAL</v>
          </cell>
          <cell r="J170">
            <v>465</v>
          </cell>
          <cell r="K170">
            <v>25</v>
          </cell>
        </row>
        <row r="171">
          <cell r="A171">
            <v>313001027059</v>
          </cell>
          <cell r="B171" t="str">
            <v>I.E BERTHA SUTTNER</v>
          </cell>
          <cell r="C171">
            <v>556</v>
          </cell>
          <cell r="D171">
            <v>556</v>
          </cell>
          <cell r="E171" t="str">
            <v>PRINCIPAL</v>
          </cell>
          <cell r="F171" t="str">
            <v>INDUSTRIAL Y DE LA BAHIA</v>
          </cell>
          <cell r="G171" t="str">
            <v>INDUSTRIAL Y DE LA BAHIA</v>
          </cell>
          <cell r="H171" t="str">
            <v>E. E. en Administración</v>
          </cell>
          <cell r="I171" t="str">
            <v>OFICIAL</v>
          </cell>
          <cell r="J171">
            <v>1057</v>
          </cell>
          <cell r="K171">
            <v>42</v>
          </cell>
        </row>
        <row r="172">
          <cell r="A172">
            <v>313001027075</v>
          </cell>
          <cell r="B172" t="str">
            <v>I.E EL SALVADOR</v>
          </cell>
          <cell r="C172">
            <v>558</v>
          </cell>
          <cell r="D172">
            <v>558</v>
          </cell>
          <cell r="E172" t="str">
            <v>PRINCIPAL</v>
          </cell>
          <cell r="F172" t="str">
            <v>INDUSTRIAL Y DE LA BAHIA</v>
          </cell>
          <cell r="G172" t="str">
            <v>INDUSTRIAL Y DE LA BAHIA</v>
          </cell>
          <cell r="H172" t="str">
            <v>E. E. en Administración</v>
          </cell>
          <cell r="I172" t="str">
            <v>OFICIAL</v>
          </cell>
          <cell r="J172">
            <v>1229</v>
          </cell>
          <cell r="K172">
            <v>58</v>
          </cell>
        </row>
        <row r="173">
          <cell r="A173">
            <v>313001027199</v>
          </cell>
          <cell r="B173" t="str">
            <v>COL. SUEÑOS Y OPORTUNIDADES JESUS MAESTRO</v>
          </cell>
          <cell r="C173">
            <v>566</v>
          </cell>
          <cell r="D173">
            <v>566</v>
          </cell>
          <cell r="E173" t="str">
            <v>PRINCIPAL</v>
          </cell>
          <cell r="F173" t="str">
            <v>INDUSTRIAL Y DE LA BAHIA</v>
          </cell>
          <cell r="G173" t="str">
            <v>INDUSTRIAL Y DE LA BAHIA</v>
          </cell>
          <cell r="H173" t="str">
            <v>E. E. en Administración</v>
          </cell>
          <cell r="I173" t="str">
            <v>OFICIAL</v>
          </cell>
          <cell r="J173">
            <v>1220</v>
          </cell>
          <cell r="K173">
            <v>54</v>
          </cell>
        </row>
        <row r="174">
          <cell r="A174">
            <v>313001027253</v>
          </cell>
          <cell r="B174" t="str">
            <v>COL. JUAN BAUTISTA SCALABRINI</v>
          </cell>
          <cell r="C174">
            <v>577</v>
          </cell>
          <cell r="D174">
            <v>577</v>
          </cell>
          <cell r="E174" t="str">
            <v>PRINCIPAL</v>
          </cell>
          <cell r="F174" t="str">
            <v>INDUSTRIAL Y DE LA BAHIA</v>
          </cell>
          <cell r="G174" t="str">
            <v>INDUSTRIAL Y DE LA BAHIA</v>
          </cell>
          <cell r="H174" t="str">
            <v>E. E. Oficial</v>
          </cell>
          <cell r="I174" t="str">
            <v>OFICIAL</v>
          </cell>
          <cell r="J174">
            <v>492</v>
          </cell>
        </row>
        <row r="175">
          <cell r="A175">
            <v>113001028483</v>
          </cell>
          <cell r="B175" t="str">
            <v>I.E CASD MANUELA BELTRAN</v>
          </cell>
          <cell r="C175">
            <v>605</v>
          </cell>
          <cell r="D175">
            <v>605</v>
          </cell>
          <cell r="E175" t="str">
            <v>PRINCIPAL</v>
          </cell>
          <cell r="F175" t="str">
            <v>HISTORICA Y CARIBE NORTE</v>
          </cell>
          <cell r="G175" t="str">
            <v>COUNTRY</v>
          </cell>
          <cell r="H175" t="str">
            <v>E. E. Oficial</v>
          </cell>
          <cell r="I175" t="str">
            <v>OFICIAL</v>
          </cell>
          <cell r="J175">
            <v>147</v>
          </cell>
          <cell r="K175">
            <v>60</v>
          </cell>
        </row>
        <row r="176">
          <cell r="A176">
            <v>113001028469</v>
          </cell>
          <cell r="B176" t="str">
            <v>I.E RAFAEL NUÑEZ</v>
          </cell>
          <cell r="C176">
            <v>606</v>
          </cell>
          <cell r="D176">
            <v>606</v>
          </cell>
          <cell r="E176" t="str">
            <v>PRINCIPAL</v>
          </cell>
          <cell r="F176" t="str">
            <v>HISTORICA Y CARIBE NORTE</v>
          </cell>
          <cell r="G176" t="str">
            <v>COUNTRY</v>
          </cell>
          <cell r="H176" t="str">
            <v>E. E. Oficial</v>
          </cell>
          <cell r="I176" t="str">
            <v>OFICIAL</v>
          </cell>
          <cell r="J176">
            <v>443</v>
          </cell>
          <cell r="K176">
            <v>73</v>
          </cell>
        </row>
        <row r="177">
          <cell r="A177">
            <v>113001000704</v>
          </cell>
          <cell r="B177" t="str">
            <v>I.E RAFAEL NUÑEZ -  SEDE CIUDAD DE SANTA MARTA</v>
          </cell>
          <cell r="C177">
            <v>606</v>
          </cell>
          <cell r="D177">
            <v>29</v>
          </cell>
          <cell r="E177" t="str">
            <v>SEDE</v>
          </cell>
          <cell r="F177" t="str">
            <v>HISTORICA Y CARIBE NORTE</v>
          </cell>
          <cell r="G177" t="str">
            <v>COUNTRY</v>
          </cell>
          <cell r="H177" t="str">
            <v>E. E. Oficial</v>
          </cell>
          <cell r="I177" t="str">
            <v>OFICIAL</v>
          </cell>
          <cell r="J177">
            <v>228</v>
          </cell>
        </row>
        <row r="178">
          <cell r="A178">
            <v>113001012494</v>
          </cell>
          <cell r="B178" t="str">
            <v>I.E RAFAEL NUÑEZ - SEDE SIMON J. VELEZ</v>
          </cell>
          <cell r="C178">
            <v>606</v>
          </cell>
          <cell r="D178">
            <v>161</v>
          </cell>
          <cell r="E178" t="str">
            <v>SEDE</v>
          </cell>
          <cell r="F178" t="str">
            <v>HISTORICA Y CARIBE NORTE</v>
          </cell>
          <cell r="G178" t="str">
            <v>COUNTRY</v>
          </cell>
          <cell r="H178" t="str">
            <v>E. E. Oficial</v>
          </cell>
          <cell r="I178" t="str">
            <v>OFICIAL</v>
          </cell>
          <cell r="J178">
            <v>341</v>
          </cell>
        </row>
        <row r="179">
          <cell r="A179">
            <v>113001028919</v>
          </cell>
          <cell r="B179" t="str">
            <v>I.E NUEVO BOSQUE</v>
          </cell>
          <cell r="C179">
            <v>633</v>
          </cell>
          <cell r="D179">
            <v>633</v>
          </cell>
          <cell r="E179" t="str">
            <v>PRINCIPAL</v>
          </cell>
          <cell r="F179" t="str">
            <v>HISTORICA Y CARIBE NORTE</v>
          </cell>
          <cell r="G179" t="str">
            <v>COUNTRY</v>
          </cell>
          <cell r="H179" t="str">
            <v>E. E. Oficial</v>
          </cell>
          <cell r="I179" t="str">
            <v>OFICIAL</v>
          </cell>
          <cell r="J179">
            <v>1593</v>
          </cell>
          <cell r="K179">
            <v>115</v>
          </cell>
        </row>
        <row r="180">
          <cell r="A180">
            <v>113001000283</v>
          </cell>
          <cell r="B180" t="str">
            <v>I.E NUEVO BOSQUE - SEDE JOSE MARIA CORDOBA</v>
          </cell>
          <cell r="C180">
            <v>633</v>
          </cell>
          <cell r="D180">
            <v>20</v>
          </cell>
          <cell r="E180" t="str">
            <v>SEDE</v>
          </cell>
          <cell r="F180" t="str">
            <v>HISTORICA Y CARIBE NORTE</v>
          </cell>
          <cell r="G180" t="str">
            <v>COUNTRY</v>
          </cell>
          <cell r="H180" t="str">
            <v>E. E. Oficial</v>
          </cell>
          <cell r="I180" t="str">
            <v>OFICIAL</v>
          </cell>
          <cell r="J180">
            <v>600</v>
          </cell>
        </row>
        <row r="181">
          <cell r="A181">
            <v>113001007776</v>
          </cell>
          <cell r="B181" t="str">
            <v xml:space="preserve">I.E NUEVO BOSQUE - SEDE LUIS CARLOS GALAN </v>
          </cell>
          <cell r="C181">
            <v>633</v>
          </cell>
          <cell r="D181">
            <v>136</v>
          </cell>
          <cell r="E181" t="str">
            <v>SEDE</v>
          </cell>
          <cell r="F181" t="str">
            <v>HISTORICA Y CARIBE NORTE</v>
          </cell>
          <cell r="G181" t="str">
            <v>COUNTRY</v>
          </cell>
          <cell r="H181" t="str">
            <v>E. E. Oficial</v>
          </cell>
          <cell r="I181" t="str">
            <v>OFICIAL</v>
          </cell>
          <cell r="J181">
            <v>372</v>
          </cell>
        </row>
        <row r="182">
          <cell r="A182">
            <v>113001028421</v>
          </cell>
          <cell r="B182" t="str">
            <v>I.E 14 DE FEBRERO</v>
          </cell>
          <cell r="C182">
            <v>636</v>
          </cell>
          <cell r="D182">
            <v>636</v>
          </cell>
          <cell r="E182" t="str">
            <v>PRINCIPAL</v>
          </cell>
          <cell r="F182" t="str">
            <v>DE LA VIRGEN Y TURISTICA</v>
          </cell>
          <cell r="G182" t="str">
            <v>DE LA VIRGEN Y TURISTICA</v>
          </cell>
          <cell r="H182" t="str">
            <v>E. E. en Administración</v>
          </cell>
          <cell r="I182" t="str">
            <v>OFICIAL</v>
          </cell>
          <cell r="J182">
            <v>1081</v>
          </cell>
          <cell r="K182">
            <v>72</v>
          </cell>
        </row>
        <row r="183">
          <cell r="A183">
            <v>113001028927</v>
          </cell>
          <cell r="B183" t="str">
            <v>I.E CIUDADELA 2000</v>
          </cell>
          <cell r="C183">
            <v>663</v>
          </cell>
          <cell r="D183">
            <v>663</v>
          </cell>
          <cell r="E183" t="str">
            <v>PRINCIPAL</v>
          </cell>
          <cell r="F183" t="str">
            <v>INDUSTRIAL Y DE LA BAHIA</v>
          </cell>
          <cell r="G183" t="str">
            <v>INDUSTRIAL Y DE LA BAHIA</v>
          </cell>
          <cell r="H183" t="str">
            <v>E. E. en Administración</v>
          </cell>
          <cell r="I183" t="str">
            <v>OFICIAL</v>
          </cell>
          <cell r="J183">
            <v>1887</v>
          </cell>
          <cell r="K183">
            <v>121</v>
          </cell>
        </row>
        <row r="184">
          <cell r="A184">
            <v>113001029095</v>
          </cell>
          <cell r="B184" t="str">
            <v>I.E FOCO ROJO</v>
          </cell>
          <cell r="C184">
            <v>717</v>
          </cell>
          <cell r="D184">
            <v>717</v>
          </cell>
          <cell r="E184" t="str">
            <v>PRINCIPAL</v>
          </cell>
          <cell r="F184" t="str">
            <v>DE LA VIRGEN Y TURISTICA</v>
          </cell>
          <cell r="G184" t="str">
            <v>DE LA VIRGEN Y TURISTICA</v>
          </cell>
          <cell r="H184" t="str">
            <v>E. E. Oficial</v>
          </cell>
          <cell r="I184" t="str">
            <v>OFICIAL</v>
          </cell>
          <cell r="J184">
            <v>1539</v>
          </cell>
          <cell r="K184">
            <v>82</v>
          </cell>
        </row>
        <row r="185">
          <cell r="A185">
            <v>313001029264</v>
          </cell>
          <cell r="B185" t="str">
            <v>I.E CEAD SIMON BOLIVAR U NAL ABIERTA Y A DISTANCIA -UNAD-</v>
          </cell>
          <cell r="C185">
            <v>738</v>
          </cell>
          <cell r="D185">
            <v>738</v>
          </cell>
          <cell r="E185" t="str">
            <v>PRINCIPAL</v>
          </cell>
          <cell r="F185" t="str">
            <v>HISTORICA Y CARIBE NORTE</v>
          </cell>
          <cell r="G185" t="str">
            <v>COUNTRY</v>
          </cell>
          <cell r="H185" t="str">
            <v>E. E. Oficial</v>
          </cell>
          <cell r="I185" t="str">
            <v>OFICIAL</v>
          </cell>
          <cell r="J185">
            <v>2297</v>
          </cell>
        </row>
        <row r="186">
          <cell r="A186">
            <v>313001029396</v>
          </cell>
          <cell r="B186" t="str">
            <v>I.E  CLEMENTE MANUEL ZABALA</v>
          </cell>
          <cell r="C186">
            <v>788</v>
          </cell>
          <cell r="D186">
            <v>788</v>
          </cell>
          <cell r="E186" t="str">
            <v>PRINCIPAL</v>
          </cell>
          <cell r="F186" t="str">
            <v>DE LA VIRGEN Y TURISTICA</v>
          </cell>
          <cell r="G186" t="str">
            <v>DE LA VIRGEN Y TURISTICA</v>
          </cell>
          <cell r="H186" t="str">
            <v>E.E Oficial en Concesion</v>
          </cell>
          <cell r="I186" t="str">
            <v>OFICIAL</v>
          </cell>
          <cell r="J186">
            <v>2067</v>
          </cell>
          <cell r="K186">
            <v>106</v>
          </cell>
        </row>
        <row r="187">
          <cell r="A187">
            <v>113001029800</v>
          </cell>
          <cell r="B187" t="str">
            <v>C.E COLOMBIATON GUSTAVO PULECIO GOMEZ</v>
          </cell>
          <cell r="C187">
            <v>828</v>
          </cell>
          <cell r="D187">
            <v>828</v>
          </cell>
          <cell r="E187" t="str">
            <v>PRINCIPAL</v>
          </cell>
          <cell r="F187" t="str">
            <v>DE LA VIRGEN Y TURISTICA</v>
          </cell>
          <cell r="G187" t="str">
            <v>DE LA VIRGEN Y TURISTICA</v>
          </cell>
          <cell r="H187" t="str">
            <v>E. E. en Administración</v>
          </cell>
          <cell r="I187" t="str">
            <v>OFICIAL</v>
          </cell>
          <cell r="J187">
            <v>925</v>
          </cell>
        </row>
        <row r="188">
          <cell r="A188">
            <v>113001029851</v>
          </cell>
          <cell r="B188" t="str">
            <v>I.E JORGE ARTEL</v>
          </cell>
          <cell r="C188">
            <v>839</v>
          </cell>
          <cell r="D188">
            <v>839</v>
          </cell>
          <cell r="E188" t="str">
            <v>PRINCIPAL</v>
          </cell>
          <cell r="F188" t="str">
            <v>DE LA VIRGEN Y TURISTICA</v>
          </cell>
          <cell r="G188" t="str">
            <v>DE LA VIRGEN Y TURISTICA</v>
          </cell>
          <cell r="H188" t="str">
            <v>E.E Oficial en Concesion</v>
          </cell>
          <cell r="I188" t="str">
            <v>OFICIAL</v>
          </cell>
          <cell r="J188">
            <v>727</v>
          </cell>
          <cell r="K188">
            <v>27</v>
          </cell>
        </row>
        <row r="189">
          <cell r="A189">
            <v>113001029893</v>
          </cell>
          <cell r="B189" t="str">
            <v>I.E ROSEDAL</v>
          </cell>
          <cell r="C189">
            <v>842</v>
          </cell>
          <cell r="D189">
            <v>842</v>
          </cell>
          <cell r="E189" t="str">
            <v>PRINCIPAL</v>
          </cell>
          <cell r="F189" t="str">
            <v>INDUSTRIAL Y DE LA BAHIA</v>
          </cell>
          <cell r="G189" t="str">
            <v>INDUSTRIAL Y DE LA BAHIA</v>
          </cell>
          <cell r="H189" t="str">
            <v>E.E Oficial en Concesion</v>
          </cell>
          <cell r="I189" t="str">
            <v>OFICIAL</v>
          </cell>
          <cell r="J189">
            <v>1315</v>
          </cell>
          <cell r="K189">
            <v>96</v>
          </cell>
        </row>
        <row r="190">
          <cell r="A190">
            <v>113001030085</v>
          </cell>
          <cell r="B190" t="str">
            <v>I.E MANDELA</v>
          </cell>
          <cell r="C190">
            <v>858</v>
          </cell>
          <cell r="D190">
            <v>858</v>
          </cell>
          <cell r="E190" t="str">
            <v>PRINCIPAL</v>
          </cell>
          <cell r="F190" t="str">
            <v>INDUSTRIAL Y DE LA BAHIA</v>
          </cell>
          <cell r="G190" t="str">
            <v>INDUSTRIAL Y DE LA BAHIA</v>
          </cell>
          <cell r="H190" t="str">
            <v>PRIVADO</v>
          </cell>
          <cell r="I190" t="str">
            <v>OFICIAL</v>
          </cell>
          <cell r="J190">
            <v>1251</v>
          </cell>
        </row>
        <row r="191">
          <cell r="A191">
            <v>113001030093</v>
          </cell>
          <cell r="B191" t="str">
            <v>I.E FUNDACION PIES DESCALZOS</v>
          </cell>
          <cell r="C191">
            <v>857</v>
          </cell>
          <cell r="D191">
            <v>857</v>
          </cell>
          <cell r="E191" t="str">
            <v>PRINCIPAL</v>
          </cell>
          <cell r="F191" t="str">
            <v>HISTORICA Y CARIBE NORTE</v>
          </cell>
          <cell r="G191" t="str">
            <v>SANTA RITA</v>
          </cell>
          <cell r="H191" t="str">
            <v>PRIVADO</v>
          </cell>
          <cell r="I191" t="str">
            <v>OFICIAL</v>
          </cell>
          <cell r="J191">
            <v>986</v>
          </cell>
        </row>
        <row r="192">
          <cell r="A192">
            <v>313001002307</v>
          </cell>
          <cell r="B192" t="str">
            <v>COL. ADVENTISTA DE CARTAGENA</v>
          </cell>
          <cell r="C192">
            <v>251</v>
          </cell>
          <cell r="D192">
            <v>251</v>
          </cell>
          <cell r="E192" t="str">
            <v>PRINCIPAL</v>
          </cell>
          <cell r="F192" t="str">
            <v>DE LA VIRGEN Y TURISTICA</v>
          </cell>
          <cell r="G192" t="str">
            <v>DE LA VIRGEN Y TURISTICA</v>
          </cell>
          <cell r="H192" t="str">
            <v>PRIVADO</v>
          </cell>
          <cell r="I192" t="str">
            <v>PRIVADO</v>
          </cell>
          <cell r="J192">
            <v>265</v>
          </cell>
          <cell r="K192">
            <v>17</v>
          </cell>
        </row>
        <row r="193">
          <cell r="A193">
            <v>313001006159</v>
          </cell>
          <cell r="B193" t="str">
            <v>CORP. INSTITUTO CARTAGENA</v>
          </cell>
          <cell r="C193">
            <v>302</v>
          </cell>
          <cell r="D193">
            <v>302</v>
          </cell>
          <cell r="E193" t="str">
            <v>PRINCIPAL</v>
          </cell>
          <cell r="F193" t="str">
            <v>DE LA VIRGEN Y TURISTICA</v>
          </cell>
          <cell r="G193" t="str">
            <v>DE LA VIRGEN Y TURISTICA</v>
          </cell>
          <cell r="H193" t="str">
            <v>PRIVADO</v>
          </cell>
          <cell r="I193" t="str">
            <v>PRIVADO</v>
          </cell>
          <cell r="J193">
            <v>305</v>
          </cell>
          <cell r="K193">
            <v>20</v>
          </cell>
        </row>
        <row r="194">
          <cell r="A194">
            <v>313001006281</v>
          </cell>
          <cell r="B194" t="str">
            <v>CORP. COL. AMOR A BOLIVAR</v>
          </cell>
          <cell r="C194">
            <v>303</v>
          </cell>
          <cell r="D194">
            <v>303</v>
          </cell>
          <cell r="E194" t="str">
            <v>PRINCIPAL</v>
          </cell>
          <cell r="F194" t="str">
            <v>DE LA VIRGEN Y TURISTICA</v>
          </cell>
          <cell r="G194" t="str">
            <v>DE LA VIRGEN Y TURISTICA</v>
          </cell>
          <cell r="H194" t="str">
            <v>PRIVADO</v>
          </cell>
          <cell r="I194" t="str">
            <v>PRIVADO</v>
          </cell>
          <cell r="J194">
            <v>446</v>
          </cell>
          <cell r="K194">
            <v>43</v>
          </cell>
        </row>
        <row r="195">
          <cell r="A195">
            <v>313001007091</v>
          </cell>
          <cell r="B195" t="str">
            <v>COL. MODERNO DEL NORTE</v>
          </cell>
          <cell r="C195">
            <v>324</v>
          </cell>
          <cell r="D195">
            <v>324</v>
          </cell>
          <cell r="E195" t="str">
            <v>PRINCIPAL</v>
          </cell>
          <cell r="F195" t="str">
            <v>DE LA VIRGEN Y TURISTICA</v>
          </cell>
          <cell r="G195" t="str">
            <v>DE LA VIRGEN Y TURISTICA</v>
          </cell>
          <cell r="H195" t="str">
            <v>PRIVADO</v>
          </cell>
          <cell r="I195" t="str">
            <v>PRIVADO</v>
          </cell>
          <cell r="J195">
            <v>1683</v>
          </cell>
          <cell r="K195">
            <v>50</v>
          </cell>
        </row>
        <row r="196">
          <cell r="A196">
            <v>313001007309</v>
          </cell>
          <cell r="B196" t="str">
            <v>INST. LAMPARA MARAVILLOSA</v>
          </cell>
          <cell r="C196">
            <v>328</v>
          </cell>
          <cell r="D196">
            <v>328</v>
          </cell>
          <cell r="E196" t="str">
            <v>PRINCIPAL</v>
          </cell>
          <cell r="F196" t="str">
            <v>DE LA VIRGEN Y TURISTICA</v>
          </cell>
          <cell r="G196" t="str">
            <v>DE LA VIRGEN Y TURISTICA</v>
          </cell>
          <cell r="H196" t="str">
            <v>PRIVADO</v>
          </cell>
          <cell r="I196" t="str">
            <v>PRIVADO</v>
          </cell>
          <cell r="J196">
            <v>195</v>
          </cell>
        </row>
        <row r="197">
          <cell r="A197">
            <v>313001007651</v>
          </cell>
          <cell r="B197" t="str">
            <v>INST. METROPOLITANO DE C/GENA.</v>
          </cell>
          <cell r="C197">
            <v>337</v>
          </cell>
          <cell r="D197">
            <v>337</v>
          </cell>
          <cell r="E197" t="str">
            <v>PRINCIPAL</v>
          </cell>
          <cell r="F197" t="str">
            <v>DE LA VIRGEN Y TURISTICA</v>
          </cell>
          <cell r="G197" t="str">
            <v>DE LA VIRGEN Y TURISTICA</v>
          </cell>
          <cell r="H197" t="str">
            <v>PRIVADO</v>
          </cell>
          <cell r="I197" t="str">
            <v>PRIVADO</v>
          </cell>
          <cell r="J197">
            <v>594</v>
          </cell>
        </row>
        <row r="198">
          <cell r="A198">
            <v>313001007821</v>
          </cell>
          <cell r="B198" t="str">
            <v>FUND. R.E.I PARA LA REHABILITACION INTEGRAL I.P.S</v>
          </cell>
          <cell r="C198">
            <v>342</v>
          </cell>
          <cell r="D198">
            <v>342</v>
          </cell>
          <cell r="E198" t="str">
            <v>PRINCIPAL</v>
          </cell>
          <cell r="F198" t="str">
            <v>DE LA VIRGEN Y TURISTICA</v>
          </cell>
          <cell r="G198" t="str">
            <v>DE LA VIRGEN Y TURISTICA</v>
          </cell>
          <cell r="H198" t="str">
            <v>PRIVADO</v>
          </cell>
          <cell r="I198" t="str">
            <v>PRIVADO</v>
          </cell>
          <cell r="J198">
            <v>223</v>
          </cell>
        </row>
        <row r="199">
          <cell r="A199">
            <v>313001007911</v>
          </cell>
          <cell r="B199" t="str">
            <v>INST. INF. FEDERICO FROBEL</v>
          </cell>
          <cell r="C199">
            <v>345</v>
          </cell>
          <cell r="D199">
            <v>345</v>
          </cell>
          <cell r="E199" t="str">
            <v>PRINCIPAL</v>
          </cell>
          <cell r="F199" t="str">
            <v>DE LA VIRGEN Y TURISTICA</v>
          </cell>
          <cell r="G199" t="str">
            <v>DE LA VIRGEN Y TURISTICA</v>
          </cell>
          <cell r="H199" t="str">
            <v>PRIVADO</v>
          </cell>
          <cell r="I199" t="str">
            <v>PRIVADO</v>
          </cell>
          <cell r="J199">
            <v>152</v>
          </cell>
        </row>
        <row r="200">
          <cell r="A200">
            <v>313001007929</v>
          </cell>
          <cell r="B200" t="str">
            <v>INST. ANGLO AMERICANO DE C/GENA.</v>
          </cell>
          <cell r="C200">
            <v>346</v>
          </cell>
          <cell r="D200">
            <v>346</v>
          </cell>
          <cell r="E200" t="str">
            <v>PRINCIPAL</v>
          </cell>
          <cell r="F200" t="str">
            <v>DE LA VIRGEN Y TURISTICA</v>
          </cell>
          <cell r="G200" t="str">
            <v>DE LA VIRGEN Y TURISTICA</v>
          </cell>
          <cell r="H200" t="str">
            <v>PRIVADO</v>
          </cell>
          <cell r="I200" t="str">
            <v>PRIVADO</v>
          </cell>
          <cell r="J200">
            <v>321</v>
          </cell>
        </row>
        <row r="201">
          <cell r="A201">
            <v>313001008518</v>
          </cell>
          <cell r="B201" t="str">
            <v>INST. DE ENSEÑANZA MADDOX</v>
          </cell>
          <cell r="C201">
            <v>363</v>
          </cell>
          <cell r="D201">
            <v>363</v>
          </cell>
          <cell r="E201" t="str">
            <v>PRINCIPAL</v>
          </cell>
          <cell r="F201" t="str">
            <v>DE LA VIRGEN Y TURISTICA</v>
          </cell>
          <cell r="G201" t="str">
            <v>DE LA VIRGEN Y TURISTICA</v>
          </cell>
          <cell r="H201" t="str">
            <v>PRIVADO</v>
          </cell>
          <cell r="I201" t="str">
            <v>PRIVADO</v>
          </cell>
          <cell r="J201">
            <v>654</v>
          </cell>
          <cell r="K201">
            <v>73</v>
          </cell>
        </row>
        <row r="202">
          <cell r="A202">
            <v>313001008674</v>
          </cell>
          <cell r="B202" t="str">
            <v>INST. EDUCATIVO JAIVEL</v>
          </cell>
          <cell r="C202">
            <v>374</v>
          </cell>
          <cell r="D202">
            <v>374</v>
          </cell>
          <cell r="E202" t="str">
            <v>PRINCIPAL</v>
          </cell>
          <cell r="F202" t="str">
            <v>DE LA VIRGEN Y TURISTICA</v>
          </cell>
          <cell r="G202" t="str">
            <v>DE LA VIRGEN Y TURISTICA</v>
          </cell>
          <cell r="H202" t="str">
            <v>PRIVADO</v>
          </cell>
          <cell r="I202" t="str">
            <v>PRIVADO</v>
          </cell>
          <cell r="J202">
            <v>371</v>
          </cell>
        </row>
        <row r="203">
          <cell r="A203">
            <v>313001009204</v>
          </cell>
          <cell r="B203" t="str">
            <v>INST. INTEGRAL NUEVA COLOMBIA</v>
          </cell>
          <cell r="C203">
            <v>402</v>
          </cell>
          <cell r="D203">
            <v>402</v>
          </cell>
          <cell r="E203" t="str">
            <v>PRINCIPAL</v>
          </cell>
          <cell r="F203" t="str">
            <v>DE LA VIRGEN Y TURISTICA</v>
          </cell>
          <cell r="G203" t="str">
            <v>DE LA VIRGEN Y TURISTICA</v>
          </cell>
          <cell r="H203" t="str">
            <v>PRIVADO</v>
          </cell>
          <cell r="I203" t="str">
            <v>PRIVADO</v>
          </cell>
          <cell r="J203">
            <v>563</v>
          </cell>
          <cell r="K203">
            <v>27</v>
          </cell>
        </row>
        <row r="204">
          <cell r="A204">
            <v>313001009247</v>
          </cell>
          <cell r="B204" t="str">
            <v>COL. ROBIN HOOD</v>
          </cell>
          <cell r="C204">
            <v>406</v>
          </cell>
          <cell r="D204">
            <v>406</v>
          </cell>
          <cell r="E204" t="str">
            <v>PRINCIPAL</v>
          </cell>
          <cell r="F204" t="str">
            <v>DE LA VIRGEN Y TURISTICA</v>
          </cell>
          <cell r="G204" t="str">
            <v>DE LA VIRGEN Y TURISTICA</v>
          </cell>
          <cell r="H204" t="str">
            <v>PRIVADO</v>
          </cell>
          <cell r="I204" t="str">
            <v>PRIVADO</v>
          </cell>
          <cell r="J204">
            <v>70</v>
          </cell>
        </row>
        <row r="205">
          <cell r="A205">
            <v>313001012761</v>
          </cell>
          <cell r="B205" t="str">
            <v>JARD. INF.LOS CHAVITOS</v>
          </cell>
          <cell r="C205">
            <v>428</v>
          </cell>
          <cell r="D205">
            <v>428</v>
          </cell>
          <cell r="E205" t="str">
            <v>PRINCIPAL</v>
          </cell>
          <cell r="F205" t="str">
            <v>DE LA VIRGEN Y TURISTICA</v>
          </cell>
          <cell r="G205" t="str">
            <v>DE LA VIRGEN Y TURISTICA</v>
          </cell>
          <cell r="H205" t="str">
            <v>PRIVADO</v>
          </cell>
          <cell r="I205" t="str">
            <v>PRIVADO</v>
          </cell>
          <cell r="J205">
            <v>109</v>
          </cell>
        </row>
        <row r="206">
          <cell r="A206">
            <v>313001013406</v>
          </cell>
          <cell r="B206" t="str">
            <v>INST. LOS ANGELITOS</v>
          </cell>
          <cell r="C206">
            <v>472</v>
          </cell>
          <cell r="D206">
            <v>472</v>
          </cell>
          <cell r="E206" t="str">
            <v>PRINCIPAL</v>
          </cell>
          <cell r="F206" t="str">
            <v>DE LA VIRGEN Y TURISTICA</v>
          </cell>
          <cell r="G206" t="str">
            <v>DE LA VIRGEN Y TURISTICA</v>
          </cell>
          <cell r="H206" t="str">
            <v>PRIVADO</v>
          </cell>
          <cell r="I206" t="str">
            <v>PRIVADO</v>
          </cell>
          <cell r="J206">
            <v>540</v>
          </cell>
        </row>
        <row r="207">
          <cell r="A207">
            <v>313001013872</v>
          </cell>
          <cell r="B207" t="str">
            <v>INST. JHON DEWEY</v>
          </cell>
          <cell r="C207">
            <v>514</v>
          </cell>
          <cell r="D207">
            <v>514</v>
          </cell>
          <cell r="E207" t="str">
            <v>PRINCIPAL</v>
          </cell>
          <cell r="F207" t="str">
            <v>DE LA VIRGEN Y TURISTICA</v>
          </cell>
          <cell r="G207" t="str">
            <v>DE LA VIRGEN Y TURISTICA</v>
          </cell>
          <cell r="H207" t="str">
            <v>PRIVADO</v>
          </cell>
          <cell r="I207" t="str">
            <v>PRIVADO</v>
          </cell>
          <cell r="J207">
            <v>67</v>
          </cell>
        </row>
        <row r="208">
          <cell r="A208">
            <v>313001027164</v>
          </cell>
          <cell r="B208" t="str">
            <v>CORP. COL. LICEO CENTRAL MIXTO</v>
          </cell>
          <cell r="C208">
            <v>561</v>
          </cell>
          <cell r="D208">
            <v>561</v>
          </cell>
          <cell r="E208" t="str">
            <v>PRINCIPAL</v>
          </cell>
          <cell r="F208" t="str">
            <v>DE LA VIRGEN Y TURISTICA</v>
          </cell>
          <cell r="G208" t="str">
            <v>DE LA VIRGEN Y TURISTICA</v>
          </cell>
          <cell r="H208" t="str">
            <v>PRIVADO</v>
          </cell>
          <cell r="I208" t="str">
            <v>PRIVADO</v>
          </cell>
          <cell r="J208">
            <v>307</v>
          </cell>
          <cell r="K208">
            <v>24</v>
          </cell>
        </row>
        <row r="209">
          <cell r="A209">
            <v>313001013961</v>
          </cell>
          <cell r="B209" t="str">
            <v>COL. BAUTISTA DIOS ES AMOR</v>
          </cell>
          <cell r="C209">
            <v>562</v>
          </cell>
          <cell r="D209">
            <v>562</v>
          </cell>
          <cell r="E209" t="str">
            <v>PRINCIPAL</v>
          </cell>
          <cell r="F209" t="str">
            <v>DE LA VIRGEN Y TURISTICA</v>
          </cell>
          <cell r="G209" t="str">
            <v>DE LA VIRGEN Y TURISTICA</v>
          </cell>
          <cell r="H209" t="str">
            <v>PRIVADO</v>
          </cell>
          <cell r="I209" t="str">
            <v>PRIVADO</v>
          </cell>
          <cell r="J209">
            <v>153</v>
          </cell>
        </row>
        <row r="210">
          <cell r="A210">
            <v>313001027113</v>
          </cell>
          <cell r="B210" t="str">
            <v>INST.  EDUC. MI NUEVO HOGAR</v>
          </cell>
          <cell r="C210">
            <v>564</v>
          </cell>
          <cell r="D210">
            <v>564</v>
          </cell>
          <cell r="E210" t="str">
            <v>PRINCIPAL</v>
          </cell>
          <cell r="F210" t="str">
            <v>DE LA VIRGEN Y TURISTICA</v>
          </cell>
          <cell r="G210" t="str">
            <v>DE LA VIRGEN Y TURISTICA</v>
          </cell>
          <cell r="H210" t="str">
            <v>PRIVADO</v>
          </cell>
          <cell r="I210" t="str">
            <v>PRIVADO</v>
          </cell>
          <cell r="J210">
            <v>332</v>
          </cell>
        </row>
        <row r="211">
          <cell r="A211">
            <v>313001027130</v>
          </cell>
          <cell r="B211" t="str">
            <v>ESC. COM. MIXTA  EL SABER</v>
          </cell>
          <cell r="C211">
            <v>568</v>
          </cell>
          <cell r="D211">
            <v>568</v>
          </cell>
          <cell r="E211" t="str">
            <v>PRINCIPAL</v>
          </cell>
          <cell r="F211" t="str">
            <v>DE LA VIRGEN Y TURISTICA</v>
          </cell>
          <cell r="G211" t="str">
            <v>DE LA VIRGEN Y TURISTICA</v>
          </cell>
          <cell r="H211" t="str">
            <v>PRIVADO</v>
          </cell>
          <cell r="I211" t="str">
            <v>PRIVADO</v>
          </cell>
          <cell r="J211">
            <v>500</v>
          </cell>
          <cell r="K211">
            <v>24</v>
          </cell>
        </row>
        <row r="212">
          <cell r="A212">
            <v>313001027474</v>
          </cell>
          <cell r="B212" t="str">
            <v>COL. MIXTO NUEVO PORVENIR</v>
          </cell>
          <cell r="C212">
            <v>588</v>
          </cell>
          <cell r="D212">
            <v>588</v>
          </cell>
          <cell r="E212" t="str">
            <v>PRINCIPAL</v>
          </cell>
          <cell r="F212" t="str">
            <v>DE LA VIRGEN Y TURISTICA</v>
          </cell>
          <cell r="G212" t="str">
            <v>DE LA VIRGEN Y TURISTICA</v>
          </cell>
          <cell r="H212" t="str">
            <v>PRIVADO</v>
          </cell>
          <cell r="I212" t="str">
            <v>PRIVADO</v>
          </cell>
          <cell r="J212">
            <v>861</v>
          </cell>
        </row>
        <row r="213">
          <cell r="A213">
            <v>313001028639</v>
          </cell>
          <cell r="B213" t="str">
            <v>INST. CENTRAL DE COLOMBIA PARA ADULTOS(ICCA)</v>
          </cell>
          <cell r="C213">
            <v>591</v>
          </cell>
          <cell r="D213">
            <v>591</v>
          </cell>
          <cell r="E213" t="str">
            <v>PRINCIPAL</v>
          </cell>
          <cell r="F213" t="str">
            <v>HISTORICA Y CARIBE NORTE</v>
          </cell>
          <cell r="G213" t="str">
            <v>COUNTRY</v>
          </cell>
          <cell r="H213" t="str">
            <v>PRIVADO</v>
          </cell>
          <cell r="I213" t="str">
            <v>PRIVADO</v>
          </cell>
          <cell r="J213">
            <v>6</v>
          </cell>
        </row>
        <row r="214">
          <cell r="A214">
            <v>313001028868</v>
          </cell>
          <cell r="B214" t="str">
            <v>COL. BILINGUE DE CARTAGENA</v>
          </cell>
          <cell r="C214">
            <v>614</v>
          </cell>
          <cell r="D214">
            <v>614</v>
          </cell>
          <cell r="E214" t="str">
            <v>PRINCIPAL</v>
          </cell>
          <cell r="F214" t="str">
            <v>DE LA VIRGEN Y TURISTICA</v>
          </cell>
          <cell r="G214" t="str">
            <v>DE LA VIRGEN Y TURISTICA</v>
          </cell>
          <cell r="H214" t="str">
            <v>PRIVADO</v>
          </cell>
          <cell r="I214" t="str">
            <v>PRIVADO</v>
          </cell>
          <cell r="J214">
            <v>101</v>
          </cell>
          <cell r="K214">
            <v>7</v>
          </cell>
        </row>
        <row r="215">
          <cell r="A215">
            <v>313001028225</v>
          </cell>
          <cell r="B215" t="str">
            <v>CORP. CENTRO EDUCATIVO COMUNITARIO FUENTE DE VALORES "CENEFU</v>
          </cell>
          <cell r="C215">
            <v>615</v>
          </cell>
          <cell r="D215">
            <v>615</v>
          </cell>
          <cell r="E215" t="str">
            <v>PRINCIPAL</v>
          </cell>
          <cell r="F215" t="str">
            <v>DE LA VIRGEN Y TURISTICA</v>
          </cell>
          <cell r="G215" t="str">
            <v>DE LA VIRGEN Y TURISTICA</v>
          </cell>
          <cell r="H215" t="str">
            <v>PRIVADO</v>
          </cell>
          <cell r="I215" t="str">
            <v>PRIVADO</v>
          </cell>
          <cell r="J215">
            <v>164</v>
          </cell>
        </row>
        <row r="216">
          <cell r="A216">
            <v>313001028771</v>
          </cell>
          <cell r="B216" t="str">
            <v>INST.  REAL DEL CARIBE</v>
          </cell>
          <cell r="C216">
            <v>641</v>
          </cell>
          <cell r="D216">
            <v>641</v>
          </cell>
          <cell r="E216" t="str">
            <v>PRINCIPAL</v>
          </cell>
          <cell r="F216" t="str">
            <v>DE LA VIRGEN Y TURISTICA</v>
          </cell>
          <cell r="G216" t="str">
            <v>DE LA VIRGEN Y TURISTICA</v>
          </cell>
          <cell r="H216" t="str">
            <v>PRIVADO</v>
          </cell>
          <cell r="I216" t="str">
            <v>PRIVADO</v>
          </cell>
          <cell r="J216">
            <v>158</v>
          </cell>
        </row>
        <row r="217">
          <cell r="A217">
            <v>313001028843</v>
          </cell>
          <cell r="B217" t="str">
            <v>COL. JUAN PABLO II (C.E SONRISITAS)</v>
          </cell>
          <cell r="C217">
            <v>652</v>
          </cell>
          <cell r="D217">
            <v>652</v>
          </cell>
          <cell r="E217" t="str">
            <v>PRINCIPAL</v>
          </cell>
          <cell r="F217" t="str">
            <v>DE LA VIRGEN Y TURISTICA</v>
          </cell>
          <cell r="G217" t="str">
            <v>DE LA VIRGEN Y TURISTICA</v>
          </cell>
          <cell r="H217" t="str">
            <v>PRIVADO</v>
          </cell>
          <cell r="I217" t="str">
            <v>PRIVADO</v>
          </cell>
          <cell r="J217">
            <v>557</v>
          </cell>
          <cell r="K217">
            <v>17</v>
          </cell>
        </row>
        <row r="218">
          <cell r="A218">
            <v>313001028985</v>
          </cell>
          <cell r="B218" t="str">
            <v>COL. DIOS ES AMOR -SEDE CARTAGENA</v>
          </cell>
          <cell r="C218">
            <v>654</v>
          </cell>
          <cell r="D218">
            <v>654</v>
          </cell>
          <cell r="E218" t="str">
            <v>PRINCIPAL</v>
          </cell>
          <cell r="F218" t="str">
            <v>DE LA VIRGEN Y TURISTICA</v>
          </cell>
          <cell r="G218" t="str">
            <v>DE LA VIRGEN Y TURISTICA</v>
          </cell>
          <cell r="H218" t="str">
            <v>PRIVADO</v>
          </cell>
          <cell r="I218" t="str">
            <v>PRIVADO</v>
          </cell>
          <cell r="J218">
            <v>1232</v>
          </cell>
          <cell r="K218">
            <v>57</v>
          </cell>
        </row>
        <row r="219">
          <cell r="A219">
            <v>313001008879</v>
          </cell>
          <cell r="B219" t="str">
            <v>CORPORACION INSTITUO PESTALOZZI</v>
          </cell>
          <cell r="C219">
            <v>384</v>
          </cell>
          <cell r="D219">
            <v>384</v>
          </cell>
          <cell r="E219" t="str">
            <v>PRINCIPAL</v>
          </cell>
          <cell r="F219" t="str">
            <v>DE LA VIRGEN Y TURISTICA</v>
          </cell>
          <cell r="G219" t="str">
            <v>DE LA VIRGEN Y TURISTICA</v>
          </cell>
          <cell r="H219" t="str">
            <v>PRIVADO</v>
          </cell>
          <cell r="I219" t="str">
            <v>PRIVADO</v>
          </cell>
          <cell r="J219">
            <v>334</v>
          </cell>
          <cell r="K219">
            <v>32</v>
          </cell>
        </row>
        <row r="220">
          <cell r="A220">
            <v>313001028875</v>
          </cell>
          <cell r="B220" t="str">
            <v>CENT. EDUC. ALBERTO JIMENEZ FUENTES (ANTES MI ABUELO Y</v>
          </cell>
          <cell r="C220">
            <v>637</v>
          </cell>
          <cell r="D220">
            <v>637</v>
          </cell>
          <cell r="E220" t="str">
            <v>PRINCIPAL</v>
          </cell>
          <cell r="F220" t="str">
            <v>DE LA VIRGEN Y TURISTICA</v>
          </cell>
          <cell r="G220" t="str">
            <v>DE LA VIRGEN Y TURISTICA</v>
          </cell>
          <cell r="H220" t="str">
            <v>PRIVADO</v>
          </cell>
          <cell r="I220" t="str">
            <v>PRIVADO</v>
          </cell>
          <cell r="J220">
            <v>192</v>
          </cell>
        </row>
        <row r="221">
          <cell r="A221">
            <v>313001029426</v>
          </cell>
          <cell r="B221" t="str">
            <v>C.E MUNDO DEL SABER</v>
          </cell>
          <cell r="C221">
            <v>790</v>
          </cell>
          <cell r="D221">
            <v>790</v>
          </cell>
          <cell r="E221" t="str">
            <v>PRINCIPAL</v>
          </cell>
          <cell r="F221" t="str">
            <v>DE LA VIRGEN Y TURISTICA</v>
          </cell>
          <cell r="G221" t="str">
            <v>DE LA VIRGEN Y TURISTICA</v>
          </cell>
          <cell r="H221" t="str">
            <v>PRIVADO</v>
          </cell>
          <cell r="I221" t="str">
            <v>PRIVADO</v>
          </cell>
          <cell r="J221">
            <v>37</v>
          </cell>
        </row>
        <row r="222">
          <cell r="A222">
            <v>313001029434</v>
          </cell>
          <cell r="B222" t="str">
            <v>INST. EDUC JULIO ENRIQUE</v>
          </cell>
          <cell r="C222">
            <v>792</v>
          </cell>
          <cell r="D222">
            <v>792</v>
          </cell>
          <cell r="E222" t="str">
            <v>PRINCIPAL</v>
          </cell>
          <cell r="F222" t="str">
            <v>DE LA VIRGEN Y TURISTICA</v>
          </cell>
          <cell r="G222" t="str">
            <v>DE LA VIRGEN Y TURISTICA</v>
          </cell>
          <cell r="H222" t="str">
            <v>PRIVADO</v>
          </cell>
          <cell r="I222" t="str">
            <v>PRIVADO</v>
          </cell>
          <cell r="J222">
            <v>58</v>
          </cell>
        </row>
        <row r="223">
          <cell r="A223">
            <v>313001029141</v>
          </cell>
          <cell r="B223" t="str">
            <v>CORP. INST EDUC CIENAGA DE LA VIRGEN</v>
          </cell>
          <cell r="C223">
            <v>797</v>
          </cell>
          <cell r="D223">
            <v>797</v>
          </cell>
          <cell r="E223" t="str">
            <v>PRINCIPAL</v>
          </cell>
          <cell r="F223" t="str">
            <v>DE LA VIRGEN Y TURISTICA</v>
          </cell>
          <cell r="G223" t="str">
            <v>DE LA VIRGEN Y TURISTICA</v>
          </cell>
          <cell r="H223" t="str">
            <v>PRIVADO</v>
          </cell>
          <cell r="I223" t="str">
            <v>PRIVADO</v>
          </cell>
          <cell r="J223">
            <v>102</v>
          </cell>
        </row>
        <row r="224">
          <cell r="A224">
            <v>313001013279</v>
          </cell>
          <cell r="B224" t="str">
            <v>INST. SIGMUND FREUD       (C.INF LOS PEQUEÑOS SABIOS)</v>
          </cell>
          <cell r="C224">
            <v>809</v>
          </cell>
          <cell r="D224">
            <v>809</v>
          </cell>
          <cell r="E224" t="str">
            <v>PRINCIPAL</v>
          </cell>
          <cell r="F224" t="str">
            <v>DE LA VIRGEN Y TURISTICA</v>
          </cell>
          <cell r="G224" t="str">
            <v>DE LA VIRGEN Y TURISTICA</v>
          </cell>
          <cell r="H224" t="str">
            <v>PRIVADO</v>
          </cell>
          <cell r="I224" t="str">
            <v>PRIVADO</v>
          </cell>
          <cell r="J224">
            <v>1007</v>
          </cell>
          <cell r="K224">
            <v>31</v>
          </cell>
        </row>
        <row r="225">
          <cell r="A225">
            <v>313001008534</v>
          </cell>
          <cell r="B225" t="str">
            <v>INST. MODERNO EL CARMEN</v>
          </cell>
          <cell r="C225">
            <v>365</v>
          </cell>
          <cell r="D225">
            <v>365</v>
          </cell>
          <cell r="E225" t="str">
            <v>PRINCIPAL</v>
          </cell>
          <cell r="F225" t="str">
            <v>DE LA VIRGEN Y TURISTICA</v>
          </cell>
          <cell r="G225" t="str">
            <v>DE LA VIRGEN Y TURISTICA</v>
          </cell>
          <cell r="H225" t="str">
            <v>PRIVADO</v>
          </cell>
          <cell r="I225" t="str">
            <v>PRIVADO</v>
          </cell>
          <cell r="J225">
            <v>158</v>
          </cell>
        </row>
        <row r="226">
          <cell r="A226">
            <v>313001013554</v>
          </cell>
          <cell r="B226" t="str">
            <v>C.E ESTRELLAS DEL PORVENIR</v>
          </cell>
          <cell r="C226">
            <v>487</v>
          </cell>
          <cell r="D226">
            <v>487</v>
          </cell>
          <cell r="E226" t="str">
            <v>PRINCIPAL</v>
          </cell>
          <cell r="F226" t="str">
            <v>DE LA VIRGEN Y TURISTICA</v>
          </cell>
          <cell r="G226" t="str">
            <v>DE LA VIRGEN Y TURISTICA</v>
          </cell>
          <cell r="H226" t="str">
            <v>PRIVADO</v>
          </cell>
          <cell r="I226" t="str">
            <v>PRIVADO</v>
          </cell>
          <cell r="J226">
            <v>109</v>
          </cell>
        </row>
        <row r="227">
          <cell r="A227">
            <v>313001029281</v>
          </cell>
          <cell r="B227" t="str">
            <v>INST. MIXTO FREINET</v>
          </cell>
          <cell r="C227">
            <v>743</v>
          </cell>
          <cell r="D227">
            <v>743</v>
          </cell>
          <cell r="E227" t="str">
            <v>PRINCIPAL</v>
          </cell>
          <cell r="F227" t="str">
            <v>DE LA VIRGEN Y TURISTICA</v>
          </cell>
          <cell r="G227" t="str">
            <v>DE LA VIRGEN Y TURISTICA</v>
          </cell>
          <cell r="H227" t="str">
            <v>PRIVADO</v>
          </cell>
          <cell r="I227" t="str">
            <v>PRIVADO</v>
          </cell>
          <cell r="J227">
            <v>242</v>
          </cell>
        </row>
        <row r="228">
          <cell r="A228">
            <v>313001029418</v>
          </cell>
          <cell r="B228" t="str">
            <v>INST. EDUC 1 DE MAYO</v>
          </cell>
          <cell r="C228">
            <v>794</v>
          </cell>
          <cell r="D228">
            <v>794</v>
          </cell>
          <cell r="E228" t="str">
            <v>PRINCIPAL</v>
          </cell>
          <cell r="F228" t="str">
            <v>DE LA VIRGEN Y TURISTICA</v>
          </cell>
          <cell r="G228" t="str">
            <v>DE LA VIRGEN Y TURISTICA</v>
          </cell>
          <cell r="H228" t="str">
            <v>PRIVADO</v>
          </cell>
          <cell r="I228" t="str">
            <v>PRIVADO</v>
          </cell>
          <cell r="J228">
            <v>49</v>
          </cell>
        </row>
        <row r="229">
          <cell r="A229">
            <v>313001001211</v>
          </cell>
          <cell r="B229" t="str">
            <v>INST. CARTAGENA. DEL MAR</v>
          </cell>
          <cell r="C229">
            <v>242</v>
          </cell>
          <cell r="D229">
            <v>242</v>
          </cell>
          <cell r="E229" t="str">
            <v>PRINCIPAL</v>
          </cell>
          <cell r="F229" t="str">
            <v>DE LA VIRGEN Y TURISTICA</v>
          </cell>
          <cell r="G229" t="str">
            <v>DE LA VIRGEN Y TURISTICA</v>
          </cell>
          <cell r="H229" t="str">
            <v>PRIVADO</v>
          </cell>
          <cell r="I229" t="str">
            <v>PRIVADO</v>
          </cell>
          <cell r="J229">
            <v>512</v>
          </cell>
          <cell r="K229">
            <v>29</v>
          </cell>
        </row>
        <row r="230">
          <cell r="A230">
            <v>313001007007</v>
          </cell>
          <cell r="B230" t="str">
            <v>COL. DEL CARIBE</v>
          </cell>
          <cell r="C230">
            <v>319</v>
          </cell>
          <cell r="D230">
            <v>319</v>
          </cell>
          <cell r="E230" t="str">
            <v>PRINCIPAL</v>
          </cell>
          <cell r="F230" t="str">
            <v>DE LA VIRGEN Y TURISTICA</v>
          </cell>
          <cell r="G230" t="str">
            <v>DE LA VIRGEN Y TURISTICA</v>
          </cell>
          <cell r="H230" t="str">
            <v>PRIVADO</v>
          </cell>
          <cell r="I230" t="str">
            <v>PRIVADO</v>
          </cell>
          <cell r="J230">
            <v>774</v>
          </cell>
        </row>
        <row r="231">
          <cell r="A231">
            <v>313001008381</v>
          </cell>
          <cell r="B231" t="str">
            <v>CENT. DE ENSEÑANZA HIJOS DE BOLIVAR</v>
          </cell>
          <cell r="C231">
            <v>352</v>
          </cell>
          <cell r="D231">
            <v>352</v>
          </cell>
          <cell r="E231" t="str">
            <v>PRINCIPAL</v>
          </cell>
          <cell r="F231" t="str">
            <v>DE LA VIRGEN Y TURISTICA</v>
          </cell>
          <cell r="G231" t="str">
            <v>DE LA VIRGEN Y TURISTICA</v>
          </cell>
          <cell r="H231" t="str">
            <v>PRIVADO</v>
          </cell>
          <cell r="I231" t="str">
            <v>PRIVADO</v>
          </cell>
          <cell r="J231">
            <v>360</v>
          </cell>
          <cell r="K231">
            <v>23</v>
          </cell>
        </row>
        <row r="232">
          <cell r="A232">
            <v>313001013376</v>
          </cell>
          <cell r="B232" t="str">
            <v>INST. COM. BOLIVAR</v>
          </cell>
          <cell r="C232">
            <v>469</v>
          </cell>
          <cell r="D232">
            <v>469</v>
          </cell>
          <cell r="E232" t="str">
            <v>PRINCIPAL</v>
          </cell>
          <cell r="F232" t="str">
            <v>DE LA VIRGEN Y TURISTICA</v>
          </cell>
          <cell r="G232" t="str">
            <v>DE LA VIRGEN Y TURISTICA</v>
          </cell>
          <cell r="H232" t="str">
            <v>PRIVADO</v>
          </cell>
          <cell r="I232" t="str">
            <v>PRIVADO</v>
          </cell>
          <cell r="J232">
            <v>90</v>
          </cell>
        </row>
        <row r="233">
          <cell r="A233">
            <v>313001027148</v>
          </cell>
          <cell r="B233" t="str">
            <v>JARD. INF. LLUVIAS DEL SABER</v>
          </cell>
          <cell r="C233">
            <v>570</v>
          </cell>
          <cell r="D233">
            <v>570</v>
          </cell>
          <cell r="E233" t="str">
            <v>PRINCIPAL</v>
          </cell>
          <cell r="F233" t="str">
            <v>DE LA VIRGEN Y TURISTICA</v>
          </cell>
          <cell r="G233" t="str">
            <v>DE LA VIRGEN Y TURISTICA</v>
          </cell>
          <cell r="H233" t="str">
            <v>PRIVADO</v>
          </cell>
          <cell r="I233" t="str">
            <v>PRIVADO</v>
          </cell>
          <cell r="J233">
            <v>53</v>
          </cell>
        </row>
        <row r="234">
          <cell r="A234">
            <v>313001008399</v>
          </cell>
          <cell r="B234" t="str">
            <v>FUND. CENT. EDUC. LAS PALMERAS</v>
          </cell>
          <cell r="C234">
            <v>353</v>
          </cell>
          <cell r="D234">
            <v>353</v>
          </cell>
          <cell r="E234" t="str">
            <v>PRINCIPAL</v>
          </cell>
          <cell r="F234" t="str">
            <v>DE LA VIRGEN Y TURISTICA</v>
          </cell>
          <cell r="G234" t="str">
            <v>DE LA VIRGEN Y TURISTICA</v>
          </cell>
          <cell r="H234" t="str">
            <v>PRIVADO</v>
          </cell>
          <cell r="I234" t="str">
            <v>PRIVADO</v>
          </cell>
          <cell r="J234">
            <v>691</v>
          </cell>
          <cell r="K234">
            <v>9</v>
          </cell>
        </row>
        <row r="235">
          <cell r="A235">
            <v>313001029302</v>
          </cell>
          <cell r="B235" t="str">
            <v>INST. EDUC. MÁGICA AVENTURA</v>
          </cell>
          <cell r="C235">
            <v>746</v>
          </cell>
          <cell r="D235">
            <v>746</v>
          </cell>
          <cell r="E235" t="str">
            <v>PRINCIPAL</v>
          </cell>
          <cell r="F235" t="str">
            <v>DE LA VIRGEN Y TURISTICA</v>
          </cell>
          <cell r="G235" t="str">
            <v>DE LA VIRGEN Y TURISTICA</v>
          </cell>
          <cell r="H235" t="str">
            <v>PRIVADO</v>
          </cell>
          <cell r="I235" t="str">
            <v>PRIVADO</v>
          </cell>
          <cell r="J235">
            <v>120</v>
          </cell>
        </row>
        <row r="236">
          <cell r="A236">
            <v>313001007228</v>
          </cell>
          <cell r="B236" t="str">
            <v>FUND. EDUC. CRISTO REY DE REYES</v>
          </cell>
          <cell r="C236">
            <v>326</v>
          </cell>
          <cell r="D236">
            <v>326</v>
          </cell>
          <cell r="E236" t="str">
            <v>PRINCIPAL</v>
          </cell>
          <cell r="F236" t="str">
            <v>DE LA VIRGEN Y TURISTICA</v>
          </cell>
          <cell r="G236" t="str">
            <v>DE LA VIRGEN Y TURISTICA</v>
          </cell>
          <cell r="H236" t="str">
            <v>PRIVADO</v>
          </cell>
          <cell r="I236" t="str">
            <v>PRIVADO</v>
          </cell>
          <cell r="J236">
            <v>103</v>
          </cell>
        </row>
        <row r="237">
          <cell r="A237">
            <v>313001028292</v>
          </cell>
          <cell r="B237" t="str">
            <v>C.E MORAL Y LUCES</v>
          </cell>
          <cell r="C237">
            <v>612</v>
          </cell>
          <cell r="D237">
            <v>612</v>
          </cell>
          <cell r="E237" t="str">
            <v>PRINCIPAL</v>
          </cell>
          <cell r="F237" t="str">
            <v>DE LA VIRGEN Y TURISTICA</v>
          </cell>
          <cell r="G237" t="str">
            <v>DE LA VIRGEN Y TURISTICA</v>
          </cell>
          <cell r="H237" t="str">
            <v>PRIVADO</v>
          </cell>
          <cell r="I237" t="str">
            <v>PRIVADO</v>
          </cell>
          <cell r="J237">
            <v>10</v>
          </cell>
        </row>
        <row r="238">
          <cell r="A238">
            <v>313001003931</v>
          </cell>
          <cell r="B238" t="str">
            <v>COL. JORGE WASHINGTON</v>
          </cell>
          <cell r="C238">
            <v>266</v>
          </cell>
          <cell r="D238">
            <v>266</v>
          </cell>
          <cell r="E238" t="str">
            <v>PRINCIPAL</v>
          </cell>
          <cell r="F238" t="str">
            <v>DE LA VIRGEN Y TURISTICA</v>
          </cell>
          <cell r="G238" t="str">
            <v>RURAL</v>
          </cell>
          <cell r="H238" t="str">
            <v>PRIVADO</v>
          </cell>
          <cell r="I238" t="str">
            <v>PRIVADO</v>
          </cell>
          <cell r="J238">
            <v>683</v>
          </cell>
          <cell r="K238">
            <v>48</v>
          </cell>
        </row>
        <row r="239">
          <cell r="A239">
            <v>313001004768</v>
          </cell>
          <cell r="B239" t="str">
            <v>CORP.  EDUCATIVA  COLEGIO BRITANICO DE CARTAGENA.</v>
          </cell>
          <cell r="C239">
            <v>271</v>
          </cell>
          <cell r="D239">
            <v>271</v>
          </cell>
          <cell r="E239" t="str">
            <v>PRINCIPAL</v>
          </cell>
          <cell r="F239" t="str">
            <v>DE LA VIRGEN Y TURISTICA</v>
          </cell>
          <cell r="G239" t="str">
            <v>RURAL</v>
          </cell>
          <cell r="H239" t="str">
            <v>PRIVADO</v>
          </cell>
          <cell r="I239" t="str">
            <v>PRIVADO</v>
          </cell>
          <cell r="J239">
            <v>582</v>
          </cell>
          <cell r="K239">
            <v>32</v>
          </cell>
        </row>
        <row r="240">
          <cell r="A240">
            <v>313001005705</v>
          </cell>
          <cell r="B240" t="str">
            <v>CORP. EDUCATIVA COL. INTERNACIONAL CARTAGENA</v>
          </cell>
          <cell r="C240">
            <v>293</v>
          </cell>
          <cell r="D240">
            <v>293</v>
          </cell>
          <cell r="E240" t="str">
            <v>PRINCIPAL</v>
          </cell>
          <cell r="F240" t="str">
            <v>DE LA VIRGEN Y TURISTICA</v>
          </cell>
          <cell r="G240" t="str">
            <v>RURAL</v>
          </cell>
          <cell r="H240" t="str">
            <v>PRIVADO</v>
          </cell>
          <cell r="I240" t="str">
            <v>PRIVADO</v>
          </cell>
          <cell r="J240">
            <v>354</v>
          </cell>
          <cell r="K240">
            <v>20</v>
          </cell>
        </row>
        <row r="241">
          <cell r="A241">
            <v>313001012744</v>
          </cell>
          <cell r="B241" t="str">
            <v>INST. SKINNER II  (ANT.-JARD. INF. SKINNER II)</v>
          </cell>
          <cell r="C241">
            <v>426</v>
          </cell>
          <cell r="D241">
            <v>426</v>
          </cell>
          <cell r="E241" t="str">
            <v>PRINCIPAL</v>
          </cell>
          <cell r="F241" t="str">
            <v>DE LA VIRGEN Y TURISTICA</v>
          </cell>
          <cell r="G241" t="str">
            <v>RURAL</v>
          </cell>
          <cell r="H241" t="str">
            <v>PRIVADO</v>
          </cell>
          <cell r="I241" t="str">
            <v>PRIVADO</v>
          </cell>
          <cell r="J241">
            <v>427</v>
          </cell>
          <cell r="K241">
            <v>34</v>
          </cell>
        </row>
        <row r="242">
          <cell r="A242">
            <v>313836000348</v>
          </cell>
          <cell r="B242" t="str">
            <v>ASPAEN GIMN. CARTAGENA DE INDIAS</v>
          </cell>
          <cell r="C242">
            <v>490</v>
          </cell>
          <cell r="D242">
            <v>490</v>
          </cell>
          <cell r="E242" t="str">
            <v>PRINCIPAL</v>
          </cell>
          <cell r="F242" t="str">
            <v>DE LA VIRGEN Y TURISTICA</v>
          </cell>
          <cell r="G242" t="str">
            <v>RURAL</v>
          </cell>
          <cell r="H242" t="str">
            <v>PRIVADO</v>
          </cell>
          <cell r="I242" t="str">
            <v>PRIVADO</v>
          </cell>
          <cell r="J242">
            <v>431</v>
          </cell>
          <cell r="K242">
            <v>33</v>
          </cell>
        </row>
        <row r="243">
          <cell r="A243">
            <v>413001013176</v>
          </cell>
          <cell r="B243" t="str">
            <v>FUND. EDUC. INST. ECOLOGICO BARBACOAS</v>
          </cell>
          <cell r="C243">
            <v>501</v>
          </cell>
          <cell r="D243">
            <v>501</v>
          </cell>
          <cell r="E243" t="str">
            <v>PRINCIPAL</v>
          </cell>
          <cell r="F243" t="str">
            <v>INDUSTRIAL Y DE LA BAHIA</v>
          </cell>
          <cell r="G243" t="str">
            <v>RURAL</v>
          </cell>
          <cell r="H243" t="str">
            <v>PRIVADO</v>
          </cell>
          <cell r="I243" t="str">
            <v>PRIVADO</v>
          </cell>
          <cell r="J243">
            <v>634</v>
          </cell>
          <cell r="K243">
            <v>36</v>
          </cell>
        </row>
        <row r="244">
          <cell r="A244">
            <v>413001027126</v>
          </cell>
          <cell r="B244" t="str">
            <v>INST. NUEVA LUZ DE ESPERANZA</v>
          </cell>
          <cell r="C244">
            <v>569</v>
          </cell>
          <cell r="D244">
            <v>569</v>
          </cell>
          <cell r="E244" t="str">
            <v>PRINCIPAL</v>
          </cell>
          <cell r="F244" t="str">
            <v>DE LA VIRGEN Y TURISTICA</v>
          </cell>
          <cell r="G244" t="str">
            <v>RURAL</v>
          </cell>
          <cell r="H244" t="str">
            <v>PRIVADO</v>
          </cell>
          <cell r="I244" t="str">
            <v>PRIVADO</v>
          </cell>
          <cell r="J244">
            <v>245</v>
          </cell>
        </row>
        <row r="245">
          <cell r="A245">
            <v>413001029561</v>
          </cell>
          <cell r="B245" t="str">
            <v>CENT. EDUC. LA VECINA</v>
          </cell>
          <cell r="C245">
            <v>807</v>
          </cell>
          <cell r="D245">
            <v>807</v>
          </cell>
          <cell r="E245" t="str">
            <v>PRINCIPAL</v>
          </cell>
          <cell r="F245" t="str">
            <v>DE LA VIRGEN Y TURISTICA</v>
          </cell>
          <cell r="G245" t="str">
            <v>RURAL</v>
          </cell>
          <cell r="H245" t="str">
            <v>PRIVADO</v>
          </cell>
          <cell r="I245" t="str">
            <v>PRIVADO</v>
          </cell>
          <cell r="J245">
            <v>103</v>
          </cell>
        </row>
        <row r="246">
          <cell r="A246">
            <v>313001005748</v>
          </cell>
          <cell r="B246" t="str">
            <v>GIMN. ALTAIR DE CARTAGENA</v>
          </cell>
          <cell r="C246">
            <v>294</v>
          </cell>
          <cell r="D246">
            <v>294</v>
          </cell>
          <cell r="E246" t="str">
            <v>PRINCIPAL</v>
          </cell>
          <cell r="F246" t="str">
            <v>DE LA VIRGEN Y TURISTICA</v>
          </cell>
          <cell r="G246" t="str">
            <v>RURAL</v>
          </cell>
          <cell r="H246" t="str">
            <v>PRIVADO</v>
          </cell>
          <cell r="I246" t="str">
            <v>PRIVADO</v>
          </cell>
          <cell r="J246">
            <v>567</v>
          </cell>
          <cell r="K246">
            <v>37</v>
          </cell>
        </row>
        <row r="247">
          <cell r="A247">
            <v>313836000623</v>
          </cell>
          <cell r="B247" t="str">
            <v>ASPAEN GIMN. CARTAGENA(ANTIGUO COL. UBICADO EN TURBACO)</v>
          </cell>
          <cell r="C247">
            <v>851</v>
          </cell>
          <cell r="D247">
            <v>851</v>
          </cell>
          <cell r="E247" t="str">
            <v>PRINCIPAL</v>
          </cell>
          <cell r="F247" t="str">
            <v>DE LA VIRGEN Y TURISTICA</v>
          </cell>
          <cell r="G247" t="str">
            <v>RURAL</v>
          </cell>
          <cell r="H247" t="str">
            <v>PRIVADO</v>
          </cell>
          <cell r="I247" t="str">
            <v>PRIVADO</v>
          </cell>
          <cell r="J247">
            <v>387</v>
          </cell>
          <cell r="K247">
            <v>35</v>
          </cell>
        </row>
        <row r="248">
          <cell r="A248">
            <v>413001029919</v>
          </cell>
          <cell r="B248" t="str">
            <v>CENTRO EDUCATIVO DE BAYUNCA</v>
          </cell>
          <cell r="C248">
            <v>845</v>
          </cell>
          <cell r="D248">
            <v>845</v>
          </cell>
          <cell r="E248" t="str">
            <v>PRINCIPAL</v>
          </cell>
          <cell r="F248" t="str">
            <v>DE LA VIRGEN Y TURISTICA</v>
          </cell>
          <cell r="G248" t="str">
            <v>RURAL</v>
          </cell>
          <cell r="H248" t="str">
            <v>PRIVADO</v>
          </cell>
          <cell r="I248" t="str">
            <v>PRIVADO</v>
          </cell>
          <cell r="J248">
            <v>76</v>
          </cell>
        </row>
        <row r="249">
          <cell r="A249">
            <v>313001000185</v>
          </cell>
          <cell r="B249" t="str">
            <v>INST. EDUCATIVO ANGELITOS ALEGRES</v>
          </cell>
          <cell r="C249">
            <v>208</v>
          </cell>
          <cell r="D249">
            <v>208</v>
          </cell>
          <cell r="E249" t="str">
            <v>PRINCIPAL</v>
          </cell>
          <cell r="F249" t="str">
            <v>HISTORICA Y CARIBE NORTE</v>
          </cell>
          <cell r="G249" t="str">
            <v>COUNTRY</v>
          </cell>
          <cell r="H249" t="str">
            <v>PRIVADO</v>
          </cell>
          <cell r="I249" t="str">
            <v>PRIVADO</v>
          </cell>
          <cell r="J249">
            <v>74</v>
          </cell>
        </row>
        <row r="250">
          <cell r="A250">
            <v>313001000193</v>
          </cell>
          <cell r="B250" t="str">
            <v>INST. EDUCATIVO ENCANTO DE NIÑOS</v>
          </cell>
          <cell r="C250">
            <v>209</v>
          </cell>
          <cell r="D250">
            <v>209</v>
          </cell>
          <cell r="E250" t="str">
            <v>PRINCIPAL</v>
          </cell>
          <cell r="F250" t="str">
            <v>HISTORICA Y CARIBE NORTE</v>
          </cell>
          <cell r="G250" t="str">
            <v>COUNTRY</v>
          </cell>
          <cell r="H250" t="str">
            <v>PRIVADO</v>
          </cell>
          <cell r="I250" t="str">
            <v>PRIVADO</v>
          </cell>
          <cell r="J250">
            <v>228</v>
          </cell>
        </row>
        <row r="251">
          <cell r="A251">
            <v>313001000240</v>
          </cell>
          <cell r="B251" t="str">
            <v>INST. EDUC. NUEVA AMERICA</v>
          </cell>
          <cell r="C251">
            <v>213</v>
          </cell>
          <cell r="D251">
            <v>213</v>
          </cell>
          <cell r="E251" t="str">
            <v>PRINCIPAL</v>
          </cell>
          <cell r="F251" t="str">
            <v>HISTORICA Y CARIBE NORTE</v>
          </cell>
          <cell r="G251" t="str">
            <v>COUNTRY</v>
          </cell>
          <cell r="H251" t="str">
            <v>PRIVADO</v>
          </cell>
          <cell r="I251" t="str">
            <v>PRIVADO</v>
          </cell>
          <cell r="J251">
            <v>530</v>
          </cell>
          <cell r="K251">
            <v>34</v>
          </cell>
        </row>
        <row r="252">
          <cell r="A252">
            <v>313001000282</v>
          </cell>
          <cell r="B252" t="str">
            <v>INST. SOL DE BRITANIA</v>
          </cell>
          <cell r="C252">
            <v>214</v>
          </cell>
          <cell r="D252">
            <v>214</v>
          </cell>
          <cell r="E252" t="str">
            <v>PRINCIPAL</v>
          </cell>
          <cell r="F252" t="str">
            <v>HISTORICA Y CARIBE NORTE</v>
          </cell>
          <cell r="G252" t="str">
            <v>COUNTRY</v>
          </cell>
          <cell r="H252" t="str">
            <v>PRIVADO</v>
          </cell>
          <cell r="I252" t="str">
            <v>PRIVADO</v>
          </cell>
          <cell r="J252">
            <v>26</v>
          </cell>
        </row>
        <row r="253">
          <cell r="A253">
            <v>313001000495</v>
          </cell>
          <cell r="B253" t="str">
            <v>COL. OCTAVIANA DEL C. VIVES C</v>
          </cell>
          <cell r="C253">
            <v>216</v>
          </cell>
          <cell r="D253">
            <v>216</v>
          </cell>
          <cell r="E253" t="str">
            <v>PRINCIPAL</v>
          </cell>
          <cell r="F253" t="str">
            <v>HISTORICA Y CARIBE NORTE</v>
          </cell>
          <cell r="G253" t="str">
            <v>COUNTRY</v>
          </cell>
          <cell r="H253" t="str">
            <v>PRIVADO</v>
          </cell>
          <cell r="I253" t="str">
            <v>PRIVADO</v>
          </cell>
          <cell r="J253">
            <v>384</v>
          </cell>
          <cell r="K253">
            <v>28</v>
          </cell>
        </row>
        <row r="254">
          <cell r="A254">
            <v>313001000541</v>
          </cell>
          <cell r="B254" t="str">
            <v>COL. LA ANUNCIACION</v>
          </cell>
          <cell r="C254">
            <v>218</v>
          </cell>
          <cell r="D254">
            <v>218</v>
          </cell>
          <cell r="E254" t="str">
            <v>PRINCIPAL</v>
          </cell>
          <cell r="F254" t="str">
            <v>HISTORICA Y CARIBE NORTE</v>
          </cell>
          <cell r="G254" t="str">
            <v>COUNTRY</v>
          </cell>
          <cell r="H254" t="str">
            <v>PRIVADO</v>
          </cell>
          <cell r="I254" t="str">
            <v>PRIVADO</v>
          </cell>
          <cell r="J254">
            <v>967</v>
          </cell>
          <cell r="K254">
            <v>42</v>
          </cell>
        </row>
        <row r="255">
          <cell r="A255">
            <v>313001001190</v>
          </cell>
          <cell r="B255" t="str">
            <v>CORP. COL. LATINOAMERICANO</v>
          </cell>
          <cell r="C255">
            <v>241</v>
          </cell>
          <cell r="D255">
            <v>241</v>
          </cell>
          <cell r="E255" t="str">
            <v>PRINCIPAL</v>
          </cell>
          <cell r="F255" t="str">
            <v>HISTORICA Y CARIBE NORTE</v>
          </cell>
          <cell r="G255" t="str">
            <v>COUNTRY</v>
          </cell>
          <cell r="H255" t="str">
            <v>PRIVADO</v>
          </cell>
          <cell r="I255" t="str">
            <v>PRIVADO</v>
          </cell>
          <cell r="J255">
            <v>332</v>
          </cell>
          <cell r="K255">
            <v>35</v>
          </cell>
        </row>
        <row r="256">
          <cell r="A256">
            <v>313001002269</v>
          </cell>
          <cell r="B256" t="str">
            <v>COL. NAVAL DE MANZANILLO</v>
          </cell>
          <cell r="C256">
            <v>249</v>
          </cell>
          <cell r="D256">
            <v>249</v>
          </cell>
          <cell r="E256" t="str">
            <v>PRINCIPAL</v>
          </cell>
          <cell r="F256" t="str">
            <v>HISTORICA Y CARIBE NORTE</v>
          </cell>
          <cell r="G256" t="str">
            <v>COUNTRY</v>
          </cell>
          <cell r="H256" t="str">
            <v>PRIVADO</v>
          </cell>
          <cell r="I256" t="str">
            <v>PRIVADO</v>
          </cell>
          <cell r="J256">
            <v>76</v>
          </cell>
        </row>
        <row r="257">
          <cell r="A257">
            <v>313001002340</v>
          </cell>
          <cell r="B257" t="str">
            <v>INST. COLOMBO BOLIVARIANO</v>
          </cell>
          <cell r="C257">
            <v>252</v>
          </cell>
          <cell r="D257">
            <v>252</v>
          </cell>
          <cell r="E257" t="str">
            <v>PRINCIPAL</v>
          </cell>
          <cell r="F257" t="str">
            <v>HISTORICA Y CARIBE NORTE</v>
          </cell>
          <cell r="G257" t="str">
            <v>COUNTRY</v>
          </cell>
          <cell r="H257" t="str">
            <v>PRIVADO</v>
          </cell>
          <cell r="I257" t="str">
            <v>PRIVADO</v>
          </cell>
          <cell r="J257">
            <v>315</v>
          </cell>
          <cell r="K257">
            <v>69</v>
          </cell>
        </row>
        <row r="258">
          <cell r="A258">
            <v>313001003800</v>
          </cell>
          <cell r="B258" t="str">
            <v>FUND. EDUC. LIC. SAN JOSE</v>
          </cell>
          <cell r="C258">
            <v>268</v>
          </cell>
          <cell r="D258">
            <v>268</v>
          </cell>
          <cell r="E258" t="str">
            <v>PRINCIPAL</v>
          </cell>
          <cell r="F258" t="str">
            <v>HISTORICA Y CARIBE NORTE</v>
          </cell>
          <cell r="G258" t="str">
            <v>COUNTRY</v>
          </cell>
          <cell r="H258" t="str">
            <v>PRIVADO</v>
          </cell>
          <cell r="I258" t="str">
            <v>PRIVADO</v>
          </cell>
          <cell r="J258">
            <v>78</v>
          </cell>
        </row>
        <row r="259">
          <cell r="A259">
            <v>313001005284</v>
          </cell>
          <cell r="B259" t="str">
            <v>COL. SANTA LUCIA</v>
          </cell>
          <cell r="C259">
            <v>284</v>
          </cell>
          <cell r="D259">
            <v>284</v>
          </cell>
          <cell r="E259" t="str">
            <v>PRINCIPAL</v>
          </cell>
          <cell r="F259" t="str">
            <v>HISTORICA Y CARIBE NORTE</v>
          </cell>
          <cell r="G259" t="str">
            <v>COUNTRY</v>
          </cell>
          <cell r="H259" t="str">
            <v>PRIVADO</v>
          </cell>
          <cell r="I259" t="str">
            <v>PRIVADO</v>
          </cell>
          <cell r="J259">
            <v>113</v>
          </cell>
        </row>
        <row r="260">
          <cell r="A260">
            <v>313001005594</v>
          </cell>
          <cell r="B260" t="str">
            <v>CORP. INST. CARRUSEL</v>
          </cell>
          <cell r="C260">
            <v>289</v>
          </cell>
          <cell r="D260">
            <v>289</v>
          </cell>
          <cell r="E260" t="str">
            <v>PRINCIPAL</v>
          </cell>
          <cell r="F260" t="str">
            <v>HISTORICA Y CARIBE NORTE</v>
          </cell>
          <cell r="G260" t="str">
            <v>COUNTRY</v>
          </cell>
          <cell r="H260" t="str">
            <v>PRIVADO</v>
          </cell>
          <cell r="I260" t="str">
            <v>PRIVADO</v>
          </cell>
          <cell r="J260">
            <v>30</v>
          </cell>
        </row>
        <row r="261">
          <cell r="A261">
            <v>313001005985</v>
          </cell>
          <cell r="B261" t="str">
            <v>CORP. EDUCATIVA LOS ANGELES (GUAR.JARD. INF. BAMBI)</v>
          </cell>
          <cell r="C261">
            <v>299</v>
          </cell>
          <cell r="D261">
            <v>299</v>
          </cell>
          <cell r="E261" t="str">
            <v>PRINCIPAL</v>
          </cell>
          <cell r="F261" t="str">
            <v>HISTORICA Y CARIBE NORTE</v>
          </cell>
          <cell r="G261" t="str">
            <v>COUNTRY</v>
          </cell>
          <cell r="H261" t="str">
            <v>PRIVADO</v>
          </cell>
          <cell r="I261" t="str">
            <v>PRIVADO</v>
          </cell>
          <cell r="J261">
            <v>389</v>
          </cell>
          <cell r="K261">
            <v>19</v>
          </cell>
        </row>
        <row r="262">
          <cell r="A262">
            <v>313001006337</v>
          </cell>
          <cell r="B262" t="str">
            <v>INST. EL LABRADOR</v>
          </cell>
          <cell r="C262">
            <v>305</v>
          </cell>
          <cell r="D262">
            <v>305</v>
          </cell>
          <cell r="E262" t="str">
            <v>PRINCIPAL</v>
          </cell>
          <cell r="F262" t="str">
            <v>HISTORICA Y CARIBE NORTE</v>
          </cell>
          <cell r="G262" t="str">
            <v>COUNTRY</v>
          </cell>
          <cell r="H262" t="str">
            <v>PRIVADO</v>
          </cell>
          <cell r="I262" t="str">
            <v>PRIVADO</v>
          </cell>
          <cell r="J262">
            <v>712</v>
          </cell>
          <cell r="K262">
            <v>41</v>
          </cell>
        </row>
        <row r="263">
          <cell r="A263">
            <v>313001006345</v>
          </cell>
          <cell r="B263" t="str">
            <v>C.E AMOR A COLOMBIA</v>
          </cell>
          <cell r="C263">
            <v>306</v>
          </cell>
          <cell r="D263">
            <v>306</v>
          </cell>
          <cell r="E263" t="str">
            <v>PRINCIPAL</v>
          </cell>
          <cell r="F263" t="str">
            <v>HISTORICA Y CARIBE NORTE</v>
          </cell>
          <cell r="G263" t="str">
            <v>COUNTRY</v>
          </cell>
          <cell r="H263" t="str">
            <v>PRIVADO</v>
          </cell>
          <cell r="I263" t="str">
            <v>PRIVADO</v>
          </cell>
          <cell r="J263">
            <v>102</v>
          </cell>
        </row>
        <row r="264">
          <cell r="A264">
            <v>313001006647</v>
          </cell>
          <cell r="B264" t="str">
            <v>INST. MI BARQUITO</v>
          </cell>
          <cell r="C264">
            <v>312</v>
          </cell>
          <cell r="D264">
            <v>312</v>
          </cell>
          <cell r="E264" t="str">
            <v>PRINCIPAL</v>
          </cell>
          <cell r="F264" t="str">
            <v>HISTORICA Y CARIBE NORTE</v>
          </cell>
          <cell r="G264" t="str">
            <v>COUNTRY</v>
          </cell>
          <cell r="H264" t="str">
            <v>PRIVADO</v>
          </cell>
          <cell r="I264" t="str">
            <v>PRIVADO</v>
          </cell>
          <cell r="J264">
            <v>288</v>
          </cell>
        </row>
        <row r="265">
          <cell r="A265">
            <v>313001006515</v>
          </cell>
          <cell r="B265" t="str">
            <v>INST. CHIQUITINES</v>
          </cell>
          <cell r="C265">
            <v>334</v>
          </cell>
          <cell r="D265">
            <v>334</v>
          </cell>
          <cell r="E265" t="str">
            <v>PRINCIPAL</v>
          </cell>
          <cell r="F265" t="str">
            <v>HISTORICA Y CARIBE NORTE</v>
          </cell>
          <cell r="G265" t="str">
            <v>COUNTRY</v>
          </cell>
          <cell r="H265" t="str">
            <v>PRIVADO</v>
          </cell>
          <cell r="I265" t="str">
            <v>PRIVADO</v>
          </cell>
          <cell r="J265">
            <v>20</v>
          </cell>
        </row>
        <row r="266">
          <cell r="A266">
            <v>313001007872</v>
          </cell>
          <cell r="B266" t="str">
            <v>INST. MIGUEL DE CERVANTES</v>
          </cell>
          <cell r="C266">
            <v>343</v>
          </cell>
          <cell r="D266">
            <v>343</v>
          </cell>
          <cell r="E266" t="str">
            <v>PRINCIPAL</v>
          </cell>
          <cell r="F266" t="str">
            <v>HISTORICA Y CARIBE NORTE</v>
          </cell>
          <cell r="G266" t="str">
            <v>COUNTRY</v>
          </cell>
          <cell r="H266" t="str">
            <v>PRIVADO</v>
          </cell>
          <cell r="I266" t="str">
            <v>PRIVADO</v>
          </cell>
          <cell r="J266">
            <v>1186</v>
          </cell>
          <cell r="K266">
            <v>61</v>
          </cell>
        </row>
        <row r="267">
          <cell r="A267">
            <v>313001008500</v>
          </cell>
          <cell r="B267" t="str">
            <v>CORP. EDUC. JORGE ELIECER GAITAN DE C/GENA</v>
          </cell>
          <cell r="C267">
            <v>362</v>
          </cell>
          <cell r="D267">
            <v>362</v>
          </cell>
          <cell r="E267" t="str">
            <v>PRINCIPAL</v>
          </cell>
          <cell r="F267" t="str">
            <v>HISTORICA Y CARIBE NORTE</v>
          </cell>
          <cell r="G267" t="str">
            <v>COUNTRY</v>
          </cell>
          <cell r="H267" t="str">
            <v>PRIVADO</v>
          </cell>
          <cell r="I267" t="str">
            <v>PRIVADO</v>
          </cell>
          <cell r="J267">
            <v>35</v>
          </cell>
        </row>
        <row r="268">
          <cell r="A268">
            <v>313001008551</v>
          </cell>
          <cell r="B268" t="str">
            <v>INST. PEDRO ROMERO</v>
          </cell>
          <cell r="C268">
            <v>367</v>
          </cell>
          <cell r="D268">
            <v>367</v>
          </cell>
          <cell r="E268" t="str">
            <v>PRINCIPAL</v>
          </cell>
          <cell r="F268" t="str">
            <v>HISTORICA Y CARIBE NORTE</v>
          </cell>
          <cell r="G268" t="str">
            <v>COUNTRY</v>
          </cell>
          <cell r="H268" t="str">
            <v>PRIVADO</v>
          </cell>
          <cell r="I268" t="str">
            <v>PRIVADO</v>
          </cell>
          <cell r="J268">
            <v>7</v>
          </cell>
        </row>
        <row r="269">
          <cell r="A269">
            <v>313001009174</v>
          </cell>
          <cell r="B269" t="str">
            <v>INST. MARIA MAZARELLO</v>
          </cell>
          <cell r="C269">
            <v>400</v>
          </cell>
          <cell r="D269">
            <v>400</v>
          </cell>
          <cell r="E269" t="str">
            <v>PRINCIPAL</v>
          </cell>
          <cell r="F269" t="str">
            <v>HISTORICA Y CARIBE NORTE</v>
          </cell>
          <cell r="G269" t="str">
            <v>COUNTRY</v>
          </cell>
          <cell r="H269" t="str">
            <v>PRIVADO</v>
          </cell>
          <cell r="I269" t="str">
            <v>PRIVADO</v>
          </cell>
          <cell r="J269">
            <v>158</v>
          </cell>
        </row>
        <row r="270">
          <cell r="A270">
            <v>313001000509</v>
          </cell>
          <cell r="B270" t="str">
            <v>GIMN. LATINOAMERICANO</v>
          </cell>
          <cell r="C270">
            <v>403</v>
          </cell>
          <cell r="D270">
            <v>403</v>
          </cell>
          <cell r="E270" t="str">
            <v>PRINCIPAL</v>
          </cell>
          <cell r="F270" t="str">
            <v>HISTORICA Y CARIBE NORTE</v>
          </cell>
          <cell r="G270" t="str">
            <v>COUNTRY</v>
          </cell>
          <cell r="H270" t="str">
            <v>PRIVADO</v>
          </cell>
          <cell r="I270" t="str">
            <v>PRIVADO</v>
          </cell>
          <cell r="J270">
            <v>325</v>
          </cell>
          <cell r="K270">
            <v>37</v>
          </cell>
        </row>
        <row r="271">
          <cell r="A271">
            <v>313001009263</v>
          </cell>
          <cell r="B271" t="str">
            <v>INST. CRISTIANO REMY</v>
          </cell>
          <cell r="C271">
            <v>408</v>
          </cell>
          <cell r="D271">
            <v>408</v>
          </cell>
          <cell r="E271" t="str">
            <v>PRINCIPAL</v>
          </cell>
          <cell r="F271" t="str">
            <v>HISTORICA Y CARIBE NORTE</v>
          </cell>
          <cell r="G271" t="str">
            <v>COUNTRY</v>
          </cell>
          <cell r="H271" t="str">
            <v>PRIVADO</v>
          </cell>
          <cell r="I271" t="str">
            <v>PRIVADO</v>
          </cell>
          <cell r="J271">
            <v>54</v>
          </cell>
        </row>
        <row r="272">
          <cell r="A272">
            <v>313001009409</v>
          </cell>
          <cell r="B272" t="str">
            <v>LIC. GUILLERMO VALENCIA</v>
          </cell>
          <cell r="C272">
            <v>414</v>
          </cell>
          <cell r="D272">
            <v>414</v>
          </cell>
          <cell r="E272" t="str">
            <v>PRINCIPAL</v>
          </cell>
          <cell r="F272" t="str">
            <v>HISTORICA Y CARIBE NORTE</v>
          </cell>
          <cell r="G272" t="str">
            <v>COUNTRY</v>
          </cell>
          <cell r="H272" t="str">
            <v>PRIVADO</v>
          </cell>
          <cell r="I272" t="str">
            <v>PRIVADO</v>
          </cell>
          <cell r="J272">
            <v>1</v>
          </cell>
        </row>
        <row r="273">
          <cell r="A273">
            <v>313001012957</v>
          </cell>
          <cell r="B273" t="str">
            <v>COL. ALBORADA INFANTIL DE CHILE</v>
          </cell>
          <cell r="C273">
            <v>440</v>
          </cell>
          <cell r="D273">
            <v>440</v>
          </cell>
          <cell r="E273" t="str">
            <v>PRINCIPAL</v>
          </cell>
          <cell r="F273" t="str">
            <v>HISTORICA Y CARIBE NORTE</v>
          </cell>
          <cell r="G273" t="str">
            <v>COUNTRY</v>
          </cell>
          <cell r="H273" t="str">
            <v>PRIVADO</v>
          </cell>
          <cell r="I273" t="str">
            <v>PRIVADO</v>
          </cell>
          <cell r="J273">
            <v>181</v>
          </cell>
        </row>
        <row r="274">
          <cell r="A274">
            <v>313001013261</v>
          </cell>
          <cell r="B274" t="str">
            <v>JARD. INF. JUEGOS Y RONDAS</v>
          </cell>
          <cell r="C274">
            <v>459</v>
          </cell>
          <cell r="D274">
            <v>459</v>
          </cell>
          <cell r="E274" t="str">
            <v>PRINCIPAL</v>
          </cell>
          <cell r="F274" t="str">
            <v>HISTORICA Y CARIBE NORTE</v>
          </cell>
          <cell r="G274" t="str">
            <v>COUNTRY</v>
          </cell>
          <cell r="H274" t="str">
            <v>PRIVADO</v>
          </cell>
          <cell r="I274" t="str">
            <v>PRIVADO</v>
          </cell>
          <cell r="J274">
            <v>11</v>
          </cell>
        </row>
        <row r="275">
          <cell r="A275">
            <v>313001013309</v>
          </cell>
          <cell r="B275" t="str">
            <v>INST. EDUC. MIS ESTIMULACIONES</v>
          </cell>
          <cell r="C275">
            <v>462</v>
          </cell>
          <cell r="D275">
            <v>462</v>
          </cell>
          <cell r="E275" t="str">
            <v>PRINCIPAL</v>
          </cell>
          <cell r="F275" t="str">
            <v>HISTORICA Y CARIBE NORTE</v>
          </cell>
          <cell r="G275" t="str">
            <v>COUNTRY</v>
          </cell>
          <cell r="H275" t="str">
            <v>PRIVADO</v>
          </cell>
          <cell r="I275" t="str">
            <v>PRIVADO</v>
          </cell>
          <cell r="J275">
            <v>140</v>
          </cell>
        </row>
        <row r="276">
          <cell r="A276">
            <v>313001013325</v>
          </cell>
          <cell r="B276" t="str">
            <v>COL. ANDALUCIA</v>
          </cell>
          <cell r="C276">
            <v>464</v>
          </cell>
          <cell r="D276">
            <v>464</v>
          </cell>
          <cell r="E276" t="str">
            <v>PRINCIPAL</v>
          </cell>
          <cell r="F276" t="str">
            <v>HISTORICA Y CARIBE NORTE</v>
          </cell>
          <cell r="G276" t="str">
            <v>COUNTRY</v>
          </cell>
          <cell r="H276" t="str">
            <v>PRIVADO</v>
          </cell>
          <cell r="I276" t="str">
            <v>PRIVADO</v>
          </cell>
          <cell r="J276">
            <v>147</v>
          </cell>
        </row>
        <row r="277">
          <cell r="A277">
            <v>313001013341</v>
          </cell>
          <cell r="B277" t="str">
            <v>COL. SAN NICOLAS DE LA ROCA</v>
          </cell>
          <cell r="C277">
            <v>466</v>
          </cell>
          <cell r="D277">
            <v>466</v>
          </cell>
          <cell r="E277" t="str">
            <v>PRINCIPAL</v>
          </cell>
          <cell r="F277" t="str">
            <v>HISTORICA Y CARIBE NORTE</v>
          </cell>
          <cell r="G277" t="str">
            <v>COUNTRY</v>
          </cell>
          <cell r="H277" t="str">
            <v>PRIVADO</v>
          </cell>
          <cell r="I277" t="str">
            <v>PRIVADO</v>
          </cell>
          <cell r="J277">
            <v>62</v>
          </cell>
        </row>
        <row r="278">
          <cell r="A278">
            <v>413001008008</v>
          </cell>
          <cell r="B278" t="str">
            <v>INST. EDUC. CAMPANITAS DE SABIDURIA</v>
          </cell>
          <cell r="C278">
            <v>497</v>
          </cell>
          <cell r="D278">
            <v>497</v>
          </cell>
          <cell r="E278" t="str">
            <v>PRINCIPAL</v>
          </cell>
          <cell r="F278" t="str">
            <v>HISTORICA Y CARIBE NORTE</v>
          </cell>
          <cell r="G278" t="str">
            <v>COUNTRY</v>
          </cell>
          <cell r="H278" t="str">
            <v>PRIVADO</v>
          </cell>
          <cell r="I278" t="str">
            <v>PRIVADO</v>
          </cell>
          <cell r="J278">
            <v>3</v>
          </cell>
        </row>
        <row r="279">
          <cell r="A279">
            <v>313001014011</v>
          </cell>
          <cell r="B279" t="str">
            <v>JARD. INF. EL MILAGROSO DE LA VILLA</v>
          </cell>
          <cell r="C279">
            <v>545</v>
          </cell>
          <cell r="D279">
            <v>545</v>
          </cell>
          <cell r="E279" t="str">
            <v>PRINCIPAL</v>
          </cell>
          <cell r="F279" t="str">
            <v>HISTORICA Y CARIBE NORTE</v>
          </cell>
          <cell r="G279" t="str">
            <v>COUNTRY</v>
          </cell>
          <cell r="H279" t="str">
            <v>PRIVADO</v>
          </cell>
          <cell r="I279" t="str">
            <v>PRIVADO</v>
          </cell>
          <cell r="J279">
            <v>113</v>
          </cell>
        </row>
        <row r="280">
          <cell r="A280">
            <v>313001028021</v>
          </cell>
          <cell r="B280" t="str">
            <v>CENT. ESTIMULACION MANITAS CREATIVAS</v>
          </cell>
          <cell r="C280">
            <v>622</v>
          </cell>
          <cell r="D280">
            <v>622</v>
          </cell>
          <cell r="E280" t="str">
            <v>PRINCIPAL</v>
          </cell>
          <cell r="F280" t="str">
            <v>INDUSTRIAL Y DE LA BAHIA</v>
          </cell>
          <cell r="G280" t="str">
            <v>INDUSTRIAL Y DE LA BAHIA</v>
          </cell>
          <cell r="H280" t="str">
            <v>PRIVADO</v>
          </cell>
          <cell r="I280" t="str">
            <v>PRIVADO</v>
          </cell>
          <cell r="J280">
            <v>31</v>
          </cell>
        </row>
        <row r="281">
          <cell r="A281">
            <v>313001028314</v>
          </cell>
          <cell r="B281" t="str">
            <v>JARD. INF. MI SOLECITO</v>
          </cell>
          <cell r="C281">
            <v>656</v>
          </cell>
          <cell r="D281">
            <v>656</v>
          </cell>
          <cell r="E281" t="str">
            <v>PRINCIPAL</v>
          </cell>
          <cell r="F281" t="str">
            <v>HISTORICA Y CARIBE NORTE</v>
          </cell>
          <cell r="G281" t="str">
            <v>COUNTRY</v>
          </cell>
          <cell r="H281" t="str">
            <v>PRIVADO</v>
          </cell>
          <cell r="I281" t="str">
            <v>PRIVADO</v>
          </cell>
          <cell r="J281">
            <v>15</v>
          </cell>
        </row>
        <row r="282">
          <cell r="A282">
            <v>313001008402</v>
          </cell>
          <cell r="B282" t="str">
            <v>C.E MI DESPERTAR</v>
          </cell>
          <cell r="C282">
            <v>354</v>
          </cell>
          <cell r="D282">
            <v>354</v>
          </cell>
          <cell r="E282" t="str">
            <v>PRINCIPAL</v>
          </cell>
          <cell r="F282" t="str">
            <v>HISTORICA Y CARIBE NORTE</v>
          </cell>
          <cell r="G282" t="str">
            <v>COUNTRY</v>
          </cell>
          <cell r="H282" t="str">
            <v>PRIVADO</v>
          </cell>
          <cell r="I282" t="str">
            <v>PRIVADO</v>
          </cell>
          <cell r="J282">
            <v>203</v>
          </cell>
        </row>
        <row r="283">
          <cell r="A283">
            <v>313001007627</v>
          </cell>
          <cell r="B283" t="str">
            <v>INST. INF. PABLO MONTESINOS</v>
          </cell>
          <cell r="C283">
            <v>336</v>
          </cell>
          <cell r="D283">
            <v>336</v>
          </cell>
          <cell r="E283" t="str">
            <v>PRINCIPAL</v>
          </cell>
          <cell r="F283" t="str">
            <v>HISTORICA Y CARIBE NORTE</v>
          </cell>
          <cell r="G283" t="str">
            <v>COUNTRY</v>
          </cell>
          <cell r="H283" t="str">
            <v>PRIVADO</v>
          </cell>
          <cell r="I283" t="str">
            <v>PRIVADO</v>
          </cell>
          <cell r="J283">
            <v>69</v>
          </cell>
        </row>
        <row r="284">
          <cell r="A284">
            <v>313001008526</v>
          </cell>
          <cell r="B284" t="str">
            <v>INST. SAN ISIDRO LABRADOR</v>
          </cell>
          <cell r="C284">
            <v>364</v>
          </cell>
          <cell r="D284">
            <v>364</v>
          </cell>
          <cell r="E284" t="str">
            <v>PRINCIPAL</v>
          </cell>
          <cell r="F284" t="str">
            <v>HISTORICA Y CARIBE NORTE</v>
          </cell>
          <cell r="G284" t="str">
            <v>COUNTRY</v>
          </cell>
          <cell r="H284" t="str">
            <v>PRIVADO</v>
          </cell>
          <cell r="I284" t="str">
            <v>PRIVADO</v>
          </cell>
          <cell r="J284">
            <v>522</v>
          </cell>
          <cell r="K284">
            <v>24</v>
          </cell>
        </row>
        <row r="285">
          <cell r="A285">
            <v>313001006639</v>
          </cell>
          <cell r="B285" t="str">
            <v>CORP. INST. SOLEDAD VIVES DE JOLI</v>
          </cell>
          <cell r="C285">
            <v>311</v>
          </cell>
          <cell r="D285">
            <v>311</v>
          </cell>
          <cell r="E285" t="str">
            <v>PRINCIPAL</v>
          </cell>
          <cell r="F285" t="str">
            <v>HISTORICA Y CARIBE NORTE</v>
          </cell>
          <cell r="G285" t="str">
            <v>COUNTRY</v>
          </cell>
          <cell r="H285" t="str">
            <v>PRIVADO</v>
          </cell>
          <cell r="I285" t="str">
            <v>PRIVADO</v>
          </cell>
          <cell r="J285">
            <v>352</v>
          </cell>
          <cell r="K285">
            <v>30</v>
          </cell>
        </row>
        <row r="286">
          <cell r="A286">
            <v>313001013597</v>
          </cell>
          <cell r="B286" t="str">
            <v>FUND. INST. COLOMBIA</v>
          </cell>
          <cell r="C286">
            <v>522</v>
          </cell>
          <cell r="D286">
            <v>522</v>
          </cell>
          <cell r="E286" t="str">
            <v>PRINCIPAL</v>
          </cell>
          <cell r="F286" t="str">
            <v>HISTORICA Y CARIBE NORTE</v>
          </cell>
          <cell r="G286" t="str">
            <v>COUNTRY</v>
          </cell>
          <cell r="H286" t="str">
            <v>PRIVADO</v>
          </cell>
          <cell r="I286" t="str">
            <v>PRIVADO</v>
          </cell>
          <cell r="J286">
            <v>119</v>
          </cell>
        </row>
        <row r="287">
          <cell r="A287">
            <v>313001029183</v>
          </cell>
          <cell r="B287" t="str">
            <v>INST. JEROME S. BRUNER</v>
          </cell>
          <cell r="C287">
            <v>723</v>
          </cell>
          <cell r="D287">
            <v>723</v>
          </cell>
          <cell r="E287" t="str">
            <v>PRINCIPAL</v>
          </cell>
          <cell r="F287" t="str">
            <v>HISTORICA Y CARIBE NORTE</v>
          </cell>
          <cell r="G287" t="str">
            <v>COUNTRY</v>
          </cell>
          <cell r="H287" t="str">
            <v>PRIVADO</v>
          </cell>
          <cell r="I287" t="str">
            <v>PRIVADO</v>
          </cell>
          <cell r="J287">
            <v>47</v>
          </cell>
        </row>
        <row r="288">
          <cell r="A288">
            <v>-313001029558</v>
          </cell>
          <cell r="B288" t="str">
            <v>INST. JUAN PABLO II</v>
          </cell>
          <cell r="C288">
            <v>805</v>
          </cell>
          <cell r="D288">
            <v>805</v>
          </cell>
          <cell r="E288" t="str">
            <v>PRINCIPAL</v>
          </cell>
          <cell r="F288" t="str">
            <v>HISTORICA Y CARIBE NORTE</v>
          </cell>
          <cell r="G288" t="str">
            <v>COUNTRY</v>
          </cell>
          <cell r="H288" t="str">
            <v>PRIVADO</v>
          </cell>
          <cell r="I288" t="str">
            <v>PRIVADO</v>
          </cell>
          <cell r="J288">
            <v>42</v>
          </cell>
        </row>
        <row r="289">
          <cell r="A289">
            <v>313001013333</v>
          </cell>
          <cell r="B289" t="str">
            <v>COL. GIMNASIO FUTURO DE COLOMBIA</v>
          </cell>
          <cell r="C289">
            <v>465</v>
          </cell>
          <cell r="D289">
            <v>465</v>
          </cell>
          <cell r="E289" t="str">
            <v>PRINCIPAL</v>
          </cell>
          <cell r="F289" t="str">
            <v>HISTORICA Y CARIBE NORTE</v>
          </cell>
          <cell r="G289" t="str">
            <v>COUNTRY</v>
          </cell>
          <cell r="H289" t="str">
            <v>PRIVADO</v>
          </cell>
          <cell r="I289" t="str">
            <v>PRIVADO</v>
          </cell>
          <cell r="J289">
            <v>145</v>
          </cell>
        </row>
        <row r="290">
          <cell r="A290">
            <v>313001012701</v>
          </cell>
          <cell r="B290" t="str">
            <v>FUND.INST. ALEGRIA DE SABER</v>
          </cell>
          <cell r="C290">
            <v>394</v>
          </cell>
          <cell r="D290">
            <v>394</v>
          </cell>
          <cell r="E290" t="str">
            <v>PRINCIPAL</v>
          </cell>
          <cell r="F290" t="str">
            <v>HISTORICA Y CARIBE NORTE</v>
          </cell>
          <cell r="G290" t="str">
            <v>COUNTRY</v>
          </cell>
          <cell r="H290" t="str">
            <v>PRIVADO</v>
          </cell>
          <cell r="I290" t="str">
            <v>PRIVADO</v>
          </cell>
          <cell r="J290">
            <v>223</v>
          </cell>
        </row>
        <row r="291">
          <cell r="A291">
            <v>313001029051</v>
          </cell>
          <cell r="B291" t="str">
            <v>INST. EDUCATIVO NUEVA ESPERANZA</v>
          </cell>
          <cell r="C291">
            <v>720</v>
          </cell>
          <cell r="D291">
            <v>720</v>
          </cell>
          <cell r="E291" t="str">
            <v>PRINCIPAL</v>
          </cell>
          <cell r="F291" t="str">
            <v>HISTORICA Y CARIBE NORTE</v>
          </cell>
          <cell r="G291" t="str">
            <v>COUNTRY</v>
          </cell>
          <cell r="H291" t="str">
            <v>PRIVADO</v>
          </cell>
          <cell r="I291" t="str">
            <v>PRIVADO</v>
          </cell>
          <cell r="J291">
            <v>87</v>
          </cell>
        </row>
        <row r="292">
          <cell r="A292">
            <v>313001029507</v>
          </cell>
          <cell r="B292" t="str">
            <v>JARD. INF CHISPITAS MAGICAS (INST. EDUC. HERMANA ALICIA ALVAREZ)</v>
          </cell>
          <cell r="C292">
            <v>798</v>
          </cell>
          <cell r="D292">
            <v>798</v>
          </cell>
          <cell r="E292" t="str">
            <v>PRINCIPAL</v>
          </cell>
          <cell r="F292" t="str">
            <v>HISTORICA Y CARIBE NORTE</v>
          </cell>
          <cell r="G292" t="str">
            <v>COUNTRY</v>
          </cell>
          <cell r="H292" t="str">
            <v>PRIVADO</v>
          </cell>
          <cell r="I292" t="str">
            <v>PRIVADO</v>
          </cell>
          <cell r="J292">
            <v>366</v>
          </cell>
        </row>
        <row r="293">
          <cell r="A293">
            <v>313001029388</v>
          </cell>
          <cell r="B293" t="str">
            <v>CENTRO DE HABILITACION Y CAPACITACION ALUNA</v>
          </cell>
          <cell r="C293">
            <v>808</v>
          </cell>
          <cell r="D293">
            <v>808</v>
          </cell>
          <cell r="E293" t="str">
            <v>PRINCIPAL</v>
          </cell>
          <cell r="F293" t="str">
            <v>HISTORICA Y CARIBE NORTE</v>
          </cell>
          <cell r="G293" t="str">
            <v>COUNTRY</v>
          </cell>
          <cell r="H293" t="str">
            <v>PRIVADO</v>
          </cell>
          <cell r="I293" t="str">
            <v>PRIVADO</v>
          </cell>
          <cell r="J293">
            <v>162</v>
          </cell>
        </row>
        <row r="294">
          <cell r="A294">
            <v>313001003095</v>
          </cell>
          <cell r="B294" t="str">
            <v>CIUDAD ESCOLAR COMFENALCO</v>
          </cell>
          <cell r="C294">
            <v>259</v>
          </cell>
          <cell r="D294">
            <v>259</v>
          </cell>
          <cell r="E294" t="str">
            <v>PRINCIPAL</v>
          </cell>
          <cell r="F294" t="str">
            <v>HISTORICA Y CARIBE NORTE</v>
          </cell>
          <cell r="G294" t="str">
            <v>COUNTRY</v>
          </cell>
          <cell r="H294" t="str">
            <v>PRIVADO</v>
          </cell>
          <cell r="I294" t="str">
            <v>PRIVADO</v>
          </cell>
          <cell r="J294">
            <v>3902</v>
          </cell>
          <cell r="K294">
            <v>339</v>
          </cell>
        </row>
        <row r="295">
          <cell r="A295">
            <v>313001009085</v>
          </cell>
          <cell r="B295" t="str">
            <v>CORP. EDUCATIVA LICEO CARTAGENA</v>
          </cell>
          <cell r="C295">
            <v>396</v>
          </cell>
          <cell r="D295">
            <v>396</v>
          </cell>
          <cell r="E295" t="str">
            <v>PRINCIPAL</v>
          </cell>
          <cell r="F295" t="str">
            <v>HISTORICA Y CARIBE NORTE</v>
          </cell>
          <cell r="G295" t="str">
            <v>COUNTRY</v>
          </cell>
          <cell r="H295" t="str">
            <v>PRIVADO</v>
          </cell>
          <cell r="I295" t="str">
            <v>PRIVADO</v>
          </cell>
          <cell r="J295">
            <v>92</v>
          </cell>
          <cell r="K295">
            <v>4</v>
          </cell>
        </row>
        <row r="296">
          <cell r="A296">
            <v>313001013317</v>
          </cell>
          <cell r="B296" t="str">
            <v>INST. LA GIRALDA</v>
          </cell>
          <cell r="C296">
            <v>463</v>
          </cell>
          <cell r="D296">
            <v>463</v>
          </cell>
          <cell r="E296" t="str">
            <v>PRINCIPAL</v>
          </cell>
          <cell r="F296" t="str">
            <v>HISTORICA Y CARIBE NORTE</v>
          </cell>
          <cell r="G296" t="str">
            <v>COUNTRY</v>
          </cell>
          <cell r="H296" t="str">
            <v>PRIVADO</v>
          </cell>
          <cell r="I296" t="str">
            <v>PRIVADO</v>
          </cell>
          <cell r="J296">
            <v>43</v>
          </cell>
        </row>
        <row r="297">
          <cell r="A297">
            <v>313001013848</v>
          </cell>
          <cell r="B297" t="str">
            <v>INST. BLANCA NIEVES</v>
          </cell>
          <cell r="C297">
            <v>515</v>
          </cell>
          <cell r="D297">
            <v>515</v>
          </cell>
          <cell r="E297" t="str">
            <v>PRINCIPAL</v>
          </cell>
          <cell r="F297" t="str">
            <v>HISTORICA Y CARIBE NORTE</v>
          </cell>
          <cell r="G297" t="str">
            <v>COUNTRY</v>
          </cell>
          <cell r="H297" t="str">
            <v>PRIVADO</v>
          </cell>
          <cell r="I297" t="str">
            <v>PRIVADO</v>
          </cell>
          <cell r="J297">
            <v>194</v>
          </cell>
        </row>
        <row r="298">
          <cell r="A298">
            <v>313001012892</v>
          </cell>
          <cell r="B298" t="str">
            <v>CORP.INSTITUTO DOCENTE DEL CARIBE</v>
          </cell>
          <cell r="C298">
            <v>437</v>
          </cell>
          <cell r="D298">
            <v>437</v>
          </cell>
          <cell r="E298" t="str">
            <v>PRINCIPAL</v>
          </cell>
          <cell r="F298" t="str">
            <v>HISTORICA Y CARIBE NORTE</v>
          </cell>
          <cell r="G298" t="str">
            <v>COUNTRY</v>
          </cell>
          <cell r="H298" t="str">
            <v>PRIVADO</v>
          </cell>
          <cell r="I298" t="str">
            <v>PRIVADO</v>
          </cell>
          <cell r="J298">
            <v>341</v>
          </cell>
          <cell r="K298">
            <v>70</v>
          </cell>
        </row>
        <row r="299">
          <cell r="A299">
            <v>313001029922</v>
          </cell>
          <cell r="B299" t="str">
            <v>INSTITUTO EDUCATIVO NISSI</v>
          </cell>
          <cell r="C299">
            <v>848</v>
          </cell>
          <cell r="D299">
            <v>848</v>
          </cell>
          <cell r="E299" t="str">
            <v>PRINCIPAL</v>
          </cell>
          <cell r="F299" t="str">
            <v>HISTORICA Y CARIBE NORTE</v>
          </cell>
          <cell r="G299" t="str">
            <v>COUNTRY</v>
          </cell>
          <cell r="H299" t="str">
            <v>PRIVADO</v>
          </cell>
          <cell r="I299" t="str">
            <v>PRIVADO</v>
          </cell>
          <cell r="J299">
            <v>175</v>
          </cell>
        </row>
        <row r="300">
          <cell r="A300">
            <v>313001029957</v>
          </cell>
          <cell r="B300" t="str">
            <v>CORPORACION CENTRO DE DESARROLLO Y APRENDIZAJE LUZ DE LUZ</v>
          </cell>
          <cell r="C300">
            <v>856</v>
          </cell>
          <cell r="D300">
            <v>856</v>
          </cell>
          <cell r="E300" t="str">
            <v>PRINCIPAL</v>
          </cell>
          <cell r="F300" t="str">
            <v>HISTORICA Y CARIBE NORTE</v>
          </cell>
          <cell r="G300" t="str">
            <v>COUNTRY</v>
          </cell>
          <cell r="H300" t="str">
            <v>PRIVADO</v>
          </cell>
          <cell r="I300" t="str">
            <v>PRIVADO</v>
          </cell>
          <cell r="J300">
            <v>112</v>
          </cell>
        </row>
        <row r="301">
          <cell r="A301">
            <v>313001029906</v>
          </cell>
          <cell r="B301" t="str">
            <v>FUND. LUMBRERAS DEL MAÑANA (FUNDALUM)</v>
          </cell>
          <cell r="C301">
            <v>846</v>
          </cell>
          <cell r="D301">
            <v>846</v>
          </cell>
          <cell r="E301" t="str">
            <v>PRINCIPAL</v>
          </cell>
          <cell r="F301" t="str">
            <v>HISTORICA Y CARIBE NORTE</v>
          </cell>
          <cell r="G301" t="str">
            <v>COUNTRY</v>
          </cell>
          <cell r="H301" t="str">
            <v>PRIVADO</v>
          </cell>
          <cell r="I301" t="str">
            <v>PRIVADO</v>
          </cell>
          <cell r="J301">
            <v>152</v>
          </cell>
        </row>
        <row r="302">
          <cell r="A302">
            <v>313001029353</v>
          </cell>
          <cell r="B302" t="str">
            <v>CORP. BEVERLY HILLS</v>
          </cell>
          <cell r="C302">
            <v>806</v>
          </cell>
          <cell r="D302">
            <v>806</v>
          </cell>
          <cell r="E302" t="str">
            <v>PRINCIPAL</v>
          </cell>
          <cell r="F302" t="str">
            <v>INDUSTRIAL Y DE LA BAHIA</v>
          </cell>
          <cell r="G302" t="str">
            <v>INDUSTRIAL Y DE LA BAHIA</v>
          </cell>
          <cell r="H302" t="str">
            <v>PRIVADO</v>
          </cell>
          <cell r="I302" t="str">
            <v>PRIVADO</v>
          </cell>
          <cell r="J302">
            <v>630</v>
          </cell>
          <cell r="K302">
            <v>38</v>
          </cell>
        </row>
        <row r="303">
          <cell r="A303">
            <v>313001028789</v>
          </cell>
          <cell r="B303" t="str">
            <v>CORP. DE EDUCACION  ESPECIAL MENTE ACTIVA</v>
          </cell>
          <cell r="C303">
            <v>630</v>
          </cell>
          <cell r="D303">
            <v>630</v>
          </cell>
          <cell r="E303" t="str">
            <v>PRINCIPAL</v>
          </cell>
          <cell r="F303" t="str">
            <v>INDUSTRIAL Y DE LA BAHIA</v>
          </cell>
          <cell r="G303" t="str">
            <v>INDUSTRIAL Y DE LA BAHIA</v>
          </cell>
          <cell r="H303" t="str">
            <v>PRIVADO</v>
          </cell>
          <cell r="I303" t="str">
            <v>PRIVADO</v>
          </cell>
          <cell r="J303">
            <v>349</v>
          </cell>
        </row>
        <row r="304">
          <cell r="A304">
            <v>313001003117</v>
          </cell>
          <cell r="B304" t="str">
            <v>CORP. INST. CIRY</v>
          </cell>
          <cell r="C304">
            <v>260</v>
          </cell>
          <cell r="D304">
            <v>260</v>
          </cell>
          <cell r="E304" t="str">
            <v>PRINCIPAL</v>
          </cell>
          <cell r="F304" t="str">
            <v>INDUSTRIAL Y DE LA BAHIA</v>
          </cell>
          <cell r="G304" t="str">
            <v>INDUSTRIAL Y DE LA BAHIA</v>
          </cell>
          <cell r="H304" t="str">
            <v>PRIVADO</v>
          </cell>
          <cell r="I304" t="str">
            <v>PRIVADO</v>
          </cell>
          <cell r="J304">
            <v>322</v>
          </cell>
          <cell r="K304">
            <v>29</v>
          </cell>
        </row>
        <row r="305">
          <cell r="A305">
            <v>313001005098</v>
          </cell>
          <cell r="B305" t="str">
            <v>COL. TRINITARIO</v>
          </cell>
          <cell r="C305">
            <v>276</v>
          </cell>
          <cell r="D305">
            <v>276</v>
          </cell>
          <cell r="E305" t="str">
            <v>PRINCIPAL</v>
          </cell>
          <cell r="F305" t="str">
            <v>INDUSTRIAL Y DE LA BAHIA</v>
          </cell>
          <cell r="G305" t="str">
            <v>INDUSTRIAL Y DE LA BAHIA</v>
          </cell>
          <cell r="H305" t="str">
            <v>PRIVADO</v>
          </cell>
          <cell r="I305" t="str">
            <v>PRIVADO</v>
          </cell>
          <cell r="J305">
            <v>714</v>
          </cell>
          <cell r="K305">
            <v>44</v>
          </cell>
        </row>
        <row r="306">
          <cell r="A306">
            <v>313001005845</v>
          </cell>
          <cell r="B306" t="str">
            <v>COL. EL PILAR DEL SABER</v>
          </cell>
          <cell r="C306">
            <v>298</v>
          </cell>
          <cell r="D306">
            <v>298</v>
          </cell>
          <cell r="E306" t="str">
            <v>PRINCIPAL</v>
          </cell>
          <cell r="F306" t="str">
            <v>INDUSTRIAL Y DE LA BAHIA</v>
          </cell>
          <cell r="G306" t="str">
            <v>INDUSTRIAL Y DE LA BAHIA</v>
          </cell>
          <cell r="H306" t="str">
            <v>PRIVADO</v>
          </cell>
          <cell r="I306" t="str">
            <v>PRIVADO</v>
          </cell>
          <cell r="J306">
            <v>199</v>
          </cell>
        </row>
        <row r="307">
          <cell r="A307">
            <v>313001006698</v>
          </cell>
          <cell r="B307" t="str">
            <v>COL. EL DIVINO SALVADOR</v>
          </cell>
          <cell r="C307">
            <v>313</v>
          </cell>
          <cell r="D307">
            <v>313</v>
          </cell>
          <cell r="E307" t="str">
            <v>PRINCIPAL</v>
          </cell>
          <cell r="F307" t="str">
            <v>INDUSTRIAL Y DE LA BAHIA</v>
          </cell>
          <cell r="G307" t="str">
            <v>INDUSTRIAL Y DE LA BAHIA</v>
          </cell>
          <cell r="H307" t="str">
            <v>PRIVADO</v>
          </cell>
          <cell r="I307" t="str">
            <v>PRIVADO</v>
          </cell>
          <cell r="J307">
            <v>300</v>
          </cell>
          <cell r="K307">
            <v>16</v>
          </cell>
        </row>
        <row r="308">
          <cell r="A308">
            <v>313001006701</v>
          </cell>
          <cell r="B308" t="str">
            <v>COL. MIL. ALMIRANTE COLON</v>
          </cell>
          <cell r="C308">
            <v>314</v>
          </cell>
          <cell r="D308">
            <v>314</v>
          </cell>
          <cell r="E308" t="str">
            <v>PRINCIPAL</v>
          </cell>
          <cell r="F308" t="str">
            <v>INDUSTRIAL Y DE LA BAHIA</v>
          </cell>
          <cell r="G308" t="str">
            <v>INDUSTRIAL Y DE LA BAHIA</v>
          </cell>
          <cell r="H308" t="str">
            <v>PRIVADO</v>
          </cell>
          <cell r="I308" t="str">
            <v>PRIVADO</v>
          </cell>
          <cell r="J308">
            <v>6266</v>
          </cell>
          <cell r="K308">
            <v>497</v>
          </cell>
        </row>
        <row r="309">
          <cell r="A309">
            <v>313001006736</v>
          </cell>
          <cell r="B309" t="str">
            <v>ASOC. LIC. SAN FERNANDO</v>
          </cell>
          <cell r="C309">
            <v>315</v>
          </cell>
          <cell r="D309">
            <v>315</v>
          </cell>
          <cell r="E309" t="str">
            <v>PRINCIPAL</v>
          </cell>
          <cell r="F309" t="str">
            <v>INDUSTRIAL Y DE LA BAHIA</v>
          </cell>
          <cell r="G309" t="str">
            <v>INDUSTRIAL Y DE LA BAHIA</v>
          </cell>
          <cell r="H309" t="str">
            <v>PRIVADO</v>
          </cell>
          <cell r="I309" t="str">
            <v>PRIVADO</v>
          </cell>
          <cell r="J309">
            <v>410</v>
          </cell>
          <cell r="K309">
            <v>16</v>
          </cell>
        </row>
        <row r="310">
          <cell r="A310">
            <v>313001007244</v>
          </cell>
          <cell r="B310" t="str">
            <v>INST. JUAN JACOBO ROUSSEAU</v>
          </cell>
          <cell r="C310">
            <v>327</v>
          </cell>
          <cell r="D310">
            <v>327</v>
          </cell>
          <cell r="E310" t="str">
            <v>PRINCIPAL</v>
          </cell>
          <cell r="F310" t="str">
            <v>INDUSTRIAL Y DE LA BAHIA</v>
          </cell>
          <cell r="G310" t="str">
            <v>INDUSTRIAL Y DE LA BAHIA</v>
          </cell>
          <cell r="H310" t="str">
            <v>PRIVADO</v>
          </cell>
          <cell r="I310" t="str">
            <v>PRIVADO</v>
          </cell>
          <cell r="J310">
            <v>130</v>
          </cell>
          <cell r="K310">
            <v>15</v>
          </cell>
        </row>
        <row r="311">
          <cell r="A311">
            <v>313001007619</v>
          </cell>
          <cell r="B311" t="str">
            <v>CORP. INST. EDUC. DEL SOCORRO</v>
          </cell>
          <cell r="C311">
            <v>335</v>
          </cell>
          <cell r="D311">
            <v>335</v>
          </cell>
          <cell r="E311" t="str">
            <v>PRINCIPAL</v>
          </cell>
          <cell r="F311" t="str">
            <v>INDUSTRIAL Y DE LA BAHIA</v>
          </cell>
          <cell r="G311" t="str">
            <v>INDUSTRIAL Y DE LA BAHIA</v>
          </cell>
          <cell r="H311" t="str">
            <v>PRIVADO</v>
          </cell>
          <cell r="I311" t="str">
            <v>PRIVADO</v>
          </cell>
          <cell r="J311">
            <v>930</v>
          </cell>
          <cell r="K311">
            <v>15</v>
          </cell>
        </row>
        <row r="312">
          <cell r="A312">
            <v>313001008542</v>
          </cell>
          <cell r="B312" t="str">
            <v>INST. JORGE LUIS BORGES</v>
          </cell>
          <cell r="C312">
            <v>366</v>
          </cell>
          <cell r="D312">
            <v>366</v>
          </cell>
          <cell r="E312" t="str">
            <v>PRINCIPAL</v>
          </cell>
          <cell r="F312" t="str">
            <v>INDUSTRIAL Y DE LA BAHIA</v>
          </cell>
          <cell r="G312" t="str">
            <v>INDUSTRIAL Y DE LA BAHIA</v>
          </cell>
          <cell r="H312" t="str">
            <v>PRIVADO</v>
          </cell>
          <cell r="I312" t="str">
            <v>PRIVADO</v>
          </cell>
          <cell r="J312">
            <v>65</v>
          </cell>
        </row>
        <row r="313">
          <cell r="A313">
            <v>313001008585</v>
          </cell>
          <cell r="B313" t="str">
            <v>INST. JEAN  ITARD</v>
          </cell>
          <cell r="C313">
            <v>370</v>
          </cell>
          <cell r="D313">
            <v>370</v>
          </cell>
          <cell r="E313" t="str">
            <v>PRINCIPAL</v>
          </cell>
          <cell r="F313" t="str">
            <v>INDUSTRIAL Y DE LA BAHIA</v>
          </cell>
          <cell r="G313" t="str">
            <v>INDUSTRIAL Y DE LA BAHIA</v>
          </cell>
          <cell r="H313" t="str">
            <v>PRIVADO</v>
          </cell>
          <cell r="I313" t="str">
            <v>PRIVADO</v>
          </cell>
          <cell r="J313">
            <v>57</v>
          </cell>
        </row>
        <row r="314">
          <cell r="A314">
            <v>313001008933</v>
          </cell>
          <cell r="B314" t="str">
            <v>INST. COLOMBO HOLANDES</v>
          </cell>
          <cell r="C314">
            <v>386</v>
          </cell>
          <cell r="D314">
            <v>386</v>
          </cell>
          <cell r="E314" t="str">
            <v>PRINCIPAL</v>
          </cell>
          <cell r="F314" t="str">
            <v>INDUSTRIAL Y DE LA BAHIA</v>
          </cell>
          <cell r="G314" t="str">
            <v>INDUSTRIAL Y DE LA BAHIA</v>
          </cell>
          <cell r="H314" t="str">
            <v>PRIVADO</v>
          </cell>
          <cell r="I314" t="str">
            <v>PRIVADO</v>
          </cell>
          <cell r="J314">
            <v>118</v>
          </cell>
        </row>
        <row r="315">
          <cell r="A315">
            <v>313001008941</v>
          </cell>
          <cell r="B315" t="str">
            <v>C.E DE NIVELACION "CEN"</v>
          </cell>
          <cell r="C315">
            <v>387</v>
          </cell>
          <cell r="D315">
            <v>387</v>
          </cell>
          <cell r="E315" t="str">
            <v>PRINCIPAL</v>
          </cell>
          <cell r="F315" t="str">
            <v>INDUSTRIAL Y DE LA BAHIA</v>
          </cell>
          <cell r="G315" t="str">
            <v>INDUSTRIAL Y DE LA BAHIA</v>
          </cell>
          <cell r="H315" t="str">
            <v>PRIVADO</v>
          </cell>
          <cell r="I315" t="str">
            <v>PRIVADO</v>
          </cell>
          <cell r="J315">
            <v>230</v>
          </cell>
        </row>
        <row r="316">
          <cell r="A316">
            <v>313001009034</v>
          </cell>
          <cell r="B316" t="str">
            <v>JARDIN INFANTIL LA HORMIGUITA</v>
          </cell>
          <cell r="C316">
            <v>393</v>
          </cell>
          <cell r="D316">
            <v>393</v>
          </cell>
          <cell r="E316" t="str">
            <v>PRINCIPAL</v>
          </cell>
          <cell r="F316" t="str">
            <v>INDUSTRIAL Y DE LA BAHIA</v>
          </cell>
          <cell r="G316" t="str">
            <v>INDUSTRIAL Y DE LA BAHIA</v>
          </cell>
          <cell r="H316" t="str">
            <v>PRIVADO</v>
          </cell>
          <cell r="I316" t="str">
            <v>PRIVADO</v>
          </cell>
          <cell r="J316">
            <v>34</v>
          </cell>
        </row>
        <row r="317">
          <cell r="A317">
            <v>313001012264</v>
          </cell>
          <cell r="B317" t="str">
            <v>COL. LA SABIDURIA</v>
          </cell>
          <cell r="C317">
            <v>417</v>
          </cell>
          <cell r="D317">
            <v>417</v>
          </cell>
          <cell r="E317" t="str">
            <v>PRINCIPAL</v>
          </cell>
          <cell r="F317" t="str">
            <v>INDUSTRIAL Y DE LA BAHIA</v>
          </cell>
          <cell r="G317" t="str">
            <v>INDUSTRIAL Y DE LA BAHIA</v>
          </cell>
          <cell r="H317" t="str">
            <v>PRIVADO</v>
          </cell>
          <cell r="I317" t="str">
            <v>PRIVADO</v>
          </cell>
          <cell r="J317">
            <v>481</v>
          </cell>
        </row>
        <row r="318">
          <cell r="A318">
            <v>313001012281</v>
          </cell>
          <cell r="B318" t="str">
            <v>COL. SANTO TOMAS DE AQUINO</v>
          </cell>
          <cell r="C318">
            <v>418</v>
          </cell>
          <cell r="D318">
            <v>418</v>
          </cell>
          <cell r="E318" t="str">
            <v>PRINCIPAL</v>
          </cell>
          <cell r="F318" t="str">
            <v>INDUSTRIAL Y DE LA BAHIA</v>
          </cell>
          <cell r="G318" t="str">
            <v>INDUSTRIAL Y DE LA BAHIA</v>
          </cell>
          <cell r="H318" t="str">
            <v>PRIVADO</v>
          </cell>
          <cell r="I318" t="str">
            <v>PRIVADO</v>
          </cell>
          <cell r="J318">
            <v>412</v>
          </cell>
          <cell r="K318">
            <v>14</v>
          </cell>
        </row>
        <row r="319">
          <cell r="A319">
            <v>313001012515</v>
          </cell>
          <cell r="B319" t="str">
            <v>CORP. EDUCATIVA LA CONCEPCION</v>
          </cell>
          <cell r="C319">
            <v>420</v>
          </cell>
          <cell r="D319">
            <v>420</v>
          </cell>
          <cell r="E319" t="str">
            <v>PRINCIPAL</v>
          </cell>
          <cell r="F319" t="str">
            <v>INDUSTRIAL Y DE LA BAHIA</v>
          </cell>
          <cell r="G319" t="str">
            <v>INDUSTRIAL Y DE LA BAHIA</v>
          </cell>
          <cell r="H319" t="str">
            <v>PRIVADO</v>
          </cell>
          <cell r="I319" t="str">
            <v>PRIVADO</v>
          </cell>
          <cell r="J319">
            <v>570</v>
          </cell>
          <cell r="K319">
            <v>41</v>
          </cell>
        </row>
        <row r="320">
          <cell r="A320">
            <v>313001012540</v>
          </cell>
          <cell r="B320" t="str">
            <v>INST. DE EDUCACION BONSAY DE CARTAGENA</v>
          </cell>
          <cell r="C320">
            <v>422</v>
          </cell>
          <cell r="D320">
            <v>422</v>
          </cell>
          <cell r="E320" t="str">
            <v>PRINCIPAL</v>
          </cell>
          <cell r="F320" t="str">
            <v>INDUSTRIAL Y DE LA BAHIA</v>
          </cell>
          <cell r="G320" t="str">
            <v>INDUSTRIAL Y DE LA BAHIA</v>
          </cell>
          <cell r="H320" t="str">
            <v>PRIVADO</v>
          </cell>
          <cell r="I320" t="str">
            <v>PRIVADO</v>
          </cell>
          <cell r="J320">
            <v>139</v>
          </cell>
        </row>
        <row r="321">
          <cell r="A321">
            <v>313001012833</v>
          </cell>
          <cell r="B321" t="str">
            <v>INST. EDUCATIVO  PRINCIPE DE PAZ</v>
          </cell>
          <cell r="C321">
            <v>433</v>
          </cell>
          <cell r="D321">
            <v>433</v>
          </cell>
          <cell r="E321" t="str">
            <v>PRINCIPAL</v>
          </cell>
          <cell r="F321" t="str">
            <v>INDUSTRIAL Y DE LA BAHIA</v>
          </cell>
          <cell r="G321" t="str">
            <v>INDUSTRIAL Y DE LA BAHIA</v>
          </cell>
          <cell r="H321" t="str">
            <v>PRIVADO</v>
          </cell>
          <cell r="I321" t="str">
            <v>PRIVADO</v>
          </cell>
          <cell r="J321">
            <v>124</v>
          </cell>
        </row>
        <row r="322">
          <cell r="A322">
            <v>313001012876</v>
          </cell>
          <cell r="B322" t="str">
            <v>INST. GUADALUPE</v>
          </cell>
          <cell r="C322">
            <v>436</v>
          </cell>
          <cell r="D322">
            <v>436</v>
          </cell>
          <cell r="E322" t="str">
            <v>PRINCIPAL</v>
          </cell>
          <cell r="F322" t="str">
            <v>INDUSTRIAL Y DE LA BAHIA</v>
          </cell>
          <cell r="G322" t="str">
            <v>INDUSTRIAL Y DE LA BAHIA</v>
          </cell>
          <cell r="H322" t="str">
            <v>PRIVADO</v>
          </cell>
          <cell r="I322" t="str">
            <v>PRIVADO</v>
          </cell>
          <cell r="J322">
            <v>285</v>
          </cell>
        </row>
        <row r="323">
          <cell r="A323">
            <v>313001012931</v>
          </cell>
          <cell r="B323" t="str">
            <v>INST. LOS CORALES (JARD. INF. LOS CORALES)</v>
          </cell>
          <cell r="C323">
            <v>439</v>
          </cell>
          <cell r="D323">
            <v>439</v>
          </cell>
          <cell r="E323" t="str">
            <v>PRINCIPAL</v>
          </cell>
          <cell r="F323" t="str">
            <v>INDUSTRIAL Y DE LA BAHIA</v>
          </cell>
          <cell r="G323" t="str">
            <v>INDUSTRIAL Y DE LA BAHIA</v>
          </cell>
          <cell r="H323" t="str">
            <v>PRIVADO</v>
          </cell>
          <cell r="I323" t="str">
            <v>PRIVADO</v>
          </cell>
          <cell r="J323">
            <v>28</v>
          </cell>
        </row>
        <row r="324">
          <cell r="A324">
            <v>313001013422</v>
          </cell>
          <cell r="B324" t="str">
            <v>CORP. EDUC. SAN AGUSTIN</v>
          </cell>
          <cell r="C324">
            <v>474</v>
          </cell>
          <cell r="D324">
            <v>474</v>
          </cell>
          <cell r="E324" t="str">
            <v>PRINCIPAL</v>
          </cell>
          <cell r="F324" t="str">
            <v>INDUSTRIAL Y DE LA BAHIA</v>
          </cell>
          <cell r="G324" t="str">
            <v>INDUSTRIAL Y DE LA BAHIA</v>
          </cell>
          <cell r="H324" t="str">
            <v>PRIVADO</v>
          </cell>
          <cell r="I324" t="str">
            <v>PRIVADO</v>
          </cell>
          <cell r="J324">
            <v>200</v>
          </cell>
        </row>
        <row r="325">
          <cell r="A325">
            <v>313001013431</v>
          </cell>
          <cell r="B325" t="str">
            <v>CORP. INST PROGRESO SOCIAL (ANTES INST. MIXTO LOS PAYASITOS)</v>
          </cell>
          <cell r="C325">
            <v>475</v>
          </cell>
          <cell r="D325">
            <v>475</v>
          </cell>
          <cell r="E325" t="str">
            <v>PRINCIPAL</v>
          </cell>
          <cell r="F325" t="str">
            <v>INDUSTRIAL Y DE LA BAHIA</v>
          </cell>
          <cell r="G325" t="str">
            <v>INDUSTRIAL Y DE LA BAHIA</v>
          </cell>
          <cell r="H325" t="str">
            <v>PRIVADO</v>
          </cell>
          <cell r="I325" t="str">
            <v>PRIVADO</v>
          </cell>
          <cell r="J325">
            <v>85</v>
          </cell>
        </row>
        <row r="326">
          <cell r="A326">
            <v>313001013635</v>
          </cell>
          <cell r="B326" t="str">
            <v>C.E INTEGRAL COLOMBIA CEICOL</v>
          </cell>
          <cell r="C326">
            <v>476</v>
          </cell>
          <cell r="D326">
            <v>476</v>
          </cell>
          <cell r="E326" t="str">
            <v>PRINCIPAL</v>
          </cell>
          <cell r="F326" t="str">
            <v>INDUSTRIAL Y DE LA BAHIA</v>
          </cell>
          <cell r="G326" t="str">
            <v>INDUSTRIAL Y DE LA BAHIA</v>
          </cell>
          <cell r="H326" t="str">
            <v>PRIVADO</v>
          </cell>
          <cell r="I326" t="str">
            <v>PRIVADO</v>
          </cell>
          <cell r="J326">
            <v>49</v>
          </cell>
        </row>
        <row r="327">
          <cell r="A327">
            <v>313001013457</v>
          </cell>
          <cell r="B327" t="str">
            <v>INST. SAN ANTONIO DEL CAMPESTRES(ANTESDE CARTAGENA FUND)</v>
          </cell>
          <cell r="C327">
            <v>477</v>
          </cell>
          <cell r="D327">
            <v>477</v>
          </cell>
          <cell r="E327" t="str">
            <v>PRINCIPAL</v>
          </cell>
          <cell r="F327" t="str">
            <v>INDUSTRIAL Y DE LA BAHIA</v>
          </cell>
          <cell r="G327" t="str">
            <v>INDUSTRIAL Y DE LA BAHIA</v>
          </cell>
          <cell r="H327" t="str">
            <v>PRIVADO</v>
          </cell>
          <cell r="I327" t="str">
            <v>PRIVADO</v>
          </cell>
          <cell r="J327">
            <v>115</v>
          </cell>
        </row>
        <row r="328">
          <cell r="A328">
            <v>313001013465</v>
          </cell>
          <cell r="B328" t="str">
            <v>CORP. EDUCATIVA INST. FROBEL</v>
          </cell>
          <cell r="C328">
            <v>478</v>
          </cell>
          <cell r="D328">
            <v>478</v>
          </cell>
          <cell r="E328" t="str">
            <v>PRINCIPAL</v>
          </cell>
          <cell r="F328" t="str">
            <v>INDUSTRIAL Y DE LA BAHIA</v>
          </cell>
          <cell r="G328" t="str">
            <v>INDUSTRIAL Y DE LA BAHIA</v>
          </cell>
          <cell r="H328" t="str">
            <v>PRIVADO</v>
          </cell>
          <cell r="I328" t="str">
            <v>PRIVADO</v>
          </cell>
          <cell r="J328">
            <v>129</v>
          </cell>
        </row>
        <row r="329">
          <cell r="A329">
            <v>313001013481</v>
          </cell>
          <cell r="B329" t="str">
            <v>C.E COMUNITARIO LOS ROBLES</v>
          </cell>
          <cell r="C329">
            <v>480</v>
          </cell>
          <cell r="D329">
            <v>480</v>
          </cell>
          <cell r="E329" t="str">
            <v>PRINCIPAL</v>
          </cell>
          <cell r="F329" t="str">
            <v>INDUSTRIAL Y DE LA BAHIA</v>
          </cell>
          <cell r="G329" t="str">
            <v>INDUSTRIAL Y DE LA BAHIA</v>
          </cell>
          <cell r="H329" t="str">
            <v>PRIVADO</v>
          </cell>
          <cell r="I329" t="str">
            <v>PRIVADO</v>
          </cell>
          <cell r="J329">
            <v>224</v>
          </cell>
          <cell r="K329">
            <v>18</v>
          </cell>
        </row>
        <row r="330">
          <cell r="A330">
            <v>313001013490</v>
          </cell>
          <cell r="B330" t="str">
            <v>ESC. MIXTA COMUNITARIA 7 DE DICIEMBRE</v>
          </cell>
          <cell r="C330">
            <v>481</v>
          </cell>
          <cell r="D330">
            <v>481</v>
          </cell>
          <cell r="E330" t="str">
            <v>PRINCIPAL</v>
          </cell>
          <cell r="F330" t="str">
            <v>INDUSTRIAL Y DE LA BAHIA</v>
          </cell>
          <cell r="G330" t="str">
            <v>INDUSTRIAL Y DE LA BAHIA</v>
          </cell>
          <cell r="H330" t="str">
            <v>PRIVADO</v>
          </cell>
          <cell r="I330" t="str">
            <v>PRIVADO</v>
          </cell>
          <cell r="J330">
            <v>314</v>
          </cell>
        </row>
        <row r="331">
          <cell r="A331">
            <v>313001013546</v>
          </cell>
          <cell r="B331" t="str">
            <v>FUND. EDUC. INST. TÉCNICO EL REDENTOR</v>
          </cell>
          <cell r="C331">
            <v>486</v>
          </cell>
          <cell r="D331">
            <v>486</v>
          </cell>
          <cell r="E331" t="str">
            <v>PRINCIPAL</v>
          </cell>
          <cell r="F331" t="str">
            <v>INDUSTRIAL Y DE LA BAHIA</v>
          </cell>
          <cell r="G331" t="str">
            <v>INDUSTRIAL Y DE LA BAHIA</v>
          </cell>
          <cell r="H331" t="str">
            <v>PRIVADO</v>
          </cell>
          <cell r="I331" t="str">
            <v>PRIVADO</v>
          </cell>
          <cell r="J331">
            <v>502</v>
          </cell>
          <cell r="K331">
            <v>15</v>
          </cell>
        </row>
        <row r="332">
          <cell r="A332">
            <v>313001013571</v>
          </cell>
          <cell r="B332" t="str">
            <v>C.E Y COMUNITARIO NELSON MANDELA</v>
          </cell>
          <cell r="C332">
            <v>488</v>
          </cell>
          <cell r="D332">
            <v>488</v>
          </cell>
          <cell r="E332" t="str">
            <v>PRINCIPAL</v>
          </cell>
          <cell r="F332" t="str">
            <v>INDUSTRIAL Y DE LA BAHIA</v>
          </cell>
          <cell r="G332" t="str">
            <v>INDUSTRIAL Y DE LA BAHIA</v>
          </cell>
          <cell r="H332" t="str">
            <v>PRIVADO</v>
          </cell>
          <cell r="I332" t="str">
            <v>PRIVADO</v>
          </cell>
          <cell r="J332">
            <v>145</v>
          </cell>
        </row>
        <row r="333">
          <cell r="A333">
            <v>413001007630</v>
          </cell>
          <cell r="B333" t="str">
            <v>COL. CARIBE REAL</v>
          </cell>
          <cell r="C333">
            <v>495</v>
          </cell>
          <cell r="D333">
            <v>495</v>
          </cell>
          <cell r="E333" t="str">
            <v>PRINCIPAL</v>
          </cell>
          <cell r="F333" t="str">
            <v>INDUSTRIAL Y DE LA BAHIA</v>
          </cell>
          <cell r="G333" t="str">
            <v>INDUSTRIAL Y DE LA BAHIA</v>
          </cell>
          <cell r="H333" t="str">
            <v>PRIVADO</v>
          </cell>
          <cell r="I333" t="str">
            <v>PRIVADO</v>
          </cell>
          <cell r="J333">
            <v>175</v>
          </cell>
          <cell r="K333">
            <v>29</v>
          </cell>
        </row>
        <row r="334">
          <cell r="A334">
            <v>413001008024</v>
          </cell>
          <cell r="B334" t="str">
            <v>INST.  EDUCATIVO  EL PARAISO</v>
          </cell>
          <cell r="C334">
            <v>498</v>
          </cell>
          <cell r="D334">
            <v>498</v>
          </cell>
          <cell r="E334" t="str">
            <v>PRINCIPAL</v>
          </cell>
          <cell r="F334" t="str">
            <v>INDUSTRIAL Y DE LA BAHIA</v>
          </cell>
          <cell r="G334" t="str">
            <v>INDUSTRIAL Y DE LA BAHIA</v>
          </cell>
          <cell r="H334" t="str">
            <v>PRIVADO</v>
          </cell>
          <cell r="I334" t="str">
            <v>PRIVADO</v>
          </cell>
          <cell r="J334">
            <v>280</v>
          </cell>
        </row>
        <row r="335">
          <cell r="A335">
            <v>413001007648</v>
          </cell>
          <cell r="B335" t="str">
            <v>COL. CAMINO DEL CORAL DE CARTAGENA</v>
          </cell>
          <cell r="C335">
            <v>500</v>
          </cell>
          <cell r="D335">
            <v>500</v>
          </cell>
          <cell r="E335" t="str">
            <v>PRINCIPAL</v>
          </cell>
          <cell r="F335" t="str">
            <v>INDUSTRIAL Y DE LA BAHIA</v>
          </cell>
          <cell r="G335" t="str">
            <v>INDUSTRIAL Y DE LA BAHIA</v>
          </cell>
          <cell r="H335" t="str">
            <v>PRIVADO</v>
          </cell>
          <cell r="I335" t="str">
            <v>PRIVADO</v>
          </cell>
          <cell r="J335">
            <v>197</v>
          </cell>
          <cell r="K335">
            <v>68</v>
          </cell>
        </row>
        <row r="336">
          <cell r="A336">
            <v>313001013643</v>
          </cell>
          <cell r="B336" t="str">
            <v>CORP. C.E. INTEGRAL EL RODEO</v>
          </cell>
          <cell r="C336">
            <v>524</v>
          </cell>
          <cell r="D336">
            <v>524</v>
          </cell>
          <cell r="E336" t="str">
            <v>PRINCIPAL</v>
          </cell>
          <cell r="F336" t="str">
            <v>INDUSTRIAL Y DE LA BAHIA</v>
          </cell>
          <cell r="G336" t="str">
            <v>INDUSTRIAL Y DE LA BAHIA</v>
          </cell>
          <cell r="H336" t="str">
            <v>PRIVADO</v>
          </cell>
          <cell r="I336" t="str">
            <v>PRIVADO</v>
          </cell>
          <cell r="J336">
            <v>230</v>
          </cell>
        </row>
        <row r="337">
          <cell r="A337">
            <v>313001013791</v>
          </cell>
          <cell r="B337" t="str">
            <v>FUND. EDUC. REY NEPTUNO</v>
          </cell>
          <cell r="C337">
            <v>529</v>
          </cell>
          <cell r="D337">
            <v>529</v>
          </cell>
          <cell r="E337" t="str">
            <v>PRINCIPAL</v>
          </cell>
          <cell r="F337" t="str">
            <v>INDUSTRIAL Y DE LA BAHIA</v>
          </cell>
          <cell r="G337" t="str">
            <v>INDUSTRIAL Y DE LA BAHIA</v>
          </cell>
          <cell r="H337" t="str">
            <v>PRIVADO</v>
          </cell>
          <cell r="I337" t="str">
            <v>PRIVADO</v>
          </cell>
          <cell r="J337">
            <v>236</v>
          </cell>
        </row>
        <row r="338">
          <cell r="A338">
            <v>313001013775</v>
          </cell>
          <cell r="B338" t="str">
            <v>CORP. C.E RABY</v>
          </cell>
          <cell r="C338">
            <v>530</v>
          </cell>
          <cell r="D338">
            <v>530</v>
          </cell>
          <cell r="E338" t="str">
            <v>PRINCIPAL</v>
          </cell>
          <cell r="F338" t="str">
            <v>INDUSTRIAL Y DE LA BAHIA</v>
          </cell>
          <cell r="G338" t="str">
            <v>INDUSTRIAL Y DE LA BAHIA</v>
          </cell>
          <cell r="H338" t="str">
            <v>PRIVADO</v>
          </cell>
          <cell r="I338" t="str">
            <v>PRIVADO</v>
          </cell>
          <cell r="J338">
            <v>102</v>
          </cell>
        </row>
        <row r="339">
          <cell r="A339">
            <v>313001013856</v>
          </cell>
          <cell r="B339" t="str">
            <v>FUND. ED. JHON DEWEY ( ANTES FUND. INST. RONDA MAGICA)</v>
          </cell>
          <cell r="C339">
            <v>537</v>
          </cell>
          <cell r="D339">
            <v>537</v>
          </cell>
          <cell r="E339" t="str">
            <v>PRINCIPAL</v>
          </cell>
          <cell r="F339" t="str">
            <v>INDUSTRIAL Y DE LA BAHIA</v>
          </cell>
          <cell r="G339" t="str">
            <v>INDUSTRIAL Y DE LA BAHIA</v>
          </cell>
          <cell r="H339" t="str">
            <v>PRIVADO</v>
          </cell>
          <cell r="I339" t="str">
            <v>PRIVADO</v>
          </cell>
          <cell r="J339">
            <v>117</v>
          </cell>
        </row>
        <row r="340">
          <cell r="A340">
            <v>113001012583</v>
          </cell>
          <cell r="B340" t="str">
            <v>FUND. INST. DE HABILITACION EL ROSARIO</v>
          </cell>
          <cell r="C340">
            <v>544</v>
          </cell>
          <cell r="D340">
            <v>544</v>
          </cell>
          <cell r="E340" t="str">
            <v>PRINCIPAL</v>
          </cell>
          <cell r="F340" t="str">
            <v>INDUSTRIAL Y DE LA BAHIA</v>
          </cell>
          <cell r="G340" t="str">
            <v>INDUSTRIAL Y DE LA BAHIA</v>
          </cell>
          <cell r="H340" t="str">
            <v>PRIVADO</v>
          </cell>
          <cell r="I340" t="str">
            <v>PRIVADO</v>
          </cell>
          <cell r="J340">
            <v>231</v>
          </cell>
        </row>
        <row r="341">
          <cell r="A341">
            <v>313001027067</v>
          </cell>
          <cell r="B341" t="str">
            <v>INST EDUCATIVO LUZ Y VERDAD(CORP. EDUC INST  LUZ DEL SABER)</v>
          </cell>
          <cell r="C341">
            <v>557</v>
          </cell>
          <cell r="D341">
            <v>557</v>
          </cell>
          <cell r="E341" t="str">
            <v>PRINCIPAL</v>
          </cell>
          <cell r="F341" t="str">
            <v>INDUSTRIAL Y DE LA BAHIA</v>
          </cell>
          <cell r="G341" t="str">
            <v>INDUSTRIAL Y DE LA BAHIA</v>
          </cell>
          <cell r="H341" t="str">
            <v>PRIVADO</v>
          </cell>
          <cell r="I341" t="str">
            <v>PRIVADO</v>
          </cell>
          <cell r="J341">
            <v>164</v>
          </cell>
        </row>
        <row r="342">
          <cell r="A342">
            <v>313001027202</v>
          </cell>
          <cell r="B342" t="str">
            <v>CORP.EDUC. SANTA MAGDALENA DE LINZ "EL PROGRESO"</v>
          </cell>
          <cell r="C342">
            <v>567</v>
          </cell>
          <cell r="D342">
            <v>567</v>
          </cell>
          <cell r="E342" t="str">
            <v>PRINCIPAL</v>
          </cell>
          <cell r="F342" t="str">
            <v>INDUSTRIAL Y DE LA BAHIA</v>
          </cell>
          <cell r="G342" t="str">
            <v>INDUSTRIAL Y DE LA BAHIA</v>
          </cell>
          <cell r="H342" t="str">
            <v>PRIVADO</v>
          </cell>
          <cell r="I342" t="str">
            <v>PRIVADO</v>
          </cell>
          <cell r="J342">
            <v>119</v>
          </cell>
        </row>
        <row r="343">
          <cell r="A343">
            <v>313001027229</v>
          </cell>
          <cell r="B343" t="str">
            <v>CORP. EDUC NAZARETH</v>
          </cell>
          <cell r="C343">
            <v>573</v>
          </cell>
          <cell r="D343">
            <v>573</v>
          </cell>
          <cell r="E343" t="str">
            <v>PRINCIPAL</v>
          </cell>
          <cell r="F343" t="str">
            <v>INDUSTRIAL Y DE LA BAHIA</v>
          </cell>
          <cell r="G343" t="str">
            <v>INDUSTRIAL Y DE LA BAHIA</v>
          </cell>
          <cell r="H343" t="str">
            <v>PRIVADO</v>
          </cell>
          <cell r="I343" t="str">
            <v>PRIVADO</v>
          </cell>
          <cell r="J343">
            <v>1554</v>
          </cell>
        </row>
        <row r="344">
          <cell r="A344">
            <v>313001027288</v>
          </cell>
          <cell r="B344" t="str">
            <v>C.E DIVINO MAESTRO EDUCADOR</v>
          </cell>
          <cell r="C344">
            <v>580</v>
          </cell>
          <cell r="D344">
            <v>580</v>
          </cell>
          <cell r="E344" t="str">
            <v>PRINCIPAL</v>
          </cell>
          <cell r="F344" t="str">
            <v>INDUSTRIAL Y DE LA BAHIA</v>
          </cell>
          <cell r="G344" t="str">
            <v>INDUSTRIAL Y DE LA BAHIA</v>
          </cell>
          <cell r="H344" t="str">
            <v>PRIVADO</v>
          </cell>
          <cell r="I344" t="str">
            <v>PRIVADO</v>
          </cell>
          <cell r="J344">
            <v>90</v>
          </cell>
        </row>
        <row r="345">
          <cell r="A345">
            <v>313001027997</v>
          </cell>
          <cell r="B345" t="str">
            <v>INST. EDUCATIVO CELESTIN FREINET</v>
          </cell>
          <cell r="C345">
            <v>604</v>
          </cell>
          <cell r="D345">
            <v>604</v>
          </cell>
          <cell r="E345" t="str">
            <v>PRINCIPAL</v>
          </cell>
          <cell r="F345" t="str">
            <v>INDUSTRIAL Y DE LA BAHIA</v>
          </cell>
          <cell r="G345" t="str">
            <v>INDUSTRIAL Y DE LA BAHIA</v>
          </cell>
          <cell r="H345" t="str">
            <v>PRIVADO</v>
          </cell>
          <cell r="I345" t="str">
            <v>PRIVADO</v>
          </cell>
          <cell r="J345">
            <v>371</v>
          </cell>
          <cell r="K345">
            <v>20</v>
          </cell>
        </row>
        <row r="346">
          <cell r="A346">
            <v>313001028692</v>
          </cell>
          <cell r="B346" t="str">
            <v>C.E CAMINOS DE ESPERANZA INS 1NVA LUZ DE ESPER.</v>
          </cell>
          <cell r="C346">
            <v>608</v>
          </cell>
          <cell r="D346">
            <v>608</v>
          </cell>
          <cell r="E346" t="str">
            <v>PRINCIPAL</v>
          </cell>
          <cell r="F346" t="str">
            <v>INDUSTRIAL Y DE LA BAHIA</v>
          </cell>
          <cell r="G346" t="str">
            <v>INDUSTRIAL Y DE LA BAHIA</v>
          </cell>
          <cell r="H346" t="str">
            <v>PRIVADO</v>
          </cell>
          <cell r="I346" t="str">
            <v>PRIVADO</v>
          </cell>
          <cell r="J346">
            <v>121</v>
          </cell>
        </row>
        <row r="347">
          <cell r="A347">
            <v>313001028039</v>
          </cell>
          <cell r="B347" t="str">
            <v>INST. SAN JUAN DE DIOS</v>
          </cell>
          <cell r="C347">
            <v>610</v>
          </cell>
          <cell r="D347">
            <v>610</v>
          </cell>
          <cell r="E347" t="str">
            <v>PRINCIPAL</v>
          </cell>
          <cell r="F347" t="str">
            <v>INDUSTRIAL Y DE LA BAHIA</v>
          </cell>
          <cell r="G347" t="str">
            <v>INDUSTRIAL Y DE LA BAHIA</v>
          </cell>
          <cell r="H347" t="str">
            <v>PRIVADO</v>
          </cell>
          <cell r="I347" t="str">
            <v>PRIVADO</v>
          </cell>
          <cell r="J347">
            <v>68</v>
          </cell>
        </row>
        <row r="348">
          <cell r="A348">
            <v>313001028098</v>
          </cell>
          <cell r="B348" t="str">
            <v>JARD. INF.  LOS ANGELES (IE LOS ANGELES)</v>
          </cell>
          <cell r="C348">
            <v>618</v>
          </cell>
          <cell r="D348">
            <v>618</v>
          </cell>
          <cell r="E348" t="str">
            <v>PRINCIPAL</v>
          </cell>
          <cell r="F348" t="str">
            <v>INDUSTRIAL Y DE LA BAHIA</v>
          </cell>
          <cell r="G348" t="str">
            <v>INDUSTRIAL Y DE LA BAHIA</v>
          </cell>
          <cell r="H348" t="str">
            <v>PRIVADO</v>
          </cell>
          <cell r="I348" t="str">
            <v>PRIVADO</v>
          </cell>
          <cell r="J348">
            <v>28</v>
          </cell>
        </row>
        <row r="349">
          <cell r="A349">
            <v>313001027989</v>
          </cell>
          <cell r="B349" t="str">
            <v>C.E GENIOS DEL MAÑANA</v>
          </cell>
          <cell r="C349">
            <v>629</v>
          </cell>
          <cell r="D349">
            <v>629</v>
          </cell>
          <cell r="E349" t="str">
            <v>PRINCIPAL</v>
          </cell>
          <cell r="F349" t="str">
            <v>INDUSTRIAL Y DE LA BAHIA</v>
          </cell>
          <cell r="G349" t="str">
            <v>INDUSTRIAL Y DE LA BAHIA</v>
          </cell>
          <cell r="H349" t="str">
            <v>PRIVADO</v>
          </cell>
          <cell r="I349" t="str">
            <v>PRIVADO</v>
          </cell>
          <cell r="J349">
            <v>8</v>
          </cell>
        </row>
        <row r="350">
          <cell r="A350">
            <v>313001007040</v>
          </cell>
          <cell r="B350" t="str">
            <v>COL. MARIA MONTESORRI</v>
          </cell>
          <cell r="C350">
            <v>320</v>
          </cell>
          <cell r="D350">
            <v>320</v>
          </cell>
          <cell r="E350" t="str">
            <v>PRINCIPAL</v>
          </cell>
          <cell r="F350" t="str">
            <v>INDUSTRIAL Y DE LA BAHIA</v>
          </cell>
          <cell r="G350" t="str">
            <v>INDUSTRIAL Y DE LA BAHIA</v>
          </cell>
          <cell r="H350" t="str">
            <v>PRIVADO</v>
          </cell>
          <cell r="I350" t="str">
            <v>PRIVADO</v>
          </cell>
          <cell r="J350">
            <v>414</v>
          </cell>
          <cell r="K350">
            <v>30</v>
          </cell>
        </row>
        <row r="351">
          <cell r="A351">
            <v>313001013937</v>
          </cell>
          <cell r="B351" t="str">
            <v>CORP. EDUC. LOS PEQUEÑOS SABIOS</v>
          </cell>
          <cell r="C351">
            <v>534</v>
          </cell>
          <cell r="D351">
            <v>534</v>
          </cell>
          <cell r="E351" t="str">
            <v>PRINCIPAL</v>
          </cell>
          <cell r="F351" t="str">
            <v>INDUSTRIAL Y DE LA BAHIA</v>
          </cell>
          <cell r="G351" t="str">
            <v>INDUSTRIAL Y DE LA BAHIA</v>
          </cell>
          <cell r="H351" t="str">
            <v>PRIVADO</v>
          </cell>
          <cell r="I351" t="str">
            <v>PRIVADO</v>
          </cell>
          <cell r="J351">
            <v>160</v>
          </cell>
        </row>
        <row r="352">
          <cell r="A352">
            <v>313001027261</v>
          </cell>
          <cell r="B352" t="str">
            <v>COL. COMUNITARIO CAMINO DE LUZ Y ESPERANZA</v>
          </cell>
          <cell r="C352">
            <v>578</v>
          </cell>
          <cell r="D352">
            <v>578</v>
          </cell>
          <cell r="E352" t="str">
            <v>PRINCIPAL</v>
          </cell>
          <cell r="F352" t="str">
            <v>INDUSTRIAL Y DE LA BAHIA</v>
          </cell>
          <cell r="G352" t="str">
            <v>INDUSTRIAL Y DE LA BAHIA</v>
          </cell>
          <cell r="H352" t="str">
            <v>PRIVADO</v>
          </cell>
          <cell r="I352" t="str">
            <v>PRIVADO</v>
          </cell>
          <cell r="J352">
            <v>65</v>
          </cell>
        </row>
        <row r="353">
          <cell r="A353">
            <v>313001028012</v>
          </cell>
          <cell r="B353" t="str">
            <v>C.E INTEGRAL APRENDER CON ALEGRIA</v>
          </cell>
          <cell r="C353">
            <v>581</v>
          </cell>
          <cell r="D353">
            <v>581</v>
          </cell>
          <cell r="E353" t="str">
            <v>PRINCIPAL</v>
          </cell>
          <cell r="F353" t="str">
            <v>INDUSTRIAL Y DE LA BAHIA</v>
          </cell>
          <cell r="G353" t="str">
            <v>INDUSTRIAL Y DE LA BAHIA</v>
          </cell>
          <cell r="H353" t="str">
            <v>PRIVADO</v>
          </cell>
          <cell r="I353" t="str">
            <v>PRIVADO</v>
          </cell>
          <cell r="J353">
            <v>86</v>
          </cell>
        </row>
        <row r="354">
          <cell r="A354">
            <v>313001005632</v>
          </cell>
          <cell r="B354" t="str">
            <v>INST. DE EDUC. INTEGRAL I.D.I</v>
          </cell>
          <cell r="C354">
            <v>290</v>
          </cell>
          <cell r="D354">
            <v>290</v>
          </cell>
          <cell r="E354" t="str">
            <v>PRINCIPAL</v>
          </cell>
          <cell r="F354" t="str">
            <v>INDUSTRIAL Y DE LA BAHIA</v>
          </cell>
          <cell r="G354" t="str">
            <v>INDUSTRIAL Y DE LA BAHIA</v>
          </cell>
          <cell r="H354" t="str">
            <v>PRIVADO</v>
          </cell>
          <cell r="I354" t="str">
            <v>PRIVADO</v>
          </cell>
          <cell r="J354">
            <v>163</v>
          </cell>
        </row>
        <row r="355">
          <cell r="A355">
            <v>313001029060</v>
          </cell>
          <cell r="B355" t="str">
            <v>JARD. INF. ANCHILA</v>
          </cell>
          <cell r="C355">
            <v>719</v>
          </cell>
          <cell r="D355">
            <v>719</v>
          </cell>
          <cell r="E355" t="str">
            <v>PRINCIPAL</v>
          </cell>
          <cell r="F355" t="str">
            <v>INDUSTRIAL Y DE LA BAHIA</v>
          </cell>
          <cell r="G355" t="str">
            <v>INDUSTRIAL Y DE LA BAHIA</v>
          </cell>
          <cell r="H355" t="str">
            <v>PRIVADO</v>
          </cell>
          <cell r="I355" t="str">
            <v>PRIVADO</v>
          </cell>
          <cell r="J355">
            <v>33</v>
          </cell>
        </row>
        <row r="356">
          <cell r="A356">
            <v>313001007058</v>
          </cell>
          <cell r="B356" t="str">
            <v>CENT. DE EDUCACIÓN EL RECREO (ANTES I.E. EL RECREO)</v>
          </cell>
          <cell r="C356">
            <v>321</v>
          </cell>
          <cell r="D356">
            <v>321</v>
          </cell>
          <cell r="E356" t="str">
            <v>PRINCIPAL</v>
          </cell>
          <cell r="F356" t="str">
            <v>INDUSTRIAL Y DE LA BAHIA</v>
          </cell>
          <cell r="G356" t="str">
            <v>INDUSTRIAL Y DE LA BAHIA</v>
          </cell>
          <cell r="H356" t="str">
            <v>PRIVADO</v>
          </cell>
          <cell r="I356" t="str">
            <v>PRIVADO</v>
          </cell>
          <cell r="J356">
            <v>431</v>
          </cell>
          <cell r="K356">
            <v>25</v>
          </cell>
        </row>
        <row r="357">
          <cell r="A357">
            <v>313001029213</v>
          </cell>
          <cell r="B357" t="str">
            <v>COL. MARIANO DE CARTAGENA</v>
          </cell>
          <cell r="C357">
            <v>725</v>
          </cell>
          <cell r="D357">
            <v>725</v>
          </cell>
          <cell r="E357" t="str">
            <v>PRINCIPAL</v>
          </cell>
          <cell r="F357" t="str">
            <v>INDUSTRIAL Y DE LA BAHIA</v>
          </cell>
          <cell r="G357" t="str">
            <v>INDUSTRIAL Y DE LA BAHIA</v>
          </cell>
          <cell r="H357" t="str">
            <v>PRIVADO</v>
          </cell>
          <cell r="I357" t="str">
            <v>PRIVADO</v>
          </cell>
          <cell r="J357">
            <v>20</v>
          </cell>
        </row>
        <row r="358">
          <cell r="A358">
            <v>313001029205</v>
          </cell>
          <cell r="B358" t="str">
            <v>CENT. DE ESTIMULACION Y JARDIN INFANTIL EL PINAR</v>
          </cell>
          <cell r="C358">
            <v>727</v>
          </cell>
          <cell r="D358">
            <v>727</v>
          </cell>
          <cell r="E358" t="str">
            <v>PRINCIPAL</v>
          </cell>
          <cell r="F358" t="str">
            <v>INDUSTRIAL Y DE LA BAHIA</v>
          </cell>
          <cell r="G358" t="str">
            <v>INDUSTRIAL Y DE LA BAHIA</v>
          </cell>
          <cell r="H358" t="str">
            <v>PRIVADO</v>
          </cell>
          <cell r="I358" t="str">
            <v>PRIVADO</v>
          </cell>
          <cell r="J358">
            <v>56</v>
          </cell>
        </row>
        <row r="359">
          <cell r="A359">
            <v>313001001050</v>
          </cell>
          <cell r="B359" t="str">
            <v>COL. BIFFI</v>
          </cell>
          <cell r="C359">
            <v>233</v>
          </cell>
          <cell r="D359">
            <v>233</v>
          </cell>
          <cell r="E359" t="str">
            <v>PRINCIPAL</v>
          </cell>
          <cell r="F359" t="str">
            <v>INDUSTRIAL Y DE LA BAHIA</v>
          </cell>
          <cell r="G359" t="str">
            <v>INDUSTRIAL Y DE LA BAHIA</v>
          </cell>
          <cell r="H359" t="str">
            <v>PRIVADO</v>
          </cell>
          <cell r="I359" t="str">
            <v>PRIVADO</v>
          </cell>
          <cell r="J359">
            <v>1250</v>
          </cell>
          <cell r="K359">
            <v>127</v>
          </cell>
        </row>
        <row r="360">
          <cell r="A360">
            <v>313001013805</v>
          </cell>
          <cell r="B360" t="str">
            <v>INST. EDUC. LOS CREADORES</v>
          </cell>
          <cell r="C360">
            <v>528</v>
          </cell>
          <cell r="D360">
            <v>528</v>
          </cell>
          <cell r="E360" t="str">
            <v>PRINCIPAL</v>
          </cell>
          <cell r="F360" t="str">
            <v>INDUSTRIAL Y DE LA BAHIA</v>
          </cell>
          <cell r="G360" t="str">
            <v>INDUSTRIAL Y DE LA BAHIA</v>
          </cell>
          <cell r="H360" t="str">
            <v>PRIVADO</v>
          </cell>
          <cell r="I360" t="str">
            <v>PRIVADO</v>
          </cell>
          <cell r="J360">
            <v>160</v>
          </cell>
        </row>
        <row r="361">
          <cell r="A361">
            <v>313001029337</v>
          </cell>
          <cell r="B361" t="str">
            <v>GORETTI SCHOOL</v>
          </cell>
          <cell r="C361">
            <v>748</v>
          </cell>
          <cell r="D361">
            <v>748</v>
          </cell>
          <cell r="E361" t="str">
            <v>PRINCIPAL</v>
          </cell>
          <cell r="F361" t="str">
            <v>INDUSTRIAL Y DE LA BAHIA</v>
          </cell>
          <cell r="G361" t="str">
            <v>INDUSTRIAL Y DE LA BAHIA</v>
          </cell>
          <cell r="H361" t="str">
            <v>PRIVADO</v>
          </cell>
          <cell r="I361" t="str">
            <v>PRIVADO</v>
          </cell>
          <cell r="J361">
            <v>383</v>
          </cell>
          <cell r="K361">
            <v>24</v>
          </cell>
        </row>
        <row r="362">
          <cell r="A362">
            <v>313001006485</v>
          </cell>
          <cell r="B362" t="str">
            <v>CORP. EDUCATIVA COLEGIO ALTER - ALTERIS</v>
          </cell>
          <cell r="C362">
            <v>359</v>
          </cell>
          <cell r="D362">
            <v>359</v>
          </cell>
          <cell r="E362" t="str">
            <v>PRINCIPAL</v>
          </cell>
          <cell r="F362" t="str">
            <v>INDUSTRIAL Y DE LA BAHIA</v>
          </cell>
          <cell r="G362" t="str">
            <v>INDUSTRIAL Y DE LA BAHIA</v>
          </cell>
          <cell r="H362" t="str">
            <v>PRIVADO</v>
          </cell>
          <cell r="I362" t="str">
            <v>PRIVADO</v>
          </cell>
          <cell r="J362">
            <v>496</v>
          </cell>
          <cell r="K362">
            <v>41</v>
          </cell>
        </row>
        <row r="363">
          <cell r="A363">
            <v>313001013945</v>
          </cell>
          <cell r="B363" t="str">
            <v>INST. EL RODEO</v>
          </cell>
          <cell r="C363">
            <v>536</v>
          </cell>
          <cell r="D363">
            <v>536</v>
          </cell>
          <cell r="E363" t="str">
            <v>PRINCIPAL</v>
          </cell>
          <cell r="F363" t="str">
            <v>INDUSTRIAL Y DE LA BAHIA</v>
          </cell>
          <cell r="G363" t="str">
            <v>INDUSTRIAL Y DE LA BAHIA</v>
          </cell>
          <cell r="H363" t="str">
            <v>PRIVADO</v>
          </cell>
          <cell r="I363" t="str">
            <v>PRIVADO</v>
          </cell>
          <cell r="J363">
            <v>125</v>
          </cell>
        </row>
        <row r="364">
          <cell r="A364">
            <v>313001029540</v>
          </cell>
          <cell r="B364" t="str">
            <v>COLEGIO PITAGORAS -(JARD. INF. Y GUARDERIA MIS TAREAS )</v>
          </cell>
          <cell r="C364">
            <v>816</v>
          </cell>
          <cell r="D364">
            <v>816</v>
          </cell>
          <cell r="E364" t="str">
            <v>PRINCIPAL</v>
          </cell>
          <cell r="F364" t="str">
            <v>INDUSTRIAL Y DE LA BAHIA</v>
          </cell>
          <cell r="G364" t="str">
            <v>INDUSTRIAL Y DE LA BAHIA</v>
          </cell>
          <cell r="H364" t="str">
            <v>PRIVADO</v>
          </cell>
          <cell r="I364" t="str">
            <v>PRIVADO</v>
          </cell>
          <cell r="J364">
            <v>59</v>
          </cell>
        </row>
        <row r="365">
          <cell r="A365">
            <v>313001029531</v>
          </cell>
          <cell r="B365" t="str">
            <v>INST. EDUCATIVO NUEVA LUZ</v>
          </cell>
          <cell r="C365">
            <v>817</v>
          </cell>
          <cell r="D365">
            <v>817</v>
          </cell>
          <cell r="E365" t="str">
            <v>PRINCIPAL</v>
          </cell>
          <cell r="F365" t="str">
            <v>INDUSTRIAL Y DE LA BAHIA</v>
          </cell>
          <cell r="G365" t="str">
            <v>INDUSTRIAL Y DE LA BAHIA</v>
          </cell>
          <cell r="H365" t="str">
            <v>PRIVADO</v>
          </cell>
          <cell r="I365" t="str">
            <v>PRIVADO</v>
          </cell>
          <cell r="J365">
            <v>59</v>
          </cell>
        </row>
        <row r="366">
          <cell r="A366">
            <v>313001012353</v>
          </cell>
          <cell r="B366" t="str">
            <v>INST. JESUS DE LA DIVINA MISERICORDIA</v>
          </cell>
          <cell r="C366">
            <v>419</v>
          </cell>
          <cell r="D366">
            <v>419</v>
          </cell>
          <cell r="E366" t="str">
            <v>PRINCIPAL</v>
          </cell>
          <cell r="F366" t="str">
            <v>INDUSTRIAL Y DE LA BAHIA</v>
          </cell>
          <cell r="G366" t="str">
            <v>INDUSTRIAL Y DE LA BAHIA</v>
          </cell>
          <cell r="H366" t="str">
            <v>PRIVADO</v>
          </cell>
          <cell r="I366" t="str">
            <v>PRIVADO</v>
          </cell>
          <cell r="J366">
            <v>48</v>
          </cell>
        </row>
        <row r="367">
          <cell r="A367">
            <v>313001013651</v>
          </cell>
          <cell r="B367" t="str">
            <v>COL. INTEGRAL DEL NORTE ( ANTES INST. CLASE INFANTIL)</v>
          </cell>
          <cell r="C367">
            <v>526</v>
          </cell>
          <cell r="D367">
            <v>526</v>
          </cell>
          <cell r="E367" t="str">
            <v>PRINCIPAL</v>
          </cell>
          <cell r="F367" t="str">
            <v>INDUSTRIAL Y DE LA BAHIA</v>
          </cell>
          <cell r="G367" t="str">
            <v>INDUSTRIAL Y DE LA BAHIA</v>
          </cell>
          <cell r="H367" t="str">
            <v>PRIVADO</v>
          </cell>
          <cell r="I367" t="str">
            <v>PRIVADO</v>
          </cell>
          <cell r="J367">
            <v>433</v>
          </cell>
          <cell r="K367">
            <v>21</v>
          </cell>
        </row>
        <row r="368">
          <cell r="A368">
            <v>313001028829</v>
          </cell>
          <cell r="B368" t="str">
            <v>INST. COM. GISELA DIAZ DE VARGAS (FUNASER)</v>
          </cell>
          <cell r="C368">
            <v>620</v>
          </cell>
          <cell r="D368">
            <v>620</v>
          </cell>
          <cell r="E368" t="str">
            <v>PRINCIPAL</v>
          </cell>
          <cell r="F368" t="str">
            <v>INDUSTRIAL Y DE LA BAHIA</v>
          </cell>
          <cell r="G368" t="str">
            <v>INDUSTRIAL Y DE LA BAHIA</v>
          </cell>
          <cell r="H368" t="str">
            <v>PRIVADO</v>
          </cell>
          <cell r="I368" t="str">
            <v>PRIVADO</v>
          </cell>
          <cell r="J368">
            <v>318</v>
          </cell>
          <cell r="K368">
            <v>16</v>
          </cell>
        </row>
        <row r="369">
          <cell r="A369">
            <v>313001028811</v>
          </cell>
          <cell r="B369" t="str">
            <v>COL. MANUEL ELKIN PATARROYO</v>
          </cell>
          <cell r="C369">
            <v>642</v>
          </cell>
          <cell r="D369">
            <v>642</v>
          </cell>
          <cell r="E369" t="str">
            <v>PRINCIPAL</v>
          </cell>
          <cell r="F369" t="str">
            <v>INDUSTRIAL Y DE LA BAHIA</v>
          </cell>
          <cell r="G369" t="str">
            <v>INDUSTRIAL Y DE LA BAHIA</v>
          </cell>
          <cell r="H369" t="str">
            <v>PRIVADO</v>
          </cell>
          <cell r="I369" t="str">
            <v>PRIVADO</v>
          </cell>
          <cell r="J369">
            <v>25</v>
          </cell>
        </row>
        <row r="370">
          <cell r="A370">
            <v>313001029680</v>
          </cell>
          <cell r="B370" t="str">
            <v>CENT. EDUC. INTEGRAL MODERNO</v>
          </cell>
          <cell r="C370">
            <v>819</v>
          </cell>
          <cell r="D370">
            <v>819</v>
          </cell>
          <cell r="E370" t="str">
            <v>PRINCIPAL</v>
          </cell>
          <cell r="F370" t="str">
            <v>INDUSTRIAL Y DE LA BAHIA</v>
          </cell>
          <cell r="G370" t="str">
            <v>INDUSTRIAL Y DE LA BAHIA</v>
          </cell>
          <cell r="H370" t="str">
            <v>PRIVADO</v>
          </cell>
          <cell r="I370" t="str">
            <v>PRIVADO</v>
          </cell>
          <cell r="J370">
            <v>157</v>
          </cell>
        </row>
        <row r="371">
          <cell r="A371">
            <v>313001029655</v>
          </cell>
          <cell r="B371" t="str">
            <v>INST. MI PRIMERA ESTACION</v>
          </cell>
          <cell r="C371">
            <v>820</v>
          </cell>
          <cell r="D371">
            <v>820</v>
          </cell>
          <cell r="E371" t="str">
            <v>PRINCIPAL</v>
          </cell>
          <cell r="F371" t="str">
            <v>INDUSTRIAL Y DE LA BAHIA</v>
          </cell>
          <cell r="G371" t="str">
            <v>INDUSTRIAL Y DE LA BAHIA</v>
          </cell>
          <cell r="H371" t="str">
            <v>PRIVADO</v>
          </cell>
          <cell r="I371" t="str">
            <v>PRIVADO</v>
          </cell>
          <cell r="J371">
            <v>142</v>
          </cell>
        </row>
        <row r="372">
          <cell r="A372">
            <v>313001029698</v>
          </cell>
          <cell r="B372" t="str">
            <v>INST. EDUC. QUERIDO AMIGO</v>
          </cell>
          <cell r="C372">
            <v>821</v>
          </cell>
          <cell r="D372">
            <v>821</v>
          </cell>
          <cell r="E372" t="str">
            <v>PRINCIPAL</v>
          </cell>
          <cell r="F372" t="str">
            <v>INDUSTRIAL Y DE LA BAHIA</v>
          </cell>
          <cell r="G372" t="str">
            <v>INDUSTRIAL Y DE LA BAHIA</v>
          </cell>
          <cell r="H372" t="str">
            <v>PRIVADO</v>
          </cell>
          <cell r="I372" t="str">
            <v>PRIVADO</v>
          </cell>
          <cell r="J372">
            <v>44</v>
          </cell>
        </row>
        <row r="373">
          <cell r="A373">
            <v>313001029752</v>
          </cell>
          <cell r="B373" t="str">
            <v>INST. EDUC. CAMINO AL SABER</v>
          </cell>
          <cell r="C373">
            <v>822</v>
          </cell>
          <cell r="D373">
            <v>822</v>
          </cell>
          <cell r="E373" t="str">
            <v>PRINCIPAL</v>
          </cell>
          <cell r="F373" t="str">
            <v>INDUSTRIAL Y DE LA BAHIA</v>
          </cell>
          <cell r="G373" t="str">
            <v>INDUSTRIAL Y DE LA BAHIA</v>
          </cell>
          <cell r="H373" t="str">
            <v>PRIVADO</v>
          </cell>
          <cell r="I373" t="str">
            <v>PRIVADO</v>
          </cell>
          <cell r="J373">
            <v>46</v>
          </cell>
        </row>
        <row r="374">
          <cell r="A374">
            <v>313001029728</v>
          </cell>
          <cell r="B374" t="str">
            <v>CORPORACION EDUCATIVA RONDA MAGICA REAL</v>
          </cell>
          <cell r="C374">
            <v>823</v>
          </cell>
          <cell r="D374">
            <v>823</v>
          </cell>
          <cell r="E374" t="str">
            <v>PRINCIPAL</v>
          </cell>
          <cell r="F374" t="str">
            <v>INDUSTRIAL Y DE LA BAHIA</v>
          </cell>
          <cell r="G374" t="str">
            <v>INDUSTRIAL Y DE LA BAHIA</v>
          </cell>
          <cell r="H374" t="str">
            <v>PRIVADO</v>
          </cell>
          <cell r="I374" t="str">
            <v>PRIVADO</v>
          </cell>
          <cell r="J374">
            <v>54</v>
          </cell>
        </row>
        <row r="375">
          <cell r="A375">
            <v>313001029736</v>
          </cell>
          <cell r="B375" t="str">
            <v>MIMOS ESCUELA INFANTIL</v>
          </cell>
          <cell r="C375">
            <v>824</v>
          </cell>
          <cell r="D375">
            <v>824</v>
          </cell>
          <cell r="E375" t="str">
            <v>PRINCIPAL</v>
          </cell>
          <cell r="F375" t="str">
            <v>INDUSTRIAL Y DE LA BAHIA</v>
          </cell>
          <cell r="G375" t="str">
            <v>INDUSTRIAL Y DE LA BAHIA</v>
          </cell>
          <cell r="H375" t="str">
            <v>PRIVADO</v>
          </cell>
          <cell r="I375" t="str">
            <v>PRIVADO</v>
          </cell>
          <cell r="J375">
            <v>60</v>
          </cell>
        </row>
        <row r="376">
          <cell r="A376">
            <v>313001029701</v>
          </cell>
          <cell r="B376" t="str">
            <v>CENT. EDUC. SANTA CLARA</v>
          </cell>
          <cell r="C376">
            <v>825</v>
          </cell>
          <cell r="D376">
            <v>825</v>
          </cell>
          <cell r="E376" t="str">
            <v>PRINCIPAL</v>
          </cell>
          <cell r="F376" t="str">
            <v>INDUSTRIAL Y DE LA BAHIA</v>
          </cell>
          <cell r="G376" t="str">
            <v>INDUSTRIAL Y DE LA BAHIA</v>
          </cell>
          <cell r="H376" t="str">
            <v>PRIVADO</v>
          </cell>
          <cell r="I376" t="str">
            <v>PRIVADO</v>
          </cell>
          <cell r="J376">
            <v>84</v>
          </cell>
        </row>
        <row r="377">
          <cell r="A377">
            <v>313001000142</v>
          </cell>
          <cell r="B377" t="str">
            <v>INST. MADRE TERESA DE CALCUTA</v>
          </cell>
          <cell r="C377">
            <v>207</v>
          </cell>
          <cell r="D377">
            <v>207</v>
          </cell>
          <cell r="E377" t="str">
            <v>PRINCIPAL</v>
          </cell>
          <cell r="F377" t="str">
            <v>INDUSTRIAL Y DE LA BAHIA</v>
          </cell>
          <cell r="G377" t="str">
            <v>INDUSTRIAL Y DE LA BAHIA</v>
          </cell>
          <cell r="H377" t="str">
            <v>PRIVADO</v>
          </cell>
          <cell r="I377" t="str">
            <v>PRIVADO</v>
          </cell>
          <cell r="J377">
            <v>416</v>
          </cell>
          <cell r="K377">
            <v>18</v>
          </cell>
        </row>
        <row r="378">
          <cell r="A378">
            <v>313001005276</v>
          </cell>
          <cell r="B378" t="str">
            <v>I.E. COMFAMILIAR</v>
          </cell>
          <cell r="C378">
            <v>283</v>
          </cell>
          <cell r="D378">
            <v>283</v>
          </cell>
          <cell r="E378" t="str">
            <v>PRINCIPAL</v>
          </cell>
          <cell r="F378" t="str">
            <v>INDUSTRIAL Y DE LA BAHIA</v>
          </cell>
          <cell r="G378" t="str">
            <v>INDUSTRIAL Y DE LA BAHIA</v>
          </cell>
          <cell r="H378" t="str">
            <v>PRIVADO</v>
          </cell>
          <cell r="I378" t="str">
            <v>PRIVADO</v>
          </cell>
          <cell r="J378">
            <v>1088</v>
          </cell>
          <cell r="K378">
            <v>94</v>
          </cell>
        </row>
        <row r="379">
          <cell r="A379">
            <v>313001028110</v>
          </cell>
          <cell r="B379" t="str">
            <v>INST. EDUC. LA EDAD DE ORO</v>
          </cell>
          <cell r="C379">
            <v>611</v>
          </cell>
          <cell r="D379">
            <v>611</v>
          </cell>
          <cell r="E379" t="str">
            <v>PRINCIPAL</v>
          </cell>
          <cell r="F379" t="str">
            <v>INDUSTRIAL Y DE LA BAHIA</v>
          </cell>
          <cell r="G379" t="str">
            <v>INDUSTRIAL Y DE LA BAHIA</v>
          </cell>
          <cell r="H379" t="str">
            <v>PRIVADO</v>
          </cell>
          <cell r="I379" t="str">
            <v>PRIVADO</v>
          </cell>
          <cell r="J379">
            <v>220</v>
          </cell>
          <cell r="K379">
            <v>16</v>
          </cell>
        </row>
        <row r="380">
          <cell r="A380">
            <v>313001013538</v>
          </cell>
          <cell r="B380" t="str">
            <v>C.E COMUNITARIO SAN JOSE</v>
          </cell>
          <cell r="C380">
            <v>485</v>
          </cell>
          <cell r="D380">
            <v>485</v>
          </cell>
          <cell r="E380" t="str">
            <v>PRINCIPAL</v>
          </cell>
          <cell r="F380" t="str">
            <v>INDUSTRIAL Y DE LA BAHIA</v>
          </cell>
          <cell r="G380" t="str">
            <v>INDUSTRIAL Y DE LA BAHIA</v>
          </cell>
          <cell r="H380" t="str">
            <v>PRIVADO</v>
          </cell>
          <cell r="I380" t="str">
            <v>PRIVADO</v>
          </cell>
          <cell r="J380">
            <v>1007</v>
          </cell>
          <cell r="K380">
            <v>56</v>
          </cell>
        </row>
        <row r="381">
          <cell r="A381">
            <v>313001027237</v>
          </cell>
          <cell r="B381" t="str">
            <v>CORP. C.E. COMUNITARIO AMOR A MI PATRIA</v>
          </cell>
          <cell r="C381">
            <v>574</v>
          </cell>
          <cell r="D381">
            <v>574</v>
          </cell>
          <cell r="E381" t="str">
            <v>PRINCIPAL</v>
          </cell>
          <cell r="F381" t="str">
            <v>INDUSTRIAL Y DE LA BAHIA</v>
          </cell>
          <cell r="G381" t="str">
            <v>INDUSTRIAL Y DE LA BAHIA</v>
          </cell>
          <cell r="H381" t="str">
            <v>PRIVADO</v>
          </cell>
          <cell r="I381" t="str">
            <v>PRIVADO</v>
          </cell>
          <cell r="J381">
            <v>310</v>
          </cell>
        </row>
        <row r="382">
          <cell r="A382">
            <v>313001013589</v>
          </cell>
          <cell r="B382" t="str">
            <v>INST. SONRISITAS ALEGRES</v>
          </cell>
          <cell r="C382">
            <v>489</v>
          </cell>
          <cell r="D382">
            <v>489</v>
          </cell>
          <cell r="E382" t="str">
            <v>PRINCIPAL</v>
          </cell>
          <cell r="F382" t="str">
            <v>INDUSTRIAL Y DE LA BAHIA</v>
          </cell>
          <cell r="G382" t="str">
            <v>INDUSTRIAL Y DE LA BAHIA</v>
          </cell>
          <cell r="H382" t="str">
            <v>PRIVADO</v>
          </cell>
          <cell r="I382" t="str">
            <v>PRIVADO</v>
          </cell>
          <cell r="J382">
            <v>66</v>
          </cell>
        </row>
        <row r="383">
          <cell r="A383">
            <v>313001004857</v>
          </cell>
          <cell r="B383" t="str">
            <v>ESC. EL SALVADOR</v>
          </cell>
          <cell r="C383">
            <v>274</v>
          </cell>
          <cell r="D383">
            <v>274</v>
          </cell>
          <cell r="E383" t="str">
            <v>PRINCIPAL</v>
          </cell>
          <cell r="F383" t="str">
            <v>INDUSTRIAL Y DE LA BAHIA</v>
          </cell>
          <cell r="G383" t="str">
            <v>INDUSTRIAL Y DE LA BAHIA</v>
          </cell>
          <cell r="H383" t="str">
            <v>PRIVADO</v>
          </cell>
          <cell r="I383" t="str">
            <v>PRIVADO</v>
          </cell>
          <cell r="J383">
            <v>115</v>
          </cell>
        </row>
        <row r="384">
          <cell r="A384">
            <v>313001006621</v>
          </cell>
          <cell r="B384" t="str">
            <v>INST.  EL EDEN</v>
          </cell>
          <cell r="C384">
            <v>310</v>
          </cell>
          <cell r="D384">
            <v>310</v>
          </cell>
          <cell r="E384" t="str">
            <v>PRINCIPAL</v>
          </cell>
          <cell r="F384" t="str">
            <v>INDUSTRIAL Y DE LA BAHIA</v>
          </cell>
          <cell r="G384" t="str">
            <v>INDUSTRIAL Y DE LA BAHIA</v>
          </cell>
          <cell r="H384" t="str">
            <v>PRIVADO</v>
          </cell>
          <cell r="I384" t="str">
            <v>PRIVADO</v>
          </cell>
          <cell r="J384">
            <v>289</v>
          </cell>
        </row>
        <row r="385">
          <cell r="A385">
            <v>313001029710</v>
          </cell>
          <cell r="B385" t="str">
            <v>INST. EDUC ISAVIDA</v>
          </cell>
          <cell r="C385">
            <v>827</v>
          </cell>
          <cell r="D385">
            <v>827</v>
          </cell>
          <cell r="E385" t="str">
            <v>PRINCIPAL</v>
          </cell>
          <cell r="F385" t="str">
            <v>INDUSTRIAL Y DE LA BAHIA</v>
          </cell>
          <cell r="G385" t="str">
            <v>INDUSTRIAL Y DE LA BAHIA</v>
          </cell>
          <cell r="H385" t="str">
            <v>PRIVADO</v>
          </cell>
          <cell r="I385" t="str">
            <v>PRIVADO</v>
          </cell>
          <cell r="J385">
            <v>68</v>
          </cell>
        </row>
        <row r="386">
          <cell r="A386">
            <v>313001029868</v>
          </cell>
          <cell r="B386" t="str">
            <v>INST EDUCATIVO TECNOCIENCIA REGION CARIBE</v>
          </cell>
          <cell r="C386">
            <v>841</v>
          </cell>
          <cell r="D386">
            <v>841</v>
          </cell>
          <cell r="E386" t="str">
            <v>PRINCIPAL</v>
          </cell>
          <cell r="F386" t="str">
            <v>INDUSTRIAL Y DE LA BAHIA</v>
          </cell>
          <cell r="G386" t="str">
            <v>INDUSTRIAL Y DE LA BAHIA</v>
          </cell>
          <cell r="H386" t="str">
            <v>PRIVADO</v>
          </cell>
          <cell r="I386" t="str">
            <v>PRIVADO</v>
          </cell>
          <cell r="J386">
            <v>90</v>
          </cell>
        </row>
        <row r="387">
          <cell r="A387">
            <v>313001028055</v>
          </cell>
          <cell r="B387" t="str">
            <v>JARDIN INFANTIL MI PEQUEÑO ARTISTA</v>
          </cell>
          <cell r="C387">
            <v>621</v>
          </cell>
          <cell r="D387">
            <v>621</v>
          </cell>
          <cell r="E387" t="str">
            <v>PRINCIPAL</v>
          </cell>
          <cell r="F387" t="str">
            <v>INDUSTRIAL Y DE LA BAHIA</v>
          </cell>
          <cell r="G387" t="str">
            <v>INDUSTRIAL Y DE LA BAHIA</v>
          </cell>
          <cell r="H387" t="str">
            <v>PRIVADO</v>
          </cell>
          <cell r="I387" t="str">
            <v>PRIVADO</v>
          </cell>
          <cell r="J387">
            <v>102</v>
          </cell>
        </row>
        <row r="388">
          <cell r="A388">
            <v>313001029817</v>
          </cell>
          <cell r="B388" t="str">
            <v>FUNDACION EL CREADOR</v>
          </cell>
          <cell r="C388">
            <v>829</v>
          </cell>
          <cell r="D388">
            <v>829</v>
          </cell>
          <cell r="E388" t="str">
            <v>PRINCIPAL</v>
          </cell>
          <cell r="F388" t="str">
            <v>INDUSTRIAL Y DE LA BAHIA</v>
          </cell>
          <cell r="G388" t="str">
            <v>INDUSTRIAL Y DE LA BAHIA</v>
          </cell>
          <cell r="H388" t="str">
            <v>PRIVADO</v>
          </cell>
          <cell r="I388" t="str">
            <v>PRIVADO</v>
          </cell>
          <cell r="J388">
            <v>31</v>
          </cell>
        </row>
        <row r="389">
          <cell r="A389">
            <v>313001029965</v>
          </cell>
          <cell r="B389" t="str">
            <v>INSTITUTO INFANTIL LOS CISNES</v>
          </cell>
          <cell r="C389">
            <v>855</v>
          </cell>
          <cell r="D389">
            <v>855</v>
          </cell>
          <cell r="E389" t="str">
            <v/>
          </cell>
          <cell r="F389" t="str">
            <v>INDUSTRIAL Y DE LA BAHIA</v>
          </cell>
          <cell r="G389" t="str">
            <v>INDUSTRIAL Y DE LA BAHIA</v>
          </cell>
          <cell r="H389" t="str">
            <v>PRIVADO</v>
          </cell>
          <cell r="I389" t="str">
            <v>PRIVADO</v>
          </cell>
          <cell r="J389">
            <v>131</v>
          </cell>
        </row>
        <row r="390">
          <cell r="A390">
            <v>313001029884</v>
          </cell>
          <cell r="B390" t="str">
            <v>INST. EDUCATIVO BRUNER</v>
          </cell>
          <cell r="C390">
            <v>844</v>
          </cell>
          <cell r="D390">
            <v>844</v>
          </cell>
          <cell r="E390" t="str">
            <v>PRINCIPAL</v>
          </cell>
          <cell r="F390" t="str">
            <v>INDUSTRIAL Y DE LA BAHIA</v>
          </cell>
          <cell r="G390" t="str">
            <v>INDUSTRIAL Y DE LA BAHIA</v>
          </cell>
          <cell r="H390" t="str">
            <v>PRIVADO</v>
          </cell>
          <cell r="I390" t="str">
            <v>PRIVADO</v>
          </cell>
          <cell r="J390">
            <v>141</v>
          </cell>
        </row>
        <row r="391">
          <cell r="A391">
            <v>313001029833</v>
          </cell>
          <cell r="B391" t="str">
            <v>INSTITUTO EDUCATIVO SANTA LUCIA</v>
          </cell>
          <cell r="C391">
            <v>836</v>
          </cell>
          <cell r="D391">
            <v>836</v>
          </cell>
          <cell r="E391" t="str">
            <v>PRINCIPAL</v>
          </cell>
          <cell r="F391" t="str">
            <v>INDUSTRIAL Y DE LA BAHIA</v>
          </cell>
          <cell r="G391" t="str">
            <v>INDUSTRIAL Y DE LA BAHIA</v>
          </cell>
          <cell r="H391" t="str">
            <v>PRIVADO</v>
          </cell>
          <cell r="I391" t="str">
            <v>PRIVADO</v>
          </cell>
          <cell r="J391">
            <v>185</v>
          </cell>
        </row>
        <row r="392">
          <cell r="A392">
            <v>313001029671</v>
          </cell>
          <cell r="B392" t="str">
            <v>INSTITUTO EDUCATIVO MUNDO HACIA EL FUTURO</v>
          </cell>
          <cell r="C392">
            <v>834</v>
          </cell>
          <cell r="D392">
            <v>834</v>
          </cell>
          <cell r="E392" t="str">
            <v>PRINCIPAL</v>
          </cell>
          <cell r="F392" t="str">
            <v>INDUSTRIAL Y DE LA BAHIA</v>
          </cell>
          <cell r="G392" t="str">
            <v>INDUSTRIAL Y DE LA BAHIA</v>
          </cell>
          <cell r="H392" t="str">
            <v>PRIVADO</v>
          </cell>
          <cell r="I392" t="str">
            <v>PRIVADO</v>
          </cell>
          <cell r="J392">
            <v>187</v>
          </cell>
        </row>
        <row r="393">
          <cell r="A393">
            <v>313001029116</v>
          </cell>
          <cell r="B393" t="str">
            <v>I.E COMUNITARIA LIRIO DE LOS VALLES</v>
          </cell>
          <cell r="C393">
            <v>721</v>
          </cell>
          <cell r="D393">
            <v>721</v>
          </cell>
          <cell r="E393" t="str">
            <v>PRINCIPAL</v>
          </cell>
          <cell r="F393" t="str">
            <v>INDUSTRIAL Y DE LA BAHIA</v>
          </cell>
          <cell r="G393" t="str">
            <v>INDUSTRIAL Y DE LA BAHIA</v>
          </cell>
          <cell r="H393" t="str">
            <v>PRIVADO</v>
          </cell>
          <cell r="I393" t="str">
            <v>PRIVADO</v>
          </cell>
          <cell r="J393">
            <v>221</v>
          </cell>
        </row>
        <row r="394">
          <cell r="A394">
            <v>313001029973</v>
          </cell>
          <cell r="B394" t="str">
            <v>INSTITUTO EL MANANTIAL</v>
          </cell>
          <cell r="C394">
            <v>849</v>
          </cell>
          <cell r="D394">
            <v>849</v>
          </cell>
          <cell r="E394" t="str">
            <v>PRINCIPAL</v>
          </cell>
          <cell r="F394" t="str">
            <v>INDUSTRIAL Y DE LA BAHIA</v>
          </cell>
          <cell r="G394" t="str">
            <v>INDUSTRIAL Y DE LA BAHIA</v>
          </cell>
          <cell r="H394" t="str">
            <v>PRIVADO</v>
          </cell>
          <cell r="I394" t="str">
            <v>PRIVADO</v>
          </cell>
          <cell r="J394">
            <v>138</v>
          </cell>
        </row>
        <row r="395">
          <cell r="A395">
            <v>313001029981</v>
          </cell>
          <cell r="B395" t="str">
            <v>COLEGIO ACADEMICO Y TECNICO JOSE MARIA GARCIA DE TOLEDO</v>
          </cell>
          <cell r="C395">
            <v>847</v>
          </cell>
          <cell r="D395">
            <v>847</v>
          </cell>
          <cell r="E395" t="str">
            <v>PRINCIPAL</v>
          </cell>
          <cell r="F395" t="str">
            <v>INDUSTRIAL Y DE LA BAHIA</v>
          </cell>
          <cell r="G395" t="str">
            <v>INDUSTRIAL Y DE LA BAHIA</v>
          </cell>
          <cell r="H395" t="str">
            <v>PRIVADO</v>
          </cell>
          <cell r="I395" t="str">
            <v>PRIVADO</v>
          </cell>
          <cell r="J395">
            <v>119</v>
          </cell>
          <cell r="K395">
            <v>16</v>
          </cell>
        </row>
        <row r="396">
          <cell r="A396">
            <v>313001029876</v>
          </cell>
          <cell r="B396" t="str">
            <v>CORP. EDUC. PARQUE DE LOS NIÑOS</v>
          </cell>
          <cell r="C396">
            <v>843</v>
          </cell>
          <cell r="D396">
            <v>843</v>
          </cell>
          <cell r="E396" t="str">
            <v>PRINCIPAL</v>
          </cell>
          <cell r="F396" t="str">
            <v>INDUSTRIAL Y DE LA BAHIA</v>
          </cell>
          <cell r="G396" t="str">
            <v>INDUSTRIAL Y DE LA BAHIA</v>
          </cell>
          <cell r="H396" t="str">
            <v>PRIVADO</v>
          </cell>
          <cell r="I396" t="str">
            <v>PRIVADO</v>
          </cell>
          <cell r="J396">
            <v>117</v>
          </cell>
        </row>
        <row r="397">
          <cell r="A397">
            <v>313001000045</v>
          </cell>
          <cell r="B397" t="str">
            <v>CORP. COL. CRISTO REY</v>
          </cell>
          <cell r="C397">
            <v>205</v>
          </cell>
          <cell r="D397">
            <v>205</v>
          </cell>
          <cell r="E397" t="str">
            <v>PRINCIPAL</v>
          </cell>
          <cell r="F397" t="str">
            <v>HISTORICA Y CARIBE NORTE</v>
          </cell>
          <cell r="G397" t="str">
            <v>SANTA RITA</v>
          </cell>
          <cell r="H397" t="str">
            <v>PRIVADO</v>
          </cell>
          <cell r="I397" t="str">
            <v>PRIVADO</v>
          </cell>
          <cell r="J397">
            <v>76</v>
          </cell>
          <cell r="K397">
            <v>10</v>
          </cell>
        </row>
        <row r="398">
          <cell r="A398">
            <v>313001000215</v>
          </cell>
          <cell r="B398" t="str">
            <v>GIMN. NUEVA GRANADA</v>
          </cell>
          <cell r="C398">
            <v>211</v>
          </cell>
          <cell r="D398">
            <v>211</v>
          </cell>
          <cell r="E398" t="str">
            <v>PRINCIPAL</v>
          </cell>
          <cell r="F398" t="str">
            <v>HISTORICA Y CARIBE NORTE</v>
          </cell>
          <cell r="G398" t="str">
            <v>SANTA RITA</v>
          </cell>
          <cell r="H398" t="str">
            <v>PRIVADO</v>
          </cell>
          <cell r="I398" t="str">
            <v>PRIVADO</v>
          </cell>
          <cell r="J398">
            <v>303</v>
          </cell>
          <cell r="K398">
            <v>20</v>
          </cell>
        </row>
        <row r="399">
          <cell r="A399">
            <v>313001000592</v>
          </cell>
          <cell r="B399" t="str">
            <v>GIMN. LUJAN</v>
          </cell>
          <cell r="C399">
            <v>222</v>
          </cell>
          <cell r="D399">
            <v>222</v>
          </cell>
          <cell r="E399" t="str">
            <v>PRINCIPAL</v>
          </cell>
          <cell r="F399" t="str">
            <v>HISTORICA Y CARIBE NORTE</v>
          </cell>
          <cell r="G399" t="str">
            <v>SANTA RITA</v>
          </cell>
          <cell r="H399" t="str">
            <v>PRIVADO</v>
          </cell>
          <cell r="I399" t="str">
            <v>PRIVADO</v>
          </cell>
          <cell r="J399">
            <v>159</v>
          </cell>
          <cell r="K399">
            <v>12</v>
          </cell>
        </row>
        <row r="400">
          <cell r="A400">
            <v>313001000916</v>
          </cell>
          <cell r="B400" t="str">
            <v>COL. DE LA ESPERANZA</v>
          </cell>
          <cell r="C400">
            <v>227</v>
          </cell>
          <cell r="D400">
            <v>227</v>
          </cell>
          <cell r="E400" t="str">
            <v>PRINCIPAL</v>
          </cell>
          <cell r="F400" t="str">
            <v>HISTORICA Y CARIBE NORTE</v>
          </cell>
          <cell r="G400" t="str">
            <v>SANTA RITA</v>
          </cell>
          <cell r="H400" t="str">
            <v>PRIVADO</v>
          </cell>
          <cell r="I400" t="str">
            <v>PRIVADO</v>
          </cell>
          <cell r="J400">
            <v>283</v>
          </cell>
          <cell r="K400">
            <v>25</v>
          </cell>
        </row>
        <row r="401">
          <cell r="A401">
            <v>313001000975</v>
          </cell>
          <cell r="B401" t="str">
            <v>COL. EUCARISTICO NTRA. SRA. DEL CARMEN</v>
          </cell>
          <cell r="C401">
            <v>231</v>
          </cell>
          <cell r="D401">
            <v>231</v>
          </cell>
          <cell r="E401" t="str">
            <v>PRINCIPAL</v>
          </cell>
          <cell r="F401" t="str">
            <v>HISTORICA Y CARIBE NORTE</v>
          </cell>
          <cell r="G401" t="str">
            <v>SANTA RITA</v>
          </cell>
          <cell r="H401" t="str">
            <v>PRIVADO</v>
          </cell>
          <cell r="I401" t="str">
            <v>PRIVADO</v>
          </cell>
          <cell r="J401">
            <v>604</v>
          </cell>
          <cell r="K401">
            <v>47</v>
          </cell>
        </row>
        <row r="402">
          <cell r="A402">
            <v>313001001068</v>
          </cell>
          <cell r="B402" t="str">
            <v>COL. EUCARISTICO DE SANTA TERESA</v>
          </cell>
          <cell r="C402">
            <v>234</v>
          </cell>
          <cell r="D402">
            <v>234</v>
          </cell>
          <cell r="E402" t="str">
            <v>PRINCIPAL</v>
          </cell>
          <cell r="F402" t="str">
            <v>HISTORICA Y CARIBE NORTE</v>
          </cell>
          <cell r="G402" t="str">
            <v>SANTA RITA</v>
          </cell>
          <cell r="H402" t="str">
            <v>PRIVADO</v>
          </cell>
          <cell r="I402" t="str">
            <v>PRIVADO</v>
          </cell>
          <cell r="J402">
            <v>635</v>
          </cell>
          <cell r="K402">
            <v>79</v>
          </cell>
        </row>
        <row r="403">
          <cell r="A403">
            <v>313001001076</v>
          </cell>
          <cell r="B403" t="str">
            <v>COL. NTRA. SEÑORA DE LA CANDELARIA</v>
          </cell>
          <cell r="C403">
            <v>235</v>
          </cell>
          <cell r="D403">
            <v>235</v>
          </cell>
          <cell r="E403" t="str">
            <v>PRINCIPAL</v>
          </cell>
          <cell r="F403" t="str">
            <v>HISTORICA Y CARIBE NORTE</v>
          </cell>
          <cell r="G403" t="str">
            <v>SANTA RITA</v>
          </cell>
          <cell r="H403" t="str">
            <v>PRIVADO</v>
          </cell>
          <cell r="I403" t="str">
            <v>PRIVADO</v>
          </cell>
          <cell r="J403">
            <v>581</v>
          </cell>
          <cell r="K403">
            <v>57</v>
          </cell>
        </row>
        <row r="404">
          <cell r="A404">
            <v>313001001165</v>
          </cell>
          <cell r="B404" t="str">
            <v>CORP. DE PADRES DE FAMILIA COL. EL CARMELO</v>
          </cell>
          <cell r="C404">
            <v>239</v>
          </cell>
          <cell r="D404">
            <v>239</v>
          </cell>
          <cell r="E404" t="str">
            <v>PRINCIPAL</v>
          </cell>
          <cell r="F404" t="str">
            <v>HISTORICA Y CARIBE NORTE</v>
          </cell>
          <cell r="G404" t="str">
            <v>SANTA RITA</v>
          </cell>
          <cell r="H404" t="str">
            <v>PRIVADO</v>
          </cell>
          <cell r="I404" t="str">
            <v>PRIVADO</v>
          </cell>
          <cell r="J404">
            <v>199</v>
          </cell>
          <cell r="K404">
            <v>21</v>
          </cell>
        </row>
        <row r="405">
          <cell r="A405">
            <v>313001002277</v>
          </cell>
          <cell r="B405" t="str">
            <v>COL. MONTESSORI</v>
          </cell>
          <cell r="C405">
            <v>250</v>
          </cell>
          <cell r="D405">
            <v>250</v>
          </cell>
          <cell r="E405" t="str">
            <v>PRINCIPAL</v>
          </cell>
          <cell r="F405" t="str">
            <v>HISTORICA Y CARIBE NORTE</v>
          </cell>
          <cell r="G405" t="str">
            <v>SANTA RITA</v>
          </cell>
          <cell r="H405" t="str">
            <v>PRIVADO</v>
          </cell>
          <cell r="I405" t="str">
            <v>PRIVADO</v>
          </cell>
          <cell r="J405">
            <v>718</v>
          </cell>
          <cell r="K405">
            <v>44</v>
          </cell>
        </row>
        <row r="406">
          <cell r="A406">
            <v>313001003842</v>
          </cell>
          <cell r="B406" t="str">
            <v>ASOC. COL. GONZALO JIMENEZ DE QUESADA</v>
          </cell>
          <cell r="C406">
            <v>264</v>
          </cell>
          <cell r="D406">
            <v>264</v>
          </cell>
          <cell r="E406" t="str">
            <v>PRINCIPAL</v>
          </cell>
          <cell r="F406" t="str">
            <v>HISTORICA Y CARIBE NORTE</v>
          </cell>
          <cell r="G406" t="str">
            <v>SANTA RITA</v>
          </cell>
          <cell r="H406" t="str">
            <v>PRIVADO</v>
          </cell>
          <cell r="I406" t="str">
            <v>PRIVADO</v>
          </cell>
          <cell r="J406">
            <v>356</v>
          </cell>
          <cell r="K406">
            <v>23</v>
          </cell>
        </row>
        <row r="407">
          <cell r="A407">
            <v>313001005136</v>
          </cell>
          <cell r="B407" t="str">
            <v>COL. ANTARES DE CARTAGENA</v>
          </cell>
          <cell r="C407">
            <v>278</v>
          </cell>
          <cell r="D407">
            <v>278</v>
          </cell>
          <cell r="E407" t="str">
            <v>PRINCIPAL</v>
          </cell>
          <cell r="F407" t="str">
            <v>HISTORICA Y CARIBE NORTE</v>
          </cell>
          <cell r="G407" t="str">
            <v>SANTA RITA</v>
          </cell>
          <cell r="H407" t="str">
            <v>PRIVADO</v>
          </cell>
          <cell r="I407" t="str">
            <v>PRIVADO</v>
          </cell>
          <cell r="J407">
            <v>159</v>
          </cell>
          <cell r="K407">
            <v>19</v>
          </cell>
        </row>
        <row r="408">
          <cell r="A408">
            <v>313001005411</v>
          </cell>
          <cell r="B408" t="str">
            <v>CORP. COL. FERNANDEZ GUTIERREZ DE PIÑERES</v>
          </cell>
          <cell r="C408">
            <v>286</v>
          </cell>
          <cell r="D408">
            <v>286</v>
          </cell>
          <cell r="E408" t="str">
            <v>PRINCIPAL</v>
          </cell>
          <cell r="F408" t="str">
            <v>HISTORICA Y CARIBE NORTE</v>
          </cell>
          <cell r="G408" t="str">
            <v>SANTA RITA</v>
          </cell>
          <cell r="H408" t="str">
            <v>PRIVADO</v>
          </cell>
          <cell r="I408" t="str">
            <v>PRIVADO</v>
          </cell>
          <cell r="J408">
            <v>187</v>
          </cell>
          <cell r="K408">
            <v>49</v>
          </cell>
        </row>
        <row r="409">
          <cell r="A409">
            <v>313001007074</v>
          </cell>
          <cell r="B409" t="str">
            <v>CORP. INF. BLANCA NIEVES</v>
          </cell>
          <cell r="C409">
            <v>323</v>
          </cell>
          <cell r="D409">
            <v>323</v>
          </cell>
          <cell r="E409" t="str">
            <v>PRINCIPAL</v>
          </cell>
          <cell r="F409" t="str">
            <v>HISTORICA Y CARIBE NORTE</v>
          </cell>
          <cell r="G409" t="str">
            <v>SANTA RITA</v>
          </cell>
          <cell r="H409" t="str">
            <v>PRIVADO</v>
          </cell>
          <cell r="I409" t="str">
            <v>PRIVADO</v>
          </cell>
          <cell r="J409">
            <v>192</v>
          </cell>
        </row>
        <row r="410">
          <cell r="A410">
            <v>313001007325</v>
          </cell>
          <cell r="B410" t="str">
            <v>JARD. INF. MI BELLO RINCON</v>
          </cell>
          <cell r="C410">
            <v>329</v>
          </cell>
          <cell r="D410">
            <v>329</v>
          </cell>
          <cell r="E410" t="str">
            <v>PRINCIPAL</v>
          </cell>
          <cell r="F410" t="str">
            <v>HISTORICA Y CARIBE NORTE</v>
          </cell>
          <cell r="G410" t="str">
            <v>SANTA RITA</v>
          </cell>
          <cell r="H410" t="str">
            <v>PRIVADO</v>
          </cell>
          <cell r="I410" t="str">
            <v>PRIVADO</v>
          </cell>
          <cell r="J410">
            <v>60</v>
          </cell>
        </row>
        <row r="411">
          <cell r="A411">
            <v>313001007686</v>
          </cell>
          <cell r="B411" t="str">
            <v>CENT DE EDUCACION INFANTIL ASPAEN PEPE GRILLO ALBORADA</v>
          </cell>
          <cell r="C411">
            <v>339</v>
          </cell>
          <cell r="D411">
            <v>339</v>
          </cell>
          <cell r="E411" t="str">
            <v>PRINCIPAL</v>
          </cell>
          <cell r="F411" t="str">
            <v>HISTORICA Y CARIBE NORTE</v>
          </cell>
          <cell r="G411" t="str">
            <v>SANTA RITA</v>
          </cell>
          <cell r="H411" t="str">
            <v>PRIVADO</v>
          </cell>
          <cell r="I411" t="str">
            <v>PRIVADO</v>
          </cell>
          <cell r="J411">
            <v>286</v>
          </cell>
        </row>
        <row r="412">
          <cell r="A412">
            <v>313001008429</v>
          </cell>
          <cell r="B412" t="str">
            <v>CENT. DE ENSEÑANZA PRECOZ " NUEVO MUNDO "</v>
          </cell>
          <cell r="C412">
            <v>356</v>
          </cell>
          <cell r="D412">
            <v>356</v>
          </cell>
          <cell r="E412" t="str">
            <v>PRINCIPAL</v>
          </cell>
          <cell r="F412" t="str">
            <v>HISTORICA Y CARIBE NORTE</v>
          </cell>
          <cell r="G412" t="str">
            <v>SANTA RITA</v>
          </cell>
          <cell r="H412" t="str">
            <v>PRIVADO</v>
          </cell>
          <cell r="I412" t="str">
            <v>PRIVADO</v>
          </cell>
          <cell r="J412">
            <v>133</v>
          </cell>
          <cell r="K412">
            <v>12</v>
          </cell>
        </row>
        <row r="413">
          <cell r="A413">
            <v>313001008739</v>
          </cell>
          <cell r="B413" t="str">
            <v>INST. FERNANDA BELLO</v>
          </cell>
          <cell r="C413">
            <v>378</v>
          </cell>
          <cell r="D413">
            <v>378</v>
          </cell>
          <cell r="E413" t="str">
            <v>PRINCIPAL</v>
          </cell>
          <cell r="F413" t="str">
            <v>HISTORICA Y CARIBE NORTE</v>
          </cell>
          <cell r="G413" t="str">
            <v>SANTA RITA</v>
          </cell>
          <cell r="H413" t="str">
            <v>PRIVADO</v>
          </cell>
          <cell r="I413" t="str">
            <v>PRIVADO</v>
          </cell>
          <cell r="J413">
            <v>117</v>
          </cell>
        </row>
        <row r="414">
          <cell r="A414">
            <v>313001008771</v>
          </cell>
          <cell r="B414" t="str">
            <v>COL. GIMN. MOMPIANO</v>
          </cell>
          <cell r="C414">
            <v>381</v>
          </cell>
          <cell r="D414">
            <v>381</v>
          </cell>
          <cell r="E414" t="str">
            <v>PRINCIPAL</v>
          </cell>
          <cell r="F414" t="str">
            <v>HISTORICA Y CARIBE NORTE</v>
          </cell>
          <cell r="G414" t="str">
            <v>SANTA RITA</v>
          </cell>
          <cell r="H414" t="str">
            <v>PRIVADO</v>
          </cell>
          <cell r="I414" t="str">
            <v>PRIVADO</v>
          </cell>
          <cell r="J414">
            <v>188</v>
          </cell>
          <cell r="K414">
            <v>12</v>
          </cell>
        </row>
        <row r="415">
          <cell r="A415">
            <v>313001008984</v>
          </cell>
          <cell r="B415" t="str">
            <v>INST. EDUC. IVAN ILLICH</v>
          </cell>
          <cell r="C415">
            <v>389</v>
          </cell>
          <cell r="D415">
            <v>389</v>
          </cell>
          <cell r="E415" t="str">
            <v>PRINCIPAL</v>
          </cell>
          <cell r="F415" t="str">
            <v>HISTORICA Y CARIBE NORTE</v>
          </cell>
          <cell r="G415" t="str">
            <v>SANTA RITA</v>
          </cell>
          <cell r="H415" t="str">
            <v>PRIVADO</v>
          </cell>
          <cell r="I415" t="str">
            <v>PRIVADO</v>
          </cell>
          <cell r="J415">
            <v>187</v>
          </cell>
        </row>
        <row r="416">
          <cell r="A416">
            <v>313001009450</v>
          </cell>
          <cell r="B416" t="str">
            <v>GUARD. Y JARD. INF.  REFUGIO NAVAL</v>
          </cell>
          <cell r="C416">
            <v>395</v>
          </cell>
          <cell r="D416">
            <v>395</v>
          </cell>
          <cell r="E416" t="str">
            <v>PRINCIPAL</v>
          </cell>
          <cell r="F416" t="str">
            <v>HISTORICA Y CARIBE NORTE</v>
          </cell>
          <cell r="G416" t="str">
            <v>SANTA RITA</v>
          </cell>
          <cell r="H416" t="str">
            <v>PRIVADO</v>
          </cell>
          <cell r="I416" t="str">
            <v>PRIVADO</v>
          </cell>
          <cell r="J416">
            <v>45</v>
          </cell>
        </row>
        <row r="417">
          <cell r="A417">
            <v>313001009361</v>
          </cell>
          <cell r="B417" t="str">
            <v>COL. MODELO DE LA COSTA</v>
          </cell>
          <cell r="C417">
            <v>412</v>
          </cell>
          <cell r="D417">
            <v>412</v>
          </cell>
          <cell r="E417" t="str">
            <v>PRINCIPAL</v>
          </cell>
          <cell r="F417" t="str">
            <v>HISTORICA Y CARIBE NORTE</v>
          </cell>
          <cell r="G417" t="str">
            <v>SANTA RITA</v>
          </cell>
          <cell r="H417" t="str">
            <v>PRIVADO</v>
          </cell>
          <cell r="I417" t="str">
            <v>PRIVADO</v>
          </cell>
          <cell r="J417">
            <v>326</v>
          </cell>
          <cell r="K417">
            <v>21</v>
          </cell>
        </row>
        <row r="418">
          <cell r="A418">
            <v>313001012973</v>
          </cell>
          <cell r="B418" t="str">
            <v>COL. CRISTIANO LUZ Y VERDAD</v>
          </cell>
          <cell r="C418">
            <v>441</v>
          </cell>
          <cell r="D418">
            <v>441</v>
          </cell>
          <cell r="E418" t="str">
            <v>PRINCIPAL</v>
          </cell>
          <cell r="F418" t="str">
            <v>HISTORICA Y CARIBE NORTE</v>
          </cell>
          <cell r="G418" t="str">
            <v>SANTA RITA</v>
          </cell>
          <cell r="H418" t="str">
            <v>PRIVADO</v>
          </cell>
          <cell r="I418" t="str">
            <v>PRIVADO</v>
          </cell>
          <cell r="J418">
            <v>85</v>
          </cell>
        </row>
        <row r="419">
          <cell r="A419">
            <v>313001013198</v>
          </cell>
          <cell r="B419" t="str">
            <v>INST. PAULO FREIRE</v>
          </cell>
          <cell r="C419">
            <v>453</v>
          </cell>
          <cell r="D419">
            <v>453</v>
          </cell>
          <cell r="E419" t="str">
            <v>PRINCIPAL</v>
          </cell>
          <cell r="F419" t="str">
            <v>HISTORICA Y CARIBE NORTE</v>
          </cell>
          <cell r="G419" t="str">
            <v>SANTA RITA</v>
          </cell>
          <cell r="H419" t="str">
            <v>PRIVADO</v>
          </cell>
          <cell r="I419" t="str">
            <v>PRIVADO</v>
          </cell>
          <cell r="J419">
            <v>30</v>
          </cell>
        </row>
        <row r="420">
          <cell r="A420">
            <v>313001027351</v>
          </cell>
          <cell r="B420" t="str">
            <v>COL. SAN RAFAEL ARCANGEL</v>
          </cell>
          <cell r="C420">
            <v>506</v>
          </cell>
          <cell r="D420">
            <v>506</v>
          </cell>
          <cell r="E420" t="str">
            <v>PRINCIPAL</v>
          </cell>
          <cell r="F420" t="str">
            <v>HISTORICA Y CARIBE NORTE</v>
          </cell>
          <cell r="G420" t="str">
            <v>SANTA RITA</v>
          </cell>
          <cell r="H420" t="str">
            <v>PRIVADO</v>
          </cell>
          <cell r="I420" t="str">
            <v>PRIVADO</v>
          </cell>
          <cell r="J420">
            <v>142</v>
          </cell>
          <cell r="K420">
            <v>23</v>
          </cell>
        </row>
        <row r="421">
          <cell r="A421">
            <v>313001013619</v>
          </cell>
          <cell r="B421" t="str">
            <v>COL. DE LAS AMERICAS</v>
          </cell>
          <cell r="C421">
            <v>507</v>
          </cell>
          <cell r="D421">
            <v>507</v>
          </cell>
          <cell r="E421" t="str">
            <v>PRINCIPAL</v>
          </cell>
          <cell r="F421" t="str">
            <v>HISTORICA Y CARIBE NORTE</v>
          </cell>
          <cell r="G421" t="str">
            <v>SANTA RITA</v>
          </cell>
          <cell r="H421" t="str">
            <v>PRIVADO</v>
          </cell>
          <cell r="I421" t="str">
            <v>PRIVADO</v>
          </cell>
          <cell r="J421">
            <v>119</v>
          </cell>
        </row>
        <row r="422">
          <cell r="A422">
            <v>313001013953</v>
          </cell>
          <cell r="B422" t="str">
            <v>FUND. REMANSO DE AMOR</v>
          </cell>
          <cell r="C422">
            <v>550</v>
          </cell>
          <cell r="D422">
            <v>550</v>
          </cell>
          <cell r="E422" t="str">
            <v>PRINCIPAL</v>
          </cell>
          <cell r="F422" t="str">
            <v>HISTORICA Y CARIBE NORTE</v>
          </cell>
          <cell r="G422" t="str">
            <v>SANTA RITA</v>
          </cell>
          <cell r="H422" t="str">
            <v>PRIVADO</v>
          </cell>
          <cell r="I422" t="str">
            <v>PRIVADO</v>
          </cell>
          <cell r="J422">
            <v>39</v>
          </cell>
        </row>
        <row r="423">
          <cell r="A423">
            <v>313001007163</v>
          </cell>
          <cell r="B423" t="str">
            <v>GUARD. Y JARD. MI MUNDO MAGICO</v>
          </cell>
          <cell r="C423">
            <v>653</v>
          </cell>
          <cell r="D423">
            <v>653</v>
          </cell>
          <cell r="E423" t="str">
            <v>PRINCIPAL</v>
          </cell>
          <cell r="F423" t="str">
            <v>HISTORICA Y CARIBE NORTE</v>
          </cell>
          <cell r="G423" t="str">
            <v>SANTA RITA</v>
          </cell>
          <cell r="H423" t="str">
            <v>PRIVADO</v>
          </cell>
          <cell r="I423" t="str">
            <v>PRIVADO</v>
          </cell>
          <cell r="J423">
            <v>54</v>
          </cell>
        </row>
        <row r="424">
          <cell r="A424">
            <v>313001028891</v>
          </cell>
          <cell r="B424" t="str">
            <v>COL. FERNANDO DE ARAGON DE CARTAGENA</v>
          </cell>
          <cell r="C424">
            <v>655</v>
          </cell>
          <cell r="D424">
            <v>655</v>
          </cell>
          <cell r="E424" t="str">
            <v>PRINCIPAL</v>
          </cell>
          <cell r="F424" t="str">
            <v>HISTORICA Y CARIBE NORTE</v>
          </cell>
          <cell r="G424" t="str">
            <v>SANTA RITA</v>
          </cell>
          <cell r="H424" t="str">
            <v>PRIVADO</v>
          </cell>
          <cell r="I424" t="str">
            <v>PRIVADO</v>
          </cell>
          <cell r="J424">
            <v>73</v>
          </cell>
        </row>
        <row r="425">
          <cell r="A425">
            <v>313001009328</v>
          </cell>
          <cell r="B425" t="str">
            <v>GIMN. MODERNO DE CARTAGENA</v>
          </cell>
          <cell r="C425">
            <v>409</v>
          </cell>
          <cell r="D425">
            <v>409</v>
          </cell>
          <cell r="E425" t="str">
            <v>PRINCIPAL</v>
          </cell>
          <cell r="F425" t="str">
            <v>HISTORICA Y CARIBE NORTE</v>
          </cell>
          <cell r="G425" t="str">
            <v>SANTA RITA</v>
          </cell>
          <cell r="H425" t="str">
            <v>PRIVADO</v>
          </cell>
          <cell r="I425" t="str">
            <v>PRIVADO</v>
          </cell>
          <cell r="J425">
            <v>381</v>
          </cell>
          <cell r="K425">
            <v>33</v>
          </cell>
        </row>
        <row r="426">
          <cell r="A426">
            <v>313001013601</v>
          </cell>
          <cell r="B426" t="str">
            <v>GIMN. BINET DE CARTAGENA (ANTES COL. MI PEQUEÑA ILUSION)</v>
          </cell>
          <cell r="C426">
            <v>504</v>
          </cell>
          <cell r="D426">
            <v>504</v>
          </cell>
          <cell r="E426" t="str">
            <v>PRINCIPAL</v>
          </cell>
          <cell r="F426" t="str">
            <v>HISTORICA Y CARIBE NORTE</v>
          </cell>
          <cell r="G426" t="str">
            <v>SANTA RITA</v>
          </cell>
          <cell r="H426" t="str">
            <v>PRIVADO</v>
          </cell>
          <cell r="I426" t="str">
            <v>PRIVADO</v>
          </cell>
          <cell r="J426">
            <v>24</v>
          </cell>
        </row>
        <row r="427">
          <cell r="A427">
            <v>313001012868</v>
          </cell>
          <cell r="B427" t="str">
            <v>CORP. TECNICA INSTITUTO ROCHY</v>
          </cell>
          <cell r="C427">
            <v>435</v>
          </cell>
          <cell r="D427">
            <v>435</v>
          </cell>
          <cell r="E427" t="str">
            <v>PRINCIPAL</v>
          </cell>
          <cell r="F427" t="str">
            <v>HISTORICA Y CARIBE NORTE</v>
          </cell>
          <cell r="G427" t="str">
            <v>SANTA RITA</v>
          </cell>
          <cell r="H427" t="str">
            <v>PRIVADO</v>
          </cell>
          <cell r="I427" t="str">
            <v>PRIVADO</v>
          </cell>
          <cell r="J427">
            <v>417</v>
          </cell>
          <cell r="K427">
            <v>30</v>
          </cell>
        </row>
        <row r="428">
          <cell r="A428">
            <v>313001063690</v>
          </cell>
          <cell r="B428" t="str">
            <v>FUND. INST. MIXTO EL NAZARENO</v>
          </cell>
          <cell r="C428">
            <v>680</v>
          </cell>
          <cell r="D428">
            <v>680</v>
          </cell>
          <cell r="E428" t="str">
            <v>PRINCIPAL</v>
          </cell>
          <cell r="F428" t="str">
            <v>HISTORICA Y CARIBE NORTE</v>
          </cell>
          <cell r="G428" t="str">
            <v>SANTA RITA</v>
          </cell>
          <cell r="H428" t="str">
            <v>PRIVADO</v>
          </cell>
          <cell r="I428" t="str">
            <v>PRIVADO</v>
          </cell>
          <cell r="J428">
            <v>263</v>
          </cell>
        </row>
        <row r="429">
          <cell r="A429">
            <v>313001029124</v>
          </cell>
          <cell r="B429" t="str">
            <v>CORP. INST. EDUCA.CARLOS ORTIZ SANCHEZ</v>
          </cell>
          <cell r="C429">
            <v>731</v>
          </cell>
          <cell r="D429">
            <v>731</v>
          </cell>
          <cell r="E429" t="str">
            <v>PRINCIPAL</v>
          </cell>
          <cell r="F429" t="str">
            <v>HISTORICA Y CARIBE NORTE</v>
          </cell>
          <cell r="G429" t="str">
            <v>SANTA RITA</v>
          </cell>
          <cell r="H429" t="str">
            <v>PRIVADO</v>
          </cell>
          <cell r="I429" t="str">
            <v>PRIVADO</v>
          </cell>
          <cell r="J429">
            <v>274</v>
          </cell>
        </row>
        <row r="430">
          <cell r="A430">
            <v>313001013821</v>
          </cell>
          <cell r="B430" t="str">
            <v>FUND. COL. CRISTIANO BILINGUE DE CARTAGENA</v>
          </cell>
          <cell r="C430">
            <v>625</v>
          </cell>
          <cell r="D430">
            <v>625</v>
          </cell>
          <cell r="E430" t="str">
            <v>PRINCIPAL</v>
          </cell>
          <cell r="F430" t="str">
            <v>HISTORICA Y CARIBE NORTE</v>
          </cell>
          <cell r="G430" t="str">
            <v>SANTA RITA</v>
          </cell>
          <cell r="H430" t="str">
            <v>PRIVADO</v>
          </cell>
          <cell r="I430" t="str">
            <v>PRIVADO</v>
          </cell>
          <cell r="J430">
            <v>93</v>
          </cell>
          <cell r="K430">
            <v>17</v>
          </cell>
        </row>
        <row r="431">
          <cell r="A431">
            <v>313001000622</v>
          </cell>
          <cell r="B431" t="str">
            <v>COL. DE LA SALLE</v>
          </cell>
          <cell r="C431">
            <v>223</v>
          </cell>
          <cell r="D431">
            <v>223</v>
          </cell>
          <cell r="E431" t="str">
            <v>PRINCIPAL</v>
          </cell>
          <cell r="F431" t="str">
            <v>HISTORICA Y CARIBE NORTE</v>
          </cell>
          <cell r="G431" t="str">
            <v>SANTA RITA</v>
          </cell>
          <cell r="H431" t="str">
            <v>PRIVADO</v>
          </cell>
          <cell r="I431" t="str">
            <v>PRIVADO</v>
          </cell>
          <cell r="J431">
            <v>1078</v>
          </cell>
          <cell r="K431">
            <v>82</v>
          </cell>
        </row>
        <row r="432">
          <cell r="A432">
            <v>313001029523</v>
          </cell>
          <cell r="B432" t="str">
            <v>GIMN. BILINGÜE ALTAMAR DE CARTAGENA</v>
          </cell>
          <cell r="C432">
            <v>789</v>
          </cell>
          <cell r="D432">
            <v>789</v>
          </cell>
          <cell r="E432" t="str">
            <v>PRINCIPAL</v>
          </cell>
          <cell r="F432" t="str">
            <v>HISTORICA Y CARIBE NORTE</v>
          </cell>
          <cell r="G432" t="str">
            <v>SANTA RITA</v>
          </cell>
          <cell r="H432" t="str">
            <v>PRIVADO</v>
          </cell>
          <cell r="I432" t="str">
            <v>PRIVADO</v>
          </cell>
          <cell r="J432">
            <v>513</v>
          </cell>
          <cell r="K432">
            <v>13</v>
          </cell>
        </row>
        <row r="433">
          <cell r="A433">
            <v>313001029108</v>
          </cell>
          <cell r="B433" t="str">
            <v>COLEGIO DE BACHILLERATO DEL LITORAL, CODEBOL LTDA</v>
          </cell>
          <cell r="C433">
            <v>722</v>
          </cell>
          <cell r="D433">
            <v>722</v>
          </cell>
          <cell r="E433" t="str">
            <v>PRINCIPAL</v>
          </cell>
          <cell r="F433" t="str">
            <v>HISTORICA Y CARIBE NORTE</v>
          </cell>
          <cell r="G433" t="str">
            <v>SANTA RITA</v>
          </cell>
          <cell r="H433" t="str">
            <v>PRIVADO</v>
          </cell>
          <cell r="I433" t="str">
            <v>PRIVADO</v>
          </cell>
          <cell r="J433">
            <v>233</v>
          </cell>
        </row>
        <row r="434">
          <cell r="A434">
            <v>313001000525</v>
          </cell>
          <cell r="B434" t="str">
            <v>COL. MIXTO LA POPA</v>
          </cell>
          <cell r="C434">
            <v>217</v>
          </cell>
          <cell r="D434">
            <v>217</v>
          </cell>
          <cell r="E434" t="str">
            <v>PRINCIPAL</v>
          </cell>
          <cell r="F434" t="str">
            <v>HISTORICA Y CARIBE NORTE</v>
          </cell>
          <cell r="G434" t="str">
            <v>SANTA RITA</v>
          </cell>
          <cell r="H434" t="str">
            <v>PRIVADO</v>
          </cell>
          <cell r="I434" t="str">
            <v>PRIVADO</v>
          </cell>
          <cell r="J434">
            <v>316</v>
          </cell>
          <cell r="K434">
            <v>30</v>
          </cell>
        </row>
        <row r="435">
          <cell r="A435">
            <v>313001000924</v>
          </cell>
          <cell r="B435" t="str">
            <v>COL. SALESIANO SAN PEDRO CLAVER</v>
          </cell>
          <cell r="C435">
            <v>228</v>
          </cell>
          <cell r="D435">
            <v>228</v>
          </cell>
          <cell r="E435" t="str">
            <v>PRINCIPAL</v>
          </cell>
          <cell r="F435" t="str">
            <v>HISTORICA Y CARIBE NORTE</v>
          </cell>
          <cell r="G435" t="str">
            <v>SANTA RITA</v>
          </cell>
          <cell r="H435" t="str">
            <v>PRIVADO</v>
          </cell>
          <cell r="I435" t="str">
            <v>PRIVADO</v>
          </cell>
          <cell r="J435">
            <v>1293</v>
          </cell>
          <cell r="K435">
            <v>126</v>
          </cell>
        </row>
        <row r="436">
          <cell r="A436">
            <v>313001030025</v>
          </cell>
          <cell r="B436" t="str">
            <v>GIMNASIO AMERICANO HOWARD GARDNER</v>
          </cell>
          <cell r="C436">
            <v>850</v>
          </cell>
          <cell r="D436">
            <v>850</v>
          </cell>
          <cell r="E436" t="str">
            <v>PRINCIPAL</v>
          </cell>
          <cell r="F436" t="str">
            <v>HISTORICA Y CARIBE NORTE</v>
          </cell>
          <cell r="G436" t="str">
            <v>SANTA RITA</v>
          </cell>
          <cell r="H436" t="str">
            <v>PRIVADO</v>
          </cell>
          <cell r="I436" t="str">
            <v>PRIVADO</v>
          </cell>
          <cell r="J436">
            <v>125</v>
          </cell>
        </row>
        <row r="437">
          <cell r="A437">
            <v>313001029841</v>
          </cell>
          <cell r="B437" t="str">
            <v>COLEGIO INFANTIL INICIOS DEL ARCO IRIS</v>
          </cell>
          <cell r="C437">
            <v>837</v>
          </cell>
          <cell r="D437">
            <v>837</v>
          </cell>
          <cell r="E437" t="str">
            <v>PRINCIPAL</v>
          </cell>
          <cell r="F437" t="str">
            <v>HISTORICA Y CARIBE NORTE</v>
          </cell>
          <cell r="G437" t="str">
            <v>SANTA RITA</v>
          </cell>
          <cell r="H437" t="str">
            <v>PRIVADO</v>
          </cell>
          <cell r="I437" t="str">
            <v>PRIVADO</v>
          </cell>
          <cell r="J437">
            <v>59</v>
          </cell>
        </row>
        <row r="438">
          <cell r="A438">
            <v>313001029647</v>
          </cell>
          <cell r="B438" t="str">
            <v>COLEGIO SANTISIMA TRINIDAD</v>
          </cell>
          <cell r="C438">
            <v>838</v>
          </cell>
          <cell r="D438">
            <v>838</v>
          </cell>
          <cell r="E438" t="str">
            <v>PRINCIPAL</v>
          </cell>
          <cell r="F438" t="str">
            <v>HISTORICA Y CARIBE NORTE</v>
          </cell>
          <cell r="G438" t="str">
            <v>SANTA RITA</v>
          </cell>
          <cell r="H438" t="str">
            <v>PRIVADO</v>
          </cell>
          <cell r="I438" t="str">
            <v>PRIVADO</v>
          </cell>
          <cell r="J438">
            <v>254</v>
          </cell>
        </row>
        <row r="439">
          <cell r="A439">
            <v>313001013163</v>
          </cell>
          <cell r="B439" t="str">
            <v>COL. LA ENSEÑANZA</v>
          </cell>
          <cell r="C439">
            <v>505</v>
          </cell>
          <cell r="D439">
            <v>505</v>
          </cell>
          <cell r="E439" t="str">
            <v>PRINCIPAL</v>
          </cell>
          <cell r="F439" t="str">
            <v>HISTORICA Y CARIBE NORTE</v>
          </cell>
          <cell r="G439" t="str">
            <v>SANTA RITA</v>
          </cell>
          <cell r="H439" t="str">
            <v>PRIVADO</v>
          </cell>
          <cell r="I439" t="str">
            <v>PRIVADO</v>
          </cell>
          <cell r="J439">
            <v>289</v>
          </cell>
          <cell r="K439">
            <v>57</v>
          </cell>
        </row>
        <row r="440">
          <cell r="A440">
            <v>313001027539</v>
          </cell>
          <cell r="B440" t="str">
            <v>CENT. EDUC. EDUCANDO PARA LA PAZ "CEDUPAZ"</v>
          </cell>
          <cell r="C440">
            <v>602</v>
          </cell>
          <cell r="D440">
            <v>602</v>
          </cell>
          <cell r="E440" t="str">
            <v>PRINCIPAL</v>
          </cell>
          <cell r="F440" t="str">
            <v>HISTORICA Y CARIBE NORTE</v>
          </cell>
          <cell r="G440" t="str">
            <v>SANTA RITA</v>
          </cell>
          <cell r="H440" t="str">
            <v>PRIVADO</v>
          </cell>
          <cell r="I440" t="str">
            <v>PRIVADO</v>
          </cell>
          <cell r="J440">
            <v>571</v>
          </cell>
        </row>
        <row r="441">
          <cell r="A441">
            <v>313001029451</v>
          </cell>
          <cell r="B441" t="str">
            <v>COLEGIO MI PEQUEÑO JARDIN</v>
          </cell>
          <cell r="C441">
            <v>793</v>
          </cell>
          <cell r="D441">
            <v>793</v>
          </cell>
          <cell r="E441" t="str">
            <v>PRINCIPAL</v>
          </cell>
          <cell r="F441" t="str">
            <v>DE LA VIRGEN Y TURISTICA</v>
          </cell>
          <cell r="G441" t="str">
            <v>DE LA VIRGEN Y TURISTICA</v>
          </cell>
          <cell r="H441" t="str">
            <v>PRIVADO</v>
          </cell>
          <cell r="I441" t="str">
            <v>PRIVADO</v>
          </cell>
          <cell r="J441">
            <v>5</v>
          </cell>
        </row>
        <row r="442">
          <cell r="A442">
            <v>313001029990</v>
          </cell>
          <cell r="B442" t="str">
            <v>JARDIN INFANTIL Y CENTRO DE ESTIMULACION PASO A PASO</v>
          </cell>
          <cell r="C442">
            <v>852</v>
          </cell>
          <cell r="D442">
            <v>852</v>
          </cell>
          <cell r="E442" t="str">
            <v>PRINCIPAL</v>
          </cell>
          <cell r="F442" t="str">
            <v>INDUSTRIAL Y DE LA BAHIA</v>
          </cell>
          <cell r="G442" t="str">
            <v>INDUSTRIAL Y DE LA BAHIA</v>
          </cell>
          <cell r="H442" t="str">
            <v>PRIVADO</v>
          </cell>
          <cell r="I442" t="str">
            <v>PRIVADO</v>
          </cell>
          <cell r="J442">
            <v>129</v>
          </cell>
        </row>
        <row r="443">
          <cell r="A443">
            <v>313001030009</v>
          </cell>
          <cell r="B443" t="str">
            <v>MIS TRAZOS MAGICOS</v>
          </cell>
          <cell r="C443">
            <v>853</v>
          </cell>
          <cell r="D443">
            <v>853</v>
          </cell>
          <cell r="E443" t="str">
            <v>PRINCIPAL</v>
          </cell>
          <cell r="F443" t="str">
            <v>INDUSTRIAL Y DE LA BAHIA</v>
          </cell>
          <cell r="G443" t="str">
            <v>INDUSTRIAL Y DE LA BAHIA</v>
          </cell>
          <cell r="H443" t="str">
            <v>PRIVADO</v>
          </cell>
          <cell r="I443" t="str">
            <v>PRIVADO</v>
          </cell>
          <cell r="J443">
            <v>41</v>
          </cell>
        </row>
        <row r="444">
          <cell r="A444">
            <v>313001029931</v>
          </cell>
          <cell r="B444" t="str">
            <v>COLEGIO MANOS CREATIVAS</v>
          </cell>
          <cell r="C444">
            <v>854</v>
          </cell>
          <cell r="D444">
            <v>854</v>
          </cell>
          <cell r="E444" t="str">
            <v>PRINCIPAL</v>
          </cell>
          <cell r="F444" t="str">
            <v>INDUSTRIAL Y DE LA BAHIA</v>
          </cell>
          <cell r="G444" t="str">
            <v>INDUSTRIAL Y DE LA BAHIA</v>
          </cell>
          <cell r="H444" t="str">
            <v>PRIVADO</v>
          </cell>
          <cell r="I444" t="str">
            <v>PRIVADO</v>
          </cell>
          <cell r="J444">
            <v>114</v>
          </cell>
        </row>
        <row r="445">
          <cell r="A445">
            <v>313001030106</v>
          </cell>
          <cell r="B445" t="str">
            <v>INT. EDUCATIVO LOS CEREZOS</v>
          </cell>
          <cell r="C445">
            <v>859</v>
          </cell>
          <cell r="D445">
            <v>859</v>
          </cell>
          <cell r="E445" t="str">
            <v>PRINCIPAL</v>
          </cell>
          <cell r="F445" t="str">
            <v>DE LA VIRGEN Y TURISTICA</v>
          </cell>
          <cell r="G445" t="str">
            <v>DE LA VIRGEN Y TURISTICA</v>
          </cell>
          <cell r="H445" t="str">
            <v>PRIVADO</v>
          </cell>
          <cell r="I445" t="str">
            <v>PRIVADO</v>
          </cell>
          <cell r="J445">
            <v>139</v>
          </cell>
        </row>
        <row r="446">
          <cell r="A446">
            <v>313001029612</v>
          </cell>
          <cell r="B446" t="str">
            <v>CENT. EDUC. INDIA CATALINA</v>
          </cell>
          <cell r="C446">
            <v>812</v>
          </cell>
          <cell r="D446">
            <v>812</v>
          </cell>
          <cell r="E446" t="str">
            <v>PRINCIPAL</v>
          </cell>
          <cell r="F446" t="str">
            <v>DE LA VIRGEN Y TURISTICA</v>
          </cell>
          <cell r="G446" t="str">
            <v>DE LA VIRGEN Y TURISTICA</v>
          </cell>
          <cell r="H446" t="str">
            <v>PRIVADO</v>
          </cell>
          <cell r="I446" t="str">
            <v>PRIVADO</v>
          </cell>
          <cell r="J446">
            <v>74</v>
          </cell>
        </row>
        <row r="447">
          <cell r="A447">
            <v>413001030178</v>
          </cell>
          <cell r="B447" t="str">
            <v>CENTRO EDUCATIVO EL MANANTIAL</v>
          </cell>
          <cell r="C447">
            <v>867</v>
          </cell>
          <cell r="D447">
            <v>867</v>
          </cell>
          <cell r="E447" t="str">
            <v>PRINCIPAL</v>
          </cell>
          <cell r="F447" t="str">
            <v>INDUSTRIAL Y DE LA BAHIA</v>
          </cell>
          <cell r="G447" t="str">
            <v>INDUSTRIAL Y DE LA BAHIA</v>
          </cell>
          <cell r="H447" t="str">
            <v>PRIVADO</v>
          </cell>
          <cell r="I447" t="str">
            <v>PRIVADO</v>
          </cell>
          <cell r="J447">
            <v>41</v>
          </cell>
        </row>
        <row r="448">
          <cell r="A448">
            <v>313001030149</v>
          </cell>
          <cell r="B448" t="str">
            <v>CENTRO EDUCATIVO EL OASIS DEL SABER</v>
          </cell>
          <cell r="C448">
            <v>864</v>
          </cell>
          <cell r="D448">
            <v>864</v>
          </cell>
          <cell r="E448" t="str">
            <v>PRINCIPAL</v>
          </cell>
          <cell r="F448" t="str">
            <v>DE LA VIRGEN Y TURISTICA</v>
          </cell>
          <cell r="G448" t="str">
            <v>DE LA VIRGEN Y TURISTICA</v>
          </cell>
          <cell r="H448" t="str">
            <v>PRIVADO</v>
          </cell>
          <cell r="I448" t="str">
            <v>PRIVADO</v>
          </cell>
          <cell r="J448">
            <v>27</v>
          </cell>
        </row>
        <row r="449">
          <cell r="A449">
            <v>313001030068</v>
          </cell>
          <cell r="B449" t="str">
            <v>COL GENERACION XXI</v>
          </cell>
          <cell r="C449">
            <v>863</v>
          </cell>
          <cell r="D449">
            <v>863</v>
          </cell>
          <cell r="E449" t="str">
            <v>PRINCIPAL</v>
          </cell>
          <cell r="F449" t="str">
            <v>HISTORICA Y CARIBE NORTE</v>
          </cell>
          <cell r="G449" t="str">
            <v>COUNTRY</v>
          </cell>
          <cell r="H449" t="str">
            <v>PRIVADO</v>
          </cell>
          <cell r="I449" t="str">
            <v>PRIVADO</v>
          </cell>
          <cell r="J449">
            <v>25</v>
          </cell>
        </row>
        <row r="450">
          <cell r="A450">
            <v>313001002234</v>
          </cell>
          <cell r="B450" t="str">
            <v>CORP. COL. SAN RAFAEL</v>
          </cell>
          <cell r="C450">
            <v>246</v>
          </cell>
          <cell r="D450">
            <v>246</v>
          </cell>
          <cell r="E450" t="str">
            <v>PRINCIPAL</v>
          </cell>
          <cell r="F450" t="str">
            <v>HISTORICA Y CARIBE NORTE</v>
          </cell>
          <cell r="G450" t="str">
            <v>SANTA RITA</v>
          </cell>
          <cell r="H450" t="str">
            <v>PRIVADO</v>
          </cell>
          <cell r="I450" t="str">
            <v>PRIVADO</v>
          </cell>
          <cell r="J450">
            <v>78</v>
          </cell>
        </row>
        <row r="451">
          <cell r="A451">
            <v>313001030114</v>
          </cell>
          <cell r="B451" t="str">
            <v>CORPORACION EDUCATIVA CONSTRUYENDO SUEÑOS</v>
          </cell>
          <cell r="C451">
            <v>860</v>
          </cell>
          <cell r="D451">
            <v>860</v>
          </cell>
          <cell r="E451" t="str">
            <v>PRINCIPAL</v>
          </cell>
          <cell r="F451" t="str">
            <v>INDUSTRIAL Y DE LA BAHIA</v>
          </cell>
          <cell r="G451" t="str">
            <v>INDUSTRIAL Y DE LA BAHIA</v>
          </cell>
          <cell r="H451" t="str">
            <v>PRIVADO</v>
          </cell>
          <cell r="I451" t="str">
            <v>PRIVADO</v>
          </cell>
          <cell r="J451">
            <v>43</v>
          </cell>
        </row>
        <row r="452">
          <cell r="A452">
            <v>313001030033</v>
          </cell>
          <cell r="B452" t="str">
            <v>CORPORACION EDUCATIVA INSTITUTO PITALUA</v>
          </cell>
          <cell r="C452">
            <v>868</v>
          </cell>
          <cell r="D452">
            <v>868</v>
          </cell>
          <cell r="E452" t="str">
            <v>PRINCIPAL</v>
          </cell>
          <cell r="F452" t="str">
            <v>INDUSTRIAL Y DE LA BAHIA</v>
          </cell>
          <cell r="G452" t="str">
            <v>INDUSTRIAL Y DE LA BAHIA</v>
          </cell>
          <cell r="H452" t="str">
            <v>PRIVADO</v>
          </cell>
          <cell r="I452" t="str">
            <v>PRIVADO</v>
          </cell>
          <cell r="J452">
            <v>100</v>
          </cell>
        </row>
        <row r="453">
          <cell r="A453">
            <v>313001007741</v>
          </cell>
          <cell r="B453" t="str">
            <v>GIMN. CREATIVO JUAN PABLO</v>
          </cell>
          <cell r="C453">
            <v>340</v>
          </cell>
          <cell r="D453">
            <v>340</v>
          </cell>
          <cell r="E453" t="str">
            <v>PRINCIPAL</v>
          </cell>
          <cell r="F453" t="str">
            <v>INDUSTRIAL Y DE LA BAHIA</v>
          </cell>
          <cell r="G453" t="str">
            <v>INDUSTRIAL Y DE LA BAHIA</v>
          </cell>
          <cell r="H453" t="str">
            <v>PRIVADO</v>
          </cell>
          <cell r="I453" t="str">
            <v>PRIVADO</v>
          </cell>
          <cell r="J453">
            <v>128</v>
          </cell>
        </row>
        <row r="454">
          <cell r="A454">
            <v>313001030041</v>
          </cell>
          <cell r="B454" t="str">
            <v>GIMNASIO CREATIVO NIÑOS SABIOS</v>
          </cell>
          <cell r="C454">
            <v>869</v>
          </cell>
          <cell r="D454">
            <v>869</v>
          </cell>
          <cell r="E454" t="str">
            <v>PRINCIPAL</v>
          </cell>
          <cell r="F454" t="str">
            <v>INDUSTRIAL Y DE LA BAHIA</v>
          </cell>
          <cell r="G454" t="str">
            <v>INDUSTRIAL Y DE LA BAHIA</v>
          </cell>
          <cell r="H454" t="str">
            <v>PRIVADO</v>
          </cell>
          <cell r="I454" t="str">
            <v>PRIVADO</v>
          </cell>
          <cell r="J454">
            <v>57</v>
          </cell>
        </row>
        <row r="455">
          <cell r="A455">
            <v>313001030131</v>
          </cell>
          <cell r="B455" t="str">
            <v>GIMNASIO INTEGRAL CYGNI DE CARTAGENA</v>
          </cell>
          <cell r="C455">
            <v>862</v>
          </cell>
          <cell r="D455">
            <v>862</v>
          </cell>
          <cell r="E455" t="str">
            <v>PRINCIPAL</v>
          </cell>
          <cell r="F455" t="str">
            <v>HISTORICA Y CARIBE NORTE</v>
          </cell>
          <cell r="G455" t="str">
            <v>SANTA RITA</v>
          </cell>
          <cell r="H455" t="str">
            <v>PRIVADO</v>
          </cell>
          <cell r="I455" t="str">
            <v>PRIVADO</v>
          </cell>
          <cell r="J455">
            <v>38</v>
          </cell>
        </row>
        <row r="456">
          <cell r="A456">
            <v>413001007982</v>
          </cell>
          <cell r="B456" t="str">
            <v>INST. CARTAGENA DE INDIAS</v>
          </cell>
          <cell r="C456">
            <v>496</v>
          </cell>
          <cell r="D456">
            <v>496</v>
          </cell>
          <cell r="E456" t="str">
            <v>PRINCIPAL</v>
          </cell>
          <cell r="F456" t="str">
            <v>INDUSTRIAL Y DE LA BAHIA</v>
          </cell>
          <cell r="G456" t="str">
            <v>INDUSTRIAL Y DE LA BAHIA</v>
          </cell>
          <cell r="H456" t="str">
            <v>PRIVADO</v>
          </cell>
          <cell r="I456" t="str">
            <v>PRIVADO</v>
          </cell>
          <cell r="J456">
            <v>64</v>
          </cell>
        </row>
        <row r="457">
          <cell r="A457">
            <v>313001012841</v>
          </cell>
          <cell r="B457" t="str">
            <v>INST. INF PICARDIAS</v>
          </cell>
          <cell r="C457">
            <v>434</v>
          </cell>
          <cell r="D457">
            <v>434</v>
          </cell>
          <cell r="E457" t="str">
            <v>PRINCIPAL</v>
          </cell>
          <cell r="F457" t="str">
            <v>INDUSTRIAL Y DE LA BAHIA</v>
          </cell>
          <cell r="G457" t="str">
            <v>INDUSTRIAL Y DE LA BAHIA</v>
          </cell>
          <cell r="H457" t="str">
            <v>PRIVADO</v>
          </cell>
          <cell r="I457" t="str">
            <v>PRIVADO</v>
          </cell>
          <cell r="J457">
            <v>73</v>
          </cell>
        </row>
        <row r="458">
          <cell r="A458">
            <v>313001029469</v>
          </cell>
          <cell r="B458" t="str">
            <v>INST. MI ABECEDARIO</v>
          </cell>
          <cell r="C458">
            <v>801</v>
          </cell>
          <cell r="D458">
            <v>801</v>
          </cell>
          <cell r="E458" t="str">
            <v>PRINCIPAL</v>
          </cell>
          <cell r="F458" t="str">
            <v>INDUSTRIAL Y DE LA BAHIA</v>
          </cell>
          <cell r="G458" t="str">
            <v>INDUSTRIAL Y DE LA BAHIA</v>
          </cell>
          <cell r="H458" t="str">
            <v>PRIVADO</v>
          </cell>
          <cell r="I458" t="str">
            <v>PRIVADO</v>
          </cell>
          <cell r="J458">
            <v>68</v>
          </cell>
        </row>
        <row r="459">
          <cell r="A459">
            <v>413001008121</v>
          </cell>
          <cell r="B459" t="str">
            <v>INST. Y JARD. INF. ANGELICA</v>
          </cell>
          <cell r="C459">
            <v>421</v>
          </cell>
          <cell r="D459">
            <v>421</v>
          </cell>
          <cell r="E459" t="str">
            <v>PRINCIPAL</v>
          </cell>
          <cell r="F459" t="str">
            <v>INDUSTRIAL Y DE LA BAHIA</v>
          </cell>
          <cell r="G459" t="str">
            <v>INDUSTRIAL Y DE LA BAHIA</v>
          </cell>
          <cell r="H459" t="str">
            <v>PRIVADO</v>
          </cell>
          <cell r="I459" t="str">
            <v>PRIVADO</v>
          </cell>
          <cell r="J459">
            <v>34</v>
          </cell>
        </row>
        <row r="460">
          <cell r="A460">
            <v>313001030190</v>
          </cell>
          <cell r="B460" t="str">
            <v>INSTITUCION EDUCATIVA OVIDE DECROLY</v>
          </cell>
          <cell r="C460">
            <v>872</v>
          </cell>
          <cell r="D460">
            <v>872</v>
          </cell>
          <cell r="E460" t="str">
            <v>PRINCIPAL</v>
          </cell>
          <cell r="F460" t="str">
            <v>INDUSTRIAL Y DE LA BAHIA</v>
          </cell>
          <cell r="G460" t="str">
            <v>INDUSTRIAL Y DE LA BAHIA</v>
          </cell>
          <cell r="H460" t="str">
            <v>PRIVADO</v>
          </cell>
          <cell r="I460" t="str">
            <v>PRIVADO</v>
          </cell>
          <cell r="J460">
            <v>44</v>
          </cell>
        </row>
        <row r="461">
          <cell r="A461">
            <v>313001030076</v>
          </cell>
          <cell r="B461" t="str">
            <v>INSTITUTO EDUCATIVO ALAMEDA LA VICTORIA</v>
          </cell>
          <cell r="C461">
            <v>870</v>
          </cell>
          <cell r="D461">
            <v>870</v>
          </cell>
          <cell r="E461" t="str">
            <v>PRINCIPAL</v>
          </cell>
          <cell r="F461" t="str">
            <v>INDUSTRIAL Y DE LA BAHIA</v>
          </cell>
          <cell r="G461" t="str">
            <v>INDUSTRIAL Y DE LA BAHIA</v>
          </cell>
          <cell r="H461" t="str">
            <v>PRIVADO</v>
          </cell>
          <cell r="I461" t="str">
            <v>PRIVADO</v>
          </cell>
          <cell r="J461">
            <v>23</v>
          </cell>
        </row>
        <row r="462">
          <cell r="A462">
            <v>313001030122</v>
          </cell>
          <cell r="B462" t="str">
            <v>INSTITUTO EDUCATIVO LINDO AMANECER</v>
          </cell>
          <cell r="C462">
            <v>861</v>
          </cell>
          <cell r="D462">
            <v>861</v>
          </cell>
          <cell r="E462" t="str">
            <v>PRINCIPAL</v>
          </cell>
          <cell r="F462" t="str">
            <v>INDUSTRIAL Y DE LA BAHIA</v>
          </cell>
          <cell r="G462" t="str">
            <v>INDUSTRIAL Y DE LA BAHIA</v>
          </cell>
          <cell r="H462" t="str">
            <v>PRIVADO</v>
          </cell>
          <cell r="I462" t="str">
            <v>PRIVADO</v>
          </cell>
          <cell r="J462">
            <v>42</v>
          </cell>
        </row>
        <row r="463">
          <cell r="A463">
            <v>313001030203</v>
          </cell>
          <cell r="B463" t="str">
            <v>INSTITUTO EDUCATIVO PEDRO CALDERON DE LA BARCA</v>
          </cell>
          <cell r="C463">
            <v>873</v>
          </cell>
          <cell r="D463">
            <v>873</v>
          </cell>
          <cell r="E463" t="str">
            <v>PRINCIPAL</v>
          </cell>
          <cell r="F463" t="str">
            <v>DE LA VIRGEN Y TURISTICA</v>
          </cell>
          <cell r="G463" t="str">
            <v>DE LA VIRGEN Y TURISTICA</v>
          </cell>
          <cell r="H463" t="str">
            <v>PRIVADO</v>
          </cell>
          <cell r="I463" t="str">
            <v>PRIVADO</v>
          </cell>
          <cell r="J463">
            <v>33</v>
          </cell>
        </row>
        <row r="464">
          <cell r="A464">
            <v>413001030151</v>
          </cell>
          <cell r="B464" t="str">
            <v>INSTITUTO NUEVO REINO</v>
          </cell>
          <cell r="C464">
            <v>865</v>
          </cell>
          <cell r="D464">
            <v>865</v>
          </cell>
          <cell r="E464" t="str">
            <v>PRINCIPAL</v>
          </cell>
          <cell r="F464" t="str">
            <v>HISTORICA Y CARIBE NORTE</v>
          </cell>
          <cell r="G464" t="str">
            <v>COUNTRY</v>
          </cell>
          <cell r="H464" t="str">
            <v>PRIVADO</v>
          </cell>
          <cell r="I464" t="str">
            <v>PRIVADO</v>
          </cell>
          <cell r="J464">
            <v>19</v>
          </cell>
        </row>
        <row r="465">
          <cell r="A465">
            <v>313001028741</v>
          </cell>
          <cell r="B465" t="str">
            <v>JARD. MAGICO DE LOS NIÑOS</v>
          </cell>
          <cell r="C465">
            <v>626</v>
          </cell>
          <cell r="D465">
            <v>626</v>
          </cell>
          <cell r="E465" t="str">
            <v>PRINCIPAL</v>
          </cell>
          <cell r="F465" t="str">
            <v>INDUSTRIAL Y DE LA BAHIA</v>
          </cell>
          <cell r="G465" t="str">
            <v>INDUSTRIAL Y DE LA BAHIA</v>
          </cell>
          <cell r="H465" t="str">
            <v>PRIVADO</v>
          </cell>
          <cell r="I465" t="str">
            <v>PRIVADO</v>
          </cell>
          <cell r="J465">
            <v>62</v>
          </cell>
        </row>
      </sheetData>
      <sheetData sheetId="1"/>
      <sheetData sheetId="2">
        <row r="1">
          <cell r="B1">
            <v>313001012515</v>
          </cell>
          <cell r="C1" t="str">
            <v>CORPORACION EDUCATIVA LA CONCEPCION (COL) - null</v>
          </cell>
        </row>
        <row r="2">
          <cell r="B2">
            <v>313001000541</v>
          </cell>
          <cell r="C2" t="str">
            <v>COL. LA ANUNCIACION - null</v>
          </cell>
        </row>
        <row r="3">
          <cell r="B3">
            <v>313001000215</v>
          </cell>
          <cell r="C3" t="str">
            <v>GIMN. NUEVA GRANADA - null</v>
          </cell>
        </row>
        <row r="4">
          <cell r="B4">
            <v>313001006485</v>
          </cell>
          <cell r="C4" t="str">
            <v>CORPORACION EDUCATIVA COLEGIO ALTER ALTERIS - null</v>
          </cell>
        </row>
        <row r="5">
          <cell r="B5">
            <v>313001000916</v>
          </cell>
          <cell r="C5" t="str">
            <v>COL. DE LA ESPERANZA - null</v>
          </cell>
        </row>
        <row r="6">
          <cell r="B6">
            <v>313001005276</v>
          </cell>
          <cell r="C6" t="str">
            <v>COL. COMFAMILIAR C/GENA. - null</v>
          </cell>
        </row>
        <row r="7">
          <cell r="B7">
            <v>313001005985</v>
          </cell>
          <cell r="C7" t="str">
            <v>COLEGIO LOS ANGELES - null</v>
          </cell>
        </row>
        <row r="8">
          <cell r="B8">
            <v>313001001076</v>
          </cell>
          <cell r="C8" t="str">
            <v>COL. NTRA. SEÑORA DE LA CANDELARIA - null</v>
          </cell>
        </row>
        <row r="9">
          <cell r="B9">
            <v>313001000924</v>
          </cell>
          <cell r="C9" t="str">
            <v>COL. SALESIANO SAN PEDRO CLAVER - null</v>
          </cell>
        </row>
        <row r="10">
          <cell r="B10">
            <v>313001028868</v>
          </cell>
          <cell r="C10" t="str">
            <v>COL. BILINGUE DE CARTAGENA - null</v>
          </cell>
        </row>
        <row r="11">
          <cell r="B11">
            <v>313001029523</v>
          </cell>
          <cell r="C11" t="str">
            <v>GIMN. BILINGÜE ALTAMAR - null</v>
          </cell>
        </row>
        <row r="12">
          <cell r="B12">
            <v>313001001165</v>
          </cell>
          <cell r="C12" t="str">
            <v>COL. EL CARMELO - null</v>
          </cell>
        </row>
        <row r="13">
          <cell r="B13">
            <v>313001000975</v>
          </cell>
          <cell r="C13" t="str">
            <v>COL. EUCARISTICO NTRA. SRA. DEL CARMEN - null</v>
          </cell>
        </row>
        <row r="14">
          <cell r="B14">
            <v>313001006698</v>
          </cell>
          <cell r="C14" t="str">
            <v>COL. EL DIVINO SALVADOR - null</v>
          </cell>
        </row>
        <row r="15">
          <cell r="B15">
            <v>113001003053</v>
          </cell>
          <cell r="C15" t="str">
            <v>INSTITUCION EDUCATIVA SOLEDAD ACOSTA DE SAMPER - null</v>
          </cell>
        </row>
        <row r="16">
          <cell r="B16">
            <v>313001007872</v>
          </cell>
          <cell r="C16" t="str">
            <v>INST. MIGUEL DE CERVANTES - null</v>
          </cell>
        </row>
        <row r="17">
          <cell r="B17">
            <v>313001002421</v>
          </cell>
          <cell r="C17" t="str">
            <v>COL. NAVAL DE CRESPO - null</v>
          </cell>
        </row>
        <row r="18">
          <cell r="B18">
            <v>313001007091</v>
          </cell>
          <cell r="C18" t="str">
            <v>COL. MODERNO DEL NORTE - null</v>
          </cell>
        </row>
        <row r="19">
          <cell r="B19">
            <v>113001003061</v>
          </cell>
          <cell r="C19" t="str">
            <v>INSTITUCION EDUCATIVA HERMANO ANTONIO RAMOS DE LA SALLE - null</v>
          </cell>
        </row>
        <row r="20">
          <cell r="B20">
            <v>113001002979</v>
          </cell>
          <cell r="C20" t="str">
            <v>INSTITUCION EDUCATIVA LA MILAGROSA - null</v>
          </cell>
        </row>
        <row r="21">
          <cell r="B21">
            <v>313001029337</v>
          </cell>
          <cell r="C21" t="str">
            <v>COLEGIO GORETTI - null</v>
          </cell>
        </row>
        <row r="22">
          <cell r="B22">
            <v>313001009361</v>
          </cell>
          <cell r="C22" t="str">
            <v>COL. MODELO DE LA COSTA - null</v>
          </cell>
        </row>
        <row r="23">
          <cell r="B23">
            <v>113001001719</v>
          </cell>
          <cell r="C23" t="str">
            <v>INSTITUCION EDUCATIVA PROMOCION SOCIAL DE C/GENA. - null</v>
          </cell>
        </row>
        <row r="24">
          <cell r="B24">
            <v>113001003771</v>
          </cell>
          <cell r="C24" t="str">
            <v>INSTITUCION EDUCATIVA FE Y ALEGRIA LAS GAVIOTAS - null</v>
          </cell>
        </row>
        <row r="25">
          <cell r="B25">
            <v>113001013814</v>
          </cell>
          <cell r="C25" t="str">
            <v>INSTITUCION EDUCATIVA BERTHA GEDEON DE BALADI - null</v>
          </cell>
        </row>
        <row r="26">
          <cell r="B26">
            <v>313001013279</v>
          </cell>
          <cell r="C26" t="str">
            <v>INSTITUTO SIGMUND FREUD - null</v>
          </cell>
        </row>
        <row r="27">
          <cell r="B27">
            <v>313001005098</v>
          </cell>
          <cell r="C27" t="str">
            <v>COL. TRINITARIO - null</v>
          </cell>
        </row>
        <row r="28">
          <cell r="B28">
            <v>313001029353</v>
          </cell>
          <cell r="C28" t="str">
            <v>CORPORACION BEVERLY HILLS - null</v>
          </cell>
        </row>
        <row r="29">
          <cell r="B29">
            <v>313001005136</v>
          </cell>
          <cell r="C29" t="str">
            <v>COLEGIO ANTARES DE CARTAGENA (JAR.INF DISNEYL.) - null</v>
          </cell>
        </row>
        <row r="30">
          <cell r="B30">
            <v>313001012281</v>
          </cell>
          <cell r="C30" t="str">
            <v>COL. SANTO TOMAS DE AQUINO - null</v>
          </cell>
        </row>
        <row r="31">
          <cell r="B31">
            <v>313001013163</v>
          </cell>
          <cell r="C31" t="str">
            <v>COLEGIO LA ENSEÑANZA - null</v>
          </cell>
        </row>
        <row r="32">
          <cell r="B32">
            <v>313001006701</v>
          </cell>
          <cell r="C32" t="str">
            <v>COL. MILITAR ALMIRANTE COLON - null</v>
          </cell>
        </row>
        <row r="33">
          <cell r="B33">
            <v>313001027199</v>
          </cell>
          <cell r="C33" t="str">
            <v>COL. SUEÑOS Y OPORTUNIDADES JESUS MAESTRO - null</v>
          </cell>
        </row>
        <row r="34">
          <cell r="B34">
            <v>313001005411</v>
          </cell>
          <cell r="C34" t="str">
            <v>CORP. INST. MIGUEL F GUTIERREZ DE PIÑERES - null</v>
          </cell>
        </row>
        <row r="35">
          <cell r="B35">
            <v>313001012892</v>
          </cell>
          <cell r="C35" t="str">
            <v>INST. DOCENTE DEL CARIBE - null</v>
          </cell>
        </row>
        <row r="36">
          <cell r="B36">
            <v>313001000568</v>
          </cell>
          <cell r="C36" t="str">
            <v>ESCUELAS PROFESIONALES SALESIANAS - null</v>
          </cell>
        </row>
        <row r="37">
          <cell r="B37">
            <v>313001006337</v>
          </cell>
          <cell r="C37" t="str">
            <v>INST. EL LABRADOR - null</v>
          </cell>
        </row>
        <row r="38">
          <cell r="B38">
            <v>113001012788</v>
          </cell>
          <cell r="C38" t="str">
            <v>INSTITUCION EDUCATIVA CIUDAD DE TUNJA - null</v>
          </cell>
        </row>
        <row r="39">
          <cell r="B39">
            <v>113001001484</v>
          </cell>
          <cell r="C39" t="str">
            <v>INSTITUCION EDUCATIVA MERCEDES ABREGO - null</v>
          </cell>
        </row>
        <row r="40">
          <cell r="B40">
            <v>313001002251</v>
          </cell>
          <cell r="C40" t="str">
            <v>COL. NTRA. SRA. DE FATIMA DE LA POL NAL - null</v>
          </cell>
        </row>
        <row r="41">
          <cell r="B41">
            <v>313001002307</v>
          </cell>
          <cell r="C41" t="str">
            <v>COL. ADVENTISTA DE C/GENA. - null</v>
          </cell>
        </row>
        <row r="42">
          <cell r="B42">
            <v>113001006800</v>
          </cell>
          <cell r="C42" t="str">
            <v>INSTITUCION EDUCATIVA 20 DE JULIO - null</v>
          </cell>
        </row>
        <row r="43">
          <cell r="B43">
            <v>313001002340</v>
          </cell>
          <cell r="C43" t="str">
            <v>INST. COLOMBO BOLIVARIANO - null</v>
          </cell>
        </row>
        <row r="44">
          <cell r="B44">
            <v>313001008399</v>
          </cell>
          <cell r="C44" t="str">
            <v>CENTRO EDUCATIVO LAS PALMERAS - null</v>
          </cell>
        </row>
        <row r="45">
          <cell r="B45">
            <v>313001029981</v>
          </cell>
          <cell r="C45" t="str">
            <v>COLEGIO JOSÉ MARÍA GARCÍA TOLEDO - null</v>
          </cell>
        </row>
        <row r="46">
          <cell r="B46">
            <v>313001000045</v>
          </cell>
          <cell r="C46" t="str">
            <v>CORP. COL. CRISTO REY - null</v>
          </cell>
        </row>
        <row r="47">
          <cell r="B47">
            <v>113001000348</v>
          </cell>
          <cell r="C47" t="str">
            <v>INSTITUCION EDUCATIVA AMBIENTALISTA DE CARTAGENA - null</v>
          </cell>
        </row>
        <row r="48">
          <cell r="B48">
            <v>313001003117</v>
          </cell>
          <cell r="C48" t="str">
            <v>CORP INST. CIRY - null</v>
          </cell>
        </row>
        <row r="49">
          <cell r="B49">
            <v>313001003842</v>
          </cell>
          <cell r="C49" t="str">
            <v>COL. GONZALO JIMENEZ DE QUEZADA - null</v>
          </cell>
        </row>
        <row r="50">
          <cell r="B50">
            <v>313001008879</v>
          </cell>
          <cell r="C50" t="str">
            <v>INST. PESTALOZZI - null</v>
          </cell>
        </row>
        <row r="51">
          <cell r="B51">
            <v>313001006639</v>
          </cell>
          <cell r="C51" t="str">
            <v>INST. SOLEDAD VIVES DE JOLI (ANTES J. I LOS CAPULLITOS) - null</v>
          </cell>
        </row>
        <row r="52">
          <cell r="B52">
            <v>113001012508</v>
          </cell>
          <cell r="C52" t="str">
            <v>ESCUELA NORMAL SUPERIOR DE CARTAGENA DE INDIAS - null</v>
          </cell>
        </row>
        <row r="53">
          <cell r="B53">
            <v>313001001181</v>
          </cell>
          <cell r="C53" t="str">
            <v>COL. NTRA. SRA. DE LA CONSOLATA - null</v>
          </cell>
        </row>
        <row r="54">
          <cell r="B54">
            <v>313001007619</v>
          </cell>
          <cell r="C54" t="str">
            <v>INST. EDUC. DEL SOCORRO - null</v>
          </cell>
        </row>
        <row r="55">
          <cell r="B55">
            <v>113001007857</v>
          </cell>
          <cell r="C55" t="str">
            <v>INSTITUCION EDUCATIVA LA LIBERTAD - null</v>
          </cell>
        </row>
        <row r="56">
          <cell r="B56">
            <v>313001028843</v>
          </cell>
          <cell r="C56" t="str">
            <v>COLEGIO JUAN PABLO II - null</v>
          </cell>
        </row>
        <row r="57">
          <cell r="B57">
            <v>313001000240</v>
          </cell>
          <cell r="C57" t="str">
            <v>INST. EDUC. NUEVA AMERICA - null</v>
          </cell>
        </row>
        <row r="58">
          <cell r="B58">
            <v>113001028483</v>
          </cell>
          <cell r="C58" t="str">
            <v>INSTITUCION EDUCATIVA CASD MANUELA BELTRAN - null</v>
          </cell>
        </row>
        <row r="59">
          <cell r="B59">
            <v>113001000437</v>
          </cell>
          <cell r="C59" t="str">
            <v>I.E. REPUBLICA DE ARGENTINA - null</v>
          </cell>
        </row>
        <row r="60">
          <cell r="B60">
            <v>113001002626</v>
          </cell>
          <cell r="C60" t="str">
            <v>INSTITUCION EDUCATIVA OLGA GONZALEZ ARRAUT - null</v>
          </cell>
        </row>
        <row r="61">
          <cell r="B61">
            <v>113001000321</v>
          </cell>
          <cell r="C61" t="str">
            <v>INSTITUCION EDUCATIVA LUIS C GALAN SARMIENTO - null</v>
          </cell>
        </row>
        <row r="62">
          <cell r="B62">
            <v>113001002812</v>
          </cell>
          <cell r="C62" t="str">
            <v>INSTITUCION EDUCATIVA MARIA REINA - null</v>
          </cell>
        </row>
        <row r="63">
          <cell r="B63">
            <v>313001005551</v>
          </cell>
          <cell r="C63" t="str">
            <v>COL. REAL C/GENA. - null</v>
          </cell>
        </row>
        <row r="64">
          <cell r="B64">
            <v>113001002057</v>
          </cell>
          <cell r="C64" t="str">
            <v>INSTITUCION EDUCATIVA SOLEDAD ROMAN DE NUÑEZ - null</v>
          </cell>
        </row>
        <row r="65">
          <cell r="B65">
            <v>113001001727</v>
          </cell>
          <cell r="C65" t="str">
            <v>INSTITUCION EDUCATIVA REPUBLICA DEL LIBANO - null</v>
          </cell>
        </row>
        <row r="66">
          <cell r="B66">
            <v>113001000771</v>
          </cell>
          <cell r="C66" t="str">
            <v>INSTITUCION EDUCATIVA CAMILO TORRES DEL POZON - null</v>
          </cell>
        </row>
        <row r="67">
          <cell r="B67">
            <v>113001000852</v>
          </cell>
          <cell r="C67" t="str">
            <v>INSTITUCION EDUCATIVA NUESTRA SRA DEL CARMEN - null</v>
          </cell>
        </row>
        <row r="68">
          <cell r="B68">
            <v>113001002120</v>
          </cell>
          <cell r="C68" t="str">
            <v>INSTITUCION EDUCATIVA HIJOS DE MARIA - null</v>
          </cell>
        </row>
        <row r="69">
          <cell r="B69">
            <v>313001027351</v>
          </cell>
          <cell r="C69" t="str">
            <v>COL. SAN  RAFAEL  ARCANGEL - null</v>
          </cell>
        </row>
        <row r="70">
          <cell r="B70">
            <v>113001000038</v>
          </cell>
          <cell r="C70" t="str">
            <v>COL. GRAN COLOMBIA - null</v>
          </cell>
        </row>
        <row r="71">
          <cell r="B71">
            <v>313001003834</v>
          </cell>
          <cell r="C71" t="str">
            <v>LIC. PEDRO DE HEREDIA - MIXTO - null</v>
          </cell>
        </row>
        <row r="72">
          <cell r="B72">
            <v>113001000241</v>
          </cell>
          <cell r="C72" t="str">
            <v>INSTITUCION EDUCATIVA NUESTRO ESFUERZO - null</v>
          </cell>
        </row>
        <row r="73">
          <cell r="B73">
            <v>113001001972</v>
          </cell>
          <cell r="C73" t="str">
            <v>COL. SEMINARIO DE C/GENA - null</v>
          </cell>
        </row>
        <row r="74">
          <cell r="B74">
            <v>113001008268</v>
          </cell>
          <cell r="C74" t="str">
            <v>INSTITUCION EDUCATIVA MARIA CANO - null</v>
          </cell>
        </row>
        <row r="75">
          <cell r="B75">
            <v>113001028927</v>
          </cell>
          <cell r="C75" t="str">
            <v>INSTITUCION EDUCATIVA CIUDADELA 2000 - null</v>
          </cell>
        </row>
        <row r="76">
          <cell r="B76">
            <v>313001009417</v>
          </cell>
          <cell r="C76" t="str">
            <v>LIC. CRISTOBAL COLON - null</v>
          </cell>
        </row>
        <row r="77">
          <cell r="B77">
            <v>113001008276</v>
          </cell>
          <cell r="C77" t="str">
            <v>INSTITUCION EDUCATIVA PLAYAS DE ACAPULCO - null</v>
          </cell>
        </row>
        <row r="78">
          <cell r="B78">
            <v>113001003274</v>
          </cell>
          <cell r="C78" t="str">
            <v>INSTITUCION EDUCATIVA JOSE MANUEL RODRIGUEZ TORICES - null</v>
          </cell>
        </row>
        <row r="79">
          <cell r="B79">
            <v>113001002413</v>
          </cell>
          <cell r="C79" t="str">
            <v>INSTITUCION EDUCATIVA MADRE LAURA - null</v>
          </cell>
        </row>
        <row r="80">
          <cell r="B80">
            <v>313001007040</v>
          </cell>
          <cell r="C80" t="str">
            <v>COL. MARIA MONTESORRI - null</v>
          </cell>
        </row>
        <row r="81">
          <cell r="B81">
            <v>313001028322</v>
          </cell>
          <cell r="C81" t="str">
            <v>COL. CAMPIÑA REAL - null</v>
          </cell>
        </row>
        <row r="82">
          <cell r="B82">
            <v>113001004289</v>
          </cell>
          <cell r="C82" t="str">
            <v>INSTITUCION EDUCATIVA SAN LUCAS - null</v>
          </cell>
        </row>
        <row r="83">
          <cell r="B83">
            <v>313001009204</v>
          </cell>
          <cell r="C83" t="str">
            <v>INST. INTEGRAL NUEVA COLOMBIA (INST. INF.MI SONRISA) - null</v>
          </cell>
        </row>
        <row r="84">
          <cell r="B84">
            <v>313001004750</v>
          </cell>
          <cell r="C84" t="str">
            <v>INSTITUCION EDUCATIVA MADRE GABRIELA DE SAN MARTIN - null</v>
          </cell>
        </row>
        <row r="85">
          <cell r="B85">
            <v>313001008411</v>
          </cell>
          <cell r="C85" t="str">
            <v>INSTITUCION EDUCATIVA FE Y ALEGRIA EL PROGRESO - null</v>
          </cell>
        </row>
        <row r="86">
          <cell r="B86">
            <v>213001002809</v>
          </cell>
          <cell r="C86" t="str">
            <v>INSTITUCION EDUCATIVA DE BAYUNCA - null</v>
          </cell>
        </row>
        <row r="87">
          <cell r="B87">
            <v>113001000879</v>
          </cell>
          <cell r="C87" t="str">
            <v>INSTITUCION EDUCATIVA SANTA MARIA - null</v>
          </cell>
        </row>
        <row r="88">
          <cell r="B88">
            <v>313001007244</v>
          </cell>
          <cell r="C88" t="str">
            <v>INST. JUAN JACOBO ROUSSEAU NO.2 - null</v>
          </cell>
        </row>
        <row r="89">
          <cell r="B89">
            <v>413001007630</v>
          </cell>
          <cell r="C89" t="str">
            <v>COL. CARIBE REAL - null</v>
          </cell>
        </row>
        <row r="90">
          <cell r="B90">
            <v>113001004149</v>
          </cell>
          <cell r="C90" t="str">
            <v>INSTITUCION EDUCATIVA JUAN JOSE NIETO - null</v>
          </cell>
        </row>
        <row r="91">
          <cell r="B91">
            <v>413001013176</v>
          </cell>
          <cell r="C91" t="str">
            <v>INST. ECOLOGICO BARBACOAS - null</v>
          </cell>
        </row>
        <row r="92">
          <cell r="B92">
            <v>313001006159</v>
          </cell>
          <cell r="C92" t="str">
            <v>INSTITUTO CARTAGENA - null</v>
          </cell>
        </row>
        <row r="93">
          <cell r="B93">
            <v>313001008526</v>
          </cell>
          <cell r="C93" t="str">
            <v>INST. SAN ISIDRO LABRADOR - null</v>
          </cell>
        </row>
        <row r="94">
          <cell r="B94">
            <v>113001000721</v>
          </cell>
          <cell r="C94" t="str">
            <v>INSTITUCION EDUCATIVA LUIS CARLOS LOPEZ - null</v>
          </cell>
        </row>
        <row r="95">
          <cell r="B95">
            <v>113001028919</v>
          </cell>
          <cell r="C95" t="str">
            <v>INSTITUCION EDUCATIVA NUEVO BOSQUE - null</v>
          </cell>
        </row>
        <row r="96">
          <cell r="B96">
            <v>313001013783</v>
          </cell>
          <cell r="C96" t="str">
            <v>CONC. ESCOLAR BERNARDO FOERGEN - null</v>
          </cell>
        </row>
        <row r="97">
          <cell r="B97">
            <v>113001028469</v>
          </cell>
          <cell r="C97" t="str">
            <v>INSTITUCION EDUCATIVA RAFAEL NUÑEZ - null</v>
          </cell>
        </row>
        <row r="98">
          <cell r="B98">
            <v>313001012744</v>
          </cell>
          <cell r="C98" t="str">
            <v>INSTITUTO  SKINNER II   (ANT.-JARD. INF. SKINNER II) - null</v>
          </cell>
        </row>
        <row r="99">
          <cell r="B99">
            <v>113001029893</v>
          </cell>
          <cell r="C99" t="str">
            <v>I.E. ROSEDAL - null</v>
          </cell>
        </row>
        <row r="100">
          <cell r="B100">
            <v>213001009048</v>
          </cell>
          <cell r="C100" t="str">
            <v>INSTITUCION EDUCATIVA TECNICA DE PASACABALLOS - null</v>
          </cell>
        </row>
        <row r="101">
          <cell r="B101">
            <v>113001002138</v>
          </cell>
          <cell r="C101" t="str">
            <v>INSTITUCION EDUCATIVA NUESTRA SRA DEL PERPETUO SOCORRO - null</v>
          </cell>
        </row>
        <row r="102">
          <cell r="B102">
            <v>213001002531</v>
          </cell>
          <cell r="C102" t="str">
            <v>I.E. MANZANILLO DEL MAR - null</v>
          </cell>
        </row>
        <row r="103">
          <cell r="B103">
            <v>113001000259</v>
          </cell>
          <cell r="C103" t="str">
            <v>INSTITUCIÓN EDUCATIVA VALORES UNIDOS - null</v>
          </cell>
        </row>
        <row r="104">
          <cell r="B104">
            <v>113001001581</v>
          </cell>
          <cell r="C104" t="str">
            <v>I.E. DE FREDONIA - null</v>
          </cell>
        </row>
        <row r="105">
          <cell r="B105">
            <v>113001028421</v>
          </cell>
          <cell r="C105" t="str">
            <v>INSTITUCION EDUCATIVA 14 DE FEBRERO - null</v>
          </cell>
        </row>
        <row r="106">
          <cell r="B106">
            <v>313001013538</v>
          </cell>
          <cell r="C106" t="str">
            <v>CORPORACION EDUCATIVA SAN JOSE - null</v>
          </cell>
        </row>
        <row r="107">
          <cell r="B107">
            <v>113001002952</v>
          </cell>
          <cell r="C107" t="str">
            <v>INSTITUCION EDUCATIVA DE TERNERA - null</v>
          </cell>
        </row>
        <row r="108">
          <cell r="B108">
            <v>113001005358</v>
          </cell>
          <cell r="C108" t="str">
            <v>INSTITUCION EDUCATIVA ALBERTO E. FERNANDEZ BAENA - null</v>
          </cell>
        </row>
        <row r="109">
          <cell r="B109">
            <v>313001028985</v>
          </cell>
          <cell r="C109" t="str">
            <v>COLEGIO DIOS ES AMOR -SEDE CARTAGENA - null</v>
          </cell>
        </row>
        <row r="110">
          <cell r="B110">
            <v>313001012868</v>
          </cell>
          <cell r="C110" t="str">
            <v>INST. INF. ROCHI - null</v>
          </cell>
        </row>
        <row r="111">
          <cell r="B111">
            <v>213001000245</v>
          </cell>
          <cell r="C111" t="str">
            <v>I.E. TIERRA BAJA - null</v>
          </cell>
        </row>
        <row r="112">
          <cell r="B112">
            <v>113001012427</v>
          </cell>
          <cell r="C112" t="str">
            <v>INSTITUCION EDUCATIVA MANUELA VERGARA DE CURI - null</v>
          </cell>
        </row>
        <row r="113">
          <cell r="B113">
            <v>313001027059</v>
          </cell>
          <cell r="C113" t="str">
            <v>CONC. ESCOLAR BERTHA SUTTNER - null</v>
          </cell>
        </row>
        <row r="114">
          <cell r="B114">
            <v>313001000142</v>
          </cell>
          <cell r="C114" t="str">
            <v>INST. MADRE TERESA DE CALCUTA - null</v>
          </cell>
        </row>
        <row r="115">
          <cell r="B115">
            <v>113001000000</v>
          </cell>
          <cell r="C115" t="str">
            <v>INSTITUCION EDUCATIVA FOCO ROJO - null</v>
          </cell>
        </row>
        <row r="116">
          <cell r="B116">
            <v>113001007199</v>
          </cell>
          <cell r="C116" t="str">
            <v>INSTITUCION EDUCATIVA FE Y ALEGRIA LAS AMERICAS - null</v>
          </cell>
        </row>
        <row r="117">
          <cell r="B117">
            <v>213001007797</v>
          </cell>
          <cell r="C117" t="str">
            <v>INSTITUCION EDUCATIVA SAN JUAN DE DAMASCO - null</v>
          </cell>
        </row>
        <row r="118">
          <cell r="B118">
            <v>113001001697</v>
          </cell>
          <cell r="C118" t="str">
            <v>INSTITUCION EDUCATIVA MANUELA BELTRAN - null</v>
          </cell>
        </row>
        <row r="119">
          <cell r="B119">
            <v>113001000429</v>
          </cell>
          <cell r="C119" t="str">
            <v>INSTITUCION EDUCATIVA SALIM BECHARA - null</v>
          </cell>
        </row>
        <row r="120">
          <cell r="B120">
            <v>113001008284</v>
          </cell>
          <cell r="C120" t="str">
            <v>INSTITUCION EDUCATIVA SAN FELIPE NERI - null</v>
          </cell>
        </row>
        <row r="121">
          <cell r="B121">
            <v>213001007231</v>
          </cell>
          <cell r="C121" t="str">
            <v>INSTITUCION EDUCATIVA SAN FRANCISCO DE ASIS - null</v>
          </cell>
        </row>
        <row r="122">
          <cell r="B122">
            <v>213001000059</v>
          </cell>
          <cell r="C122" t="str">
            <v>I.E. ISLAS DEL ROSARIO - null</v>
          </cell>
        </row>
        <row r="123">
          <cell r="B123">
            <v>113001004254</v>
          </cell>
          <cell r="C123" t="str">
            <v>INSTITUCION EDUCATIVA FULGENCIO LEQUERICA  VELEZ - null</v>
          </cell>
        </row>
        <row r="124">
          <cell r="B124">
            <v>213001009056</v>
          </cell>
          <cell r="C124" t="str">
            <v>I.E. NUESTRA SEÑORA DEL BUEN AIRE - null</v>
          </cell>
        </row>
        <row r="125">
          <cell r="B125">
            <v>113001029851</v>
          </cell>
          <cell r="C125" t="str">
            <v>I. E. JORGE ARTEL - null</v>
          </cell>
        </row>
        <row r="126">
          <cell r="B126">
            <v>413001004703</v>
          </cell>
          <cell r="C126" t="str">
            <v>INSTITUCION EDUCATIVA DE LA BOQUILLA - null</v>
          </cell>
        </row>
        <row r="127">
          <cell r="B127">
            <v>113001003126</v>
          </cell>
          <cell r="C127" t="str">
            <v>INSTITUCION EDUCATIVA FERNANDO DE LA VEGA - null</v>
          </cell>
        </row>
        <row r="128">
          <cell r="B128">
            <v>213001007533</v>
          </cell>
          <cell r="C128" t="str">
            <v>INSTITUCION EDUCATIVA NUEVA ESPERANZA ARROYO GRANDE - null</v>
          </cell>
        </row>
        <row r="129">
          <cell r="B129">
            <v>313001005225</v>
          </cell>
          <cell r="C129" t="str">
            <v>INSTITUCION EDUCATIVA JOSE MARIA CORDOBA DE PASACABALLOS - null</v>
          </cell>
        </row>
        <row r="130">
          <cell r="B130">
            <v>313001009085</v>
          </cell>
          <cell r="C130" t="str">
            <v>CORPORACION EDUCATIVA LICEO CARTAGENA - null</v>
          </cell>
        </row>
        <row r="131">
          <cell r="B131">
            <v>313001008381</v>
          </cell>
          <cell r="C131" t="str">
            <v>CENT. DE ENSEÑANZA HIJOS DE BOLIVAR - null</v>
          </cell>
        </row>
        <row r="132">
          <cell r="B132">
            <v>313001013546</v>
          </cell>
          <cell r="C132" t="str">
            <v>COL. COMUNITARIO EL REDENTOR - null</v>
          </cell>
        </row>
        <row r="133">
          <cell r="B133">
            <v>113001000739</v>
          </cell>
          <cell r="C133" t="str">
            <v>INSTITUCION EDUCATIVA ANA MARIA VELEZ DE TRUJILLO - null</v>
          </cell>
        </row>
        <row r="134">
          <cell r="B134">
            <v>313001027075</v>
          </cell>
          <cell r="C134" t="str">
            <v>INSTITUCION EDUCATIVA EL SALVADOR - null</v>
          </cell>
        </row>
        <row r="135">
          <cell r="B135">
            <v>213001001942</v>
          </cell>
          <cell r="C135" t="str">
            <v>INSTITUCION EDUCATIVA LUIS FELIPE CABRERA DE BARU - null</v>
          </cell>
        </row>
        <row r="136">
          <cell r="B136">
            <v>313001013996</v>
          </cell>
          <cell r="C136" t="str">
            <v>COL. COMUNITARIO JOSE CARMELO VILLAMIZAR DIAZ - null</v>
          </cell>
        </row>
        <row r="137">
          <cell r="B137">
            <v>313001028829</v>
          </cell>
          <cell r="C137" t="str">
            <v>FUNDACION INSTITUCION EDUCATIVA FUNASER - null</v>
          </cell>
        </row>
        <row r="138">
          <cell r="B138">
            <v>113001001492</v>
          </cell>
          <cell r="C138" t="str">
            <v>INSTITUCION EDUCATIVA LICEO DE BOLIVAR - null</v>
          </cell>
        </row>
        <row r="139">
          <cell r="B139">
            <v>313001029396</v>
          </cell>
          <cell r="C139" t="str">
            <v>INSTITUCION EDUCATIVA CLEMENTE MANUEL ZABAL - null</v>
          </cell>
        </row>
        <row r="140">
          <cell r="B140">
            <v>113001009281</v>
          </cell>
          <cell r="C140" t="str">
            <v>C.E. VILLA ESTRELLA - null</v>
          </cell>
        </row>
        <row r="141">
          <cell r="B141">
            <v>213001001306</v>
          </cell>
          <cell r="C141" t="str">
            <v>I.E. DE PONTEZUELA - null</v>
          </cell>
        </row>
        <row r="142">
          <cell r="B142">
            <v>113001000160</v>
          </cell>
          <cell r="C142" t="str">
            <v>INSTITUCION EDUCATIVA CORAZON DE MARIA - null</v>
          </cell>
        </row>
        <row r="143">
          <cell r="B143">
            <v>113001005544</v>
          </cell>
          <cell r="C143" t="str">
            <v>INSTITUCION EDUCATIVA ANTONIO NARIÑO - null</v>
          </cell>
        </row>
        <row r="144">
          <cell r="B144">
            <v>213001000075</v>
          </cell>
          <cell r="C144" t="str">
            <v>I.E. PUERTO REY - null</v>
          </cell>
        </row>
        <row r="145">
          <cell r="B145">
            <v>313001028110</v>
          </cell>
          <cell r="C145" t="str">
            <v>INSTITUTO EDUCATIVO LA EDAD DE ORO - null</v>
          </cell>
        </row>
        <row r="146">
          <cell r="B146">
            <v>113001006711</v>
          </cell>
          <cell r="C146" t="str">
            <v>INSTITUCION EDUCATIVA OMAIRA SANCHEZ GARZON - null</v>
          </cell>
        </row>
        <row r="147">
          <cell r="B147">
            <v>313001008500</v>
          </cell>
          <cell r="C147" t="str">
            <v>CORP. EDUC. JORGE ELIECER GAITAN DE C/GENA - null</v>
          </cell>
        </row>
        <row r="148">
          <cell r="B148">
            <v>113001001450</v>
          </cell>
          <cell r="C148" t="str">
            <v>INSTITUCION EDUCATIVA PEDRO HEREDIA - null</v>
          </cell>
        </row>
        <row r="149">
          <cell r="B149">
            <v>213001027020</v>
          </cell>
          <cell r="C149" t="str">
            <v>INSTITUCION EDUCATIVA DOMINGO BENKOS BIOHO - null</v>
          </cell>
        </row>
        <row r="150">
          <cell r="B150">
            <v>213001000091</v>
          </cell>
          <cell r="C150" t="str">
            <v>INSTITUCION EDUCATIVA DE ISLA FUERTE - null</v>
          </cell>
        </row>
        <row r="151">
          <cell r="B151">
            <v>213001002949</v>
          </cell>
          <cell r="C151" t="str">
            <v>INSTITUCION EDUCATIVA SAN JOSE CAÑO DEL ORO - null</v>
          </cell>
        </row>
        <row r="152">
          <cell r="B152">
            <v>313001006736</v>
          </cell>
          <cell r="C152" t="str">
            <v>ASOCIACION LICEO SAN FERNANDO - null</v>
          </cell>
        </row>
        <row r="153">
          <cell r="B153">
            <v>213001001900</v>
          </cell>
          <cell r="C153" t="str">
            <v>I.E. DE ARARCA - null</v>
          </cell>
        </row>
        <row r="154">
          <cell r="B154">
            <v>313001027997</v>
          </cell>
          <cell r="C154" t="str">
            <v>INSTITUTO EDUCATIVO CELESTIN FREINET - null</v>
          </cell>
        </row>
        <row r="155">
          <cell r="B155">
            <v>213001001292</v>
          </cell>
          <cell r="C155" t="str">
            <v>INSTITUCION EDUCATIVA DE SANTA ANA - null</v>
          </cell>
        </row>
        <row r="156">
          <cell r="B156">
            <v>113001000143</v>
          </cell>
          <cell r="C156" t="str">
            <v>INSTITUCION EDUCATIVA ARROYO DE PIEDRA - null</v>
          </cell>
        </row>
        <row r="157">
          <cell r="B157">
            <v>313001013481</v>
          </cell>
          <cell r="C157" t="str">
            <v>CENTRO EDUCATIVO COMUNITARIO LOS ROBLES - null</v>
          </cell>
        </row>
        <row r="158">
          <cell r="B158">
            <v>313001000118</v>
          </cell>
          <cell r="C158" t="str">
            <v>INSTITUCION EDUCATIVA NTRA. SRA. LA VICTORIA - null</v>
          </cell>
        </row>
        <row r="159">
          <cell r="B159">
            <v>313001027164</v>
          </cell>
          <cell r="C159" t="str">
            <v>CORP COLEGIO LICEO CENTRAL MIXTO - null</v>
          </cell>
        </row>
        <row r="160">
          <cell r="B160" t="str">
            <v xml:space="preserve">            </v>
          </cell>
          <cell r="C160" t="str">
            <v>INSTITUCION EDUCATIVA JOAQUIN POLO ARNEDO - null</v>
          </cell>
        </row>
        <row r="161">
          <cell r="B161">
            <v>313001000100</v>
          </cell>
          <cell r="C161" t="str">
            <v>COL. MILITAR FERNANDEZ  BUSTAMANTE - null</v>
          </cell>
        </row>
        <row r="162">
          <cell r="B162">
            <v>313001006086</v>
          </cell>
          <cell r="C162" t="str">
            <v>COL. GABRIEL GARCIA MARQUEZ - null</v>
          </cell>
        </row>
        <row r="163">
          <cell r="B163">
            <v>313001000509</v>
          </cell>
          <cell r="C163" t="str">
            <v>GIMN. LATINOAMERICANO - null</v>
          </cell>
        </row>
        <row r="164">
          <cell r="B164">
            <v>313001007929</v>
          </cell>
          <cell r="C164" t="str">
            <v>INST. ANGLO AMERICANO DE C/GENA. - null</v>
          </cell>
        </row>
        <row r="165">
          <cell r="B165">
            <v>313001000932</v>
          </cell>
          <cell r="C165" t="str">
            <v>COL. DE LA PRESENTACION - null</v>
          </cell>
        </row>
        <row r="166">
          <cell r="B166">
            <v>313001006281</v>
          </cell>
          <cell r="C166" t="str">
            <v>CORP. COL. AMOR A BOLIVAR - null</v>
          </cell>
        </row>
        <row r="167">
          <cell r="B167">
            <v>213001001632</v>
          </cell>
          <cell r="C167" t="str">
            <v>INSTITUCION EDUCATIVA DE LETICIA - null</v>
          </cell>
        </row>
        <row r="168">
          <cell r="B168">
            <v>313001008364</v>
          </cell>
          <cell r="C168" t="str">
            <v>CENTRO EDUCATIVO FRANCISCO JOSE DE CALDAS - null</v>
          </cell>
        </row>
        <row r="169">
          <cell r="B169">
            <v>413001007648</v>
          </cell>
          <cell r="C169" t="str">
            <v>COL. CAMINO DEL CORAL DE C/GENA. - null</v>
          </cell>
        </row>
        <row r="170">
          <cell r="B170">
            <v>313001027474</v>
          </cell>
          <cell r="C170" t="str">
            <v>COL. MIXTO NUEVO PORVENIR - null</v>
          </cell>
        </row>
        <row r="171">
          <cell r="B171">
            <v>313001027130</v>
          </cell>
          <cell r="C171" t="str">
            <v>INSTITUTO COMUNITARIO MIXTO EL SABER - null</v>
          </cell>
        </row>
        <row r="172">
          <cell r="B172">
            <v>313001006345</v>
          </cell>
          <cell r="C172" t="str">
            <v>CENTRO EDUCATIVO AMOR A COLOMBIA - null</v>
          </cell>
        </row>
        <row r="173">
          <cell r="B173">
            <v>313001027229</v>
          </cell>
          <cell r="C173" t="str">
            <v>CORPORACION EDUCATIVA NAZARET - null</v>
          </cell>
        </row>
      </sheetData>
      <sheetData sheetId="3"/>
      <sheetData sheetId="4"/>
      <sheetData sheetId="5"/>
      <sheetData sheetId="6"/>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31833"/>
      <sheetName val="id"/>
      <sheetName val="dir2019"/>
      <sheetName val="forma&amp;Grado"/>
      <sheetName val="Genero_Grados"/>
      <sheetName val="Vict_Edades_Grado"/>
      <sheetName val="Disc_Edades_Grado"/>
      <sheetName val="Etnias_Edades_Grado"/>
      <sheetName val="Preguntas"/>
      <sheetName val="ciudad"/>
      <sheetName val="id231833"/>
      <sheetName val="Tasas5-16"/>
      <sheetName val="Anexo_Edades a 2019"/>
      <sheetName val="Hoja1"/>
      <sheetName val="Edad_grado_Gral"/>
      <sheetName val="Tasas 5-16 &amp; 5-17"/>
      <sheetName val="EDADES SIMPLES 2018"/>
      <sheetName val="Desercion1"/>
      <sheetName val="Saber 11"/>
      <sheetName val="Saber 3,5,9"/>
      <sheetName val="ISCE"/>
    </sheetNames>
    <sheetDataSet>
      <sheetData sheetId="0"/>
      <sheetData sheetId="1"/>
      <sheetData sheetId="2">
        <row r="2">
          <cell r="A2">
            <v>4</v>
          </cell>
          <cell r="B2">
            <v>1</v>
          </cell>
          <cell r="C2" t="str">
            <v>I.E CIUDAD DE TUNJA</v>
          </cell>
          <cell r="D2" t="str">
            <v xml:space="preserve">PRINCIPAL </v>
          </cell>
          <cell r="E2" t="str">
            <v>MARIA AUXILIADORA CAMINO DEL MEDIO # 39-266</v>
          </cell>
          <cell r="F2" t="str">
            <v>CAMINO DEL MEDIO</v>
          </cell>
          <cell r="G2">
            <v>4</v>
          </cell>
          <cell r="H2" t="str">
            <v>DE LA VIRGEN Y TURISTICA</v>
          </cell>
          <cell r="I2" t="str">
            <v>DE LA VIRGEN Y TURISTICA</v>
          </cell>
          <cell r="J2" t="str">
            <v>URBANO</v>
          </cell>
          <cell r="K2">
            <v>113001012788</v>
          </cell>
          <cell r="L2">
            <v>113001012788</v>
          </cell>
          <cell r="M2">
            <v>4</v>
          </cell>
          <cell r="N2">
            <v>4</v>
          </cell>
          <cell r="O2" t="str">
            <v>E. E. Oficial</v>
          </cell>
          <cell r="P2" t="str">
            <v>A</v>
          </cell>
          <cell r="Q2" t="str">
            <v>RAUL ALBERTO ARIAS DUQUE</v>
          </cell>
          <cell r="R2">
            <v>6437506</v>
          </cell>
          <cell r="S2" t="str">
            <v>ralbertoa1957@gmail.com</v>
          </cell>
        </row>
        <row r="3">
          <cell r="A3">
            <v>132</v>
          </cell>
          <cell r="B3">
            <v>2</v>
          </cell>
          <cell r="C3" t="str">
            <v>I.E CIUDAD DE TUNJA   SEDE ESCILDA MEDINA PACHECO</v>
          </cell>
          <cell r="D3" t="str">
            <v>SEDE</v>
          </cell>
          <cell r="E3" t="str">
            <v>MARIA AUXILIADORA CAMINO DEL MEDIO # 39-266</v>
          </cell>
          <cell r="F3" t="str">
            <v>CAMINO DEL MEDIO</v>
          </cell>
          <cell r="G3">
            <v>4</v>
          </cell>
          <cell r="H3" t="str">
            <v>DE LA VIRGEN Y TURISTICA</v>
          </cell>
          <cell r="I3" t="str">
            <v>DE LA VIRGEN Y TURISTICA</v>
          </cell>
          <cell r="J3" t="str">
            <v>URBANO</v>
          </cell>
          <cell r="K3">
            <v>113001012788</v>
          </cell>
          <cell r="L3">
            <v>113001007296</v>
          </cell>
          <cell r="M3">
            <v>4</v>
          </cell>
          <cell r="N3">
            <v>132</v>
          </cell>
          <cell r="O3" t="str">
            <v>E. E. Oficial</v>
          </cell>
          <cell r="P3" t="str">
            <v>A</v>
          </cell>
          <cell r="Q3" t="str">
            <v>RAUL ALBERTO ARIAS DUQUE</v>
          </cell>
          <cell r="R3">
            <v>6437506</v>
          </cell>
          <cell r="S3" t="str">
            <v>ralbertoa1957@gmail.com</v>
          </cell>
        </row>
        <row r="4">
          <cell r="A4">
            <v>9</v>
          </cell>
          <cell r="B4">
            <v>3</v>
          </cell>
          <cell r="C4" t="str">
            <v>I.E ARROYO DE PIEDRA</v>
          </cell>
          <cell r="D4" t="str">
            <v xml:space="preserve">PRINCIPAL </v>
          </cell>
          <cell r="E4" t="str">
            <v>ARROYO DE PIEDRA (BOLIVAR)</v>
          </cell>
          <cell r="F4" t="str">
            <v>ARROYO DE PIEDRA</v>
          </cell>
          <cell r="G4" t="str">
            <v>Conti</v>
          </cell>
          <cell r="H4" t="str">
            <v>DE LA VIRGEN Y TURISTICA</v>
          </cell>
          <cell r="I4" t="str">
            <v>RURAL</v>
          </cell>
          <cell r="J4" t="str">
            <v>RURAL</v>
          </cell>
          <cell r="K4">
            <v>113001000143</v>
          </cell>
          <cell r="L4">
            <v>113001000143</v>
          </cell>
          <cell r="M4">
            <v>9</v>
          </cell>
          <cell r="N4">
            <v>9</v>
          </cell>
          <cell r="O4" t="str">
            <v>E. E. Oficial</v>
          </cell>
          <cell r="P4" t="str">
            <v>A</v>
          </cell>
          <cell r="Q4" t="str">
            <v>MAYRA DEL CARMEN CERRO GONZALEZ</v>
          </cell>
          <cell r="R4">
            <v>3145950760</v>
          </cell>
          <cell r="S4" t="str">
            <v>maycego@hotmail.com</v>
          </cell>
        </row>
        <row r="5">
          <cell r="A5">
            <v>166</v>
          </cell>
          <cell r="B5">
            <v>4</v>
          </cell>
          <cell r="C5" t="str">
            <v>I.E ARROYO DE PIEDRA -  SEDE DE PUNTA CANOA</v>
          </cell>
          <cell r="D5" t="str">
            <v>SEDE</v>
          </cell>
          <cell r="E5" t="str">
            <v>ARROYO DE PIEDRA (BOLIVAR)</v>
          </cell>
          <cell r="F5" t="str">
            <v>ARROYO DE PIEDRA</v>
          </cell>
          <cell r="G5" t="str">
            <v>Conti</v>
          </cell>
          <cell r="H5" t="str">
            <v>DE LA VIRGEN Y TURISTICA</v>
          </cell>
          <cell r="I5" t="str">
            <v>RURAL</v>
          </cell>
          <cell r="J5" t="str">
            <v>RURAL</v>
          </cell>
          <cell r="K5">
            <v>113001000143</v>
          </cell>
          <cell r="L5">
            <v>213001000083</v>
          </cell>
          <cell r="M5">
            <v>9</v>
          </cell>
          <cell r="N5">
            <v>166</v>
          </cell>
          <cell r="O5" t="str">
            <v>E. E. Oficial</v>
          </cell>
          <cell r="P5" t="str">
            <v>A</v>
          </cell>
          <cell r="Q5" t="str">
            <v>MAYRA DEL CARMEN CERRO GONZALEZ</v>
          </cell>
          <cell r="R5">
            <v>3145950760</v>
          </cell>
          <cell r="S5" t="str">
            <v>maycego@hotmail.com</v>
          </cell>
        </row>
        <row r="6">
          <cell r="A6">
            <v>182</v>
          </cell>
          <cell r="B6">
            <v>5</v>
          </cell>
          <cell r="C6" t="str">
            <v>I.E ARROYO DE PIEDRA -  SEDE ARROYO DE LAS CANOAS</v>
          </cell>
          <cell r="D6" t="str">
            <v>SEDE</v>
          </cell>
          <cell r="E6" t="str">
            <v>ARROYO DE PIEDRA, SECT ARROYO DE LAS CANOAS</v>
          </cell>
          <cell r="F6" t="str">
            <v>ARROYO DE PIEDRA</v>
          </cell>
          <cell r="G6" t="str">
            <v>Conti</v>
          </cell>
          <cell r="H6" t="str">
            <v>DE LA VIRGEN Y TURISTICA</v>
          </cell>
          <cell r="I6" t="str">
            <v>RURAL</v>
          </cell>
          <cell r="J6" t="str">
            <v>RURAL</v>
          </cell>
          <cell r="K6">
            <v>113001000143</v>
          </cell>
          <cell r="L6">
            <v>213001001951</v>
          </cell>
          <cell r="M6">
            <v>9</v>
          </cell>
          <cell r="N6">
            <v>182</v>
          </cell>
          <cell r="O6" t="str">
            <v>E. E. Oficial</v>
          </cell>
          <cell r="P6" t="str">
            <v>A</v>
          </cell>
          <cell r="Q6" t="str">
            <v>MAYRA DEL CARMEN CERRO GONZALEZ</v>
          </cell>
          <cell r="R6">
            <v>3145950760</v>
          </cell>
          <cell r="S6" t="str">
            <v>maycego@hotmail.com</v>
          </cell>
        </row>
        <row r="7">
          <cell r="A7">
            <v>915</v>
          </cell>
          <cell r="B7">
            <v>6</v>
          </cell>
          <cell r="C7" t="str">
            <v>I.E ARROYO DE PIEDRA -  SEDE PUA</v>
          </cell>
          <cell r="D7" t="str">
            <v>SEDE</v>
          </cell>
          <cell r="E7" t="str">
            <v>ARROYO DE PIEDRA VEREDA PUA</v>
          </cell>
          <cell r="F7" t="str">
            <v>ARROYO DE PIEDRA</v>
          </cell>
          <cell r="G7" t="str">
            <v>Conti</v>
          </cell>
          <cell r="H7" t="str">
            <v>DE LA VIRGEN Y TURISTICA</v>
          </cell>
          <cell r="I7" t="str">
            <v>RURAL</v>
          </cell>
          <cell r="J7" t="str">
            <v>RURAL</v>
          </cell>
          <cell r="K7">
            <v>113001000143</v>
          </cell>
          <cell r="L7">
            <v>213001800187</v>
          </cell>
          <cell r="M7">
            <v>9</v>
          </cell>
          <cell r="N7">
            <v>915</v>
          </cell>
          <cell r="O7" t="str">
            <v>E. E. Oficial</v>
          </cell>
          <cell r="P7" t="str">
            <v>A</v>
          </cell>
          <cell r="Q7" t="str">
            <v>MAYRA DEL CARMEN CERRO GONZALEZ</v>
          </cell>
          <cell r="R7">
            <v>3145950760</v>
          </cell>
          <cell r="S7" t="str">
            <v>maycego@hotmail.com</v>
          </cell>
        </row>
        <row r="8">
          <cell r="A8">
            <v>11</v>
          </cell>
          <cell r="B8">
            <v>7</v>
          </cell>
          <cell r="C8" t="str">
            <v>I.E CORAZON DE MARIA</v>
          </cell>
          <cell r="D8" t="str">
            <v xml:space="preserve">PRINCIPAL </v>
          </cell>
          <cell r="E8" t="str">
            <v>SAN FRANCISCO CRA 19 #77-21 AL LADO DEL CAI</v>
          </cell>
          <cell r="F8" t="str">
            <v>SAN FRANCISCO</v>
          </cell>
          <cell r="G8">
            <v>3</v>
          </cell>
          <cell r="H8" t="str">
            <v>HISTORICA Y CARIBE NORTE</v>
          </cell>
          <cell r="I8" t="str">
            <v>SANTA RITA</v>
          </cell>
          <cell r="J8" t="str">
            <v>URBANO</v>
          </cell>
          <cell r="K8">
            <v>113001000160</v>
          </cell>
          <cell r="L8">
            <v>113001000160</v>
          </cell>
          <cell r="M8">
            <v>11</v>
          </cell>
          <cell r="N8">
            <v>11</v>
          </cell>
          <cell r="O8" t="str">
            <v>E. E. Oficial</v>
          </cell>
          <cell r="P8" t="str">
            <v>A</v>
          </cell>
          <cell r="Q8" t="str">
            <v>DANILO ACOSTA TEHERAN</v>
          </cell>
          <cell r="R8">
            <v>0</v>
          </cell>
          <cell r="S8">
            <v>0</v>
          </cell>
        </row>
        <row r="9">
          <cell r="A9">
            <v>102</v>
          </cell>
          <cell r="B9">
            <v>8</v>
          </cell>
          <cell r="C9" t="str">
            <v>I.E CORAZON DE MARIA   SEDE LAZARO MARTINEZ OLIER</v>
          </cell>
          <cell r="D9" t="str">
            <v>SEDE</v>
          </cell>
          <cell r="E9" t="str">
            <v>SAN FRANCISCO CRA 19 #77-21 AL LADO DEL CAI</v>
          </cell>
          <cell r="F9" t="str">
            <v>SAN FRANCISCO</v>
          </cell>
          <cell r="G9">
            <v>3</v>
          </cell>
          <cell r="H9" t="str">
            <v>HISTORICA Y CARIBE NORTE</v>
          </cell>
          <cell r="I9" t="str">
            <v>SANTA RITA</v>
          </cell>
          <cell r="J9" t="str">
            <v>URBANO</v>
          </cell>
          <cell r="K9">
            <v>113001000160</v>
          </cell>
          <cell r="L9">
            <v>113001003967</v>
          </cell>
          <cell r="M9">
            <v>11</v>
          </cell>
          <cell r="N9">
            <v>102</v>
          </cell>
          <cell r="O9" t="str">
            <v>E. E. Oficial</v>
          </cell>
          <cell r="P9" t="str">
            <v>A</v>
          </cell>
          <cell r="Q9" t="str">
            <v>DANILO ACOSTA TEHERAN</v>
          </cell>
          <cell r="R9">
            <v>0</v>
          </cell>
          <cell r="S9">
            <v>0</v>
          </cell>
        </row>
        <row r="10">
          <cell r="A10">
            <v>5</v>
          </cell>
          <cell r="B10">
            <v>9</v>
          </cell>
          <cell r="C10" t="str">
            <v>I.E CORAZON DE MARIA   SEDE SAN JOSE CLAVERIANO</v>
          </cell>
          <cell r="D10" t="str">
            <v>SEDE</v>
          </cell>
          <cell r="E10" t="str">
            <v>SAN FRANCISCO CRA 19 #77-21 AL LADO DEL CAI</v>
          </cell>
          <cell r="F10" t="str">
            <v>SAN FRANCISCO</v>
          </cell>
          <cell r="G10">
            <v>3</v>
          </cell>
          <cell r="H10" t="str">
            <v>HISTORICA Y CARIBE NORTE</v>
          </cell>
          <cell r="I10" t="str">
            <v>SANTA RITA</v>
          </cell>
          <cell r="J10" t="str">
            <v>URBANO</v>
          </cell>
          <cell r="K10">
            <v>113001000160</v>
          </cell>
          <cell r="L10">
            <v>113001012711</v>
          </cell>
          <cell r="M10">
            <v>11</v>
          </cell>
          <cell r="N10">
            <v>5</v>
          </cell>
          <cell r="O10" t="str">
            <v>E. E. Oficial</v>
          </cell>
          <cell r="P10" t="str">
            <v>A</v>
          </cell>
          <cell r="Q10" t="str">
            <v>DANILO ACOSTA TEHERAN</v>
          </cell>
          <cell r="R10">
            <v>0</v>
          </cell>
          <cell r="S10">
            <v>0</v>
          </cell>
        </row>
        <row r="11">
          <cell r="A11">
            <v>18</v>
          </cell>
          <cell r="B11">
            <v>10</v>
          </cell>
          <cell r="C11" t="str">
            <v>I.E NUESTRO ESFUERZO</v>
          </cell>
          <cell r="D11" t="str">
            <v xml:space="preserve">PRINCIPAL </v>
          </cell>
          <cell r="E11" t="str">
            <v>EL POZON CLL SAGRADO CORAZON</v>
          </cell>
          <cell r="F11" t="str">
            <v>EL POZON</v>
          </cell>
          <cell r="G11">
            <v>6</v>
          </cell>
          <cell r="H11" t="str">
            <v>DE LA VIRGEN Y TURISTICA</v>
          </cell>
          <cell r="I11" t="str">
            <v>DE LA VIRGEN Y TURISTICA</v>
          </cell>
          <cell r="J11" t="str">
            <v>URBANO</v>
          </cell>
          <cell r="K11">
            <v>113001000241</v>
          </cell>
          <cell r="L11">
            <v>113001000241</v>
          </cell>
          <cell r="M11">
            <v>18</v>
          </cell>
          <cell r="N11">
            <v>18</v>
          </cell>
          <cell r="O11" t="str">
            <v>E. E. Oficial</v>
          </cell>
          <cell r="P11" t="str">
            <v>A</v>
          </cell>
          <cell r="Q11" t="str">
            <v>JORGE ELIECER ARROYO BERRIO</v>
          </cell>
          <cell r="R11">
            <v>3152339318</v>
          </cell>
          <cell r="S11" t="str">
            <v xml:space="preserve">jorge.arroyoberrio@gmail.com </v>
          </cell>
        </row>
        <row r="12">
          <cell r="A12">
            <v>22</v>
          </cell>
          <cell r="B12">
            <v>11</v>
          </cell>
          <cell r="C12" t="str">
            <v>I.E AMBIENTALISTA DE CARTAGENA</v>
          </cell>
          <cell r="D12" t="str">
            <v xml:space="preserve">PRINCIPAL </v>
          </cell>
          <cell r="E12" t="str">
            <v>SAN JOSE DE LOS CAMPANOS MZA 31 No9 4a AVE</v>
          </cell>
          <cell r="F12" t="str">
            <v>SAN JOSE DE LOS CAMPANOS</v>
          </cell>
          <cell r="G12">
            <v>13</v>
          </cell>
          <cell r="H12" t="str">
            <v>INDUSTRIAL Y DE LA BAHIA</v>
          </cell>
          <cell r="I12" t="str">
            <v>INDUSTRIAL Y DE LA BAHIA</v>
          </cell>
          <cell r="J12" t="str">
            <v>URBANO</v>
          </cell>
          <cell r="K12">
            <v>113001000348</v>
          </cell>
          <cell r="L12">
            <v>113001000348</v>
          </cell>
          <cell r="M12">
            <v>22</v>
          </cell>
          <cell r="N12">
            <v>22</v>
          </cell>
          <cell r="O12" t="str">
            <v>E. E. Oficial</v>
          </cell>
          <cell r="P12" t="str">
            <v>A</v>
          </cell>
          <cell r="Q12" t="str">
            <v>MARIA AUXILIADORA BANDA</v>
          </cell>
          <cell r="R12">
            <v>6928619</v>
          </cell>
          <cell r="S12" t="str">
            <v>mauxbanet@gmail.com</v>
          </cell>
        </row>
        <row r="13">
          <cell r="A13">
            <v>24</v>
          </cell>
          <cell r="B13">
            <v>12</v>
          </cell>
          <cell r="C13" t="str">
            <v>I.E SALIM BECHARA</v>
          </cell>
          <cell r="D13" t="str">
            <v xml:space="preserve">PRINCIPAL </v>
          </cell>
          <cell r="E13" t="str">
            <v>CEBALLOS ANT CARRET A MAMONAL DG 30 56 46</v>
          </cell>
          <cell r="F13" t="str">
            <v>CEBALLOS</v>
          </cell>
          <cell r="G13">
            <v>11</v>
          </cell>
          <cell r="H13" t="str">
            <v>INDUSTRIAL Y DE LA BAHIA</v>
          </cell>
          <cell r="I13" t="str">
            <v>INDUSTRIAL Y DE LA BAHIA</v>
          </cell>
          <cell r="J13" t="str">
            <v>URBANO</v>
          </cell>
          <cell r="K13">
            <v>113001000429</v>
          </cell>
          <cell r="L13">
            <v>113001000429</v>
          </cell>
          <cell r="M13">
            <v>24</v>
          </cell>
          <cell r="N13">
            <v>24</v>
          </cell>
          <cell r="O13" t="str">
            <v>E. E. Oficial</v>
          </cell>
          <cell r="P13" t="str">
            <v>A</v>
          </cell>
          <cell r="Q13" t="str">
            <v>ADALBERTO ARANZA MORON</v>
          </cell>
          <cell r="R13">
            <v>6431773</v>
          </cell>
          <cell r="S13" t="str">
            <v>adaramo@hotmail.com</v>
          </cell>
        </row>
        <row r="14">
          <cell r="A14">
            <v>67</v>
          </cell>
          <cell r="B14">
            <v>13</v>
          </cell>
          <cell r="C14" t="str">
            <v>I.E SALIM BECHARA   SEDE DE ALBORNOZ</v>
          </cell>
          <cell r="D14" t="str">
            <v>SEDE</v>
          </cell>
          <cell r="E14" t="str">
            <v>CEBALLOS ANT CARRET A MAMONAL DG 30 56 46</v>
          </cell>
          <cell r="F14" t="str">
            <v>CEBALLOS</v>
          </cell>
          <cell r="G14">
            <v>11</v>
          </cell>
          <cell r="H14" t="str">
            <v>INDUSTRIAL Y DE LA BAHIA</v>
          </cell>
          <cell r="I14" t="str">
            <v>INDUSTRIAL Y DE LA BAHIA</v>
          </cell>
          <cell r="J14" t="str">
            <v>URBANO</v>
          </cell>
          <cell r="K14">
            <v>113001000429</v>
          </cell>
          <cell r="L14">
            <v>113001001981</v>
          </cell>
          <cell r="M14">
            <v>24</v>
          </cell>
          <cell r="N14">
            <v>67</v>
          </cell>
          <cell r="O14" t="str">
            <v>E. E. Oficial</v>
          </cell>
          <cell r="P14" t="str">
            <v>A</v>
          </cell>
          <cell r="Q14" t="str">
            <v>ADALBERTO ARANZA MORON</v>
          </cell>
          <cell r="R14">
            <v>6431773</v>
          </cell>
          <cell r="S14" t="str">
            <v>adaramo@hotmail.com</v>
          </cell>
        </row>
        <row r="15">
          <cell r="A15">
            <v>25</v>
          </cell>
          <cell r="B15">
            <v>14</v>
          </cell>
          <cell r="C15" t="str">
            <v>I.E REPUBLICA DE ARGENTINA</v>
          </cell>
          <cell r="D15" t="str">
            <v xml:space="preserve">PRINCIPAL </v>
          </cell>
          <cell r="E15" t="str">
            <v>URB. ANITA TR 53 # 32-51</v>
          </cell>
          <cell r="F15" t="str">
            <v>URB. ANITA</v>
          </cell>
          <cell r="G15">
            <v>13</v>
          </cell>
          <cell r="H15" t="str">
            <v>INDUSTRIAL Y DE LA BAHIA</v>
          </cell>
          <cell r="I15" t="str">
            <v>INDUSTRIAL Y DE LA BAHIA</v>
          </cell>
          <cell r="J15" t="str">
            <v>URBANO</v>
          </cell>
          <cell r="K15">
            <v>113001000437</v>
          </cell>
          <cell r="L15">
            <v>113001000437</v>
          </cell>
          <cell r="M15">
            <v>25</v>
          </cell>
          <cell r="N15">
            <v>25</v>
          </cell>
          <cell r="O15" t="str">
            <v>E. E. Oficial</v>
          </cell>
          <cell r="P15" t="str">
            <v>A</v>
          </cell>
          <cell r="Q15" t="str">
            <v>JAVIER DARIO VELASCO DIAZ</v>
          </cell>
          <cell r="R15">
            <v>6432075</v>
          </cell>
          <cell r="S15" t="str">
            <v>jadavedi19@hotmail.com</v>
          </cell>
        </row>
        <row r="16">
          <cell r="A16">
            <v>30</v>
          </cell>
          <cell r="B16">
            <v>15</v>
          </cell>
          <cell r="C16" t="str">
            <v>I.E LUIS CARLOS LOPEZ</v>
          </cell>
          <cell r="D16" t="str">
            <v xml:space="preserve">PRINCIPAL </v>
          </cell>
          <cell r="E16" t="str">
            <v>BLAS DE LEZO ST CIAL MZA I LTE 11</v>
          </cell>
          <cell r="F16" t="str">
            <v>BLAS DE LEZO</v>
          </cell>
          <cell r="G16">
            <v>12</v>
          </cell>
          <cell r="H16" t="str">
            <v>INDUSTRIAL Y DE LA BAHIA</v>
          </cell>
          <cell r="I16" t="str">
            <v>INDUSTRIAL Y DE LA BAHIA</v>
          </cell>
          <cell r="J16" t="str">
            <v>URBANO</v>
          </cell>
          <cell r="K16">
            <v>113001000721</v>
          </cell>
          <cell r="L16">
            <v>113001000721</v>
          </cell>
          <cell r="M16">
            <v>30</v>
          </cell>
          <cell r="N16">
            <v>30</v>
          </cell>
          <cell r="O16" t="str">
            <v>E. E. Oficial</v>
          </cell>
          <cell r="P16" t="str">
            <v>A</v>
          </cell>
          <cell r="Q16" t="str">
            <v>GERMAN ELADIO GONIMA PINTO</v>
          </cell>
          <cell r="R16">
            <v>6928614</v>
          </cell>
          <cell r="S16" t="str">
            <v>ieluiscarloslopez@gmail.com</v>
          </cell>
        </row>
        <row r="17">
          <cell r="A17">
            <v>31</v>
          </cell>
          <cell r="B17">
            <v>16</v>
          </cell>
          <cell r="C17" t="str">
            <v>I.E ANA MARIA VELEZ DE TRUJILLO</v>
          </cell>
          <cell r="D17" t="str">
            <v xml:space="preserve">PRINCIPAL </v>
          </cell>
          <cell r="E17" t="str">
            <v>TORICES SECT SANTA RITA CRA 16 #17-53</v>
          </cell>
          <cell r="F17" t="str">
            <v>TORICES</v>
          </cell>
          <cell r="G17">
            <v>2</v>
          </cell>
          <cell r="H17" t="str">
            <v>HISTORICA Y CARIBE NORTE</v>
          </cell>
          <cell r="I17" t="str">
            <v>SANTA RITA</v>
          </cell>
          <cell r="J17" t="str">
            <v>URBANO</v>
          </cell>
          <cell r="K17">
            <v>113001000739</v>
          </cell>
          <cell r="L17">
            <v>113001000739</v>
          </cell>
          <cell r="M17">
            <v>31</v>
          </cell>
          <cell r="N17">
            <v>31</v>
          </cell>
          <cell r="O17" t="str">
            <v>E. E. Oficial</v>
          </cell>
          <cell r="P17" t="str">
            <v>A</v>
          </cell>
          <cell r="Q17" t="str">
            <v>RITA ROSA ROMERO SALAS</v>
          </cell>
          <cell r="R17">
            <v>6566183</v>
          </cell>
          <cell r="S17">
            <v>0</v>
          </cell>
        </row>
        <row r="18">
          <cell r="A18">
            <v>76</v>
          </cell>
          <cell r="B18">
            <v>17</v>
          </cell>
          <cell r="C18" t="str">
            <v>I.E ANA MARIA VELEZ DE TRUJILLO SEDE ACCION COMUNAL SAN PEDRO Y LIBERTAD</v>
          </cell>
          <cell r="D18" t="str">
            <v>SEDE</v>
          </cell>
          <cell r="E18" t="str">
            <v>TORICES SECT SANTA RITA CRA 16 #17-53</v>
          </cell>
          <cell r="F18" t="str">
            <v>TORICES</v>
          </cell>
          <cell r="G18">
            <v>2</v>
          </cell>
          <cell r="H18" t="str">
            <v>HISTORICA Y CARIBE NORTE</v>
          </cell>
          <cell r="I18" t="str">
            <v>SANTA RITA</v>
          </cell>
          <cell r="J18" t="str">
            <v>URBANO</v>
          </cell>
          <cell r="K18">
            <v>113001000739</v>
          </cell>
          <cell r="L18">
            <v>113001002553</v>
          </cell>
          <cell r="M18">
            <v>31</v>
          </cell>
          <cell r="N18">
            <v>76</v>
          </cell>
          <cell r="O18" t="str">
            <v>E. E. Oficial</v>
          </cell>
          <cell r="P18" t="str">
            <v>A</v>
          </cell>
          <cell r="Q18" t="str">
            <v>RITA ROSA ROMERO SALAS</v>
          </cell>
          <cell r="R18">
            <v>6566183</v>
          </cell>
          <cell r="S18">
            <v>0</v>
          </cell>
        </row>
        <row r="19">
          <cell r="A19">
            <v>137</v>
          </cell>
          <cell r="B19">
            <v>18</v>
          </cell>
          <cell r="C19" t="str">
            <v>I.E ANA MARIA VELEZ DE TRUJILLO SEDE DISTRITAL DE LOMA FRESCA</v>
          </cell>
          <cell r="D19" t="str">
            <v>SEDE</v>
          </cell>
          <cell r="E19" t="str">
            <v>TORICES SECT SANTA RITA CRA 16 #17-53</v>
          </cell>
          <cell r="F19" t="str">
            <v>TORICES</v>
          </cell>
          <cell r="G19">
            <v>2</v>
          </cell>
          <cell r="H19" t="str">
            <v>HISTORICA Y CARIBE NORTE</v>
          </cell>
          <cell r="I19" t="str">
            <v>SANTA RITA</v>
          </cell>
          <cell r="J19" t="str">
            <v>URBANO</v>
          </cell>
          <cell r="K19">
            <v>113001000739</v>
          </cell>
          <cell r="L19">
            <v>113001007806</v>
          </cell>
          <cell r="M19">
            <v>31</v>
          </cell>
          <cell r="N19">
            <v>137</v>
          </cell>
          <cell r="O19" t="str">
            <v>E. E. Oficial</v>
          </cell>
          <cell r="P19" t="str">
            <v>A</v>
          </cell>
          <cell r="Q19" t="str">
            <v>RITA ROSA ROMERO SALAS</v>
          </cell>
          <cell r="R19">
            <v>6566183</v>
          </cell>
          <cell r="S19">
            <v>0</v>
          </cell>
        </row>
        <row r="20">
          <cell r="A20">
            <v>145</v>
          </cell>
          <cell r="B20">
            <v>19</v>
          </cell>
          <cell r="C20" t="str">
            <v>I.E ANA MARIA VELEZ DE TRUJILLO SEDE DISTRITAL REPUBLICA DEL CARIBE</v>
          </cell>
          <cell r="D20" t="str">
            <v>SEDE</v>
          </cell>
          <cell r="E20" t="str">
            <v>TORICES SECT SANTA RITA CRA 16 #17-53</v>
          </cell>
          <cell r="F20" t="str">
            <v>TORICES</v>
          </cell>
          <cell r="G20">
            <v>2</v>
          </cell>
          <cell r="H20" t="str">
            <v>HISTORICA Y CARIBE NORTE</v>
          </cell>
          <cell r="I20" t="str">
            <v>SANTA RITA</v>
          </cell>
          <cell r="J20" t="str">
            <v>URBANO</v>
          </cell>
          <cell r="K20">
            <v>113001000739</v>
          </cell>
          <cell r="L20">
            <v>113001008217</v>
          </cell>
          <cell r="M20">
            <v>31</v>
          </cell>
          <cell r="N20">
            <v>145</v>
          </cell>
          <cell r="O20" t="str">
            <v>E. E. Oficial</v>
          </cell>
          <cell r="P20" t="str">
            <v>A</v>
          </cell>
          <cell r="Q20" t="str">
            <v>RITA ROSA ROMERO SALAS</v>
          </cell>
          <cell r="R20">
            <v>6566183</v>
          </cell>
          <cell r="S20">
            <v>0</v>
          </cell>
        </row>
        <row r="21">
          <cell r="A21">
            <v>32</v>
          </cell>
          <cell r="B21">
            <v>20</v>
          </cell>
          <cell r="C21" t="str">
            <v>I.E CAMILO TORRES DEL POZON</v>
          </cell>
          <cell r="D21" t="str">
            <v xml:space="preserve">PRINCIPAL </v>
          </cell>
          <cell r="E21" t="str">
            <v>EL POZON MZA 49 LOTE 13 CR 89</v>
          </cell>
          <cell r="F21" t="str">
            <v>EL POZON</v>
          </cell>
          <cell r="G21">
            <v>6</v>
          </cell>
          <cell r="H21" t="str">
            <v>DE LA VIRGEN Y TURISTICA</v>
          </cell>
          <cell r="I21" t="str">
            <v>DE LA VIRGEN Y TURISTICA</v>
          </cell>
          <cell r="J21" t="str">
            <v>URBANO</v>
          </cell>
          <cell r="K21">
            <v>113001000771</v>
          </cell>
          <cell r="L21">
            <v>113001000771</v>
          </cell>
          <cell r="M21">
            <v>32</v>
          </cell>
          <cell r="N21">
            <v>32</v>
          </cell>
          <cell r="O21" t="str">
            <v>E. E. Oficial</v>
          </cell>
          <cell r="P21" t="str">
            <v>A</v>
          </cell>
          <cell r="Q21" t="str">
            <v>DONALDO DIAZ PEREZ</v>
          </cell>
          <cell r="R21">
            <v>6634080</v>
          </cell>
          <cell r="S21" t="str">
            <v>donaldodiazperez15@gmail.com</v>
          </cell>
        </row>
        <row r="22">
          <cell r="A22">
            <v>200</v>
          </cell>
          <cell r="B22">
            <v>21</v>
          </cell>
          <cell r="C22" t="str">
            <v>I.E CAMILO TORRES DEL POZON  SEDE LOS CHULIANES</v>
          </cell>
          <cell r="D22" t="str">
            <v>SEDE</v>
          </cell>
          <cell r="E22" t="str">
            <v>EL POZON MZA 49 LOTE 13 CR 89</v>
          </cell>
          <cell r="F22" t="str">
            <v>EL POZON</v>
          </cell>
          <cell r="G22">
            <v>6</v>
          </cell>
          <cell r="H22" t="str">
            <v>DE LA VIRGEN Y TURISTICA</v>
          </cell>
          <cell r="I22" t="str">
            <v>DE LA VIRGEN Y TURISTICA</v>
          </cell>
          <cell r="J22" t="str">
            <v>URBANO</v>
          </cell>
          <cell r="K22">
            <v>113001000771</v>
          </cell>
          <cell r="L22">
            <v>113001000275</v>
          </cell>
          <cell r="M22">
            <v>32</v>
          </cell>
          <cell r="N22">
            <v>200</v>
          </cell>
          <cell r="O22" t="str">
            <v>E. E. Oficial</v>
          </cell>
          <cell r="P22" t="str">
            <v>A</v>
          </cell>
          <cell r="Q22" t="str">
            <v>DONALDO DIAZ PEREZ</v>
          </cell>
          <cell r="R22">
            <v>6634080</v>
          </cell>
          <cell r="S22" t="str">
            <v>donaldodiazperez15@gmail.com</v>
          </cell>
        </row>
        <row r="23">
          <cell r="A23">
            <v>36</v>
          </cell>
          <cell r="B23">
            <v>22</v>
          </cell>
          <cell r="C23" t="str">
            <v>I.E NUESTRA SRA DEL CARMEN</v>
          </cell>
          <cell r="D23" t="str">
            <v xml:space="preserve">PRINCIPAL </v>
          </cell>
          <cell r="E23" t="str">
            <v>ESCALLON VILLA AVENIDA PEDRO DE HEREDIA</v>
          </cell>
          <cell r="F23" t="str">
            <v>CHIQUINQUIRA</v>
          </cell>
          <cell r="G23">
            <v>5</v>
          </cell>
          <cell r="H23" t="str">
            <v>DE LA VIRGEN Y TURISTICA</v>
          </cell>
          <cell r="I23" t="str">
            <v>DE LA VIRGEN Y TURISTICA</v>
          </cell>
          <cell r="J23" t="str">
            <v>URBANO</v>
          </cell>
          <cell r="K23">
            <v>113001000852</v>
          </cell>
          <cell r="L23">
            <v>113001000852</v>
          </cell>
          <cell r="M23">
            <v>36</v>
          </cell>
          <cell r="N23">
            <v>36</v>
          </cell>
          <cell r="O23" t="str">
            <v>E. E. Oficial</v>
          </cell>
          <cell r="P23" t="str">
            <v>A</v>
          </cell>
          <cell r="Q23" t="str">
            <v>DOMINGO SALGADO HERNANDEZ</v>
          </cell>
          <cell r="R23">
            <v>6699683</v>
          </cell>
          <cell r="S23">
            <v>0</v>
          </cell>
        </row>
        <row r="24">
          <cell r="A24">
            <v>33</v>
          </cell>
          <cell r="B24">
            <v>23</v>
          </cell>
          <cell r="C24" t="str">
            <v>I.E NUESTRA SRA DEL CARMEN   SEDE SOCIEDAD AMOR A C/GENA. # 4</v>
          </cell>
          <cell r="D24" t="str">
            <v>SEDE</v>
          </cell>
          <cell r="E24" t="str">
            <v>ESCALLON VILLA AVENIDA PEDRO DE HEREDIA</v>
          </cell>
          <cell r="F24" t="str">
            <v>CHIQUINQUIRA</v>
          </cell>
          <cell r="G24">
            <v>5</v>
          </cell>
          <cell r="H24" t="str">
            <v>DE LA VIRGEN Y TURISTICA</v>
          </cell>
          <cell r="I24" t="str">
            <v>DE LA VIRGEN Y TURISTICA</v>
          </cell>
          <cell r="J24" t="str">
            <v>URBANO</v>
          </cell>
          <cell r="K24">
            <v>113001000852</v>
          </cell>
          <cell r="L24">
            <v>113001000798</v>
          </cell>
          <cell r="M24">
            <v>36</v>
          </cell>
          <cell r="N24">
            <v>33</v>
          </cell>
          <cell r="O24" t="str">
            <v>E. E. Oficial</v>
          </cell>
          <cell r="P24" t="str">
            <v>A</v>
          </cell>
          <cell r="Q24" t="str">
            <v>DOMINGO SALGADO HERNANDEZ</v>
          </cell>
          <cell r="R24">
            <v>6699683</v>
          </cell>
          <cell r="S24">
            <v>0</v>
          </cell>
        </row>
        <row r="25">
          <cell r="A25">
            <v>35</v>
          </cell>
          <cell r="B25">
            <v>24</v>
          </cell>
          <cell r="C25" t="str">
            <v>I.E NUESTRA SRA DEL CARMEN   SEDE CIUDAD DE SINCELEJO</v>
          </cell>
          <cell r="D25" t="str">
            <v>SEDE</v>
          </cell>
          <cell r="E25" t="str">
            <v>ESCALLON VILLA AVENIDA PEDRO DE HEREDIA</v>
          </cell>
          <cell r="F25" t="str">
            <v>CHIQUINQUIRA</v>
          </cell>
          <cell r="G25">
            <v>5</v>
          </cell>
          <cell r="H25" t="str">
            <v>DE LA VIRGEN Y TURISTICA</v>
          </cell>
          <cell r="I25" t="str">
            <v>DE LA VIRGEN Y TURISTICA</v>
          </cell>
          <cell r="J25" t="str">
            <v>URBANO</v>
          </cell>
          <cell r="K25">
            <v>113001000852</v>
          </cell>
          <cell r="L25">
            <v>113001000836</v>
          </cell>
          <cell r="M25">
            <v>36</v>
          </cell>
          <cell r="N25">
            <v>35</v>
          </cell>
          <cell r="O25" t="str">
            <v>E. E. Oficial</v>
          </cell>
          <cell r="P25" t="str">
            <v>A</v>
          </cell>
          <cell r="Q25" t="str">
            <v>DOMINGO SALGADO HERNANDEZ</v>
          </cell>
          <cell r="R25">
            <v>6699683</v>
          </cell>
          <cell r="S25">
            <v>0</v>
          </cell>
        </row>
        <row r="26">
          <cell r="A26">
            <v>86</v>
          </cell>
          <cell r="B26">
            <v>25</v>
          </cell>
          <cell r="C26" t="str">
            <v>I.E NUESTRA SRA DEL CARMEN   SEDE MIGUEL ANTONIO LENGUA</v>
          </cell>
          <cell r="D26" t="str">
            <v>SEDE</v>
          </cell>
          <cell r="E26" t="str">
            <v>ESCALLON VILLA AVENIDA PEDRO DE HEREDIA</v>
          </cell>
          <cell r="F26" t="str">
            <v>CHIQUINQUIRA</v>
          </cell>
          <cell r="G26">
            <v>5</v>
          </cell>
          <cell r="H26" t="str">
            <v>DE LA VIRGEN Y TURISTICA</v>
          </cell>
          <cell r="I26" t="str">
            <v>DE LA VIRGEN Y TURISTICA</v>
          </cell>
          <cell r="J26" t="str">
            <v>URBANO</v>
          </cell>
          <cell r="K26">
            <v>113001000852</v>
          </cell>
          <cell r="L26">
            <v>113001002871</v>
          </cell>
          <cell r="M26">
            <v>36</v>
          </cell>
          <cell r="N26">
            <v>86</v>
          </cell>
          <cell r="O26" t="str">
            <v>E. E. Oficial</v>
          </cell>
          <cell r="P26" t="str">
            <v>A</v>
          </cell>
          <cell r="Q26" t="str">
            <v>DOMINGO SALGADO HERNANDEZ</v>
          </cell>
          <cell r="R26">
            <v>6699683</v>
          </cell>
          <cell r="S26">
            <v>0</v>
          </cell>
        </row>
        <row r="27">
          <cell r="A27">
            <v>37</v>
          </cell>
          <cell r="B27">
            <v>26</v>
          </cell>
          <cell r="C27" t="str">
            <v>I.E SANTA MARIA</v>
          </cell>
          <cell r="D27" t="str">
            <v xml:space="preserve">PRINCIPAL </v>
          </cell>
          <cell r="E27" t="str">
            <v>DANIEL LEMAITRE cra 17 No. 70 B 119</v>
          </cell>
          <cell r="F27" t="str">
            <v>DANIEL LEMAITRE</v>
          </cell>
          <cell r="G27">
            <v>3</v>
          </cell>
          <cell r="H27" t="str">
            <v>HISTORICA Y CARIBE NORTE</v>
          </cell>
          <cell r="I27" t="str">
            <v>SANTA RITA</v>
          </cell>
          <cell r="J27" t="str">
            <v>URBANO</v>
          </cell>
          <cell r="K27">
            <v>113001000879</v>
          </cell>
          <cell r="L27">
            <v>113001000879</v>
          </cell>
          <cell r="M27">
            <v>37</v>
          </cell>
          <cell r="N27">
            <v>37</v>
          </cell>
          <cell r="O27" t="str">
            <v>E. E. Oficial</v>
          </cell>
          <cell r="P27" t="str">
            <v>A</v>
          </cell>
          <cell r="Q27" t="str">
            <v>MAGALY DE LA ROSA ESPINOSA</v>
          </cell>
          <cell r="R27">
            <v>6567874</v>
          </cell>
          <cell r="S27">
            <v>0</v>
          </cell>
        </row>
        <row r="28">
          <cell r="A28">
            <v>12</v>
          </cell>
          <cell r="B28">
            <v>27</v>
          </cell>
          <cell r="C28" t="str">
            <v>I.E SANTA MARIA  SEDE SAGRADO CORAZON DE JESUS</v>
          </cell>
          <cell r="D28" t="str">
            <v>SEDE</v>
          </cell>
          <cell r="E28" t="str">
            <v>DANIEL LEMAITRE cra 17 No. 70 B 119</v>
          </cell>
          <cell r="F28" t="str">
            <v>DANIEL LEMAITRE</v>
          </cell>
          <cell r="G28">
            <v>3</v>
          </cell>
          <cell r="H28" t="str">
            <v>HISTORICA Y CARIBE NORTE</v>
          </cell>
          <cell r="I28" t="str">
            <v>SANTA RITA</v>
          </cell>
          <cell r="J28" t="str">
            <v>URBANO</v>
          </cell>
          <cell r="K28">
            <v>113001000879</v>
          </cell>
          <cell r="L28">
            <v>113001000178</v>
          </cell>
          <cell r="M28">
            <v>37</v>
          </cell>
          <cell r="N28">
            <v>12</v>
          </cell>
          <cell r="O28" t="str">
            <v>E. E. Oficial</v>
          </cell>
          <cell r="P28" t="str">
            <v>A</v>
          </cell>
          <cell r="Q28" t="str">
            <v>MAGALY DE LA ROSA ESPINOSA</v>
          </cell>
          <cell r="R28">
            <v>6567874</v>
          </cell>
          <cell r="S28">
            <v>0</v>
          </cell>
        </row>
        <row r="29">
          <cell r="A29">
            <v>13</v>
          </cell>
          <cell r="B29">
            <v>28</v>
          </cell>
          <cell r="C29" t="str">
            <v>I.E SANTA MARIA  SEDE MARCO FIDEL SUAREZ</v>
          </cell>
          <cell r="D29" t="str">
            <v>SEDE</v>
          </cell>
          <cell r="E29" t="str">
            <v>DANIEL LEMAITRE cra 17 No. 70 B 119</v>
          </cell>
          <cell r="F29" t="str">
            <v>DANIEL LEMAITRE</v>
          </cell>
          <cell r="G29">
            <v>3</v>
          </cell>
          <cell r="H29" t="str">
            <v>HISTORICA Y CARIBE NORTE</v>
          </cell>
          <cell r="I29" t="str">
            <v>SANTA RITA</v>
          </cell>
          <cell r="J29" t="str">
            <v>URBANO</v>
          </cell>
          <cell r="K29">
            <v>113001000879</v>
          </cell>
          <cell r="L29">
            <v>113001000186</v>
          </cell>
          <cell r="M29">
            <v>37</v>
          </cell>
          <cell r="N29">
            <v>13</v>
          </cell>
          <cell r="O29" t="str">
            <v>E. E. Oficial</v>
          </cell>
          <cell r="P29" t="str">
            <v>A</v>
          </cell>
          <cell r="Q29" t="str">
            <v>MAGALY DE LA ROSA ESPINOSA</v>
          </cell>
          <cell r="R29">
            <v>6567874</v>
          </cell>
          <cell r="S29">
            <v>0</v>
          </cell>
        </row>
        <row r="30">
          <cell r="A30">
            <v>15</v>
          </cell>
          <cell r="B30">
            <v>29</v>
          </cell>
          <cell r="C30" t="str">
            <v>I.E SANTA MARIA  SEDE NTRA. SRA. DE FATIMA</v>
          </cell>
          <cell r="D30" t="str">
            <v>SEDE</v>
          </cell>
          <cell r="E30" t="str">
            <v>DANIEL LEMAITRE cra 17 No. 70 B 119</v>
          </cell>
          <cell r="F30" t="str">
            <v>DANIEL LEMAITRE</v>
          </cell>
          <cell r="G30">
            <v>3</v>
          </cell>
          <cell r="H30" t="str">
            <v>HISTORICA Y CARIBE NORTE</v>
          </cell>
          <cell r="I30" t="str">
            <v>SANTA RITA</v>
          </cell>
          <cell r="J30" t="str">
            <v>URBANO</v>
          </cell>
          <cell r="K30">
            <v>113001000879</v>
          </cell>
          <cell r="L30">
            <v>113001000208</v>
          </cell>
          <cell r="M30">
            <v>37</v>
          </cell>
          <cell r="N30">
            <v>15</v>
          </cell>
          <cell r="O30" t="str">
            <v>E. E. Oficial</v>
          </cell>
          <cell r="P30" t="str">
            <v>A</v>
          </cell>
          <cell r="Q30" t="str">
            <v>MAGALY DE LA ROSA ESPINOSA</v>
          </cell>
          <cell r="R30">
            <v>6567874</v>
          </cell>
          <cell r="S30">
            <v>0</v>
          </cell>
        </row>
        <row r="31">
          <cell r="A31">
            <v>38</v>
          </cell>
          <cell r="B31">
            <v>30</v>
          </cell>
          <cell r="C31" t="str">
            <v>I.E JOHN F KENNEDY</v>
          </cell>
          <cell r="D31" t="str">
            <v xml:space="preserve">PRINCIPAL </v>
          </cell>
          <cell r="E31" t="str">
            <v>BLAS DE LEZO 3A ETAPA M3 LOTE 1</v>
          </cell>
          <cell r="F31" t="str">
            <v>BLAS DE LEZO</v>
          </cell>
          <cell r="G31">
            <v>12</v>
          </cell>
          <cell r="H31" t="str">
            <v>INDUSTRIAL Y DE LA BAHIA</v>
          </cell>
          <cell r="I31" t="str">
            <v>INDUSTRIAL Y DE LA BAHIA</v>
          </cell>
          <cell r="J31" t="str">
            <v>URBANO</v>
          </cell>
          <cell r="K31">
            <v>113001001336</v>
          </cell>
          <cell r="L31">
            <v>113001001336</v>
          </cell>
          <cell r="M31">
            <v>38</v>
          </cell>
          <cell r="N31">
            <v>38</v>
          </cell>
          <cell r="O31" t="str">
            <v>E. E. Oficial</v>
          </cell>
          <cell r="P31" t="str">
            <v>A</v>
          </cell>
          <cell r="Q31" t="str">
            <v>JOHNNY MELENDEZ BANQUEZ</v>
          </cell>
          <cell r="R31">
            <v>6632645</v>
          </cell>
          <cell r="S31" t="str">
            <v>info@iejfk.edu.co</v>
          </cell>
        </row>
        <row r="32">
          <cell r="A32">
            <v>42</v>
          </cell>
          <cell r="B32">
            <v>31</v>
          </cell>
          <cell r="C32" t="str">
            <v>I.E PEDRO DE HEREDIA</v>
          </cell>
          <cell r="D32" t="str">
            <v xml:space="preserve">PRINCIPAL </v>
          </cell>
          <cell r="E32" t="str">
            <v>ALCIBIA AV PEDRO ROMERO CL 31 # 34-39</v>
          </cell>
          <cell r="F32" t="str">
            <v>ALCIBIA</v>
          </cell>
          <cell r="G32">
            <v>4</v>
          </cell>
          <cell r="H32" t="str">
            <v>DE LA VIRGEN Y TURISTICA</v>
          </cell>
          <cell r="I32" t="str">
            <v>DE LA VIRGEN Y TURISTICA</v>
          </cell>
          <cell r="J32" t="str">
            <v>URBANO</v>
          </cell>
          <cell r="K32">
            <v>113001001450</v>
          </cell>
          <cell r="L32">
            <v>113001001450</v>
          </cell>
          <cell r="M32">
            <v>42</v>
          </cell>
          <cell r="N32">
            <v>42</v>
          </cell>
          <cell r="O32" t="str">
            <v>E. E. Oficial</v>
          </cell>
          <cell r="P32" t="str">
            <v>A</v>
          </cell>
          <cell r="Q32" t="str">
            <v>ÓSMAR DEL CRISTO CARRASCAL RODRÍGUEZ</v>
          </cell>
          <cell r="R32">
            <v>6741660</v>
          </cell>
          <cell r="S32" t="str">
            <v>oscarod04@hotmail.com</v>
          </cell>
        </row>
        <row r="33">
          <cell r="A33">
            <v>399</v>
          </cell>
          <cell r="B33">
            <v>32</v>
          </cell>
          <cell r="C33" t="str">
            <v>I.E PEDRO DE HEREDIA SEDE NTRA. SRA. LA VICTORIA</v>
          </cell>
          <cell r="D33" t="str">
            <v>SEDE</v>
          </cell>
          <cell r="E33" t="str">
            <v>ALCIBIA AV PEDRO ROMERO CL 31 # 34-39</v>
          </cell>
          <cell r="F33" t="str">
            <v>ALCIBIA</v>
          </cell>
          <cell r="G33">
            <v>4</v>
          </cell>
          <cell r="H33" t="str">
            <v>DE LA VIRGEN Y TURISTICA</v>
          </cell>
          <cell r="I33" t="str">
            <v>DE LA VIRGEN Y TURISTICA</v>
          </cell>
          <cell r="J33" t="str">
            <v>URBANO</v>
          </cell>
          <cell r="K33">
            <v>113001001450</v>
          </cell>
          <cell r="L33">
            <v>313001000118</v>
          </cell>
          <cell r="M33">
            <v>42</v>
          </cell>
          <cell r="N33">
            <v>399</v>
          </cell>
          <cell r="O33" t="str">
            <v>E. E. Oficial</v>
          </cell>
          <cell r="P33" t="str">
            <v>A</v>
          </cell>
          <cell r="Q33" t="str">
            <v>ÓSMAR DEL CRISTO CARRASCAL RODRÍGUEZ</v>
          </cell>
          <cell r="R33">
            <v>6741660</v>
          </cell>
          <cell r="S33" t="str">
            <v>oscarod04@hotmail.com</v>
          </cell>
        </row>
        <row r="34">
          <cell r="A34">
            <v>44</v>
          </cell>
          <cell r="B34">
            <v>33</v>
          </cell>
          <cell r="C34" t="str">
            <v>I.E MERCEDES ABREGO</v>
          </cell>
          <cell r="D34" t="str">
            <v xml:space="preserve">PRINCIPAL </v>
          </cell>
          <cell r="E34" t="str">
            <v>SAN FERNANDO SECT KALAMARY CALLE 2A</v>
          </cell>
          <cell r="F34" t="str">
            <v>SAN FERNANDO</v>
          </cell>
          <cell r="G34">
            <v>14</v>
          </cell>
          <cell r="H34" t="str">
            <v>INDUSTRIAL Y DE LA BAHIA</v>
          </cell>
          <cell r="I34" t="str">
            <v>INDUSTRIAL Y DE LA BAHIA</v>
          </cell>
          <cell r="J34" t="str">
            <v>URBANO</v>
          </cell>
          <cell r="K34">
            <v>113001001484</v>
          </cell>
          <cell r="L34">
            <v>113001001484</v>
          </cell>
          <cell r="M34">
            <v>44</v>
          </cell>
          <cell r="N34">
            <v>44</v>
          </cell>
          <cell r="O34" t="str">
            <v>E. E. Oficial</v>
          </cell>
          <cell r="P34" t="str">
            <v>A</v>
          </cell>
          <cell r="Q34" t="str">
            <v>ALBERTO RENTERIA MENA</v>
          </cell>
          <cell r="R34" t="str">
            <v>6901616-6521095</v>
          </cell>
          <cell r="S34" t="str">
            <v>alberente98@hotmail.com</v>
          </cell>
        </row>
        <row r="35">
          <cell r="A35">
            <v>98</v>
          </cell>
          <cell r="B35">
            <v>34</v>
          </cell>
          <cell r="C35" t="str">
            <v>I.E MERCEDES ABREGO   SEDE CIUDAD MEDELLIN</v>
          </cell>
          <cell r="D35" t="str">
            <v>SEDE</v>
          </cell>
          <cell r="E35" t="str">
            <v>SAN FERNANDO SECT KALAMARY CALLE 2A</v>
          </cell>
          <cell r="F35" t="str">
            <v>SAN FERNANDO</v>
          </cell>
          <cell r="G35">
            <v>14</v>
          </cell>
          <cell r="H35" t="str">
            <v>INDUSTRIAL Y DE LA BAHIA</v>
          </cell>
          <cell r="I35" t="str">
            <v>INDUSTRIAL Y DE LA BAHIA</v>
          </cell>
          <cell r="J35" t="str">
            <v>URBANO</v>
          </cell>
          <cell r="K35">
            <v>113001001484</v>
          </cell>
          <cell r="L35">
            <v>113001003754</v>
          </cell>
          <cell r="M35">
            <v>44</v>
          </cell>
          <cell r="N35">
            <v>98</v>
          </cell>
          <cell r="O35" t="str">
            <v>E. E. Oficial</v>
          </cell>
          <cell r="P35" t="str">
            <v>A</v>
          </cell>
          <cell r="Q35" t="str">
            <v>ALBERTO RENTERIA MENA</v>
          </cell>
          <cell r="R35" t="str">
            <v>6901616-6521095</v>
          </cell>
          <cell r="S35" t="str">
            <v>alberente98@hotmail.com</v>
          </cell>
        </row>
        <row r="36">
          <cell r="A36">
            <v>134</v>
          </cell>
          <cell r="B36">
            <v>35</v>
          </cell>
          <cell r="C36" t="str">
            <v>I.E MERCEDES ABREGO   SEDE CAMILO TORRES RESTREPO</v>
          </cell>
          <cell r="D36" t="str">
            <v>SEDE</v>
          </cell>
          <cell r="E36" t="str">
            <v>SAN FERNANDO SECT KALAMARY CALLE 2A</v>
          </cell>
          <cell r="F36" t="str">
            <v>SAN FERNANDO</v>
          </cell>
          <cell r="G36">
            <v>14</v>
          </cell>
          <cell r="H36" t="str">
            <v>INDUSTRIAL Y DE LA BAHIA</v>
          </cell>
          <cell r="I36" t="str">
            <v>INDUSTRIAL Y DE LA BAHIA</v>
          </cell>
          <cell r="J36" t="str">
            <v>URBANO</v>
          </cell>
          <cell r="K36">
            <v>113001001484</v>
          </cell>
          <cell r="L36">
            <v>113001007709</v>
          </cell>
          <cell r="M36">
            <v>44</v>
          </cell>
          <cell r="N36">
            <v>134</v>
          </cell>
          <cell r="O36" t="str">
            <v>E. E. Oficial</v>
          </cell>
          <cell r="P36" t="str">
            <v>A</v>
          </cell>
          <cell r="Q36" t="str">
            <v>ALBERTO RENTERIA MENA</v>
          </cell>
          <cell r="R36" t="str">
            <v>6901616-6521095</v>
          </cell>
          <cell r="S36" t="str">
            <v>alberente98@hotmail.com</v>
          </cell>
        </row>
        <row r="37">
          <cell r="A37">
            <v>154</v>
          </cell>
          <cell r="B37">
            <v>36</v>
          </cell>
          <cell r="C37" t="str">
            <v>I.E MERCEDES ABREGO   SEDE SECTORES UNIDOS</v>
          </cell>
          <cell r="D37" t="str">
            <v>SEDE</v>
          </cell>
          <cell r="E37" t="str">
            <v>SAN FERNANDO SECT KALAMARY CALLE 2A</v>
          </cell>
          <cell r="F37" t="str">
            <v>SAN FERNANDO</v>
          </cell>
          <cell r="G37">
            <v>14</v>
          </cell>
          <cell r="H37" t="str">
            <v>INDUSTRIAL Y DE LA BAHIA</v>
          </cell>
          <cell r="I37" t="str">
            <v>INDUSTRIAL Y DE LA BAHIA</v>
          </cell>
          <cell r="J37" t="str">
            <v>URBANO</v>
          </cell>
          <cell r="K37">
            <v>113001001484</v>
          </cell>
          <cell r="L37">
            <v>113001008926</v>
          </cell>
          <cell r="M37">
            <v>44</v>
          </cell>
          <cell r="N37">
            <v>154</v>
          </cell>
          <cell r="O37" t="str">
            <v>E. E. Oficial</v>
          </cell>
          <cell r="P37" t="str">
            <v>A</v>
          </cell>
          <cell r="Q37" t="str">
            <v>ALBERTO RENTERIA MENA</v>
          </cell>
          <cell r="R37" t="str">
            <v>6901616-6521095</v>
          </cell>
          <cell r="S37" t="str">
            <v>alberente98@hotmail.com</v>
          </cell>
        </row>
        <row r="38">
          <cell r="A38">
            <v>45</v>
          </cell>
          <cell r="B38">
            <v>37</v>
          </cell>
          <cell r="C38" t="str">
            <v>I.E LICEO DE BOLIVAR</v>
          </cell>
          <cell r="D38" t="str">
            <v xml:space="preserve">PRINCIPAL </v>
          </cell>
          <cell r="E38" t="str">
            <v>DANIEL LEMAITRE KRA 17 # 71-25</v>
          </cell>
          <cell r="F38" t="str">
            <v>DANIEL LEMAITRE</v>
          </cell>
          <cell r="G38">
            <v>3</v>
          </cell>
          <cell r="H38" t="str">
            <v>HISTORICA Y CARIBE NORTE</v>
          </cell>
          <cell r="I38" t="str">
            <v>SANTA RITA</v>
          </cell>
          <cell r="J38" t="str">
            <v>URBANO</v>
          </cell>
          <cell r="K38">
            <v>113001001492</v>
          </cell>
          <cell r="L38">
            <v>113001001492</v>
          </cell>
          <cell r="M38">
            <v>45</v>
          </cell>
          <cell r="N38">
            <v>45</v>
          </cell>
          <cell r="O38" t="str">
            <v>E. E. Oficial</v>
          </cell>
          <cell r="P38" t="str">
            <v>A</v>
          </cell>
          <cell r="Q38" t="str">
            <v>FELIX CABALLERO ARIAS</v>
          </cell>
          <cell r="R38">
            <v>6564341</v>
          </cell>
          <cell r="S38">
            <v>0</v>
          </cell>
        </row>
        <row r="39">
          <cell r="A39">
            <v>126</v>
          </cell>
          <cell r="B39">
            <v>38</v>
          </cell>
          <cell r="C39" t="str">
            <v>I.E LICEO DE BOLIVAR  SEDE ONCE DE NOVIEMBRE</v>
          </cell>
          <cell r="D39" t="str">
            <v>SEDE</v>
          </cell>
          <cell r="E39" t="str">
            <v>DANIEL LEMAITRE KRA 17 # 71-25</v>
          </cell>
          <cell r="F39" t="str">
            <v>DANIEL LEMAITRE</v>
          </cell>
          <cell r="G39">
            <v>3</v>
          </cell>
          <cell r="H39" t="str">
            <v>HISTORICA Y CARIBE NORTE</v>
          </cell>
          <cell r="I39" t="str">
            <v>SANTA RITA</v>
          </cell>
          <cell r="J39" t="str">
            <v>URBANO</v>
          </cell>
          <cell r="K39">
            <v>113001001492</v>
          </cell>
          <cell r="L39">
            <v>113001000712</v>
          </cell>
          <cell r="M39">
            <v>45</v>
          </cell>
          <cell r="N39">
            <v>126</v>
          </cell>
          <cell r="O39" t="str">
            <v>E. E. Oficial</v>
          </cell>
          <cell r="P39" t="str">
            <v>A</v>
          </cell>
          <cell r="Q39" t="str">
            <v>FELIX CABALLERO ARIAS</v>
          </cell>
          <cell r="R39">
            <v>6564341</v>
          </cell>
          <cell r="S39">
            <v>0</v>
          </cell>
        </row>
        <row r="40">
          <cell r="A40">
            <v>63</v>
          </cell>
          <cell r="B40">
            <v>39</v>
          </cell>
          <cell r="C40" t="str">
            <v>I.E LICEO DE BOLIVAR  SEDE SIETE DE AGOSTO</v>
          </cell>
          <cell r="D40" t="str">
            <v>SEDE</v>
          </cell>
          <cell r="E40" t="str">
            <v>DANIEL LEMAITRE KRA 17 # 71-25</v>
          </cell>
          <cell r="F40" t="str">
            <v>DANIEL LEMAITRE</v>
          </cell>
          <cell r="G40">
            <v>3</v>
          </cell>
          <cell r="H40" t="str">
            <v>HISTORICA Y CARIBE NORTE</v>
          </cell>
          <cell r="I40" t="str">
            <v>SANTA RITA</v>
          </cell>
          <cell r="J40" t="str">
            <v>URBANO</v>
          </cell>
          <cell r="K40">
            <v>113001001492</v>
          </cell>
          <cell r="L40">
            <v>113001001786</v>
          </cell>
          <cell r="M40">
            <v>45</v>
          </cell>
          <cell r="N40">
            <v>63</v>
          </cell>
          <cell r="O40" t="str">
            <v>E. E. Oficial</v>
          </cell>
          <cell r="P40" t="str">
            <v>A</v>
          </cell>
          <cell r="Q40" t="str">
            <v>FELIX CABALLERO ARIAS</v>
          </cell>
          <cell r="R40">
            <v>6564341</v>
          </cell>
          <cell r="S40">
            <v>0</v>
          </cell>
        </row>
        <row r="41">
          <cell r="A41">
            <v>146</v>
          </cell>
          <cell r="B41">
            <v>40</v>
          </cell>
          <cell r="C41" t="str">
            <v>I.E LICEO DE BOLIVAR  SEDE DISTRITAL LA PAZ</v>
          </cell>
          <cell r="D41" t="str">
            <v>SEDE</v>
          </cell>
          <cell r="E41" t="str">
            <v>DANIEL LEMAITRE KRA 17 # 71-25</v>
          </cell>
          <cell r="F41" t="str">
            <v>DANIEL LEMAITRE</v>
          </cell>
          <cell r="G41">
            <v>3</v>
          </cell>
          <cell r="H41" t="str">
            <v>HISTORICA Y CARIBE NORTE</v>
          </cell>
          <cell r="I41" t="str">
            <v>SANTA RITA</v>
          </cell>
          <cell r="J41" t="str">
            <v>URBANO</v>
          </cell>
          <cell r="K41">
            <v>113001001492</v>
          </cell>
          <cell r="L41">
            <v>113001008225</v>
          </cell>
          <cell r="M41">
            <v>45</v>
          </cell>
          <cell r="N41">
            <v>146</v>
          </cell>
          <cell r="O41" t="str">
            <v>E. E. Oficial</v>
          </cell>
          <cell r="P41" t="str">
            <v>A</v>
          </cell>
          <cell r="Q41" t="str">
            <v>FELIX CABALLERO ARIAS</v>
          </cell>
          <cell r="R41">
            <v>6564341</v>
          </cell>
          <cell r="S41">
            <v>0</v>
          </cell>
        </row>
        <row r="42">
          <cell r="A42">
            <v>50</v>
          </cell>
          <cell r="B42">
            <v>41</v>
          </cell>
          <cell r="C42" t="str">
            <v>I.E DE FREDONIA</v>
          </cell>
          <cell r="D42" t="str">
            <v xml:space="preserve">PRINCIPAL </v>
          </cell>
          <cell r="E42" t="str">
            <v>FREDONIA CLL 15</v>
          </cell>
          <cell r="F42" t="str">
            <v>FREDONIA</v>
          </cell>
          <cell r="G42">
            <v>6</v>
          </cell>
          <cell r="H42" t="str">
            <v>DE LA VIRGEN Y TURISTICA</v>
          </cell>
          <cell r="I42" t="str">
            <v>DE LA VIRGEN Y TURISTICA</v>
          </cell>
          <cell r="J42" t="str">
            <v>URBANO</v>
          </cell>
          <cell r="K42">
            <v>113001001581</v>
          </cell>
          <cell r="L42">
            <v>113001001581</v>
          </cell>
          <cell r="M42">
            <v>50</v>
          </cell>
          <cell r="N42">
            <v>50</v>
          </cell>
          <cell r="O42" t="str">
            <v>E. E. Oficial</v>
          </cell>
          <cell r="P42" t="str">
            <v>A</v>
          </cell>
          <cell r="Q42" t="str">
            <v>MARGA LUZ GOMEZ VEROY</v>
          </cell>
          <cell r="R42">
            <v>3157536161</v>
          </cell>
          <cell r="S42" t="str">
            <v>rectoriafredonia@gmail.com</v>
          </cell>
        </row>
        <row r="43">
          <cell r="A43">
            <v>58</v>
          </cell>
          <cell r="B43">
            <v>42</v>
          </cell>
          <cell r="C43" t="str">
            <v>I.E MANUELA BELTRAN</v>
          </cell>
          <cell r="D43" t="str">
            <v xml:space="preserve">PRINCIPAL </v>
          </cell>
          <cell r="E43" t="str">
            <v>URB LOS CERROS DIAG 22 # 50 E 15</v>
          </cell>
          <cell r="F43" t="str">
            <v>LOS CERROS</v>
          </cell>
          <cell r="G43">
            <v>10</v>
          </cell>
          <cell r="H43" t="str">
            <v>HISTORICA Y CARIBE NORTE</v>
          </cell>
          <cell r="I43" t="str">
            <v>COUNTRY</v>
          </cell>
          <cell r="J43" t="str">
            <v>URBANO</v>
          </cell>
          <cell r="K43">
            <v>113001001697</v>
          </cell>
          <cell r="L43">
            <v>113001001697</v>
          </cell>
          <cell r="M43">
            <v>58</v>
          </cell>
          <cell r="N43">
            <v>58</v>
          </cell>
          <cell r="O43" t="str">
            <v>E. E. Oficial</v>
          </cell>
          <cell r="P43" t="str">
            <v>A</v>
          </cell>
          <cell r="Q43" t="str">
            <v>MARIELA HERRERA HERAZO</v>
          </cell>
          <cell r="R43" t="str">
            <v>6627941 6697653</v>
          </cell>
          <cell r="S43" t="str">
            <v>marher123@yahoo.es</v>
          </cell>
        </row>
        <row r="44">
          <cell r="A44">
            <v>88</v>
          </cell>
          <cell r="B44">
            <v>43</v>
          </cell>
          <cell r="C44" t="str">
            <v>I.E MANUELA BELTRAN -  SEDE HIJOS DEL CHOFER</v>
          </cell>
          <cell r="D44" t="str">
            <v>SEDE</v>
          </cell>
          <cell r="E44" t="str">
            <v>URB LOS CERROS DIAG 22 # 50 E 15</v>
          </cell>
          <cell r="F44" t="str">
            <v>LOS CERROS</v>
          </cell>
          <cell r="G44">
            <v>10</v>
          </cell>
          <cell r="H44" t="str">
            <v>HISTORICA Y CARIBE NORTE</v>
          </cell>
          <cell r="I44" t="str">
            <v>COUNTRY</v>
          </cell>
          <cell r="J44" t="str">
            <v>URBANO</v>
          </cell>
          <cell r="K44">
            <v>113001001697</v>
          </cell>
          <cell r="L44">
            <v>113001007121</v>
          </cell>
          <cell r="M44">
            <v>58</v>
          </cell>
          <cell r="N44">
            <v>88</v>
          </cell>
          <cell r="O44" t="str">
            <v>E. E. Oficial</v>
          </cell>
          <cell r="P44" t="str">
            <v>A</v>
          </cell>
          <cell r="Q44" t="str">
            <v>MARIELA HERRERA HERAZO</v>
          </cell>
          <cell r="R44" t="str">
            <v>6627941 6697653</v>
          </cell>
          <cell r="S44" t="str">
            <v>marher123@yahoo.es</v>
          </cell>
        </row>
        <row r="45">
          <cell r="A45">
            <v>59</v>
          </cell>
          <cell r="B45">
            <v>44</v>
          </cell>
          <cell r="C45" t="str">
            <v>I.E PROMOCION SOCIAL DE C/GENA</v>
          </cell>
          <cell r="D45" t="str">
            <v xml:space="preserve">PRINCIPAL </v>
          </cell>
          <cell r="E45" t="str">
            <v>EL SOCORRO CL 25 # 71 - 24</v>
          </cell>
          <cell r="F45" t="str">
            <v>EL SOCORRO</v>
          </cell>
          <cell r="G45">
            <v>12</v>
          </cell>
          <cell r="H45" t="str">
            <v>INDUSTRIAL Y DE LA BAHIA</v>
          </cell>
          <cell r="I45" t="str">
            <v>INDUSTRIAL Y DE LA BAHIA</v>
          </cell>
          <cell r="J45" t="str">
            <v>URBANO</v>
          </cell>
          <cell r="K45">
            <v>113001001719</v>
          </cell>
          <cell r="L45">
            <v>113001001719</v>
          </cell>
          <cell r="M45">
            <v>59</v>
          </cell>
          <cell r="N45">
            <v>59</v>
          </cell>
          <cell r="O45" t="str">
            <v>E. E. Oficial</v>
          </cell>
          <cell r="P45" t="str">
            <v>A</v>
          </cell>
          <cell r="Q45" t="str">
            <v>JUAN GUERRERO BABILONIA</v>
          </cell>
          <cell r="R45" t="str">
            <v>6632191 - 6634921</v>
          </cell>
          <cell r="S45" t="str">
            <v>insprosocial2014@hotmail.com</v>
          </cell>
        </row>
        <row r="46">
          <cell r="A46">
            <v>123</v>
          </cell>
          <cell r="B46">
            <v>45</v>
          </cell>
          <cell r="C46" t="str">
            <v>I.E PROMOCION SOCIAL DE C/GENA   SEDE LA CONSOLATA</v>
          </cell>
          <cell r="D46" t="str">
            <v>SEDE</v>
          </cell>
          <cell r="E46" t="str">
            <v>EL SOCORRO CL 25 # 71 - 24</v>
          </cell>
          <cell r="F46" t="str">
            <v>EL SOCORRO</v>
          </cell>
          <cell r="G46">
            <v>12</v>
          </cell>
          <cell r="H46" t="str">
            <v>INDUSTRIAL Y DE LA BAHIA</v>
          </cell>
          <cell r="I46" t="str">
            <v>INDUSTRIAL Y DE LA BAHIA</v>
          </cell>
          <cell r="J46" t="str">
            <v>URBANO</v>
          </cell>
          <cell r="K46">
            <v>113001001719</v>
          </cell>
          <cell r="L46">
            <v>113001006818</v>
          </cell>
          <cell r="M46">
            <v>59</v>
          </cell>
          <cell r="N46">
            <v>123</v>
          </cell>
          <cell r="O46" t="str">
            <v>E. E. Oficial</v>
          </cell>
          <cell r="P46" t="str">
            <v>A</v>
          </cell>
          <cell r="Q46" t="str">
            <v>JUAN GUERRERO BABILONIA</v>
          </cell>
          <cell r="R46" t="str">
            <v>6632191 - 6634921</v>
          </cell>
          <cell r="S46" t="str">
            <v>insprosocial2014@hotmail.com</v>
          </cell>
        </row>
        <row r="47">
          <cell r="A47">
            <v>144</v>
          </cell>
          <cell r="B47">
            <v>46</v>
          </cell>
          <cell r="C47" t="str">
            <v>I.E PROMOCION SOCIAL DE C/GENA   SEDE JORGE ELIECER GAITAN</v>
          </cell>
          <cell r="D47" t="str">
            <v>SEDE</v>
          </cell>
          <cell r="E47" t="str">
            <v>EL SOCORRO CL 25 # 71 - 24</v>
          </cell>
          <cell r="F47" t="str">
            <v>EL SOCORRO</v>
          </cell>
          <cell r="G47">
            <v>12</v>
          </cell>
          <cell r="H47" t="str">
            <v>INDUSTRIAL Y DE LA BAHIA</v>
          </cell>
          <cell r="I47" t="str">
            <v>INDUSTRIAL Y DE LA BAHIA</v>
          </cell>
          <cell r="J47" t="str">
            <v>URBANO</v>
          </cell>
          <cell r="K47">
            <v>113001001719</v>
          </cell>
          <cell r="L47">
            <v>113001008195</v>
          </cell>
          <cell r="M47">
            <v>59</v>
          </cell>
          <cell r="N47">
            <v>144</v>
          </cell>
          <cell r="O47" t="str">
            <v>E. E. Oficial</v>
          </cell>
          <cell r="P47" t="str">
            <v>A</v>
          </cell>
          <cell r="Q47" t="str">
            <v>JUAN GUERRERO BABILONIA</v>
          </cell>
          <cell r="R47" t="str">
            <v>6632191 - 6634921</v>
          </cell>
          <cell r="S47" t="str">
            <v>insprosocial2014@hotmail.com</v>
          </cell>
        </row>
        <row r="48">
          <cell r="A48">
            <v>60</v>
          </cell>
          <cell r="B48">
            <v>47</v>
          </cell>
          <cell r="C48" t="str">
            <v>I.E REPUBLICA DEL LIBANO</v>
          </cell>
          <cell r="D48" t="str">
            <v xml:space="preserve">PRINCIPAL </v>
          </cell>
          <cell r="E48" t="str">
            <v>REPUBLICA DEL LIBANO AV PEDRO ROMERO # 49 A 15</v>
          </cell>
          <cell r="F48" t="str">
            <v>REPUBLICA DEL LIBANO</v>
          </cell>
          <cell r="G48">
            <v>5</v>
          </cell>
          <cell r="H48" t="str">
            <v>DE LA VIRGEN Y TURISTICA</v>
          </cell>
          <cell r="I48" t="str">
            <v>DE LA VIRGEN Y TURISTICA</v>
          </cell>
          <cell r="J48" t="str">
            <v>URBANO</v>
          </cell>
          <cell r="K48">
            <v>113001001727</v>
          </cell>
          <cell r="L48">
            <v>113001001727</v>
          </cell>
          <cell r="M48">
            <v>60</v>
          </cell>
          <cell r="N48">
            <v>60</v>
          </cell>
          <cell r="O48" t="str">
            <v>E. E. Oficial</v>
          </cell>
          <cell r="P48" t="str">
            <v>A</v>
          </cell>
          <cell r="Q48" t="str">
            <v>RUTH ARELLANO VERGARA</v>
          </cell>
          <cell r="R48">
            <v>6753861</v>
          </cell>
          <cell r="S48">
            <v>0</v>
          </cell>
        </row>
        <row r="49">
          <cell r="A49">
            <v>53</v>
          </cell>
          <cell r="B49">
            <v>48</v>
          </cell>
          <cell r="C49" t="str">
            <v>I.E REPUBLICA DEL LIBANO   SEDE PRIMERO DE MAYO</v>
          </cell>
          <cell r="D49" t="str">
            <v>SEDE</v>
          </cell>
          <cell r="E49" t="str">
            <v>REPUBLICA DEL LIBANO AV PEDRO ROMERO # 49 A 15</v>
          </cell>
          <cell r="F49" t="str">
            <v>REPUBLICA DEL LIBANO</v>
          </cell>
          <cell r="G49">
            <v>5</v>
          </cell>
          <cell r="H49" t="str">
            <v>DE LA VIRGEN Y TURISTICA</v>
          </cell>
          <cell r="I49" t="str">
            <v>DE LA VIRGEN Y TURISTICA</v>
          </cell>
          <cell r="J49" t="str">
            <v>URBANO</v>
          </cell>
          <cell r="K49">
            <v>113001001727</v>
          </cell>
          <cell r="L49">
            <v>113001001646</v>
          </cell>
          <cell r="M49">
            <v>60</v>
          </cell>
          <cell r="N49">
            <v>53</v>
          </cell>
          <cell r="O49" t="str">
            <v>E. E. Oficial</v>
          </cell>
          <cell r="P49" t="str">
            <v>A</v>
          </cell>
          <cell r="Q49" t="str">
            <v>RUTH ARELLANO VERGARA</v>
          </cell>
          <cell r="R49">
            <v>6753861</v>
          </cell>
          <cell r="S49">
            <v>0</v>
          </cell>
        </row>
        <row r="50">
          <cell r="A50">
            <v>64</v>
          </cell>
          <cell r="B50">
            <v>49</v>
          </cell>
          <cell r="C50" t="str">
            <v>I.E JOSE DE LA VEGA</v>
          </cell>
          <cell r="D50" t="str">
            <v xml:space="preserve">PRINCIPAL </v>
          </cell>
          <cell r="E50" t="str">
            <v>TORICES ST SANTA RITA</v>
          </cell>
          <cell r="F50" t="str">
            <v>TORICES</v>
          </cell>
          <cell r="G50">
            <v>2</v>
          </cell>
          <cell r="H50" t="str">
            <v>HISTORICA Y CARIBE NORTE</v>
          </cell>
          <cell r="I50" t="str">
            <v>SANTA RITA</v>
          </cell>
          <cell r="J50" t="str">
            <v>URBANO</v>
          </cell>
          <cell r="K50">
            <v>113001001816</v>
          </cell>
          <cell r="L50">
            <v>113001001816</v>
          </cell>
          <cell r="M50">
            <v>64</v>
          </cell>
          <cell r="N50">
            <v>64</v>
          </cell>
          <cell r="O50" t="str">
            <v>E. E. Oficial</v>
          </cell>
          <cell r="P50" t="str">
            <v>A</v>
          </cell>
          <cell r="Q50" t="str">
            <v>MIGUEL PEREZ MARQUEZ</v>
          </cell>
          <cell r="R50">
            <v>6580730</v>
          </cell>
          <cell r="S50">
            <v>0</v>
          </cell>
        </row>
        <row r="51">
          <cell r="A51">
            <v>10</v>
          </cell>
          <cell r="B51">
            <v>50</v>
          </cell>
          <cell r="C51" t="str">
            <v>I.E JOSE DE LA VEGA  SEDE ANTONIO JOSE IRIZARRI</v>
          </cell>
          <cell r="D51" t="str">
            <v>SEDE</v>
          </cell>
          <cell r="E51" t="str">
            <v>TORICES ST SANTA RITA</v>
          </cell>
          <cell r="F51" t="str">
            <v>TORICES</v>
          </cell>
          <cell r="G51">
            <v>2</v>
          </cell>
          <cell r="H51" t="str">
            <v>HISTORICA Y CARIBE NORTE</v>
          </cell>
          <cell r="I51" t="str">
            <v>SANTA RITA</v>
          </cell>
          <cell r="J51" t="str">
            <v>URBANO</v>
          </cell>
          <cell r="K51">
            <v>113001001816</v>
          </cell>
          <cell r="L51">
            <v>113001000151</v>
          </cell>
          <cell r="M51">
            <v>64</v>
          </cell>
          <cell r="N51">
            <v>10</v>
          </cell>
          <cell r="O51" t="str">
            <v>E. E. Oficial</v>
          </cell>
          <cell r="P51" t="str">
            <v>A</v>
          </cell>
          <cell r="Q51" t="str">
            <v>MIGUEL PEREZ MARQUEZ</v>
          </cell>
          <cell r="R51">
            <v>6580730</v>
          </cell>
          <cell r="S51">
            <v>0</v>
          </cell>
        </row>
        <row r="52">
          <cell r="A52">
            <v>39</v>
          </cell>
          <cell r="B52">
            <v>51</v>
          </cell>
          <cell r="C52" t="str">
            <v>I.E JOSE DE LA VEGA  SEDE NTRA. SRA. DEL CARMEN</v>
          </cell>
          <cell r="D52" t="str">
            <v>SEDE</v>
          </cell>
          <cell r="E52" t="str">
            <v>TORICES ST SANTA RITA</v>
          </cell>
          <cell r="F52" t="str">
            <v>TORICES</v>
          </cell>
          <cell r="G52">
            <v>2</v>
          </cell>
          <cell r="H52" t="str">
            <v>HISTORICA Y CARIBE NORTE</v>
          </cell>
          <cell r="I52" t="str">
            <v>SANTA RITA</v>
          </cell>
          <cell r="J52" t="str">
            <v>URBANO</v>
          </cell>
          <cell r="K52">
            <v>113001001816</v>
          </cell>
          <cell r="L52">
            <v>113001001352</v>
          </cell>
          <cell r="M52">
            <v>64</v>
          </cell>
          <cell r="N52">
            <v>39</v>
          </cell>
          <cell r="O52" t="str">
            <v>E. E. Oficial</v>
          </cell>
          <cell r="P52" t="str">
            <v>A</v>
          </cell>
          <cell r="Q52" t="str">
            <v>MIGUEL PEREZ MARQUEZ</v>
          </cell>
          <cell r="R52">
            <v>6580730</v>
          </cell>
          <cell r="S52">
            <v>0</v>
          </cell>
        </row>
        <row r="53">
          <cell r="A53">
            <v>72</v>
          </cell>
          <cell r="B53">
            <v>52</v>
          </cell>
          <cell r="C53" t="str">
            <v>I.E JOSE DE LA VEGA SEDE SIMON BOLIVAR</v>
          </cell>
          <cell r="D53" t="str">
            <v>SEDE</v>
          </cell>
          <cell r="E53" t="str">
            <v>TORICES ST SANTA RITA</v>
          </cell>
          <cell r="F53" t="str">
            <v>TORICES</v>
          </cell>
          <cell r="G53">
            <v>2</v>
          </cell>
          <cell r="H53" t="str">
            <v>HISTORICA Y CARIBE NORTE</v>
          </cell>
          <cell r="I53" t="str">
            <v>SANTA RITA</v>
          </cell>
          <cell r="J53" t="str">
            <v>URBANO</v>
          </cell>
          <cell r="K53">
            <v>113001001816</v>
          </cell>
          <cell r="L53">
            <v>113001002162</v>
          </cell>
          <cell r="M53">
            <v>64</v>
          </cell>
          <cell r="N53">
            <v>72</v>
          </cell>
          <cell r="O53" t="str">
            <v>E. E. Oficial</v>
          </cell>
          <cell r="P53" t="str">
            <v>A</v>
          </cell>
          <cell r="Q53" t="str">
            <v>MIGUEL PEREZ MARQUEZ</v>
          </cell>
          <cell r="R53">
            <v>6580730</v>
          </cell>
          <cell r="S53">
            <v>0</v>
          </cell>
        </row>
        <row r="54">
          <cell r="A54">
            <v>66</v>
          </cell>
          <cell r="B54">
            <v>53</v>
          </cell>
          <cell r="C54" t="str">
            <v>I.E SEMINARIO DE C/GENA</v>
          </cell>
          <cell r="D54" t="str">
            <v xml:space="preserve">PRINCIPAL </v>
          </cell>
          <cell r="E54" t="str">
            <v>ALCIBIA ST MÂª AUXILIADORA CLL 38 # 29-60</v>
          </cell>
          <cell r="F54" t="str">
            <v>ALCIBIA</v>
          </cell>
          <cell r="G54">
            <v>9</v>
          </cell>
          <cell r="H54" t="str">
            <v>HISTORICA Y CARIBE NORTE</v>
          </cell>
          <cell r="I54" t="str">
            <v>COUNTRY</v>
          </cell>
          <cell r="J54" t="str">
            <v>URBANO</v>
          </cell>
          <cell r="K54">
            <v>113001001972</v>
          </cell>
          <cell r="L54">
            <v>113001001972</v>
          </cell>
          <cell r="M54">
            <v>66</v>
          </cell>
          <cell r="N54">
            <v>66</v>
          </cell>
          <cell r="O54" t="str">
            <v>E. E. Promocion e implementacion de Estrategias Pedagogicas</v>
          </cell>
          <cell r="P54" t="str">
            <v>A</v>
          </cell>
          <cell r="Q54" t="str">
            <v>LUIS DARWIN DIAZ MACIA</v>
          </cell>
          <cell r="R54">
            <v>3107291914</v>
          </cell>
          <cell r="S54">
            <v>0</v>
          </cell>
        </row>
        <row r="55">
          <cell r="A55">
            <v>68</v>
          </cell>
          <cell r="B55">
            <v>54</v>
          </cell>
          <cell r="C55" t="str">
            <v>I.E SOLEDAD ROMAN DE NUÑEZ</v>
          </cell>
          <cell r="D55" t="str">
            <v xml:space="preserve">PRINCIPAL </v>
          </cell>
          <cell r="E55" t="str">
            <v>ESCALLON VILLA CRA 57 # 30 D 47</v>
          </cell>
          <cell r="F55" t="str">
            <v>ESCALLON VILLA</v>
          </cell>
          <cell r="G55">
            <v>8</v>
          </cell>
          <cell r="H55" t="str">
            <v>HISTORICA Y CARIBE NORTE</v>
          </cell>
          <cell r="I55" t="str">
            <v>COUNTRY</v>
          </cell>
          <cell r="J55" t="str">
            <v>URBANO</v>
          </cell>
          <cell r="K55">
            <v>113001002057</v>
          </cell>
          <cell r="L55">
            <v>113001002057</v>
          </cell>
          <cell r="M55">
            <v>68</v>
          </cell>
          <cell r="N55">
            <v>68</v>
          </cell>
          <cell r="O55" t="str">
            <v>E. E. Oficial</v>
          </cell>
          <cell r="P55" t="str">
            <v>A</v>
          </cell>
          <cell r="Q55" t="str">
            <v>OMAR BENJAMIN TORRES IGLESIAS</v>
          </cell>
          <cell r="R55" t="str">
            <v>6697092 6697024</v>
          </cell>
          <cell r="S55">
            <v>0</v>
          </cell>
        </row>
        <row r="56">
          <cell r="A56">
            <v>49</v>
          </cell>
          <cell r="B56">
            <v>55</v>
          </cell>
          <cell r="C56" t="str">
            <v>I.E SOLEDAD ROMAN DE NUÑEZ - SEDE SOCIEDAD AMOR A C/GENA. # 10</v>
          </cell>
          <cell r="D56" t="str">
            <v>SEDE</v>
          </cell>
          <cell r="E56" t="str">
            <v>ESCALLON VILLA CRA 57 # 30 D 47</v>
          </cell>
          <cell r="F56" t="str">
            <v>ESCALLON VILLA</v>
          </cell>
          <cell r="G56">
            <v>8</v>
          </cell>
          <cell r="H56" t="str">
            <v>HISTORICA Y CARIBE NORTE</v>
          </cell>
          <cell r="I56" t="str">
            <v>COUNTRY</v>
          </cell>
          <cell r="J56" t="str">
            <v>URBANO</v>
          </cell>
          <cell r="K56">
            <v>113001002057</v>
          </cell>
          <cell r="L56">
            <v>113001001573</v>
          </cell>
          <cell r="M56">
            <v>68</v>
          </cell>
          <cell r="N56">
            <v>49</v>
          </cell>
          <cell r="O56" t="str">
            <v>E. E. Oficial</v>
          </cell>
          <cell r="P56" t="str">
            <v>A</v>
          </cell>
          <cell r="Q56" t="str">
            <v>OMAR BENJAMIN TORRES IGLESIAS</v>
          </cell>
          <cell r="R56" t="str">
            <v>6697092 6697024</v>
          </cell>
          <cell r="S56">
            <v>0</v>
          </cell>
        </row>
        <row r="57">
          <cell r="A57">
            <v>51</v>
          </cell>
          <cell r="B57">
            <v>56</v>
          </cell>
          <cell r="C57" t="str">
            <v>I.E SOLEDAD ROMAN DE NUÑEZ - SEDE DE ZARAGOCILLA</v>
          </cell>
          <cell r="D57" t="str">
            <v>SEDE</v>
          </cell>
          <cell r="E57" t="str">
            <v>ESCALLON VILLA CRA 57 # 30 D 47</v>
          </cell>
          <cell r="F57" t="str">
            <v>ESCALLON VILLA</v>
          </cell>
          <cell r="G57">
            <v>8</v>
          </cell>
          <cell r="H57" t="str">
            <v>HISTORICA Y CARIBE NORTE</v>
          </cell>
          <cell r="I57" t="str">
            <v>COUNTRY</v>
          </cell>
          <cell r="J57" t="str">
            <v>URBANO</v>
          </cell>
          <cell r="K57">
            <v>113001002057</v>
          </cell>
          <cell r="L57">
            <v>113001001590</v>
          </cell>
          <cell r="M57">
            <v>68</v>
          </cell>
          <cell r="N57">
            <v>51</v>
          </cell>
          <cell r="O57" t="str">
            <v>E. E. Oficial</v>
          </cell>
          <cell r="P57" t="str">
            <v>A</v>
          </cell>
          <cell r="Q57" t="str">
            <v>OMAR BENJAMIN TORRES IGLESIAS</v>
          </cell>
          <cell r="R57" t="str">
            <v>6697092 6697024</v>
          </cell>
          <cell r="S57">
            <v>0</v>
          </cell>
        </row>
        <row r="58">
          <cell r="A58">
            <v>75</v>
          </cell>
          <cell r="B58">
            <v>57</v>
          </cell>
          <cell r="C58" t="str">
            <v>I.E SOLEDAD ROMAN DE NUÑEZ - SEDE VICTORIA PAUTT LEON</v>
          </cell>
          <cell r="D58" t="str">
            <v>SEDE</v>
          </cell>
          <cell r="E58" t="str">
            <v>ESCALLON VILLA CRA 57 # 30 D 47</v>
          </cell>
          <cell r="F58" t="str">
            <v>ESCALLON VILLA</v>
          </cell>
          <cell r="G58">
            <v>8</v>
          </cell>
          <cell r="H58" t="str">
            <v>HISTORICA Y CARIBE NORTE</v>
          </cell>
          <cell r="I58" t="str">
            <v>COUNTRY</v>
          </cell>
          <cell r="J58" t="str">
            <v>URBANO</v>
          </cell>
          <cell r="K58">
            <v>113001002057</v>
          </cell>
          <cell r="L58">
            <v>113001002481</v>
          </cell>
          <cell r="M58">
            <v>68</v>
          </cell>
          <cell r="N58">
            <v>75</v>
          </cell>
          <cell r="O58" t="str">
            <v>E. E. Oficial</v>
          </cell>
          <cell r="P58" t="str">
            <v>A</v>
          </cell>
          <cell r="Q58" t="str">
            <v>OMAR BENJAMIN TORRES IGLESIAS</v>
          </cell>
          <cell r="R58" t="str">
            <v>6697092 6697024</v>
          </cell>
          <cell r="S58">
            <v>0</v>
          </cell>
        </row>
        <row r="59">
          <cell r="A59">
            <v>121</v>
          </cell>
          <cell r="B59">
            <v>58</v>
          </cell>
          <cell r="C59" t="str">
            <v>I.E SOLEDAD ROMAN DE NUÑEZ -   SEDE PROGRESO Y LIBERTAD</v>
          </cell>
          <cell r="D59" t="str">
            <v>SEDE</v>
          </cell>
          <cell r="E59" t="str">
            <v>ESCALLON VILLA CRA 57 # 30 D 47</v>
          </cell>
          <cell r="F59" t="str">
            <v>ESCALLON VILLA</v>
          </cell>
          <cell r="G59">
            <v>8</v>
          </cell>
          <cell r="H59" t="str">
            <v>HISTORICA Y CARIBE NORTE</v>
          </cell>
          <cell r="I59" t="str">
            <v>COUNTRY</v>
          </cell>
          <cell r="J59" t="str">
            <v>URBANO</v>
          </cell>
          <cell r="K59">
            <v>113001002057</v>
          </cell>
          <cell r="L59">
            <v>113001027157</v>
          </cell>
          <cell r="M59">
            <v>68</v>
          </cell>
          <cell r="N59">
            <v>121</v>
          </cell>
          <cell r="O59" t="str">
            <v>E. E. Oficial</v>
          </cell>
          <cell r="P59" t="str">
            <v>A</v>
          </cell>
          <cell r="Q59" t="str">
            <v>OMAR BENJAMIN TORRES IGLESIAS</v>
          </cell>
          <cell r="R59" t="str">
            <v>6697092 6697024</v>
          </cell>
          <cell r="S59">
            <v>0</v>
          </cell>
        </row>
        <row r="60">
          <cell r="A60">
            <v>70</v>
          </cell>
          <cell r="B60">
            <v>59</v>
          </cell>
          <cell r="C60" t="str">
            <v>I.E HIJOS DE MARIA</v>
          </cell>
          <cell r="D60" t="str">
            <v xml:space="preserve">PRINCIPAL </v>
          </cell>
          <cell r="E60" t="str">
            <v>13 DE JUNIO CLL 31 D # 64-94</v>
          </cell>
          <cell r="F60" t="str">
            <v>TRECE DE JUNIO</v>
          </cell>
          <cell r="G60">
            <v>7</v>
          </cell>
          <cell r="H60" t="str">
            <v>DE LA VIRGEN Y TURISTICA</v>
          </cell>
          <cell r="I60" t="str">
            <v>DE LA VIRGEN Y TURISTICA</v>
          </cell>
          <cell r="J60" t="str">
            <v>URBANO</v>
          </cell>
          <cell r="K60">
            <v>113001002120</v>
          </cell>
          <cell r="L60">
            <v>113001002120</v>
          </cell>
          <cell r="M60">
            <v>70</v>
          </cell>
          <cell r="N60">
            <v>70</v>
          </cell>
          <cell r="O60" t="str">
            <v>E. E. Oficial</v>
          </cell>
          <cell r="P60" t="str">
            <v>A</v>
          </cell>
          <cell r="Q60" t="str">
            <v>EDILSA BARCO DE BORRE</v>
          </cell>
          <cell r="R60">
            <v>6531314</v>
          </cell>
          <cell r="S60">
            <v>0</v>
          </cell>
        </row>
        <row r="61">
          <cell r="A61">
            <v>19</v>
          </cell>
          <cell r="B61">
            <v>60</v>
          </cell>
          <cell r="C61" t="str">
            <v>I.E HIJOS DE MARIA   SEDE REPUBLICA DE MEXICO</v>
          </cell>
          <cell r="D61" t="str">
            <v>SEDE</v>
          </cell>
          <cell r="E61" t="str">
            <v>13 DE JUNIO CLL 31 D # 64-94</v>
          </cell>
          <cell r="F61" t="str">
            <v>TRECE DE JUNIO</v>
          </cell>
          <cell r="G61">
            <v>7</v>
          </cell>
          <cell r="H61" t="str">
            <v>DE LA VIRGEN Y TURISTICA</v>
          </cell>
          <cell r="I61" t="str">
            <v>DE LA VIRGEN Y TURISTICA</v>
          </cell>
          <cell r="J61" t="str">
            <v>URBANO</v>
          </cell>
          <cell r="K61">
            <v>113001002120</v>
          </cell>
          <cell r="L61">
            <v>113001000267</v>
          </cell>
          <cell r="M61">
            <v>70</v>
          </cell>
          <cell r="N61">
            <v>19</v>
          </cell>
          <cell r="O61" t="str">
            <v>E. E. Oficial</v>
          </cell>
          <cell r="P61" t="str">
            <v>A</v>
          </cell>
          <cell r="Q61" t="str">
            <v>EDILSA BARCO DE BORRE</v>
          </cell>
          <cell r="R61">
            <v>6531314</v>
          </cell>
          <cell r="S61">
            <v>0</v>
          </cell>
        </row>
        <row r="62">
          <cell r="A62">
            <v>87</v>
          </cell>
          <cell r="B62">
            <v>61</v>
          </cell>
          <cell r="C62" t="str">
            <v>I.E HIJOS DE MARIA   SEDE RAFAEL TONO</v>
          </cell>
          <cell r="D62" t="str">
            <v>SEDE</v>
          </cell>
          <cell r="E62" t="str">
            <v>13 DE JUNIO CLL 31 D # 64-94</v>
          </cell>
          <cell r="F62" t="str">
            <v>TRECE DE JUNIO</v>
          </cell>
          <cell r="G62">
            <v>7</v>
          </cell>
          <cell r="H62" t="str">
            <v>DE LA VIRGEN Y TURISTICA</v>
          </cell>
          <cell r="I62" t="str">
            <v>DE LA VIRGEN Y TURISTICA</v>
          </cell>
          <cell r="J62" t="str">
            <v>URBANO</v>
          </cell>
          <cell r="K62">
            <v>113001002120</v>
          </cell>
          <cell r="L62">
            <v>113001002880</v>
          </cell>
          <cell r="M62">
            <v>70</v>
          </cell>
          <cell r="N62">
            <v>87</v>
          </cell>
          <cell r="O62" t="str">
            <v>E. E. Oficial</v>
          </cell>
          <cell r="P62" t="str">
            <v>A</v>
          </cell>
          <cell r="Q62" t="str">
            <v>EDILSA BARCO DE BORRE</v>
          </cell>
          <cell r="R62">
            <v>6531314</v>
          </cell>
          <cell r="S62">
            <v>0</v>
          </cell>
        </row>
        <row r="63">
          <cell r="A63">
            <v>199</v>
          </cell>
          <cell r="B63">
            <v>62</v>
          </cell>
          <cell r="C63" t="str">
            <v>I.E HIJOS DE MARIA   SEDE DISTRITAL LUIS CARLOS GALAN SARMIENTO</v>
          </cell>
          <cell r="D63" t="str">
            <v>SEDE</v>
          </cell>
          <cell r="E63" t="str">
            <v>13 DE JUNIO CLL 31 D # 64-94</v>
          </cell>
          <cell r="F63" t="str">
            <v>TRECE DE JUNIO</v>
          </cell>
          <cell r="G63">
            <v>7</v>
          </cell>
          <cell r="H63" t="str">
            <v>DE LA VIRGEN Y TURISTICA</v>
          </cell>
          <cell r="I63" t="str">
            <v>DE LA VIRGEN Y TURISTICA</v>
          </cell>
          <cell r="J63" t="str">
            <v>URBANO</v>
          </cell>
          <cell r="K63">
            <v>113001002120</v>
          </cell>
          <cell r="L63">
            <v>213001008084</v>
          </cell>
          <cell r="M63">
            <v>70</v>
          </cell>
          <cell r="N63">
            <v>199</v>
          </cell>
          <cell r="O63" t="str">
            <v>E. E. Oficial</v>
          </cell>
          <cell r="P63" t="str">
            <v>A</v>
          </cell>
          <cell r="Q63" t="str">
            <v>EDILSA BARCO DE BORRE</v>
          </cell>
          <cell r="R63">
            <v>6531314</v>
          </cell>
          <cell r="S63">
            <v>0</v>
          </cell>
        </row>
        <row r="64">
          <cell r="A64">
            <v>71</v>
          </cell>
          <cell r="B64">
            <v>63</v>
          </cell>
          <cell r="C64" t="str">
            <v>I.E NUESTRA SRA DEL PERPETUO SOCORRO</v>
          </cell>
          <cell r="D64" t="str">
            <v>PRINCIPAL</v>
          </cell>
          <cell r="E64" t="str">
            <v>LIBANO, CL JUAN C ARANGO KRA 49 #31 - 55</v>
          </cell>
          <cell r="F64" t="str">
            <v>LIBANO</v>
          </cell>
          <cell r="G64">
            <v>5</v>
          </cell>
          <cell r="H64" t="str">
            <v>DE LA VIRGEN Y TURISTICA</v>
          </cell>
          <cell r="I64" t="str">
            <v>DE LA VIRGEN Y TURISTICA</v>
          </cell>
          <cell r="J64" t="str">
            <v>URBANO</v>
          </cell>
          <cell r="K64">
            <v>113001002138</v>
          </cell>
          <cell r="L64">
            <v>113001002138</v>
          </cell>
          <cell r="M64">
            <v>71</v>
          </cell>
          <cell r="N64">
            <v>71</v>
          </cell>
          <cell r="O64" t="str">
            <v>E. E. Oficial</v>
          </cell>
          <cell r="P64" t="str">
            <v>A</v>
          </cell>
          <cell r="Q64" t="str">
            <v>JOSE MARIA LARA GUTIERREZ DE PIÑEREZ</v>
          </cell>
          <cell r="R64">
            <v>6431723</v>
          </cell>
          <cell r="S64" t="str">
            <v>ienspes-11@hotmail.com</v>
          </cell>
        </row>
        <row r="65">
          <cell r="A65">
            <v>73</v>
          </cell>
          <cell r="B65">
            <v>64</v>
          </cell>
          <cell r="C65" t="str">
            <v>I.E MADRE LAURA</v>
          </cell>
          <cell r="D65" t="str">
            <v>PRINCIPAL</v>
          </cell>
          <cell r="E65" t="str">
            <v>PIEDRA DE BOLIVAR CLL SANTA CRUZ No Cl-30 # 50-137</v>
          </cell>
          <cell r="F65" t="str">
            <v>PIEDRA DE BOLIVAR</v>
          </cell>
          <cell r="G65">
            <v>9</v>
          </cell>
          <cell r="H65" t="str">
            <v>HISTORICA Y CARIBE NORTE</v>
          </cell>
          <cell r="I65" t="str">
            <v>COUNTRY</v>
          </cell>
          <cell r="J65" t="str">
            <v>URBANO</v>
          </cell>
          <cell r="K65">
            <v>113001002413</v>
          </cell>
          <cell r="L65">
            <v>113001002413</v>
          </cell>
          <cell r="M65">
            <v>73</v>
          </cell>
          <cell r="N65">
            <v>73</v>
          </cell>
          <cell r="O65" t="str">
            <v>E. E. Oficial</v>
          </cell>
          <cell r="P65" t="str">
            <v>A</v>
          </cell>
          <cell r="Q65" t="str">
            <v>MARIELA HERRERA HERAZO</v>
          </cell>
          <cell r="R65">
            <v>6629368</v>
          </cell>
          <cell r="S65">
            <v>0</v>
          </cell>
        </row>
        <row r="66">
          <cell r="A66">
            <v>43</v>
          </cell>
          <cell r="B66">
            <v>65</v>
          </cell>
          <cell r="C66" t="str">
            <v>I.E MADRE LAURA - SEDE ANDALUCIA</v>
          </cell>
          <cell r="D66" t="str">
            <v>SEDE</v>
          </cell>
          <cell r="E66" t="str">
            <v>PIEDRA DE BOLIVAR CLL SANTA CRUZ No Cl-30 # 50-137</v>
          </cell>
          <cell r="F66" t="str">
            <v>PIEDRA DE BOLIVAR</v>
          </cell>
          <cell r="G66">
            <v>9</v>
          </cell>
          <cell r="H66" t="str">
            <v>HISTORICA Y CARIBE NORTE</v>
          </cell>
          <cell r="I66" t="str">
            <v>COUNTRY</v>
          </cell>
          <cell r="J66" t="str">
            <v>URBANO</v>
          </cell>
          <cell r="K66">
            <v>113001002413</v>
          </cell>
          <cell r="L66">
            <v>113001000101</v>
          </cell>
          <cell r="M66">
            <v>73</v>
          </cell>
          <cell r="N66">
            <v>43</v>
          </cell>
          <cell r="O66" t="str">
            <v>E. E. Oficial</v>
          </cell>
          <cell r="P66" t="str">
            <v>A</v>
          </cell>
          <cell r="Q66" t="str">
            <v>MARIELA HERRERA HERAZO</v>
          </cell>
          <cell r="R66">
            <v>6629368</v>
          </cell>
          <cell r="S66">
            <v>0</v>
          </cell>
        </row>
        <row r="67">
          <cell r="A67">
            <v>21</v>
          </cell>
          <cell r="B67">
            <v>66</v>
          </cell>
          <cell r="C67" t="str">
            <v>I.E MADRE LAURA - SEDE JOSE MARIA DEL CASTILLO Y RADA</v>
          </cell>
          <cell r="D67" t="str">
            <v>SEDE</v>
          </cell>
          <cell r="E67" t="str">
            <v>PIEDRA DE BOLIVAR CLL SANTA CRUZ No Cl-30 # 50-137</v>
          </cell>
          <cell r="F67" t="str">
            <v>PIEDRA DE BOLIVAR</v>
          </cell>
          <cell r="G67">
            <v>9</v>
          </cell>
          <cell r="H67" t="str">
            <v>HISTORICA Y CARIBE NORTE</v>
          </cell>
          <cell r="I67" t="str">
            <v>COUNTRY</v>
          </cell>
          <cell r="J67" t="str">
            <v>URBANO</v>
          </cell>
          <cell r="K67">
            <v>113001002413</v>
          </cell>
          <cell r="L67">
            <v>113001000313</v>
          </cell>
          <cell r="M67">
            <v>73</v>
          </cell>
          <cell r="N67">
            <v>21</v>
          </cell>
          <cell r="O67" t="str">
            <v>E. E. Oficial</v>
          </cell>
          <cell r="P67" t="str">
            <v>A</v>
          </cell>
          <cell r="Q67" t="str">
            <v>MARIELA HERRERA HERAZO</v>
          </cell>
          <cell r="R67">
            <v>6629368</v>
          </cell>
          <cell r="S67">
            <v>0</v>
          </cell>
        </row>
        <row r="68">
          <cell r="A68">
            <v>79</v>
          </cell>
          <cell r="B68">
            <v>67</v>
          </cell>
          <cell r="C68" t="str">
            <v>I.E OLGA GONZALEZ ARRAUT</v>
          </cell>
          <cell r="D68" t="str">
            <v>PRINCIPAL</v>
          </cell>
          <cell r="E68" t="str">
            <v>AV CRISANTO LUQUE DIG 22 # 52-14</v>
          </cell>
          <cell r="F68" t="str">
            <v>ALTO BOSQUE</v>
          </cell>
          <cell r="G68">
            <v>10</v>
          </cell>
          <cell r="H68" t="str">
            <v>HISTORICA Y CARIBE NORTE</v>
          </cell>
          <cell r="I68" t="str">
            <v>COUNTRY</v>
          </cell>
          <cell r="J68" t="str">
            <v>URBANO</v>
          </cell>
          <cell r="K68">
            <v>113001002626</v>
          </cell>
          <cell r="L68">
            <v>113001002626</v>
          </cell>
          <cell r="M68">
            <v>79</v>
          </cell>
          <cell r="N68">
            <v>79</v>
          </cell>
          <cell r="O68" t="str">
            <v>E. E. Oficial</v>
          </cell>
          <cell r="P68" t="str">
            <v>A</v>
          </cell>
          <cell r="Q68" t="str">
            <v>OLGA ELVIRA ACOSTA AMEL</v>
          </cell>
          <cell r="R68">
            <v>6431706</v>
          </cell>
          <cell r="S68" t="str">
            <v>ieoga2007@hotmail.com</v>
          </cell>
        </row>
        <row r="69">
          <cell r="A69">
            <v>83</v>
          </cell>
          <cell r="B69">
            <v>68</v>
          </cell>
          <cell r="C69" t="str">
            <v>I.E MARIA REINA</v>
          </cell>
          <cell r="D69" t="str">
            <v>PRINCIPAL</v>
          </cell>
          <cell r="E69" t="str">
            <v>LA ESPERANZA Kr. 29 # 37-38</v>
          </cell>
          <cell r="F69" t="str">
            <v>LA ESPERANZA</v>
          </cell>
          <cell r="G69">
            <v>4</v>
          </cell>
          <cell r="H69" t="str">
            <v>DE LA VIRGEN Y TURISTICA</v>
          </cell>
          <cell r="I69" t="str">
            <v>DE LA VIRGEN Y TURISTICA</v>
          </cell>
          <cell r="J69" t="str">
            <v>URBANO</v>
          </cell>
          <cell r="K69">
            <v>113001002812</v>
          </cell>
          <cell r="L69">
            <v>113001002812</v>
          </cell>
          <cell r="M69">
            <v>83</v>
          </cell>
          <cell r="N69">
            <v>83</v>
          </cell>
          <cell r="O69" t="str">
            <v>E. E. Oficial</v>
          </cell>
          <cell r="P69" t="str">
            <v>A</v>
          </cell>
          <cell r="Q69" t="str">
            <v>HNA REBECA RUEDA VELASQUEZ  (E)</v>
          </cell>
          <cell r="R69">
            <v>6749066</v>
          </cell>
          <cell r="S69">
            <v>0</v>
          </cell>
        </row>
        <row r="70">
          <cell r="A70">
            <v>65</v>
          </cell>
          <cell r="B70">
            <v>69</v>
          </cell>
          <cell r="C70" t="str">
            <v>I.E MARIA REINA   SEDE SOCIEDAD AMOR A CARTAGENA. # 7</v>
          </cell>
          <cell r="D70" t="str">
            <v>SEDE</v>
          </cell>
          <cell r="E70" t="str">
            <v>LA ESPERANZA Kr. 29 # 37-38</v>
          </cell>
          <cell r="F70" t="str">
            <v>LA ESPERANZA</v>
          </cell>
          <cell r="G70">
            <v>4</v>
          </cell>
          <cell r="H70" t="str">
            <v>DE LA VIRGEN Y TURISTICA</v>
          </cell>
          <cell r="I70" t="str">
            <v>DE LA VIRGEN Y TURISTICA</v>
          </cell>
          <cell r="J70" t="str">
            <v>URBANO</v>
          </cell>
          <cell r="K70">
            <v>113001002812</v>
          </cell>
          <cell r="L70">
            <v>113001001964</v>
          </cell>
          <cell r="M70">
            <v>83</v>
          </cell>
          <cell r="N70">
            <v>65</v>
          </cell>
          <cell r="O70" t="str">
            <v>E. E. Oficial</v>
          </cell>
          <cell r="P70" t="str">
            <v>A</v>
          </cell>
          <cell r="Q70" t="str">
            <v>HNA REBECA RUEDA VELASQUEZ  (E)</v>
          </cell>
          <cell r="R70">
            <v>6749066</v>
          </cell>
          <cell r="S70">
            <v>0</v>
          </cell>
        </row>
        <row r="71">
          <cell r="A71">
            <v>77</v>
          </cell>
          <cell r="B71">
            <v>70</v>
          </cell>
          <cell r="C71" t="str">
            <v>I.E MARIA REINA   SEDE ACCION COMUNAL LA QUINTA</v>
          </cell>
          <cell r="D71" t="str">
            <v>SEDE</v>
          </cell>
          <cell r="E71" t="str">
            <v>LA ESPERANZA Kr. 29 # 37-38</v>
          </cell>
          <cell r="F71" t="str">
            <v>LA ESPERANZA</v>
          </cell>
          <cell r="G71">
            <v>4</v>
          </cell>
          <cell r="H71" t="str">
            <v>DE LA VIRGEN Y TURISTICA</v>
          </cell>
          <cell r="I71" t="str">
            <v>DE LA VIRGEN Y TURISTICA</v>
          </cell>
          <cell r="J71" t="str">
            <v>URBANO</v>
          </cell>
          <cell r="K71">
            <v>113001002812</v>
          </cell>
          <cell r="L71">
            <v>113001002596</v>
          </cell>
          <cell r="M71">
            <v>83</v>
          </cell>
          <cell r="N71">
            <v>77</v>
          </cell>
          <cell r="O71" t="str">
            <v>E. E. Oficial</v>
          </cell>
          <cell r="P71" t="str">
            <v>A</v>
          </cell>
          <cell r="Q71" t="str">
            <v>HNA REBECA RUEDA VELASQUEZ  (E)</v>
          </cell>
          <cell r="R71">
            <v>6749066</v>
          </cell>
          <cell r="S71">
            <v>0</v>
          </cell>
        </row>
        <row r="72">
          <cell r="A72">
            <v>81</v>
          </cell>
          <cell r="B72">
            <v>71</v>
          </cell>
          <cell r="C72" t="str">
            <v>I.E MARIA REINA   SEDE ESCUELA MIXTA LAS DELICIAS</v>
          </cell>
          <cell r="D72" t="str">
            <v>SEDE</v>
          </cell>
          <cell r="E72" t="str">
            <v>LA ESPERANZA Kr. 29 # 37-38</v>
          </cell>
          <cell r="F72" t="str">
            <v>LA ESPERANZA</v>
          </cell>
          <cell r="G72">
            <v>4</v>
          </cell>
          <cell r="H72" t="str">
            <v>DE LA VIRGEN Y TURISTICA</v>
          </cell>
          <cell r="I72" t="str">
            <v>DE LA VIRGEN Y TURISTICA</v>
          </cell>
          <cell r="J72" t="str">
            <v>URBANO</v>
          </cell>
          <cell r="K72">
            <v>113001002812</v>
          </cell>
          <cell r="L72">
            <v>113001002651</v>
          </cell>
          <cell r="M72">
            <v>83</v>
          </cell>
          <cell r="N72">
            <v>81</v>
          </cell>
          <cell r="O72" t="str">
            <v>E. E. Oficial</v>
          </cell>
          <cell r="P72" t="str">
            <v>A</v>
          </cell>
          <cell r="Q72" t="str">
            <v>HNA REBECA RUEDA VELASQUEZ  (E)</v>
          </cell>
          <cell r="R72">
            <v>6749066</v>
          </cell>
          <cell r="S72">
            <v>0</v>
          </cell>
        </row>
        <row r="73">
          <cell r="A73">
            <v>89</v>
          </cell>
          <cell r="B73">
            <v>72</v>
          </cell>
          <cell r="C73" t="str">
            <v>I.E DE TERNERA</v>
          </cell>
          <cell r="D73" t="str">
            <v>PRINCIPAL</v>
          </cell>
          <cell r="E73" t="str">
            <v>TERNERA CLL DEL PARAISO #32D-47</v>
          </cell>
          <cell r="F73" t="str">
            <v>TERNERA</v>
          </cell>
          <cell r="G73">
            <v>13</v>
          </cell>
          <cell r="H73" t="str">
            <v>INDUSTRIAL Y DE LA BAHIA</v>
          </cell>
          <cell r="I73" t="str">
            <v>INDUSTRIAL Y DE LA BAHIA</v>
          </cell>
          <cell r="J73" t="str">
            <v>URBANO</v>
          </cell>
          <cell r="K73">
            <v>113001002952</v>
          </cell>
          <cell r="L73">
            <v>113001002952</v>
          </cell>
          <cell r="M73">
            <v>89</v>
          </cell>
          <cell r="N73">
            <v>89</v>
          </cell>
          <cell r="O73" t="str">
            <v>E. E. Oficial</v>
          </cell>
          <cell r="P73" t="str">
            <v>A</v>
          </cell>
          <cell r="Q73" t="str">
            <v>MAGALY DE LA ROSA ESPINOSA</v>
          </cell>
          <cell r="R73">
            <v>3173815654</v>
          </cell>
          <cell r="S73" t="str">
            <v>SECRETARIA@IeTERNERA.EDU.CO</v>
          </cell>
        </row>
        <row r="74">
          <cell r="A74">
            <v>90</v>
          </cell>
          <cell r="B74">
            <v>73</v>
          </cell>
          <cell r="C74" t="str">
            <v>I.E FRANCISCO DE PAULA SANTANDER</v>
          </cell>
          <cell r="D74" t="str">
            <v>PRINCIPAL</v>
          </cell>
          <cell r="E74" t="str">
            <v>LA MARIA CRA 36 # 33A 52</v>
          </cell>
          <cell r="F74" t="str">
            <v>LA MARIA</v>
          </cell>
          <cell r="G74">
            <v>4</v>
          </cell>
          <cell r="H74" t="str">
            <v>DE LA VIRGEN Y TURISTICA</v>
          </cell>
          <cell r="I74" t="str">
            <v>DE LA VIRGEN Y TURISTICA</v>
          </cell>
          <cell r="J74" t="str">
            <v>URBANO</v>
          </cell>
          <cell r="K74">
            <v>113001020969</v>
          </cell>
          <cell r="L74">
            <v>113001020969</v>
          </cell>
          <cell r="M74">
            <v>90</v>
          </cell>
          <cell r="N74">
            <v>90</v>
          </cell>
          <cell r="O74" t="str">
            <v>E. E. Oficial</v>
          </cell>
          <cell r="P74" t="str">
            <v>A</v>
          </cell>
          <cell r="Q74" t="str">
            <v>ANIBAL JOSE PAJARO GARCIA</v>
          </cell>
          <cell r="R74">
            <v>6438669</v>
          </cell>
          <cell r="S74" t="str">
            <v>anpaga1218@gmail.com</v>
          </cell>
        </row>
        <row r="75">
          <cell r="A75">
            <v>91</v>
          </cell>
          <cell r="B75">
            <v>74</v>
          </cell>
          <cell r="C75" t="str">
            <v>I.E LA MILAGROSA</v>
          </cell>
          <cell r="D75" t="str">
            <v>PRINCIPAL</v>
          </cell>
          <cell r="E75" t="str">
            <v>GETSEMANI, CLL ESPIRITU SANTO # 29 - 43</v>
          </cell>
          <cell r="F75" t="str">
            <v>GETSEMANI</v>
          </cell>
          <cell r="G75">
            <v>1</v>
          </cell>
          <cell r="H75" t="str">
            <v>HISTORICA Y CARIBE NORTE</v>
          </cell>
          <cell r="I75" t="str">
            <v>SANTA RITA</v>
          </cell>
          <cell r="J75" t="str">
            <v>URBANO</v>
          </cell>
          <cell r="K75">
            <v>113001002979</v>
          </cell>
          <cell r="L75">
            <v>113001002979</v>
          </cell>
          <cell r="M75">
            <v>91</v>
          </cell>
          <cell r="N75">
            <v>91</v>
          </cell>
          <cell r="O75" t="str">
            <v>E. E. Oficial</v>
          </cell>
          <cell r="P75" t="str">
            <v>A</v>
          </cell>
          <cell r="Q75" t="str">
            <v>PRIMITIVA PADILLA BARRIOS</v>
          </cell>
          <cell r="R75" t="str">
            <v>6601417 - 6607632</v>
          </cell>
          <cell r="S75" t="str">
            <v>pripaba@yahoo.com</v>
          </cell>
        </row>
        <row r="76">
          <cell r="A76">
            <v>16</v>
          </cell>
          <cell r="B76">
            <v>75</v>
          </cell>
          <cell r="C76" t="str">
            <v>I.E SOLEDAD ACOSTA DE SAMPER   SEDE EMILIANO ALCALA ROMERO</v>
          </cell>
          <cell r="D76" t="str">
            <v>SEDE</v>
          </cell>
          <cell r="E76" t="str">
            <v>BLAS DE LEZO ST COMERCIAL</v>
          </cell>
          <cell r="F76" t="str">
            <v>BLAS DE LEZO</v>
          </cell>
          <cell r="G76">
            <v>12</v>
          </cell>
          <cell r="H76" t="str">
            <v>INDUSTRIAL Y DE LA BAHIA</v>
          </cell>
          <cell r="I76" t="str">
            <v>INDUSTRIAL Y DE LA BAHIA</v>
          </cell>
          <cell r="J76" t="str">
            <v>URBANO</v>
          </cell>
          <cell r="K76">
            <v>113001003053</v>
          </cell>
          <cell r="L76">
            <v>113001000224</v>
          </cell>
          <cell r="M76">
            <v>92</v>
          </cell>
          <cell r="N76">
            <v>16</v>
          </cell>
          <cell r="O76" t="str">
            <v>E. E. Oficial</v>
          </cell>
          <cell r="P76" t="str">
            <v>A</v>
          </cell>
          <cell r="Q76" t="str">
            <v>LUIS ALFONSO RAMIREZ CASTELLON</v>
          </cell>
          <cell r="R76">
            <v>6633560</v>
          </cell>
          <cell r="S76">
            <v>0</v>
          </cell>
        </row>
        <row r="77">
          <cell r="A77">
            <v>92</v>
          </cell>
          <cell r="B77">
            <v>76</v>
          </cell>
          <cell r="C77" t="str">
            <v>I.E SOLEDAD ACOSTA DE SAMPER</v>
          </cell>
          <cell r="D77" t="str">
            <v>PRINCIPAL</v>
          </cell>
          <cell r="E77" t="str">
            <v>BLAS DE LEZO ST COMERCIAL</v>
          </cell>
          <cell r="F77" t="str">
            <v>BLAS DE LEZO</v>
          </cell>
          <cell r="G77">
            <v>12</v>
          </cell>
          <cell r="H77" t="str">
            <v>INDUSTRIAL Y DE LA BAHIA</v>
          </cell>
          <cell r="I77" t="str">
            <v>INDUSTRIAL Y DE LA BAHIA</v>
          </cell>
          <cell r="J77" t="str">
            <v>URBANO</v>
          </cell>
          <cell r="K77">
            <v>113001003053</v>
          </cell>
          <cell r="L77">
            <v>113001003053</v>
          </cell>
          <cell r="M77">
            <v>92</v>
          </cell>
          <cell r="N77">
            <v>92</v>
          </cell>
          <cell r="O77" t="str">
            <v>E. E. Oficial</v>
          </cell>
          <cell r="P77" t="str">
            <v>A</v>
          </cell>
          <cell r="Q77" t="str">
            <v>LUIS ALFONSO RAMIREZ CASTELLON</v>
          </cell>
          <cell r="R77">
            <v>6633560</v>
          </cell>
          <cell r="S77">
            <v>0</v>
          </cell>
        </row>
        <row r="78">
          <cell r="A78">
            <v>101</v>
          </cell>
          <cell r="B78">
            <v>77</v>
          </cell>
          <cell r="C78" t="str">
            <v>I.E SOLEDAD ACOSTA DE SAMPER   SEDE ANA MARIA PEREZ DE OTERO</v>
          </cell>
          <cell r="D78" t="str">
            <v>SEDE</v>
          </cell>
          <cell r="E78" t="str">
            <v>BLAS DE LEZO ST COMERCIAL</v>
          </cell>
          <cell r="F78" t="str">
            <v>BLAS DE LEZO</v>
          </cell>
          <cell r="G78">
            <v>12</v>
          </cell>
          <cell r="H78" t="str">
            <v>INDUSTRIAL Y DE LA BAHIA</v>
          </cell>
          <cell r="I78" t="str">
            <v>INDUSTRIAL Y DE LA BAHIA</v>
          </cell>
          <cell r="J78" t="str">
            <v>URBANO</v>
          </cell>
          <cell r="K78">
            <v>113001003053</v>
          </cell>
          <cell r="L78">
            <v>113001003797</v>
          </cell>
          <cell r="M78">
            <v>92</v>
          </cell>
          <cell r="N78">
            <v>101</v>
          </cell>
          <cell r="O78" t="str">
            <v>E. E. Oficial</v>
          </cell>
          <cell r="P78" t="str">
            <v>A</v>
          </cell>
          <cell r="Q78" t="str">
            <v>LUIS ALFONSO RAMIREZ CASTELLON</v>
          </cell>
          <cell r="R78">
            <v>6633560</v>
          </cell>
          <cell r="S78">
            <v>0</v>
          </cell>
        </row>
        <row r="79">
          <cell r="A79">
            <v>128</v>
          </cell>
          <cell r="B79">
            <v>78</v>
          </cell>
          <cell r="C79" t="str">
            <v>I.E SOLEDAD ACOSTA DE SAMPER   SEDE DE SAN FERNANDO</v>
          </cell>
          <cell r="D79" t="str">
            <v>SEDE</v>
          </cell>
          <cell r="E79" t="str">
            <v>BLAS DE LEZO ST COMERCIAL</v>
          </cell>
          <cell r="F79" t="str">
            <v>BLAS DE LEZO</v>
          </cell>
          <cell r="G79">
            <v>12</v>
          </cell>
          <cell r="H79" t="str">
            <v>INDUSTRIAL Y DE LA BAHIA</v>
          </cell>
          <cell r="I79" t="str">
            <v>INDUSTRIAL Y DE LA BAHIA</v>
          </cell>
          <cell r="J79" t="str">
            <v>URBANO</v>
          </cell>
          <cell r="K79">
            <v>113001003053</v>
          </cell>
          <cell r="L79">
            <v>113001007083</v>
          </cell>
          <cell r="M79">
            <v>92</v>
          </cell>
          <cell r="N79">
            <v>128</v>
          </cell>
          <cell r="O79" t="str">
            <v>E. E. Oficial</v>
          </cell>
          <cell r="P79" t="str">
            <v>A</v>
          </cell>
          <cell r="Q79" t="str">
            <v>LUIS ALFONSO RAMIREZ CASTELLON</v>
          </cell>
          <cell r="R79">
            <v>6633560</v>
          </cell>
          <cell r="S79">
            <v>0</v>
          </cell>
        </row>
        <row r="80">
          <cell r="A80">
            <v>93</v>
          </cell>
          <cell r="B80">
            <v>79</v>
          </cell>
          <cell r="C80" t="str">
            <v>I.E HERMANO ANTONIO RAMOS DE LA SALLE</v>
          </cell>
          <cell r="D80" t="str">
            <v>PRINCIPAL</v>
          </cell>
          <cell r="E80" t="str">
            <v>TORICES PASEO BOLIVAR CL NVA DEL ESPINAL</v>
          </cell>
          <cell r="F80" t="str">
            <v>TORICES</v>
          </cell>
          <cell r="G80">
            <v>2</v>
          </cell>
          <cell r="H80" t="str">
            <v>HISTORICA Y CARIBE NORTE</v>
          </cell>
          <cell r="I80" t="str">
            <v>SANTA RITA</v>
          </cell>
          <cell r="J80" t="str">
            <v>URBANO</v>
          </cell>
          <cell r="K80">
            <v>113001003061</v>
          </cell>
          <cell r="L80">
            <v>113001003061</v>
          </cell>
          <cell r="M80">
            <v>93</v>
          </cell>
          <cell r="N80">
            <v>93</v>
          </cell>
          <cell r="O80" t="str">
            <v>E. E. Oficial</v>
          </cell>
          <cell r="P80" t="str">
            <v>A</v>
          </cell>
          <cell r="Q80" t="str">
            <v>HERMANO CARLOS ANDRÉS FORERO FORERO</v>
          </cell>
          <cell r="R80" t="str">
            <v>6928103 - 6928104 ext 115</v>
          </cell>
          <cell r="S80" t="str">
            <v>hno.antonioramosdelasalle@hotmail.com</v>
          </cell>
        </row>
        <row r="81">
          <cell r="A81">
            <v>34</v>
          </cell>
          <cell r="B81">
            <v>80</v>
          </cell>
          <cell r="C81" t="str">
            <v>I.E FERNANDO DE LA VEGA - SEDE ALMIRANTE PADILLA</v>
          </cell>
          <cell r="D81" t="str">
            <v>SEDE</v>
          </cell>
          <cell r="E81" t="str">
            <v>EL BOSQUE CLL SAN ISIDRO DIAG 21C # 53-40</v>
          </cell>
          <cell r="F81" t="str">
            <v>BOSQUE</v>
          </cell>
          <cell r="G81">
            <v>10</v>
          </cell>
          <cell r="H81" t="str">
            <v>HISTORICA Y CARIBE NORTE</v>
          </cell>
          <cell r="I81" t="str">
            <v>COUNTRY</v>
          </cell>
          <cell r="J81" t="str">
            <v>URBANO</v>
          </cell>
          <cell r="K81">
            <v>113001003126</v>
          </cell>
          <cell r="L81">
            <v>113001000810</v>
          </cell>
          <cell r="M81">
            <v>94</v>
          </cell>
          <cell r="N81">
            <v>34</v>
          </cell>
          <cell r="O81" t="str">
            <v>E. E. Oficial</v>
          </cell>
          <cell r="P81" t="str">
            <v>A</v>
          </cell>
          <cell r="Q81" t="str">
            <v>SALVADOR PEÑATA ARIDES</v>
          </cell>
          <cell r="R81">
            <v>6694029</v>
          </cell>
          <cell r="S81">
            <v>0</v>
          </cell>
        </row>
        <row r="82">
          <cell r="A82">
            <v>94</v>
          </cell>
          <cell r="B82">
            <v>81</v>
          </cell>
          <cell r="C82" t="str">
            <v>I.E FERNANDO DE LA VEGA</v>
          </cell>
          <cell r="D82" t="str">
            <v>PRINCIPAL</v>
          </cell>
          <cell r="E82" t="str">
            <v>EL BOSQUE CLL SAN ISIDRO DIAG 21C # 53-40</v>
          </cell>
          <cell r="F82" t="str">
            <v>BOSQUE</v>
          </cell>
          <cell r="G82">
            <v>10</v>
          </cell>
          <cell r="H82" t="str">
            <v>HISTORICA Y CARIBE NORTE</v>
          </cell>
          <cell r="I82" t="str">
            <v>COUNTRY</v>
          </cell>
          <cell r="J82" t="str">
            <v>URBANO</v>
          </cell>
          <cell r="K82">
            <v>113001003126</v>
          </cell>
          <cell r="L82">
            <v>113001003126</v>
          </cell>
          <cell r="M82">
            <v>94</v>
          </cell>
          <cell r="N82">
            <v>94</v>
          </cell>
          <cell r="O82" t="str">
            <v>E. E. Oficial</v>
          </cell>
          <cell r="P82" t="str">
            <v>A</v>
          </cell>
          <cell r="Q82" t="str">
            <v>SALVADOR PEÑATA ARIDES</v>
          </cell>
          <cell r="R82">
            <v>6694029</v>
          </cell>
          <cell r="S82">
            <v>0</v>
          </cell>
        </row>
        <row r="83">
          <cell r="A83">
            <v>97</v>
          </cell>
          <cell r="B83">
            <v>82</v>
          </cell>
          <cell r="C83" t="str">
            <v>I.E JOSE MANUEL RODRIGUEZ TORICES</v>
          </cell>
          <cell r="D83" t="str">
            <v>PRINCIPAL</v>
          </cell>
          <cell r="E83" t="str">
            <v>CARRET PRINCIPAL DEL BOSQUE</v>
          </cell>
          <cell r="F83" t="str">
            <v>ALMIRANTE COLON</v>
          </cell>
          <cell r="G83">
            <v>12</v>
          </cell>
          <cell r="H83" t="str">
            <v>INDUSTRIAL Y DE LA BAHIA</v>
          </cell>
          <cell r="I83" t="str">
            <v>INDUSTRIAL Y DE LA BAHIA</v>
          </cell>
          <cell r="J83" t="str">
            <v>URBANO</v>
          </cell>
          <cell r="K83">
            <v>113001003274</v>
          </cell>
          <cell r="L83">
            <v>113001003274</v>
          </cell>
          <cell r="M83">
            <v>97</v>
          </cell>
          <cell r="N83">
            <v>97</v>
          </cell>
          <cell r="O83" t="str">
            <v>E. E. Oficial</v>
          </cell>
          <cell r="P83" t="str">
            <v>A</v>
          </cell>
          <cell r="Q83" t="str">
            <v>ARIDES SANDOVAL PEÑATA</v>
          </cell>
          <cell r="R83">
            <v>6438791</v>
          </cell>
          <cell r="S83" t="str">
            <v>rectorinem2018@gmail.com</v>
          </cell>
        </row>
        <row r="84">
          <cell r="A84">
            <v>115</v>
          </cell>
          <cell r="B84">
            <v>83</v>
          </cell>
          <cell r="C84" t="str">
            <v>I.E JOSE MANUEL RODRIGUEZ TORICES - SEDE JARDIN INFANTIL LOS CARACOLES</v>
          </cell>
          <cell r="D84" t="str">
            <v>SEDE</v>
          </cell>
          <cell r="E84" t="str">
            <v>CARRET PRINCIPAL DEL BOSQUE</v>
          </cell>
          <cell r="F84" t="str">
            <v>ALMIRANTE COLON</v>
          </cell>
          <cell r="G84">
            <v>12</v>
          </cell>
          <cell r="H84" t="str">
            <v>INDUSTRIAL Y DE LA BAHIA</v>
          </cell>
          <cell r="I84" t="str">
            <v>INDUSTRIAL Y DE LA BAHIA</v>
          </cell>
          <cell r="J84" t="str">
            <v>URBANO</v>
          </cell>
          <cell r="K84">
            <v>113001003274</v>
          </cell>
          <cell r="L84">
            <v>113001005757</v>
          </cell>
          <cell r="M84">
            <v>97</v>
          </cell>
          <cell r="N84">
            <v>115</v>
          </cell>
          <cell r="O84" t="str">
            <v>E. E. Oficial</v>
          </cell>
          <cell r="P84" t="str">
            <v>A</v>
          </cell>
          <cell r="Q84" t="str">
            <v>ARIDES SANDOVAL PEÑATA</v>
          </cell>
          <cell r="R84">
            <v>6438791</v>
          </cell>
          <cell r="S84" t="str">
            <v>rectorinem2018@gmail.com</v>
          </cell>
        </row>
        <row r="85">
          <cell r="A85">
            <v>124</v>
          </cell>
          <cell r="B85">
            <v>84</v>
          </cell>
          <cell r="C85" t="str">
            <v>I.E JOSE MANUEL RODRIGUEZ TORICES   SEDE ISABEL LA CATOLICA</v>
          </cell>
          <cell r="D85" t="str">
            <v>SEDE</v>
          </cell>
          <cell r="E85" t="str">
            <v>CARRET PRINCIPAL DEL BOSQUE</v>
          </cell>
          <cell r="F85" t="str">
            <v>ALMIRANTE COLON</v>
          </cell>
          <cell r="G85">
            <v>12</v>
          </cell>
          <cell r="H85" t="str">
            <v>INDUSTRIAL Y DE LA BAHIA</v>
          </cell>
          <cell r="I85" t="str">
            <v>INDUSTRIAL Y DE LA BAHIA</v>
          </cell>
          <cell r="J85" t="str">
            <v>URBANO</v>
          </cell>
          <cell r="K85">
            <v>113001003274</v>
          </cell>
          <cell r="L85">
            <v>113001006826</v>
          </cell>
          <cell r="M85">
            <v>97</v>
          </cell>
          <cell r="N85">
            <v>124</v>
          </cell>
          <cell r="O85" t="str">
            <v>E. E. Oficial</v>
          </cell>
          <cell r="P85" t="str">
            <v>A</v>
          </cell>
          <cell r="Q85" t="str">
            <v>ARIDES SANDOVAL PEÑATA</v>
          </cell>
          <cell r="R85">
            <v>6438791</v>
          </cell>
          <cell r="S85" t="str">
            <v>rectorinem2018@gmail.com</v>
          </cell>
        </row>
        <row r="86">
          <cell r="A86">
            <v>99</v>
          </cell>
          <cell r="B86">
            <v>85</v>
          </cell>
          <cell r="C86" t="str">
            <v>I.E LAS GAVIOTAS</v>
          </cell>
          <cell r="D86" t="str">
            <v>PRINCIPAL</v>
          </cell>
          <cell r="E86" t="str">
            <v>LAS GAVIOTAS TRANSV 65 # 31-111 ENTRADA PPAL</v>
          </cell>
          <cell r="F86" t="str">
            <v>LAS GAVIOTAS</v>
          </cell>
          <cell r="G86">
            <v>7</v>
          </cell>
          <cell r="H86" t="str">
            <v>DE LA VIRGEN Y TURISTICA</v>
          </cell>
          <cell r="I86" t="str">
            <v>DE LA VIRGEN Y TURISTICA</v>
          </cell>
          <cell r="J86" t="str">
            <v>URBANO</v>
          </cell>
          <cell r="K86">
            <v>113001003771</v>
          </cell>
          <cell r="L86">
            <v>113001003771</v>
          </cell>
          <cell r="M86">
            <v>99</v>
          </cell>
          <cell r="N86">
            <v>99</v>
          </cell>
          <cell r="O86" t="str">
            <v>E. E. Oficial</v>
          </cell>
          <cell r="P86" t="str">
            <v>A</v>
          </cell>
          <cell r="Q86" t="str">
            <v>RODOLFO DIAZ ACEVEDO</v>
          </cell>
          <cell r="R86">
            <v>6432494</v>
          </cell>
          <cell r="S86" t="str">
            <v>rectoriagaviotas@gmail.com</v>
          </cell>
        </row>
        <row r="87">
          <cell r="A87">
            <v>110</v>
          </cell>
          <cell r="B87">
            <v>86</v>
          </cell>
          <cell r="C87" t="str">
            <v>I.E LAS GAVIOTAS   SEDE MOISES GOSSAIN LAJUD</v>
          </cell>
          <cell r="D87" t="str">
            <v>SEDE</v>
          </cell>
          <cell r="E87" t="str">
            <v>LAS GAVIOTAS TRANSV 65 # 31-111 ENTRADA PPAL</v>
          </cell>
          <cell r="F87" t="str">
            <v>LAS GAVIOTAS</v>
          </cell>
          <cell r="G87">
            <v>7</v>
          </cell>
          <cell r="H87" t="str">
            <v>DE LA VIRGEN Y TURISTICA</v>
          </cell>
          <cell r="I87" t="str">
            <v>DE LA VIRGEN Y TURISTICA</v>
          </cell>
          <cell r="J87" t="str">
            <v>URBANO</v>
          </cell>
          <cell r="K87">
            <v>113001003771</v>
          </cell>
          <cell r="L87">
            <v>113001005200</v>
          </cell>
          <cell r="M87">
            <v>99</v>
          </cell>
          <cell r="N87">
            <v>110</v>
          </cell>
          <cell r="O87" t="str">
            <v>E. E. Oficial</v>
          </cell>
          <cell r="P87" t="str">
            <v>A</v>
          </cell>
          <cell r="Q87" t="str">
            <v>RODOLFO DIAZ ACEVEDO</v>
          </cell>
          <cell r="R87">
            <v>6432494</v>
          </cell>
          <cell r="S87" t="str">
            <v>rectoriagaviotas@gmail.com</v>
          </cell>
        </row>
        <row r="88">
          <cell r="A88">
            <v>116</v>
          </cell>
          <cell r="B88">
            <v>87</v>
          </cell>
          <cell r="C88" t="str">
            <v>I.E LAS GAVIOTAS   SEDE JARDIN INFANTIL NIÑO JESUS</v>
          </cell>
          <cell r="D88" t="str">
            <v>SEDE</v>
          </cell>
          <cell r="E88" t="str">
            <v>LAS GAVIOTAS TRANSV 65 # 31-111 ENTRADA PPAL</v>
          </cell>
          <cell r="F88" t="str">
            <v>LAS GAVIOTAS</v>
          </cell>
          <cell r="G88">
            <v>7</v>
          </cell>
          <cell r="H88" t="str">
            <v>DE LA VIRGEN Y TURISTICA</v>
          </cell>
          <cell r="I88" t="str">
            <v>DE LA VIRGEN Y TURISTICA</v>
          </cell>
          <cell r="J88" t="str">
            <v>URBANO</v>
          </cell>
          <cell r="K88">
            <v>113001003771</v>
          </cell>
          <cell r="L88">
            <v>113001006010</v>
          </cell>
          <cell r="M88">
            <v>99</v>
          </cell>
          <cell r="N88">
            <v>116</v>
          </cell>
          <cell r="O88" t="str">
            <v>E. E. Oficial</v>
          </cell>
          <cell r="P88" t="str">
            <v>A</v>
          </cell>
          <cell r="Q88" t="str">
            <v>RODOLFO DIAZ ACEVEDO</v>
          </cell>
          <cell r="R88">
            <v>6432494</v>
          </cell>
          <cell r="S88" t="str">
            <v>rectoriagaviotas@gmail.com</v>
          </cell>
        </row>
        <row r="89">
          <cell r="A89">
            <v>104</v>
          </cell>
          <cell r="B89">
            <v>88</v>
          </cell>
          <cell r="C89" t="str">
            <v>I.E JUAN JOSE NIETO</v>
          </cell>
          <cell r="D89" t="str">
            <v>PRINCIPAL</v>
          </cell>
          <cell r="E89" t="str">
            <v>EL SOCORRO CLL 25 # 71-24 ENTRADA PPAL</v>
          </cell>
          <cell r="F89" t="str">
            <v>EL SOCORRO</v>
          </cell>
          <cell r="G89">
            <v>12</v>
          </cell>
          <cell r="H89" t="str">
            <v>INDUSTRIAL Y DE LA BAHIA</v>
          </cell>
          <cell r="I89" t="str">
            <v>INDUSTRIAL Y DE LA BAHIA</v>
          </cell>
          <cell r="J89" t="str">
            <v>URBANO</v>
          </cell>
          <cell r="K89">
            <v>113001004149</v>
          </cell>
          <cell r="L89">
            <v>113001004149</v>
          </cell>
          <cell r="M89">
            <v>104</v>
          </cell>
          <cell r="N89">
            <v>104</v>
          </cell>
          <cell r="O89" t="str">
            <v>E. E. Oficial</v>
          </cell>
          <cell r="P89" t="str">
            <v>A</v>
          </cell>
          <cell r="Q89" t="str">
            <v>MANUEL DE LOS SANTOS CASSIANI REYES</v>
          </cell>
          <cell r="R89" t="str">
            <v>6925134 6925135</v>
          </cell>
          <cell r="S89" t="str">
            <v>iejuanjosenieto@hotmail.es</v>
          </cell>
        </row>
        <row r="90">
          <cell r="A90">
            <v>368</v>
          </cell>
          <cell r="B90">
            <v>89</v>
          </cell>
          <cell r="C90" t="str">
            <v>I.E JUAN JOSE NIETO   SEDE EL EDUCADOR</v>
          </cell>
          <cell r="D90" t="str">
            <v>SEDE</v>
          </cell>
          <cell r="E90" t="str">
            <v>EL SOCORRO CLL 25 # 71-24 ENTRADA PPAL</v>
          </cell>
          <cell r="F90" t="str">
            <v>EL SOCORRO</v>
          </cell>
          <cell r="G90">
            <v>12</v>
          </cell>
          <cell r="H90" t="str">
            <v>INDUSTRIAL Y DE LA BAHIA</v>
          </cell>
          <cell r="I90" t="str">
            <v>INDUSTRIAL Y DE LA BAHIA</v>
          </cell>
          <cell r="J90" t="str">
            <v>URBANO</v>
          </cell>
          <cell r="K90">
            <v>113001004149</v>
          </cell>
          <cell r="L90">
            <v>313001008569</v>
          </cell>
          <cell r="M90">
            <v>104</v>
          </cell>
          <cell r="N90">
            <v>368</v>
          </cell>
          <cell r="O90" t="str">
            <v>E. E. Oficial</v>
          </cell>
          <cell r="P90" t="str">
            <v>A</v>
          </cell>
          <cell r="Q90" t="str">
            <v>MANUEL DE LOS SANTOS CASSIANI REYES</v>
          </cell>
          <cell r="R90" t="str">
            <v>6925134 6925135</v>
          </cell>
          <cell r="S90" t="str">
            <v>iejuanjosenieto@hotmail.es</v>
          </cell>
        </row>
        <row r="91">
          <cell r="A91">
            <v>924</v>
          </cell>
          <cell r="B91">
            <v>90</v>
          </cell>
          <cell r="C91" t="str">
            <v>I.E JUAN JOSE NIETO SEDE BARANOA</v>
          </cell>
          <cell r="D91" t="str">
            <v>SEDE</v>
          </cell>
          <cell r="E91" t="str">
            <v>ANITA</v>
          </cell>
          <cell r="F91" t="str">
            <v>ANITA</v>
          </cell>
          <cell r="G91">
            <v>13</v>
          </cell>
          <cell r="H91" t="str">
            <v>INDUSTRIAL Y DE LA BAHIA</v>
          </cell>
          <cell r="I91" t="str">
            <v>INDUSTRIAL Y DE LA BAHIA</v>
          </cell>
          <cell r="J91" t="str">
            <v>URBANO</v>
          </cell>
          <cell r="K91">
            <v>113001800212</v>
          </cell>
          <cell r="L91">
            <v>113001800212</v>
          </cell>
          <cell r="M91">
            <v>104</v>
          </cell>
          <cell r="N91">
            <v>924</v>
          </cell>
          <cell r="O91" t="str">
            <v>E. E. Oficial</v>
          </cell>
          <cell r="P91">
            <v>0</v>
          </cell>
          <cell r="Q91" t="str">
            <v>MANUEL DE LOS SANTOS CASSIANI REYES</v>
          </cell>
          <cell r="R91" t="str">
            <v>6925134 6925135</v>
          </cell>
          <cell r="S91" t="str">
            <v>iejuanjosenieto@hotmail.es</v>
          </cell>
        </row>
        <row r="92">
          <cell r="A92">
            <v>105</v>
          </cell>
          <cell r="B92">
            <v>91</v>
          </cell>
          <cell r="C92" t="str">
            <v>I.E SAN FELIPE NERI</v>
          </cell>
          <cell r="D92" t="str">
            <v>PRINCIPAL</v>
          </cell>
          <cell r="E92" t="str">
            <v>OLAYA HERRERA SECT RICAURTE CJ YANES KRA 57 #56-65</v>
          </cell>
          <cell r="F92" t="str">
            <v>OLAYA HERRERA</v>
          </cell>
          <cell r="G92">
            <v>5</v>
          </cell>
          <cell r="H92" t="str">
            <v>DE LA VIRGEN Y TURISTICA</v>
          </cell>
          <cell r="I92" t="str">
            <v>DE LA VIRGEN Y TURISTICA</v>
          </cell>
          <cell r="J92" t="str">
            <v>URBANO</v>
          </cell>
          <cell r="K92">
            <v>113001008284</v>
          </cell>
          <cell r="L92">
            <v>113001008284</v>
          </cell>
          <cell r="M92">
            <v>105</v>
          </cell>
          <cell r="N92">
            <v>105</v>
          </cell>
          <cell r="O92" t="str">
            <v>E. E. Oficial</v>
          </cell>
          <cell r="P92" t="str">
            <v>A</v>
          </cell>
          <cell r="Q92" t="str">
            <v>REMBERTO NAVAS MORENO</v>
          </cell>
          <cell r="R92">
            <v>6753212</v>
          </cell>
          <cell r="S92" t="str">
            <v>iesanfelipeneri@hotmail.es</v>
          </cell>
        </row>
        <row r="93">
          <cell r="A93">
            <v>106</v>
          </cell>
          <cell r="B93">
            <v>92</v>
          </cell>
          <cell r="C93" t="str">
            <v>I.E FULGENCIO LEQUERICA VELEZ</v>
          </cell>
          <cell r="D93" t="str">
            <v>PRINCIPAL</v>
          </cell>
          <cell r="E93" t="str">
            <v>CHIQUINQUIRA MZ 56 LOTE 1</v>
          </cell>
          <cell r="F93" t="str">
            <v>CHIQUINQUIRA</v>
          </cell>
          <cell r="G93">
            <v>5</v>
          </cell>
          <cell r="H93" t="str">
            <v>DE LA VIRGEN Y TURISTICA</v>
          </cell>
          <cell r="I93" t="str">
            <v>DE LA VIRGEN Y TURISTICA</v>
          </cell>
          <cell r="J93" t="str">
            <v>URBANO</v>
          </cell>
          <cell r="K93">
            <v>113001004254</v>
          </cell>
          <cell r="L93">
            <v>113001004254</v>
          </cell>
          <cell r="M93">
            <v>106</v>
          </cell>
          <cell r="N93">
            <v>106</v>
          </cell>
          <cell r="O93" t="str">
            <v>E. E. Oficial</v>
          </cell>
          <cell r="P93" t="str">
            <v>A</v>
          </cell>
          <cell r="Q93" t="str">
            <v>BLANCA CERRO MUÑOZ</v>
          </cell>
          <cell r="R93">
            <v>6710620</v>
          </cell>
          <cell r="S93">
            <v>0</v>
          </cell>
        </row>
        <row r="94">
          <cell r="A94">
            <v>54</v>
          </cell>
          <cell r="B94">
            <v>93</v>
          </cell>
          <cell r="C94" t="str">
            <v>I.E FULGENCIO LEQUERICA VELEZ   SEDE REPUBLICA DEL ECUADOR</v>
          </cell>
          <cell r="D94" t="str">
            <v>SEDE</v>
          </cell>
          <cell r="E94" t="str">
            <v>CHIQUINQUIRA MZ 56 LOTE 1</v>
          </cell>
          <cell r="F94" t="str">
            <v>CHIQUINQUIRA</v>
          </cell>
          <cell r="G94">
            <v>5</v>
          </cell>
          <cell r="H94" t="str">
            <v>DE LA VIRGEN Y TURISTICA</v>
          </cell>
          <cell r="I94" t="str">
            <v>DE LA VIRGEN Y TURISTICA</v>
          </cell>
          <cell r="J94" t="str">
            <v>URBANO</v>
          </cell>
          <cell r="K94">
            <v>113001004254</v>
          </cell>
          <cell r="L94">
            <v>113001001654</v>
          </cell>
          <cell r="M94">
            <v>106</v>
          </cell>
          <cell r="N94">
            <v>54</v>
          </cell>
          <cell r="O94" t="str">
            <v>E. E. Oficial</v>
          </cell>
          <cell r="P94" t="str">
            <v>A</v>
          </cell>
          <cell r="Q94" t="str">
            <v>BLANCA CERRO MUÑOZ</v>
          </cell>
          <cell r="R94">
            <v>6710620</v>
          </cell>
          <cell r="S94">
            <v>0</v>
          </cell>
        </row>
        <row r="95">
          <cell r="A95">
            <v>129</v>
          </cell>
          <cell r="B95">
            <v>94</v>
          </cell>
          <cell r="C95" t="str">
            <v>I.E FULGENCIO LEQUERICA VELEZ   SEDE LA PUNTILLA</v>
          </cell>
          <cell r="D95" t="str">
            <v>SEDE</v>
          </cell>
          <cell r="E95" t="str">
            <v>CHIQUINQUIRA MZ 56 LOTE 1</v>
          </cell>
          <cell r="F95" t="str">
            <v>CHIQUINQUIRA</v>
          </cell>
          <cell r="G95">
            <v>5</v>
          </cell>
          <cell r="H95" t="str">
            <v>DE LA VIRGEN Y TURISTICA</v>
          </cell>
          <cell r="I95" t="str">
            <v>DE LA VIRGEN Y TURISTICA</v>
          </cell>
          <cell r="J95" t="str">
            <v>URBANO</v>
          </cell>
          <cell r="K95">
            <v>113001004254</v>
          </cell>
          <cell r="L95">
            <v>113001007113</v>
          </cell>
          <cell r="M95">
            <v>106</v>
          </cell>
          <cell r="N95">
            <v>129</v>
          </cell>
          <cell r="O95" t="str">
            <v>E. E. Oficial</v>
          </cell>
          <cell r="P95" t="str">
            <v>A</v>
          </cell>
          <cell r="Q95" t="str">
            <v>BLANCA CERRO MUÑOZ</v>
          </cell>
          <cell r="R95">
            <v>6710620</v>
          </cell>
          <cell r="S95">
            <v>0</v>
          </cell>
        </row>
        <row r="96">
          <cell r="A96">
            <v>107</v>
          </cell>
          <cell r="B96">
            <v>95</v>
          </cell>
          <cell r="C96" t="str">
            <v>I.E SAN LUCAS</v>
          </cell>
          <cell r="D96" t="str">
            <v>PRINCIPAL</v>
          </cell>
          <cell r="E96" t="str">
            <v>EL MILAGRO, CLL VALENCIA CON BOGOTA - CL 61-44</v>
          </cell>
          <cell r="F96" t="str">
            <v>EL MILAGRO</v>
          </cell>
          <cell r="G96">
            <v>12</v>
          </cell>
          <cell r="H96" t="str">
            <v>INDUSTRIAL Y DE LA BAHIA</v>
          </cell>
          <cell r="I96" t="str">
            <v>INDUSTRIAL Y DE LA BAHIA</v>
          </cell>
          <cell r="J96" t="str">
            <v>URBANO</v>
          </cell>
          <cell r="K96">
            <v>113001004289</v>
          </cell>
          <cell r="L96">
            <v>113001004289</v>
          </cell>
          <cell r="M96">
            <v>107</v>
          </cell>
          <cell r="N96">
            <v>107</v>
          </cell>
          <cell r="O96" t="str">
            <v>E. E. Oficial</v>
          </cell>
          <cell r="P96" t="str">
            <v>A</v>
          </cell>
          <cell r="Q96" t="str">
            <v>YASMINY DEL SOCORRO GOMEZ CORONELL</v>
          </cell>
          <cell r="R96">
            <v>6570957</v>
          </cell>
          <cell r="S96" t="str">
            <v>yasminysocorro@hotmail.com</v>
          </cell>
        </row>
        <row r="97">
          <cell r="A97">
            <v>100</v>
          </cell>
          <cell r="B97">
            <v>96</v>
          </cell>
          <cell r="C97" t="str">
            <v>I.E SAN LUCAS   SEDE SAN PEDRO MARTIR</v>
          </cell>
          <cell r="D97" t="str">
            <v>SEDE</v>
          </cell>
          <cell r="E97" t="str">
            <v>SAN PEDRO MARTIR</v>
          </cell>
          <cell r="F97" t="str">
            <v>SAN PEDRO MARTIR</v>
          </cell>
          <cell r="G97">
            <v>12</v>
          </cell>
          <cell r="H97" t="str">
            <v>INDUSTRIAL Y DE LA BAHIA</v>
          </cell>
          <cell r="I97" t="str">
            <v>INDUSTRIAL Y DE LA BAHIA</v>
          </cell>
          <cell r="J97" t="str">
            <v>URBANO</v>
          </cell>
          <cell r="K97">
            <v>113001004289</v>
          </cell>
          <cell r="L97">
            <v>113001003789</v>
          </cell>
          <cell r="M97">
            <v>107</v>
          </cell>
          <cell r="N97">
            <v>100</v>
          </cell>
          <cell r="O97" t="str">
            <v>E. E. Oficial</v>
          </cell>
          <cell r="P97" t="str">
            <v>A</v>
          </cell>
          <cell r="Q97" t="str">
            <v>YASMINY DEL SOCORRO GOMEZ CORONELL</v>
          </cell>
          <cell r="R97">
            <v>6570957</v>
          </cell>
          <cell r="S97" t="str">
            <v>yasminysocorro@hotmail.com</v>
          </cell>
        </row>
        <row r="98">
          <cell r="A98">
            <v>111</v>
          </cell>
          <cell r="B98">
            <v>97</v>
          </cell>
          <cell r="C98" t="str">
            <v>I.E ALBERTO E. FERNANDEZ BAENA</v>
          </cell>
          <cell r="D98" t="str">
            <v>PRINCIPAL</v>
          </cell>
          <cell r="E98" t="str">
            <v>BOSQUE DIAG 21A # 47-97 AV BUENOS AIRES</v>
          </cell>
          <cell r="F98" t="str">
            <v>BOSQUE</v>
          </cell>
          <cell r="G98">
            <v>10</v>
          </cell>
          <cell r="H98" t="str">
            <v>HISTORICA Y CARIBE NORTE</v>
          </cell>
          <cell r="I98" t="str">
            <v>COUNTRY</v>
          </cell>
          <cell r="J98" t="str">
            <v>URBANO</v>
          </cell>
          <cell r="K98">
            <v>113001005358</v>
          </cell>
          <cell r="L98">
            <v>113001005358</v>
          </cell>
          <cell r="M98">
            <v>111</v>
          </cell>
          <cell r="N98">
            <v>111</v>
          </cell>
          <cell r="O98" t="str">
            <v>E. E. Oficial</v>
          </cell>
          <cell r="P98" t="str">
            <v>A</v>
          </cell>
          <cell r="Q98" t="str">
            <v>DILIA MARIN ARIAS</v>
          </cell>
          <cell r="R98">
            <v>6697933</v>
          </cell>
          <cell r="S98" t="str">
            <v>marinarias65@hotmail.com</v>
          </cell>
        </row>
        <row r="99">
          <cell r="A99">
            <v>112</v>
          </cell>
          <cell r="B99">
            <v>98</v>
          </cell>
          <cell r="C99" t="str">
            <v>I.E ANTONIA SANTOS</v>
          </cell>
          <cell r="D99" t="str">
            <v>PRINCIPAL</v>
          </cell>
          <cell r="E99" t="str">
            <v>PIE DE LA POPA PLAYON GRANDE CL 31 # 18B-131</v>
          </cell>
          <cell r="F99" t="str">
            <v>PIE DEL CERRO</v>
          </cell>
          <cell r="G99">
            <v>2</v>
          </cell>
          <cell r="H99" t="str">
            <v>HISTORICA Y CARIBE NORTE</v>
          </cell>
          <cell r="I99" t="str">
            <v>SANTA RITA</v>
          </cell>
          <cell r="J99" t="str">
            <v>URBANO</v>
          </cell>
          <cell r="K99">
            <v>113001005374</v>
          </cell>
          <cell r="L99">
            <v>113001005374</v>
          </cell>
          <cell r="M99">
            <v>112</v>
          </cell>
          <cell r="N99">
            <v>112</v>
          </cell>
          <cell r="O99" t="str">
            <v>E. E. Oficial</v>
          </cell>
          <cell r="P99" t="str">
            <v>A</v>
          </cell>
          <cell r="Q99" t="str">
            <v>MIGUEL PEREZ MARQUEZ</v>
          </cell>
          <cell r="R99">
            <v>6661716</v>
          </cell>
          <cell r="S99">
            <v>0</v>
          </cell>
        </row>
        <row r="100">
          <cell r="A100">
            <v>26</v>
          </cell>
          <cell r="B100">
            <v>99</v>
          </cell>
          <cell r="C100" t="str">
            <v>I.E ANTONIA SANTOS   SEDE ALFONSO ARAUJO</v>
          </cell>
          <cell r="D100" t="str">
            <v>SEDE</v>
          </cell>
          <cell r="E100" t="str">
            <v>PIE DE LA POPA PLAYON GRANDE CL 31 # 18B-131</v>
          </cell>
          <cell r="F100" t="str">
            <v>PIE DEL CERRO</v>
          </cell>
          <cell r="G100">
            <v>2</v>
          </cell>
          <cell r="H100" t="str">
            <v>HISTORICA Y CARIBE NORTE</v>
          </cell>
          <cell r="I100" t="str">
            <v>SANTA RITA</v>
          </cell>
          <cell r="J100" t="str">
            <v>URBANO</v>
          </cell>
          <cell r="K100">
            <v>113001005374</v>
          </cell>
          <cell r="L100">
            <v>113001000674</v>
          </cell>
          <cell r="M100">
            <v>112</v>
          </cell>
          <cell r="N100">
            <v>26</v>
          </cell>
          <cell r="O100" t="str">
            <v>E. E. Oficial</v>
          </cell>
          <cell r="P100" t="str">
            <v>A</v>
          </cell>
          <cell r="Q100" t="str">
            <v>MIGUEL PEREZ MARQUEZ</v>
          </cell>
          <cell r="R100">
            <v>6661716</v>
          </cell>
          <cell r="S100">
            <v>0</v>
          </cell>
        </row>
        <row r="101">
          <cell r="A101">
            <v>80</v>
          </cell>
          <cell r="B101">
            <v>100</v>
          </cell>
          <cell r="C101" t="str">
            <v>I.E ANTONIA SANTOS   SEDE SAN LUIS GONZAGA</v>
          </cell>
          <cell r="D101" t="str">
            <v>SEDE</v>
          </cell>
          <cell r="E101" t="str">
            <v>PIE DE LA POPA PLAYON GRANDE CL 31 # 18B-131</v>
          </cell>
          <cell r="F101" t="str">
            <v>PIE DEL CERRO</v>
          </cell>
          <cell r="G101">
            <v>2</v>
          </cell>
          <cell r="H101" t="str">
            <v>HISTORICA Y CARIBE NORTE</v>
          </cell>
          <cell r="I101" t="str">
            <v>SANTA RITA</v>
          </cell>
          <cell r="J101" t="str">
            <v>URBANO</v>
          </cell>
          <cell r="K101">
            <v>113001005374</v>
          </cell>
          <cell r="L101">
            <v>113001002642</v>
          </cell>
          <cell r="M101">
            <v>112</v>
          </cell>
          <cell r="N101">
            <v>80</v>
          </cell>
          <cell r="O101" t="str">
            <v>E. E. Oficial</v>
          </cell>
          <cell r="P101" t="str">
            <v>A</v>
          </cell>
          <cell r="Q101" t="str">
            <v>MIGUEL PEREZ MARQUEZ</v>
          </cell>
          <cell r="R101">
            <v>6661716</v>
          </cell>
          <cell r="S101">
            <v>0</v>
          </cell>
        </row>
        <row r="102">
          <cell r="A102">
            <v>163</v>
          </cell>
          <cell r="B102">
            <v>101</v>
          </cell>
          <cell r="C102" t="str">
            <v>I.E ANTONIA SANTOS   SEDE JUAN SALVADOR GAVIOTA</v>
          </cell>
          <cell r="D102" t="str">
            <v>SEDE</v>
          </cell>
          <cell r="E102" t="str">
            <v>PIE DE LA POPA PLAYON GRANDE CL 31 # 18B-131</v>
          </cell>
          <cell r="F102" t="str">
            <v>PIE DEL CERRO</v>
          </cell>
          <cell r="G102">
            <v>2</v>
          </cell>
          <cell r="H102" t="str">
            <v>HISTORICA Y CARIBE NORTE</v>
          </cell>
          <cell r="I102" t="str">
            <v>SANTA RITA</v>
          </cell>
          <cell r="J102" t="str">
            <v>URBANO</v>
          </cell>
          <cell r="K102">
            <v>113001005374</v>
          </cell>
          <cell r="L102">
            <v>113001012559</v>
          </cell>
          <cell r="M102">
            <v>112</v>
          </cell>
          <cell r="N102">
            <v>163</v>
          </cell>
          <cell r="O102" t="str">
            <v>E. E. Oficial</v>
          </cell>
          <cell r="P102" t="str">
            <v>A</v>
          </cell>
          <cell r="Q102" t="str">
            <v>MIGUEL PEREZ MARQUEZ</v>
          </cell>
          <cell r="R102">
            <v>6661716</v>
          </cell>
          <cell r="S102">
            <v>0</v>
          </cell>
        </row>
        <row r="103">
          <cell r="A103">
            <v>113</v>
          </cell>
          <cell r="B103">
            <v>102</v>
          </cell>
          <cell r="C103" t="str">
            <v>I.E ANTONIO NARIÑO</v>
          </cell>
          <cell r="D103" t="str">
            <v>PRINCIPAL</v>
          </cell>
          <cell r="E103" t="str">
            <v>LA ESPERANZA  CALLE ALFONSO LOPEZ No. 29-35</v>
          </cell>
          <cell r="F103" t="str">
            <v>LA ESPERANZA</v>
          </cell>
          <cell r="G103">
            <v>4</v>
          </cell>
          <cell r="H103" t="str">
            <v>DE LA VIRGEN Y TURISTICA</v>
          </cell>
          <cell r="I103" t="str">
            <v>DE LA VIRGEN Y TURISTICA</v>
          </cell>
          <cell r="J103" t="str">
            <v>URBANO</v>
          </cell>
          <cell r="K103">
            <v>113001005544</v>
          </cell>
          <cell r="L103">
            <v>113001005544</v>
          </cell>
          <cell r="M103">
            <v>113</v>
          </cell>
          <cell r="N103">
            <v>113</v>
          </cell>
          <cell r="O103" t="str">
            <v>E. E. Oficial</v>
          </cell>
          <cell r="P103" t="str">
            <v>A</v>
          </cell>
          <cell r="Q103" t="str">
            <v>DANILO ACOSTA TEHERAN</v>
          </cell>
          <cell r="R103">
            <v>6693690</v>
          </cell>
          <cell r="S103">
            <v>0</v>
          </cell>
        </row>
        <row r="104">
          <cell r="A104">
            <v>103</v>
          </cell>
          <cell r="B104">
            <v>103</v>
          </cell>
          <cell r="C104" t="str">
            <v>I.E ANTONIO NARIÑO   SEDE EDUARDO SANTOS MONTEJO</v>
          </cell>
          <cell r="D104" t="str">
            <v>SEDE</v>
          </cell>
          <cell r="E104" t="str">
            <v>LA ESPERANZA  CALLE ALFONSO LOPEZ No. 29-35</v>
          </cell>
          <cell r="F104" t="str">
            <v>LA ESPERANZA</v>
          </cell>
          <cell r="G104">
            <v>4</v>
          </cell>
          <cell r="H104" t="str">
            <v>DE LA VIRGEN Y TURISTICA</v>
          </cell>
          <cell r="I104" t="str">
            <v>DE LA VIRGEN Y TURISTICA</v>
          </cell>
          <cell r="J104" t="str">
            <v>URBANO</v>
          </cell>
          <cell r="K104">
            <v>113001005544</v>
          </cell>
          <cell r="L104">
            <v>113001004041</v>
          </cell>
          <cell r="M104">
            <v>113</v>
          </cell>
          <cell r="N104">
            <v>103</v>
          </cell>
          <cell r="O104" t="str">
            <v>E. E. Oficial</v>
          </cell>
          <cell r="P104" t="str">
            <v>A</v>
          </cell>
          <cell r="Q104" t="str">
            <v>DANILO ACOSTA TEHERAN</v>
          </cell>
          <cell r="R104">
            <v>6693690</v>
          </cell>
          <cell r="S104">
            <v>0</v>
          </cell>
        </row>
        <row r="105">
          <cell r="A105">
            <v>120</v>
          </cell>
          <cell r="B105">
            <v>104</v>
          </cell>
          <cell r="C105" t="str">
            <v>I.E OMAIRA SANCHEZ GARZON</v>
          </cell>
          <cell r="D105" t="str">
            <v>PRINCIPAL</v>
          </cell>
          <cell r="E105" t="str">
            <v>LA CANDELARIA, CDV #2 CRA 40 # 44-01</v>
          </cell>
          <cell r="F105" t="str">
            <v>LA CANDELARIA</v>
          </cell>
          <cell r="G105">
            <v>4</v>
          </cell>
          <cell r="H105" t="str">
            <v>DE LA VIRGEN Y TURISTICA</v>
          </cell>
          <cell r="I105" t="str">
            <v>DE LA VIRGEN Y TURISTICA</v>
          </cell>
          <cell r="J105" t="str">
            <v>URBANO</v>
          </cell>
          <cell r="K105">
            <v>113001006711</v>
          </cell>
          <cell r="L105">
            <v>113001006711</v>
          </cell>
          <cell r="M105">
            <v>120</v>
          </cell>
          <cell r="N105">
            <v>120</v>
          </cell>
          <cell r="O105" t="str">
            <v>E. E. Oficial</v>
          </cell>
          <cell r="P105" t="str">
            <v>A</v>
          </cell>
          <cell r="Q105" t="str">
            <v>GUILLERMO LEON MARRUGO PERALTA</v>
          </cell>
          <cell r="R105" t="str">
            <v>6747644 - 3135819509</v>
          </cell>
          <cell r="S105" t="str">
            <v>ineosaga@hotmail.com</v>
          </cell>
        </row>
        <row r="106">
          <cell r="A106">
            <v>122</v>
          </cell>
          <cell r="B106">
            <v>105</v>
          </cell>
          <cell r="C106" t="str">
            <v>I.E 20 DE JULIO</v>
          </cell>
          <cell r="D106" t="str">
            <v>PRINCIPAL</v>
          </cell>
          <cell r="E106" t="str">
            <v>20 DE JULIO CRA 58A No 8-86</v>
          </cell>
          <cell r="F106" t="str">
            <v>VEINTE DE JULIO</v>
          </cell>
          <cell r="G106">
            <v>11</v>
          </cell>
          <cell r="H106" t="str">
            <v>INDUSTRIAL Y DE LA BAHIA</v>
          </cell>
          <cell r="I106" t="str">
            <v>INDUSTRIAL Y DE LA BAHIA</v>
          </cell>
          <cell r="J106" t="str">
            <v>URBANO</v>
          </cell>
          <cell r="K106">
            <v>113001006800</v>
          </cell>
          <cell r="L106">
            <v>113001006800</v>
          </cell>
          <cell r="M106">
            <v>122</v>
          </cell>
          <cell r="N106">
            <v>122</v>
          </cell>
          <cell r="O106" t="str">
            <v>E. E. Oficial</v>
          </cell>
          <cell r="P106" t="str">
            <v>A</v>
          </cell>
          <cell r="Q106" t="str">
            <v>JONNY JONNY LUNA GUERRERO</v>
          </cell>
          <cell r="R106">
            <v>6769211</v>
          </cell>
          <cell r="S106" t="str">
            <v>rectoria@ie20dejulio.edu.co</v>
          </cell>
        </row>
        <row r="107">
          <cell r="A107">
            <v>133</v>
          </cell>
          <cell r="B107">
            <v>106</v>
          </cell>
          <cell r="C107" t="str">
            <v>I.E 20 DE JULIO   SEDE YIRA CASTRO</v>
          </cell>
          <cell r="D107" t="str">
            <v>SEDE</v>
          </cell>
          <cell r="E107" t="str">
            <v>20 DE JULIO CRA 58A No 8-86</v>
          </cell>
          <cell r="F107" t="str">
            <v>VEINTE DE JULIO</v>
          </cell>
          <cell r="G107">
            <v>11</v>
          </cell>
          <cell r="H107" t="str">
            <v>INDUSTRIAL Y DE LA BAHIA</v>
          </cell>
          <cell r="I107" t="str">
            <v>INDUSTRIAL Y DE LA BAHIA</v>
          </cell>
          <cell r="J107" t="str">
            <v>URBANO</v>
          </cell>
          <cell r="K107">
            <v>113001006800</v>
          </cell>
          <cell r="L107">
            <v>113001007563</v>
          </cell>
          <cell r="M107">
            <v>122</v>
          </cell>
          <cell r="N107">
            <v>133</v>
          </cell>
          <cell r="O107" t="str">
            <v>E. E. Oficial</v>
          </cell>
          <cell r="P107" t="str">
            <v>A</v>
          </cell>
          <cell r="Q107" t="str">
            <v>JONNY JONNY LUNA GUERRERO</v>
          </cell>
          <cell r="R107">
            <v>6769211</v>
          </cell>
          <cell r="S107" t="str">
            <v>rectoria@ie20dejulio.edu.co</v>
          </cell>
        </row>
        <row r="108">
          <cell r="A108">
            <v>131</v>
          </cell>
          <cell r="B108">
            <v>107</v>
          </cell>
          <cell r="C108" t="str">
            <v>I.E FE Y ALEGRIA LAS AMERICAS</v>
          </cell>
          <cell r="D108" t="str">
            <v>PRINCIPAL</v>
          </cell>
          <cell r="E108" t="str">
            <v>OLAYA HERRERA CRA 84 # 32 B 152</v>
          </cell>
          <cell r="F108" t="str">
            <v>OLAYA HERRERA</v>
          </cell>
          <cell r="G108">
            <v>6</v>
          </cell>
          <cell r="H108" t="str">
            <v>DE LA VIRGEN Y TURISTICA</v>
          </cell>
          <cell r="I108" t="str">
            <v>DE LA VIRGEN Y TURISTICA</v>
          </cell>
          <cell r="J108" t="str">
            <v>URBANO</v>
          </cell>
          <cell r="K108">
            <v>113001007199</v>
          </cell>
          <cell r="L108">
            <v>113001007199</v>
          </cell>
          <cell r="M108">
            <v>131</v>
          </cell>
          <cell r="N108">
            <v>131</v>
          </cell>
          <cell r="O108" t="str">
            <v>E. E. Oficial</v>
          </cell>
          <cell r="P108" t="str">
            <v>A</v>
          </cell>
          <cell r="Q108" t="str">
            <v>MAGALY VILLANUEVA PEREZ</v>
          </cell>
          <cell r="R108">
            <v>0</v>
          </cell>
          <cell r="S108">
            <v>0</v>
          </cell>
        </row>
        <row r="109">
          <cell r="A109">
            <v>661</v>
          </cell>
          <cell r="B109">
            <v>108</v>
          </cell>
          <cell r="C109" t="str">
            <v>I.E FE Y ALEGRIA LAS AMERICAS   SEDE LA FRATERNITE</v>
          </cell>
          <cell r="D109" t="str">
            <v>SEDE</v>
          </cell>
          <cell r="E109" t="str">
            <v>OLAYA HERRERA CRA 84 # 32 B 152</v>
          </cell>
          <cell r="F109" t="str">
            <v>OLAYA HERRERA</v>
          </cell>
          <cell r="G109">
            <v>6</v>
          </cell>
          <cell r="H109" t="str">
            <v>DE LA VIRGEN Y TURISTICA</v>
          </cell>
          <cell r="I109" t="str">
            <v>DE LA VIRGEN Y TURISTICA</v>
          </cell>
          <cell r="J109" t="str">
            <v>URBANO</v>
          </cell>
          <cell r="K109">
            <v>113001007199</v>
          </cell>
          <cell r="L109">
            <v>113001028935</v>
          </cell>
          <cell r="M109">
            <v>131</v>
          </cell>
          <cell r="N109">
            <v>661</v>
          </cell>
          <cell r="O109" t="str">
            <v>E. E. Oficial</v>
          </cell>
          <cell r="P109" t="str">
            <v>A</v>
          </cell>
          <cell r="Q109" t="str">
            <v>MAGALY VILLANUEVA PEREZ</v>
          </cell>
          <cell r="R109">
            <v>0</v>
          </cell>
          <cell r="S109">
            <v>0</v>
          </cell>
        </row>
        <row r="110">
          <cell r="A110">
            <v>139</v>
          </cell>
          <cell r="B110">
            <v>109</v>
          </cell>
          <cell r="C110" t="str">
            <v>I.E LA LIBERTAD</v>
          </cell>
          <cell r="D110" t="str">
            <v>PRINCIPAL</v>
          </cell>
          <cell r="E110" t="str">
            <v>EL POZON TRANV 60 M 89 L 7 CALLEJON 6</v>
          </cell>
          <cell r="F110" t="str">
            <v>EL POZON</v>
          </cell>
          <cell r="G110">
            <v>6</v>
          </cell>
          <cell r="H110" t="str">
            <v>DE LA VIRGEN Y TURISTICA</v>
          </cell>
          <cell r="I110" t="str">
            <v>DE LA VIRGEN Y TURISTICA</v>
          </cell>
          <cell r="J110" t="str">
            <v>URBANO</v>
          </cell>
          <cell r="K110">
            <v>113001007857</v>
          </cell>
          <cell r="L110">
            <v>113001007857</v>
          </cell>
          <cell r="M110">
            <v>139</v>
          </cell>
          <cell r="N110">
            <v>139</v>
          </cell>
          <cell r="O110" t="str">
            <v>E. E. Oficial</v>
          </cell>
          <cell r="P110" t="str">
            <v>A</v>
          </cell>
          <cell r="Q110" t="str">
            <v>EURIEL ARIZA CARREAZO</v>
          </cell>
          <cell r="R110">
            <v>6446256</v>
          </cell>
          <cell r="S110" t="str">
            <v>i.e.libertad@hotmail.com</v>
          </cell>
        </row>
        <row r="111">
          <cell r="A111">
            <v>148</v>
          </cell>
          <cell r="B111">
            <v>110</v>
          </cell>
          <cell r="C111" t="str">
            <v>I.E MARIA CANO</v>
          </cell>
          <cell r="D111" t="str">
            <v>PRINCIPAL</v>
          </cell>
          <cell r="E111" t="str">
            <v>MARIA CANO CLL 4B # 80 B 37</v>
          </cell>
          <cell r="F111" t="str">
            <v>MARIA CANO</v>
          </cell>
          <cell r="G111">
            <v>14</v>
          </cell>
          <cell r="H111" t="str">
            <v>INDUSTRIAL Y DE LA BAHIA</v>
          </cell>
          <cell r="I111" t="str">
            <v>INDUSTRIAL Y DE LA BAHIA</v>
          </cell>
          <cell r="J111" t="str">
            <v>URBANO</v>
          </cell>
          <cell r="K111">
            <v>113001008268</v>
          </cell>
          <cell r="L111">
            <v>113001008268</v>
          </cell>
          <cell r="M111">
            <v>148</v>
          </cell>
          <cell r="N111">
            <v>148</v>
          </cell>
          <cell r="O111" t="str">
            <v>E. E. Oficial</v>
          </cell>
          <cell r="P111" t="str">
            <v>A</v>
          </cell>
          <cell r="Q111" t="str">
            <v>JORGE IMBETT RODRIGUEZ</v>
          </cell>
          <cell r="R111">
            <v>6714898</v>
          </cell>
          <cell r="S111" t="str">
            <v>iemariacano1@hotmail.com</v>
          </cell>
        </row>
        <row r="112">
          <cell r="A112">
            <v>149</v>
          </cell>
          <cell r="B112">
            <v>111</v>
          </cell>
          <cell r="C112" t="str">
            <v>I.E PLAYAS DE ACAPULCO</v>
          </cell>
          <cell r="D112" t="str">
            <v>PRINCIPAL</v>
          </cell>
          <cell r="E112" t="str">
            <v>LIBANO AVE PEDRO ROMERO ESQUINA 48 C 60</v>
          </cell>
          <cell r="F112" t="str">
            <v>REPUBLICA DEL LIBANO</v>
          </cell>
          <cell r="G112">
            <v>5</v>
          </cell>
          <cell r="H112" t="str">
            <v>DE LA VIRGEN Y TURISTICA</v>
          </cell>
          <cell r="I112" t="str">
            <v>DE LA VIRGEN Y TURISTICA</v>
          </cell>
          <cell r="J112" t="str">
            <v>URBANO</v>
          </cell>
          <cell r="K112">
            <v>113001008276</v>
          </cell>
          <cell r="L112">
            <v>113001008276</v>
          </cell>
          <cell r="M112">
            <v>149</v>
          </cell>
          <cell r="N112">
            <v>149</v>
          </cell>
          <cell r="O112" t="str">
            <v>E. E. Oficial</v>
          </cell>
          <cell r="P112" t="str">
            <v>A</v>
          </cell>
          <cell r="Q112" t="str">
            <v>VICTOR GUERRERO DE LA CRUZ</v>
          </cell>
          <cell r="R112">
            <v>6747225</v>
          </cell>
          <cell r="S112" t="str">
            <v>vickg_@outlook.com</v>
          </cell>
        </row>
        <row r="113">
          <cell r="A113">
            <v>153</v>
          </cell>
          <cell r="B113">
            <v>112</v>
          </cell>
          <cell r="C113" t="str">
            <v>I.E VALORES UNIDOS</v>
          </cell>
          <cell r="D113" t="str">
            <v xml:space="preserve">PRINCIPAL </v>
          </cell>
          <cell r="E113" t="str">
            <v>EL POZON SEC 19 DE FEBRERO CLL LA ESPERANZA</v>
          </cell>
          <cell r="F113" t="str">
            <v>EL POZON</v>
          </cell>
          <cell r="G113">
            <v>6</v>
          </cell>
          <cell r="H113" t="str">
            <v>DE LA VIRGEN Y TURISTICA</v>
          </cell>
          <cell r="I113" t="str">
            <v>DE LA VIRGEN Y TURISTICA</v>
          </cell>
          <cell r="J113" t="str">
            <v>URBANO</v>
          </cell>
          <cell r="K113">
            <v>113001000259</v>
          </cell>
          <cell r="L113">
            <v>113001000259</v>
          </cell>
          <cell r="M113">
            <v>153</v>
          </cell>
          <cell r="N113">
            <v>153</v>
          </cell>
          <cell r="O113" t="str">
            <v>E. E. Oficial</v>
          </cell>
          <cell r="P113" t="str">
            <v>A</v>
          </cell>
          <cell r="Q113" t="str">
            <v>ODALIS DEL ROSARIO ROMERO VARGAS</v>
          </cell>
          <cell r="R113">
            <v>3005266137</v>
          </cell>
          <cell r="S113" t="str">
            <v>valoresunidos@hotmail.com</v>
          </cell>
        </row>
        <row r="114">
          <cell r="A114">
            <v>156</v>
          </cell>
          <cell r="B114">
            <v>113</v>
          </cell>
          <cell r="C114" t="str">
            <v>I.E VILLA ESTRELLA</v>
          </cell>
          <cell r="D114" t="str">
            <v>PRINCIPAL</v>
          </cell>
          <cell r="E114" t="str">
            <v>VILLA ESTRELLA CLL 36 # 91-15</v>
          </cell>
          <cell r="F114" t="str">
            <v>VILLA ESTRELLA</v>
          </cell>
          <cell r="G114">
            <v>6</v>
          </cell>
          <cell r="H114" t="str">
            <v>DE LA VIRGEN Y TURISTICA</v>
          </cell>
          <cell r="I114" t="str">
            <v>DE LA VIRGEN Y TURISTICA</v>
          </cell>
          <cell r="J114" t="str">
            <v>URBANO</v>
          </cell>
          <cell r="K114">
            <v>113001009281</v>
          </cell>
          <cell r="L114">
            <v>113001009281</v>
          </cell>
          <cell r="M114">
            <v>156</v>
          </cell>
          <cell r="N114">
            <v>156</v>
          </cell>
          <cell r="O114" t="str">
            <v>E. E. Oficial</v>
          </cell>
          <cell r="P114" t="str">
            <v>A</v>
          </cell>
          <cell r="Q114" t="str">
            <v>YARIME ORTEGA TORRES</v>
          </cell>
          <cell r="R114">
            <v>6446644</v>
          </cell>
          <cell r="S114" t="str">
            <v>yarimeortega23@hotmail.com</v>
          </cell>
        </row>
        <row r="115">
          <cell r="A115">
            <v>159</v>
          </cell>
          <cell r="B115">
            <v>114</v>
          </cell>
          <cell r="C115" t="str">
            <v>I.E MANUELA VERGARA DE CURI</v>
          </cell>
          <cell r="D115" t="str">
            <v>PRINCIPAL</v>
          </cell>
          <cell r="E115" t="str">
            <v>LA GAITANA  CL PPAL MZA E LT 5</v>
          </cell>
          <cell r="F115" t="str">
            <v>MANUELA VERGARA DE CURI</v>
          </cell>
          <cell r="G115">
            <v>15</v>
          </cell>
          <cell r="H115" t="str">
            <v>INDUSTRIAL Y DE LA BAHIA</v>
          </cell>
          <cell r="I115" t="str">
            <v>INDUSTRIAL Y DE LA BAHIA</v>
          </cell>
          <cell r="J115" t="str">
            <v>URBANO</v>
          </cell>
          <cell r="K115">
            <v>113001012427</v>
          </cell>
          <cell r="L115">
            <v>113001012427</v>
          </cell>
          <cell r="M115">
            <v>159</v>
          </cell>
          <cell r="N115">
            <v>159</v>
          </cell>
          <cell r="O115" t="str">
            <v>E. E. Oficial</v>
          </cell>
          <cell r="P115" t="str">
            <v>A</v>
          </cell>
          <cell r="Q115" t="str">
            <v>MARIA EDILSA HOYOS DE SILGADO</v>
          </cell>
          <cell r="R115">
            <v>6617411</v>
          </cell>
          <cell r="S115" t="str">
            <v>mariaedilsahoyos@hotmail.com</v>
          </cell>
        </row>
        <row r="116">
          <cell r="A116">
            <v>162</v>
          </cell>
          <cell r="B116">
            <v>115</v>
          </cell>
          <cell r="C116" t="str">
            <v>ESC. NORMAL SUPERIOR DE CARTAGENA DE INDIAS</v>
          </cell>
          <cell r="D116" t="str">
            <v>PRINCIPAL</v>
          </cell>
          <cell r="E116" t="str">
            <v>NUEVO BOSQUE KRA 51 #23-35</v>
          </cell>
          <cell r="F116" t="str">
            <v>NUEVO BOSQUE</v>
          </cell>
          <cell r="G116">
            <v>10</v>
          </cell>
          <cell r="H116" t="str">
            <v>HISTORICA Y CARIBE NORTE</v>
          </cell>
          <cell r="I116" t="str">
            <v>COUNTRY</v>
          </cell>
          <cell r="J116" t="str">
            <v>URBANO</v>
          </cell>
          <cell r="K116">
            <v>113001012508</v>
          </cell>
          <cell r="L116">
            <v>113001012508</v>
          </cell>
          <cell r="M116">
            <v>162</v>
          </cell>
          <cell r="N116">
            <v>162</v>
          </cell>
          <cell r="O116" t="str">
            <v>E. E. Oficial</v>
          </cell>
          <cell r="P116" t="str">
            <v>A</v>
          </cell>
          <cell r="Q116" t="str">
            <v>ALVARO HERNANDEZ CASTELLON</v>
          </cell>
          <cell r="R116">
            <v>6622124</v>
          </cell>
          <cell r="S116">
            <v>0</v>
          </cell>
        </row>
        <row r="117">
          <cell r="A117">
            <v>95</v>
          </cell>
          <cell r="B117">
            <v>116</v>
          </cell>
          <cell r="C117" t="str">
            <v>ESC. NORMAL SUPERIOR DE CARTAGENA DE INDIAS - SEDE EMMA VILLA DE ESCALLON</v>
          </cell>
          <cell r="D117" t="str">
            <v>SEDE</v>
          </cell>
          <cell r="E117" t="str">
            <v>NUEVO BOSQUE KRA 51 #23-35</v>
          </cell>
          <cell r="F117" t="str">
            <v>NUEVO BOSQUE</v>
          </cell>
          <cell r="G117">
            <v>10</v>
          </cell>
          <cell r="H117" t="str">
            <v>HISTORICA Y CARIBE NORTE</v>
          </cell>
          <cell r="I117" t="str">
            <v>COUNTRY</v>
          </cell>
          <cell r="J117" t="str">
            <v>URBANO</v>
          </cell>
          <cell r="K117">
            <v>113001012508</v>
          </cell>
          <cell r="L117">
            <v>113001003151</v>
          </cell>
          <cell r="M117">
            <v>162</v>
          </cell>
          <cell r="N117">
            <v>95</v>
          </cell>
          <cell r="O117" t="str">
            <v>E. E. Oficial</v>
          </cell>
          <cell r="P117" t="str">
            <v>A</v>
          </cell>
          <cell r="Q117" t="str">
            <v>ALVARO HERNANDEZ CASTELLON</v>
          </cell>
          <cell r="R117">
            <v>6622124</v>
          </cell>
          <cell r="S117">
            <v>0</v>
          </cell>
        </row>
        <row r="118">
          <cell r="A118">
            <v>165</v>
          </cell>
          <cell r="B118">
            <v>117</v>
          </cell>
          <cell r="C118" t="str">
            <v>I.E PUERTO REY</v>
          </cell>
          <cell r="D118" t="str">
            <v>PRINCIPAL</v>
          </cell>
          <cell r="E118" t="str">
            <v>VDA PUERTO REY - ANILLO VIAL</v>
          </cell>
          <cell r="F118" t="str">
            <v>PUERTO REY</v>
          </cell>
          <cell r="G118" t="str">
            <v>Conti</v>
          </cell>
          <cell r="H118" t="str">
            <v>DE LA VIRGEN Y TURISTICA</v>
          </cell>
          <cell r="I118" t="str">
            <v>RURAL</v>
          </cell>
          <cell r="J118" t="str">
            <v>RURAL</v>
          </cell>
          <cell r="K118">
            <v>213001000075</v>
          </cell>
          <cell r="L118">
            <v>213001000075</v>
          </cell>
          <cell r="M118">
            <v>165</v>
          </cell>
          <cell r="N118">
            <v>165</v>
          </cell>
          <cell r="O118" t="str">
            <v>E. E. Oficial</v>
          </cell>
          <cell r="P118" t="str">
            <v>A</v>
          </cell>
          <cell r="Q118" t="str">
            <v>PETRONA SALGADO TORRES</v>
          </cell>
          <cell r="R118">
            <v>3168672659</v>
          </cell>
          <cell r="S118" t="str">
            <v>iepuertorey@hotmail.com</v>
          </cell>
        </row>
        <row r="119">
          <cell r="A119">
            <v>167</v>
          </cell>
          <cell r="B119">
            <v>118</v>
          </cell>
          <cell r="C119" t="str">
            <v>I.E ISLA FUERTE</v>
          </cell>
          <cell r="D119" t="str">
            <v>PRINCIPAL</v>
          </cell>
          <cell r="E119" t="str">
            <v>ISLA FUERTE</v>
          </cell>
          <cell r="F119" t="str">
            <v>ISLA FUERTE</v>
          </cell>
          <cell r="G119" t="str">
            <v>Insu</v>
          </cell>
          <cell r="H119" t="str">
            <v>HISTORICA Y CARIBE NORTE</v>
          </cell>
          <cell r="I119" t="str">
            <v>RURAL</v>
          </cell>
          <cell r="J119" t="str">
            <v>RURAL</v>
          </cell>
          <cell r="K119">
            <v>213001000091</v>
          </cell>
          <cell r="L119">
            <v>213001000091</v>
          </cell>
          <cell r="M119">
            <v>167</v>
          </cell>
          <cell r="N119">
            <v>167</v>
          </cell>
          <cell r="O119" t="str">
            <v>E. E. Oficial</v>
          </cell>
          <cell r="P119" t="str">
            <v>A</v>
          </cell>
          <cell r="Q119" t="str">
            <v>YASMINA ESTHER PEREZ DE MATOZA</v>
          </cell>
          <cell r="R119">
            <v>3153932289</v>
          </cell>
          <cell r="S119" t="str">
            <v>yeperezdematoza@hotmail.com</v>
          </cell>
        </row>
        <row r="120">
          <cell r="A120">
            <v>168</v>
          </cell>
          <cell r="B120">
            <v>119</v>
          </cell>
          <cell r="C120" t="str">
            <v>I.E ISLAS DEL ROSARIO</v>
          </cell>
          <cell r="D120" t="str">
            <v>PRINCIPAL</v>
          </cell>
          <cell r="E120" t="str">
            <v>ISLA GRANDE EN ISLAS DEL ROSARIO</v>
          </cell>
          <cell r="F120" t="str">
            <v>ISLAS DEL ROSARIO</v>
          </cell>
          <cell r="G120" t="str">
            <v>Insu</v>
          </cell>
          <cell r="H120" t="str">
            <v>HISTORICA Y CARIBE NORTE</v>
          </cell>
          <cell r="I120" t="str">
            <v>RURAL</v>
          </cell>
          <cell r="J120" t="str">
            <v>RURAL</v>
          </cell>
          <cell r="K120">
            <v>213001000059</v>
          </cell>
          <cell r="L120">
            <v>213001000059</v>
          </cell>
          <cell r="M120">
            <v>168</v>
          </cell>
          <cell r="N120">
            <v>168</v>
          </cell>
          <cell r="O120" t="str">
            <v>E. E. Oficial</v>
          </cell>
          <cell r="P120" t="str">
            <v>A</v>
          </cell>
          <cell r="Q120" t="str">
            <v>RICARDO TORRES TORRES</v>
          </cell>
          <cell r="R120">
            <v>6618374</v>
          </cell>
          <cell r="S120" t="str">
            <v>elgansitosolito1@hotmail.com</v>
          </cell>
        </row>
        <row r="121">
          <cell r="A121">
            <v>170</v>
          </cell>
          <cell r="B121">
            <v>120</v>
          </cell>
          <cell r="C121" t="str">
            <v>I.E DE TIERRA BAJA</v>
          </cell>
          <cell r="D121" t="str">
            <v>PRINCIPAL</v>
          </cell>
          <cell r="E121" t="str">
            <v>ANI_VIAL TRONCAL DEL CARIBE_TIERRA BAJA(BOQUILLA)</v>
          </cell>
          <cell r="F121" t="str">
            <v>TIERRA BAJA</v>
          </cell>
          <cell r="G121" t="str">
            <v>Conti</v>
          </cell>
          <cell r="H121" t="str">
            <v>DE LA VIRGEN Y TURISTICA</v>
          </cell>
          <cell r="I121" t="str">
            <v>RURAL</v>
          </cell>
          <cell r="J121" t="str">
            <v>RURAL</v>
          </cell>
          <cell r="K121">
            <v>213001000245</v>
          </cell>
          <cell r="L121">
            <v>213001000245</v>
          </cell>
          <cell r="M121">
            <v>170</v>
          </cell>
          <cell r="N121">
            <v>170</v>
          </cell>
          <cell r="O121" t="str">
            <v>E. E. Oficial</v>
          </cell>
          <cell r="P121" t="str">
            <v>A</v>
          </cell>
          <cell r="Q121" t="str">
            <v>RUTH CERRO TAPIA</v>
          </cell>
          <cell r="R121">
            <v>3165185890</v>
          </cell>
          <cell r="S121" t="str">
            <v>rgcerro@yahoo.com</v>
          </cell>
        </row>
        <row r="122">
          <cell r="A122">
            <v>173</v>
          </cell>
          <cell r="B122">
            <v>121</v>
          </cell>
          <cell r="C122" t="str">
            <v>I.E DE TIERRA BOMBA</v>
          </cell>
          <cell r="D122" t="str">
            <v>PRINCIPAL</v>
          </cell>
          <cell r="E122" t="str">
            <v>ISLA DE TIERRA BOMBA</v>
          </cell>
          <cell r="F122" t="str">
            <v>TIERRA BOMBA</v>
          </cell>
          <cell r="G122" t="str">
            <v>Insu</v>
          </cell>
          <cell r="H122" t="str">
            <v>HISTORICA Y CARIBE NORTE</v>
          </cell>
          <cell r="I122" t="str">
            <v>RURAL</v>
          </cell>
          <cell r="J122" t="str">
            <v>RURAL</v>
          </cell>
          <cell r="K122">
            <v>213001001250</v>
          </cell>
          <cell r="L122">
            <v>213001001250</v>
          </cell>
          <cell r="M122">
            <v>173</v>
          </cell>
          <cell r="N122">
            <v>173</v>
          </cell>
          <cell r="O122" t="str">
            <v>E. E. Oficial</v>
          </cell>
          <cell r="P122" t="str">
            <v>A</v>
          </cell>
          <cell r="Q122" t="str">
            <v>ALVARO ENRIQUE MENESES GELIS</v>
          </cell>
          <cell r="R122">
            <v>6454320</v>
          </cell>
          <cell r="S122" t="str">
            <v>geonec@hotmail.com</v>
          </cell>
        </row>
        <row r="123">
          <cell r="A123">
            <v>175</v>
          </cell>
          <cell r="B123">
            <v>122</v>
          </cell>
          <cell r="C123" t="str">
            <v>I.E DE TIERRA BOMBA - SEDE DE PUNTA ARENA</v>
          </cell>
          <cell r="D123" t="str">
            <v>SEDE</v>
          </cell>
          <cell r="E123" t="str">
            <v>ISLA DE TIERRA BOMBA</v>
          </cell>
          <cell r="F123" t="str">
            <v>TIERRA BOMBA</v>
          </cell>
          <cell r="G123" t="str">
            <v>Insu</v>
          </cell>
          <cell r="H123" t="str">
            <v>HISTORICA Y CARIBE NORTE</v>
          </cell>
          <cell r="I123" t="str">
            <v>RURAL</v>
          </cell>
          <cell r="J123" t="str">
            <v>RURAL</v>
          </cell>
          <cell r="K123">
            <v>213001001250</v>
          </cell>
          <cell r="L123">
            <v>213001001276</v>
          </cell>
          <cell r="M123">
            <v>173</v>
          </cell>
          <cell r="N123">
            <v>175</v>
          </cell>
          <cell r="O123" t="str">
            <v>E. E. Oficial</v>
          </cell>
          <cell r="P123" t="str">
            <v>A</v>
          </cell>
          <cell r="Q123" t="str">
            <v>ALVARO ENRIQUE MENESES GELIS</v>
          </cell>
          <cell r="R123">
            <v>6454320</v>
          </cell>
          <cell r="S123" t="str">
            <v>geonec@hotmail.com</v>
          </cell>
        </row>
        <row r="124">
          <cell r="A124">
            <v>176</v>
          </cell>
          <cell r="B124">
            <v>123</v>
          </cell>
          <cell r="C124" t="str">
            <v>I.E DE SANTA ANA</v>
          </cell>
          <cell r="D124" t="str">
            <v>PRINCIPAL</v>
          </cell>
          <cell r="E124" t="str">
            <v>SANTA ANA BOLIVAR ST PARAISO</v>
          </cell>
          <cell r="F124" t="str">
            <v>SANTA ANA</v>
          </cell>
          <cell r="G124" t="str">
            <v>Insu</v>
          </cell>
          <cell r="H124" t="str">
            <v>HISTORICA Y CARIBE NORTE</v>
          </cell>
          <cell r="I124" t="str">
            <v>RURAL</v>
          </cell>
          <cell r="J124" t="str">
            <v>RURAL</v>
          </cell>
          <cell r="K124">
            <v>213001001292</v>
          </cell>
          <cell r="L124">
            <v>213001001292</v>
          </cell>
          <cell r="M124">
            <v>176</v>
          </cell>
          <cell r="N124">
            <v>176</v>
          </cell>
          <cell r="O124" t="str">
            <v>E. E. Oficial</v>
          </cell>
          <cell r="P124" t="str">
            <v>A</v>
          </cell>
          <cell r="Q124" t="str">
            <v>AUGUSTO CESAR RODRIGUEZ MATURANA</v>
          </cell>
          <cell r="R124">
            <v>3014728020</v>
          </cell>
          <cell r="S124" t="str">
            <v>iesainstitucional@gmail.com</v>
          </cell>
        </row>
        <row r="125">
          <cell r="A125">
            <v>177</v>
          </cell>
          <cell r="B125">
            <v>124</v>
          </cell>
          <cell r="C125" t="str">
            <v>I.E DE PONTEZUELA</v>
          </cell>
          <cell r="D125" t="str">
            <v>PRINCIPAL</v>
          </cell>
          <cell r="E125" t="str">
            <v>ANILLO VIAL PONTEZUELA CL 167 MZA 070</v>
          </cell>
          <cell r="F125" t="str">
            <v>PONTEZUELA</v>
          </cell>
          <cell r="G125" t="str">
            <v>Conti</v>
          </cell>
          <cell r="H125" t="str">
            <v>DE LA VIRGEN Y TURISTICA</v>
          </cell>
          <cell r="I125" t="str">
            <v>RURAL</v>
          </cell>
          <cell r="J125" t="str">
            <v>RURAL</v>
          </cell>
          <cell r="K125">
            <v>213001001306</v>
          </cell>
          <cell r="L125">
            <v>213001001306</v>
          </cell>
          <cell r="M125">
            <v>177</v>
          </cell>
          <cell r="N125">
            <v>177</v>
          </cell>
          <cell r="O125" t="str">
            <v>E. E. Oficial</v>
          </cell>
          <cell r="P125" t="str">
            <v>A</v>
          </cell>
          <cell r="Q125" t="str">
            <v>ALEJANDRO GODOY ARELLANO</v>
          </cell>
          <cell r="R125">
            <v>0</v>
          </cell>
          <cell r="S125" t="str">
            <v>iedepontezuela@hotmail.com</v>
          </cell>
        </row>
        <row r="126">
          <cell r="A126">
            <v>179</v>
          </cell>
          <cell r="B126">
            <v>125</v>
          </cell>
          <cell r="C126" t="str">
            <v>I.E DE LETICIA</v>
          </cell>
          <cell r="D126" t="str">
            <v>PRINCIPAL</v>
          </cell>
          <cell r="E126" t="str">
            <v>LETICIA (CANAL DEL DIQUE)</v>
          </cell>
          <cell r="F126" t="str">
            <v>LETICIA</v>
          </cell>
          <cell r="G126" t="str">
            <v>Rive</v>
          </cell>
          <cell r="H126" t="str">
            <v>INDUSTRIAL Y DE LA BAHIA</v>
          </cell>
          <cell r="I126" t="str">
            <v>RURAL</v>
          </cell>
          <cell r="J126" t="str">
            <v>RURAL</v>
          </cell>
          <cell r="K126">
            <v>213001001632</v>
          </cell>
          <cell r="L126">
            <v>213001001632</v>
          </cell>
          <cell r="M126">
            <v>179</v>
          </cell>
          <cell r="N126">
            <v>179</v>
          </cell>
          <cell r="O126" t="str">
            <v>E. E. Oficial</v>
          </cell>
          <cell r="P126" t="str">
            <v>A</v>
          </cell>
          <cell r="Q126" t="str">
            <v>UBALDO BARRANCO ALVAREZ</v>
          </cell>
          <cell r="R126">
            <v>12345</v>
          </cell>
          <cell r="S126" t="str">
            <v>institucioneducativadeleticia@gmail.com</v>
          </cell>
        </row>
        <row r="127">
          <cell r="A127">
            <v>195</v>
          </cell>
          <cell r="B127">
            <v>126</v>
          </cell>
          <cell r="C127" t="str">
            <v>I.E DE LETICIA - SEDE EL RECREO</v>
          </cell>
          <cell r="D127" t="str">
            <v>SEDE</v>
          </cell>
          <cell r="E127" t="str">
            <v>LETICIA (CANAL DEL DIQUE)</v>
          </cell>
          <cell r="F127" t="str">
            <v>LETICIA</v>
          </cell>
          <cell r="G127" t="str">
            <v>Rive</v>
          </cell>
          <cell r="H127" t="str">
            <v>INDUSTRIAL Y DE LA BAHIA</v>
          </cell>
          <cell r="I127" t="str">
            <v>RURAL</v>
          </cell>
          <cell r="J127" t="str">
            <v>RURAL</v>
          </cell>
          <cell r="K127">
            <v>213001001632</v>
          </cell>
          <cell r="L127">
            <v>213001007550</v>
          </cell>
          <cell r="M127">
            <v>179</v>
          </cell>
          <cell r="N127">
            <v>195</v>
          </cell>
          <cell r="O127" t="str">
            <v>E. E. Oficial</v>
          </cell>
          <cell r="P127" t="str">
            <v>A</v>
          </cell>
          <cell r="Q127" t="str">
            <v>UBALDO BARRANCO ALVAREZ</v>
          </cell>
          <cell r="R127">
            <v>12345</v>
          </cell>
          <cell r="S127" t="str">
            <v>institucioneducativadeleticia@gmail.com</v>
          </cell>
        </row>
        <row r="128">
          <cell r="A128">
            <v>180</v>
          </cell>
          <cell r="B128">
            <v>127</v>
          </cell>
          <cell r="C128" t="str">
            <v>I.E DE ARARCA</v>
          </cell>
          <cell r="D128" t="str">
            <v>PRINCIPAL</v>
          </cell>
          <cell r="E128" t="str">
            <v xml:space="preserve">CACERIO DE ARARCA </v>
          </cell>
          <cell r="F128" t="str">
            <v>ARARCA -ISLA DE BARU</v>
          </cell>
          <cell r="G128" t="str">
            <v>Insu</v>
          </cell>
          <cell r="H128" t="str">
            <v>HISTORICA Y CARIBE NORTE</v>
          </cell>
          <cell r="I128" t="str">
            <v>RURAL</v>
          </cell>
          <cell r="J128" t="str">
            <v>RURAL</v>
          </cell>
          <cell r="K128">
            <v>213001001900</v>
          </cell>
          <cell r="L128">
            <v>213001001900</v>
          </cell>
          <cell r="M128">
            <v>180</v>
          </cell>
          <cell r="N128">
            <v>180</v>
          </cell>
          <cell r="O128" t="str">
            <v>E. E. Oficial</v>
          </cell>
          <cell r="P128" t="str">
            <v>A</v>
          </cell>
          <cell r="Q128" t="str">
            <v>JUAN CARLOS CASTILLO CASTILLA</v>
          </cell>
          <cell r="R128" t="str">
            <v xml:space="preserve"> 3145045913 - 3135468141</v>
          </cell>
          <cell r="S128" t="str">
            <v>juaca07@gmail.com</v>
          </cell>
        </row>
        <row r="129">
          <cell r="A129">
            <v>183</v>
          </cell>
          <cell r="B129">
            <v>128</v>
          </cell>
          <cell r="C129" t="str">
            <v>I.E MANZANILLO DEL MAR</v>
          </cell>
          <cell r="D129" t="str">
            <v>PRINCIPAL</v>
          </cell>
          <cell r="E129" t="str">
            <v>VEREDA MANZANILLO(BOQUILLA)</v>
          </cell>
          <cell r="F129" t="str">
            <v>MANZANILLO DEL MAR</v>
          </cell>
          <cell r="G129" t="str">
            <v>Conti</v>
          </cell>
          <cell r="H129" t="str">
            <v>DE LA VIRGEN Y TURISTICA</v>
          </cell>
          <cell r="I129" t="str">
            <v>RURAL</v>
          </cell>
          <cell r="J129" t="str">
            <v>RURAL</v>
          </cell>
          <cell r="K129">
            <v>213001002531</v>
          </cell>
          <cell r="L129">
            <v>213001002531</v>
          </cell>
          <cell r="M129">
            <v>183</v>
          </cell>
          <cell r="N129">
            <v>183</v>
          </cell>
          <cell r="O129" t="str">
            <v>E. E. Oficial</v>
          </cell>
          <cell r="P129" t="str">
            <v>A</v>
          </cell>
          <cell r="Q129" t="str">
            <v>DANIEL ANTONIO PUPO BELTRAN</v>
          </cell>
          <cell r="R129">
            <v>3135205938</v>
          </cell>
          <cell r="S129" t="str">
            <v>iemanzanillodelmar@gmail.com</v>
          </cell>
        </row>
        <row r="130">
          <cell r="A130">
            <v>184</v>
          </cell>
          <cell r="B130">
            <v>129</v>
          </cell>
          <cell r="C130" t="str">
            <v>I.E DE BAYUNCA</v>
          </cell>
          <cell r="D130" t="str">
            <v>PRINCIPAL</v>
          </cell>
          <cell r="E130" t="str">
            <v>BAYUNCA CARRET DE LA CORDIALIDAD</v>
          </cell>
          <cell r="F130" t="str">
            <v>BAYUNCA</v>
          </cell>
          <cell r="G130" t="str">
            <v>Conti</v>
          </cell>
          <cell r="H130" t="str">
            <v>DE LA VIRGEN Y TURISTICA</v>
          </cell>
          <cell r="I130" t="str">
            <v>RURAL</v>
          </cell>
          <cell r="J130" t="str">
            <v>RURAL</v>
          </cell>
          <cell r="K130">
            <v>213001002809</v>
          </cell>
          <cell r="L130">
            <v>213001002809</v>
          </cell>
          <cell r="M130">
            <v>184</v>
          </cell>
          <cell r="N130">
            <v>184</v>
          </cell>
          <cell r="O130" t="str">
            <v>E. E. Oficial</v>
          </cell>
          <cell r="P130" t="str">
            <v>A</v>
          </cell>
          <cell r="Q130" t="str">
            <v>INIRIDA SALGADO PEREZ</v>
          </cell>
          <cell r="R130">
            <v>6295411</v>
          </cell>
          <cell r="S130" t="str">
            <v>bayunca@hotmail.es</v>
          </cell>
        </row>
        <row r="131">
          <cell r="A131">
            <v>194</v>
          </cell>
          <cell r="B131">
            <v>130</v>
          </cell>
          <cell r="C131" t="str">
            <v>I.E DE BAYUNCA - SEDE DIVINO NIÑO JESUS DEL ZAPATERO</v>
          </cell>
          <cell r="D131" t="str">
            <v>SEDE</v>
          </cell>
          <cell r="E131" t="str">
            <v>BAYUNCA CARRET DE LA CORDIALIDAD</v>
          </cell>
          <cell r="F131" t="str">
            <v>BAYUNCA</v>
          </cell>
          <cell r="G131" t="str">
            <v>Conti</v>
          </cell>
          <cell r="H131" t="str">
            <v>DE LA VIRGEN Y TURISTICA</v>
          </cell>
          <cell r="I131" t="str">
            <v>RURAL</v>
          </cell>
          <cell r="J131" t="str">
            <v>RURAL</v>
          </cell>
          <cell r="K131">
            <v>213001002809</v>
          </cell>
          <cell r="L131">
            <v>213001007541</v>
          </cell>
          <cell r="M131">
            <v>184</v>
          </cell>
          <cell r="N131">
            <v>194</v>
          </cell>
          <cell r="O131" t="str">
            <v>E. E. Oficial</v>
          </cell>
          <cell r="P131" t="str">
            <v>A</v>
          </cell>
          <cell r="Q131" t="str">
            <v>INIRIDA SALGADO PEREZ</v>
          </cell>
          <cell r="R131">
            <v>6295411</v>
          </cell>
          <cell r="S131" t="str">
            <v>bayunca@hotmail.es</v>
          </cell>
        </row>
        <row r="132">
          <cell r="A132">
            <v>736</v>
          </cell>
          <cell r="B132">
            <v>131</v>
          </cell>
          <cell r="C132" t="str">
            <v>INSTITUCION EDUCATIVA DE BAYUNCA SEDE EL CEIBAL</v>
          </cell>
          <cell r="D132" t="str">
            <v>SEDE</v>
          </cell>
          <cell r="E132" t="str">
            <v>BAYUNCA CARRET DE LA CORDIALIDAD</v>
          </cell>
          <cell r="F132" t="str">
            <v>BAYUNCA</v>
          </cell>
          <cell r="G132" t="str">
            <v>Conti</v>
          </cell>
          <cell r="H132" t="str">
            <v>DE LA VIRGEN Y TURISTICA</v>
          </cell>
          <cell r="I132" t="str">
            <v>RURAL</v>
          </cell>
          <cell r="J132" t="str">
            <v>RURAL</v>
          </cell>
          <cell r="K132">
            <v>213001002809</v>
          </cell>
          <cell r="L132">
            <v>213001030233</v>
          </cell>
          <cell r="M132">
            <v>184</v>
          </cell>
          <cell r="N132">
            <v>736</v>
          </cell>
          <cell r="O132" t="str">
            <v>E. E. Oficial</v>
          </cell>
          <cell r="P132" t="str">
            <v>A</v>
          </cell>
          <cell r="Q132" t="str">
            <v>INIRIDA SALGADO PEREZ</v>
          </cell>
          <cell r="R132">
            <v>6295411</v>
          </cell>
          <cell r="S132" t="str">
            <v>bayunca@hotmail.es</v>
          </cell>
        </row>
        <row r="133">
          <cell r="A133">
            <v>737</v>
          </cell>
          <cell r="B133">
            <v>132</v>
          </cell>
          <cell r="C133" t="str">
            <v>INSTITUCION EDUCATIVA DE BAYUNCA SEDE LAS LATAS</v>
          </cell>
          <cell r="D133" t="str">
            <v>SEDE</v>
          </cell>
          <cell r="E133" t="str">
            <v>BAYUNCA CARRET DE LA CORDIALIDAD</v>
          </cell>
          <cell r="F133" t="str">
            <v>BAYUNCA</v>
          </cell>
          <cell r="G133" t="str">
            <v>Conti</v>
          </cell>
          <cell r="H133" t="str">
            <v>DE LA VIRGEN Y TURISTICA</v>
          </cell>
          <cell r="I133" t="str">
            <v>RURAL</v>
          </cell>
          <cell r="J133" t="str">
            <v>RURAL</v>
          </cell>
          <cell r="K133">
            <v>213001002809</v>
          </cell>
          <cell r="L133">
            <v>213001030225</v>
          </cell>
          <cell r="M133">
            <v>184</v>
          </cell>
          <cell r="N133">
            <v>737</v>
          </cell>
          <cell r="O133" t="str">
            <v>E. E. Oficial</v>
          </cell>
          <cell r="P133" t="str">
            <v>A</v>
          </cell>
          <cell r="Q133" t="str">
            <v>INIRIDA SALGADO PEREZ</v>
          </cell>
          <cell r="R133">
            <v>6295411</v>
          </cell>
          <cell r="S133" t="str">
            <v>bayunca@hotmail.es</v>
          </cell>
        </row>
        <row r="134">
          <cell r="A134">
            <v>886</v>
          </cell>
          <cell r="B134">
            <v>133</v>
          </cell>
          <cell r="C134" t="str">
            <v>I.E DE BAYUNCA - SEDE LA GRANJA</v>
          </cell>
          <cell r="D134" t="str">
            <v>SEDE</v>
          </cell>
          <cell r="E134" t="str">
            <v>BAYUNCA</v>
          </cell>
          <cell r="F134" t="str">
            <v>BAYUNCA</v>
          </cell>
          <cell r="G134" t="str">
            <v>Conti</v>
          </cell>
          <cell r="H134" t="str">
            <v>DE LA VIRGEN Y TURISTICA</v>
          </cell>
          <cell r="I134" t="str">
            <v>RURAL</v>
          </cell>
          <cell r="J134" t="str">
            <v>RURAL</v>
          </cell>
          <cell r="K134">
            <v>213001002809</v>
          </cell>
          <cell r="L134">
            <v>213001030241</v>
          </cell>
          <cell r="M134">
            <v>184</v>
          </cell>
          <cell r="N134">
            <v>886</v>
          </cell>
          <cell r="O134" t="str">
            <v>E. E. Oficial</v>
          </cell>
          <cell r="P134" t="str">
            <v>A</v>
          </cell>
          <cell r="Q134" t="str">
            <v>INIRIDA SALGADO PEREZ</v>
          </cell>
          <cell r="R134">
            <v>6295411</v>
          </cell>
          <cell r="S134" t="str">
            <v>bayunca@hotmail.es</v>
          </cell>
        </row>
        <row r="135">
          <cell r="A135">
            <v>185</v>
          </cell>
          <cell r="B135">
            <v>134</v>
          </cell>
          <cell r="C135" t="str">
            <v>I.E SAN JOSE CAÑO DEL ORO</v>
          </cell>
          <cell r="D135" t="str">
            <v>PRINCIPAL</v>
          </cell>
          <cell r="E135" t="str">
            <v>CAÑO DEL ORO (BAHIA)</v>
          </cell>
          <cell r="F135" t="str">
            <v>CAÑO DEL ORO</v>
          </cell>
          <cell r="G135" t="str">
            <v>Insu</v>
          </cell>
          <cell r="H135" t="str">
            <v>HISTORICA Y CARIBE NORTE</v>
          </cell>
          <cell r="I135" t="str">
            <v>RURAL</v>
          </cell>
          <cell r="J135" t="str">
            <v>RURAL</v>
          </cell>
          <cell r="K135">
            <v>213001002949</v>
          </cell>
          <cell r="L135">
            <v>213001002949</v>
          </cell>
          <cell r="M135">
            <v>185</v>
          </cell>
          <cell r="N135">
            <v>185</v>
          </cell>
          <cell r="O135" t="str">
            <v>E. E. Oficial</v>
          </cell>
          <cell r="P135" t="str">
            <v>A</v>
          </cell>
          <cell r="Q135" t="str">
            <v>AMAURY VÁSQUEZ MADRID</v>
          </cell>
          <cell r="R135" t="str">
            <v>301-4759418</v>
          </cell>
          <cell r="S135" t="str">
            <v>iesco@iecanodeloro.edu.co</v>
          </cell>
        </row>
        <row r="136">
          <cell r="A136">
            <v>186</v>
          </cell>
          <cell r="B136">
            <v>135</v>
          </cell>
          <cell r="C136" t="str">
            <v>I.E LUIS FELIPE CABRERA DE BARU</v>
          </cell>
          <cell r="D136" t="str">
            <v>PRINCIPAL</v>
          </cell>
          <cell r="E136" t="str">
            <v>ISLA DE BARU CALLE DEL PUERTO CON CALLE DE LA IGLESIA</v>
          </cell>
          <cell r="F136" t="str">
            <v>ISLA BARU</v>
          </cell>
          <cell r="G136" t="str">
            <v>Insu</v>
          </cell>
          <cell r="H136" t="str">
            <v>HISTORICA Y CARIBE NORTE</v>
          </cell>
          <cell r="I136" t="str">
            <v>RURAL</v>
          </cell>
          <cell r="J136" t="str">
            <v>RURAL</v>
          </cell>
          <cell r="K136">
            <v>213001001942</v>
          </cell>
          <cell r="L136">
            <v>213001001942</v>
          </cell>
          <cell r="M136">
            <v>186</v>
          </cell>
          <cell r="N136">
            <v>186</v>
          </cell>
          <cell r="O136" t="str">
            <v>E. E. Promocion e implementacion de Estrategias Pedagogicas</v>
          </cell>
          <cell r="P136" t="str">
            <v>A</v>
          </cell>
          <cell r="Q136" t="str">
            <v>MARIA ALEJANDRA CANTILLO CANTILLO</v>
          </cell>
          <cell r="R136">
            <v>3506542610</v>
          </cell>
          <cell r="S136" t="str">
            <v>luisfelipecabrera2015@gmail.com</v>
          </cell>
        </row>
        <row r="137">
          <cell r="A137">
            <v>189</v>
          </cell>
          <cell r="B137">
            <v>136</v>
          </cell>
          <cell r="C137" t="str">
            <v>I.E DOMINGO BENKOS BIOHO</v>
          </cell>
          <cell r="D137" t="str">
            <v>PRINCIPAL</v>
          </cell>
          <cell r="E137" t="str">
            <v>BOCACHICA ST LA LOMA</v>
          </cell>
          <cell r="F137" t="str">
            <v>BOCACHICA</v>
          </cell>
          <cell r="G137" t="str">
            <v>Insu</v>
          </cell>
          <cell r="H137" t="str">
            <v>HISTORICA Y CARIBE NORTE</v>
          </cell>
          <cell r="I137" t="str">
            <v>RURAL</v>
          </cell>
          <cell r="J137" t="str">
            <v>RURAL</v>
          </cell>
          <cell r="K137">
            <v>213001027020</v>
          </cell>
          <cell r="L137">
            <v>213001027020</v>
          </cell>
          <cell r="M137">
            <v>189</v>
          </cell>
          <cell r="N137">
            <v>189</v>
          </cell>
          <cell r="O137" t="str">
            <v>E. E. Oficial</v>
          </cell>
          <cell r="P137" t="str">
            <v>A</v>
          </cell>
          <cell r="Q137" t="str">
            <v>FIDEL CASTRO PADILLA</v>
          </cell>
          <cell r="R137">
            <v>3114119695</v>
          </cell>
          <cell r="S137" t="str">
            <v>fidelbocachica@hotmail.com</v>
          </cell>
        </row>
        <row r="138">
          <cell r="A138">
            <v>190</v>
          </cell>
          <cell r="B138">
            <v>137</v>
          </cell>
          <cell r="C138" t="str">
            <v>I.E SAN FRANCISCO DE ASIS</v>
          </cell>
          <cell r="D138" t="str">
            <v>PRINCIPAL</v>
          </cell>
          <cell r="E138" t="str">
            <v>ARROZ BARATO CRA 3A No 8 - 71  SECT MAMONAL</v>
          </cell>
          <cell r="F138" t="str">
            <v>ARROZ BARATO</v>
          </cell>
          <cell r="G138">
            <v>11</v>
          </cell>
          <cell r="H138" t="str">
            <v>INDUSTRIAL Y DE LA BAHIA</v>
          </cell>
          <cell r="I138" t="str">
            <v>INDUSTRIAL Y DE LA BAHIA</v>
          </cell>
          <cell r="J138" t="str">
            <v>URBANO</v>
          </cell>
          <cell r="K138">
            <v>213001007231</v>
          </cell>
          <cell r="L138">
            <v>213001007231</v>
          </cell>
          <cell r="M138">
            <v>190</v>
          </cell>
          <cell r="N138">
            <v>190</v>
          </cell>
          <cell r="O138" t="str">
            <v>E. E. Oficial</v>
          </cell>
          <cell r="P138" t="str">
            <v>A</v>
          </cell>
          <cell r="Q138" t="str">
            <v>HNA ANA MARIA RAMOS MARTINEZ</v>
          </cell>
          <cell r="R138">
            <v>6685579</v>
          </cell>
          <cell r="S138">
            <v>0</v>
          </cell>
        </row>
        <row r="139">
          <cell r="A139">
            <v>117</v>
          </cell>
          <cell r="B139">
            <v>138</v>
          </cell>
          <cell r="C139" t="str">
            <v>I.E SAN FRANCISCO DE ASIS   SEDE POLICARPA SALAVARRIETA</v>
          </cell>
          <cell r="D139" t="str">
            <v>SEDE</v>
          </cell>
          <cell r="E139" t="str">
            <v>POLICARPA SALABARRIETA</v>
          </cell>
          <cell r="F139" t="str">
            <v>POLICARPA SALABARRIETA</v>
          </cell>
          <cell r="G139">
            <v>11</v>
          </cell>
          <cell r="H139" t="str">
            <v>INDUSTRIAL Y DE LA BAHIA</v>
          </cell>
          <cell r="I139" t="str">
            <v>INDUSTRIAL Y DE LA BAHIA</v>
          </cell>
          <cell r="J139" t="str">
            <v>URBANO</v>
          </cell>
          <cell r="K139">
            <v>213001007231</v>
          </cell>
          <cell r="L139">
            <v>113001006133</v>
          </cell>
          <cell r="M139">
            <v>190</v>
          </cell>
          <cell r="N139">
            <v>117</v>
          </cell>
          <cell r="O139" t="str">
            <v>E. E. Oficial</v>
          </cell>
          <cell r="P139" t="str">
            <v>A</v>
          </cell>
          <cell r="Q139" t="str">
            <v>HNA ANA MARIA RAMOS MARTINEZ</v>
          </cell>
          <cell r="R139">
            <v>6685579</v>
          </cell>
          <cell r="S139">
            <v>0</v>
          </cell>
        </row>
        <row r="140">
          <cell r="A140">
            <v>178</v>
          </cell>
          <cell r="B140">
            <v>139</v>
          </cell>
          <cell r="C140" t="str">
            <v>I.E SAN FRANCISCO DE ASIS   SEDE HIJOS DEL AGRICULTOR</v>
          </cell>
          <cell r="D140" t="str">
            <v>SEDE</v>
          </cell>
          <cell r="E140" t="str">
            <v>ARROZ BARATO</v>
          </cell>
          <cell r="F140" t="str">
            <v>ARROZ BARATO</v>
          </cell>
          <cell r="G140">
            <v>11</v>
          </cell>
          <cell r="H140" t="str">
            <v>INDUSTRIAL Y DE LA BAHIA</v>
          </cell>
          <cell r="I140" t="str">
            <v>INDUSTRIAL Y DE LA BAHIA</v>
          </cell>
          <cell r="J140" t="str">
            <v>URBANO</v>
          </cell>
          <cell r="K140">
            <v>213001007231</v>
          </cell>
          <cell r="L140">
            <v>213001001501</v>
          </cell>
          <cell r="M140">
            <v>190</v>
          </cell>
          <cell r="N140">
            <v>178</v>
          </cell>
          <cell r="O140" t="str">
            <v>E. E. Oficial</v>
          </cell>
          <cell r="P140" t="str">
            <v>A</v>
          </cell>
          <cell r="Q140" t="str">
            <v>HNA ANA MARIA RAMOS MARTINEZ</v>
          </cell>
          <cell r="R140">
            <v>6685579</v>
          </cell>
          <cell r="S140">
            <v>0</v>
          </cell>
        </row>
        <row r="141">
          <cell r="A141">
            <v>188</v>
          </cell>
          <cell r="B141">
            <v>140</v>
          </cell>
          <cell r="C141" t="str">
            <v>I.E SAN FRANCISCO DE ASIS   SEDE PEDRO PASCASIO MARTINEZ</v>
          </cell>
          <cell r="D141" t="str">
            <v>SEDE</v>
          </cell>
          <cell r="E141" t="str">
            <v>HENEQUEN</v>
          </cell>
          <cell r="F141" t="str">
            <v xml:space="preserve">HENEQUEN </v>
          </cell>
          <cell r="G141">
            <v>11</v>
          </cell>
          <cell r="H141" t="str">
            <v>INDUSTRIAL Y DE LA BAHIA</v>
          </cell>
          <cell r="I141" t="str">
            <v>INDUSTRIAL Y DE LA BAHIA</v>
          </cell>
          <cell r="J141" t="str">
            <v>URBANO</v>
          </cell>
          <cell r="K141">
            <v>213001007231</v>
          </cell>
          <cell r="L141">
            <v>213001004313</v>
          </cell>
          <cell r="M141">
            <v>190</v>
          </cell>
          <cell r="N141">
            <v>188</v>
          </cell>
          <cell r="O141" t="str">
            <v>E. E. Oficial</v>
          </cell>
          <cell r="P141" t="str">
            <v>A</v>
          </cell>
          <cell r="Q141" t="str">
            <v>HNA ANA MARIA RAMOS MARTINEZ</v>
          </cell>
          <cell r="R141">
            <v>6685579</v>
          </cell>
          <cell r="S141">
            <v>0</v>
          </cell>
        </row>
        <row r="142">
          <cell r="A142">
            <v>174</v>
          </cell>
          <cell r="B142">
            <v>141</v>
          </cell>
          <cell r="C142" t="str">
            <v>I.E SAN FRANCISCO DE ASIS   SEDE DE MEMBRILLAL</v>
          </cell>
          <cell r="D142" t="str">
            <v>SEDE</v>
          </cell>
          <cell r="E142" t="str">
            <v>MEMBRILLAL</v>
          </cell>
          <cell r="F142" t="str">
            <v>MEMBRILLAL</v>
          </cell>
          <cell r="G142">
            <v>11</v>
          </cell>
          <cell r="H142" t="str">
            <v>INDUSTRIAL Y DE LA BAHIA</v>
          </cell>
          <cell r="I142" t="str">
            <v>INDUSTRIAL Y DE LA BAHIA</v>
          </cell>
          <cell r="J142" t="str">
            <v>URBANO</v>
          </cell>
          <cell r="K142">
            <v>213001007231</v>
          </cell>
          <cell r="L142">
            <v>213001001268</v>
          </cell>
          <cell r="M142">
            <v>190</v>
          </cell>
          <cell r="N142">
            <v>174</v>
          </cell>
          <cell r="O142" t="str">
            <v>E. E. Oficial</v>
          </cell>
          <cell r="P142" t="str">
            <v>A</v>
          </cell>
          <cell r="Q142" t="str">
            <v>HNA ANA MARIA RAMOS MARTINEZ</v>
          </cell>
          <cell r="R142">
            <v>6685579</v>
          </cell>
          <cell r="S142">
            <v>0</v>
          </cell>
        </row>
        <row r="143">
          <cell r="A143">
            <v>191</v>
          </cell>
          <cell r="B143">
            <v>142</v>
          </cell>
          <cell r="C143" t="str">
            <v>I.E SANTA CRUZ DEL ISLOTE</v>
          </cell>
          <cell r="D143" t="str">
            <v>PRINCIPAL</v>
          </cell>
          <cell r="E143" t="str">
            <v>ISLOTE ARCHIPIELAGO DE SAN BERNARDO</v>
          </cell>
          <cell r="F143" t="str">
            <v>ISLOTE ARCHIP DE SAN BERNARDO</v>
          </cell>
          <cell r="G143" t="str">
            <v>Insu</v>
          </cell>
          <cell r="H143" t="str">
            <v>HISTORICA Y CARIBE NORTE</v>
          </cell>
          <cell r="I143" t="str">
            <v>RURAL</v>
          </cell>
          <cell r="J143" t="str">
            <v>RURAL</v>
          </cell>
          <cell r="K143">
            <v>213001007401</v>
          </cell>
          <cell r="L143">
            <v>213001007401</v>
          </cell>
          <cell r="M143">
            <v>191</v>
          </cell>
          <cell r="N143">
            <v>191</v>
          </cell>
          <cell r="O143" t="str">
            <v>E. E. Oficial</v>
          </cell>
          <cell r="P143" t="str">
            <v>A</v>
          </cell>
          <cell r="Q143" t="str">
            <v>AMIN JULIO CAMARGO</v>
          </cell>
          <cell r="R143">
            <v>3165330069</v>
          </cell>
          <cell r="S143" t="str">
            <v>ieislote@hotmail.com</v>
          </cell>
        </row>
        <row r="144">
          <cell r="A144">
            <v>192</v>
          </cell>
          <cell r="B144">
            <v>143</v>
          </cell>
          <cell r="C144" t="str">
            <v>I.E JOSE MARIA CORDOBA DE PASACABALLOS</v>
          </cell>
          <cell r="D144" t="str">
            <v>PRINCIPAL</v>
          </cell>
          <cell r="E144" t="str">
            <v>PASACABALLOS- PLAZA PRINCIPAL Cr 8  # 18-25</v>
          </cell>
          <cell r="F144" t="str">
            <v>PASACABALLOS</v>
          </cell>
          <cell r="G144" t="str">
            <v>Rive</v>
          </cell>
          <cell r="H144" t="str">
            <v>INDUSTRIAL Y DE LA BAHIA</v>
          </cell>
          <cell r="I144" t="str">
            <v>RURAL</v>
          </cell>
          <cell r="J144" t="str">
            <v>RURAL</v>
          </cell>
          <cell r="K144">
            <v>313001005225</v>
          </cell>
          <cell r="L144">
            <v>313001005225</v>
          </cell>
          <cell r="M144">
            <v>192</v>
          </cell>
          <cell r="N144">
            <v>192</v>
          </cell>
          <cell r="O144" t="str">
            <v>E. E. Oficial</v>
          </cell>
          <cell r="P144" t="str">
            <v>A</v>
          </cell>
          <cell r="Q144" t="str">
            <v>ROSARIO DEL CARMEN RIVAS VILLALOBOS</v>
          </cell>
          <cell r="R144">
            <v>6539426</v>
          </cell>
          <cell r="S144">
            <v>0</v>
          </cell>
        </row>
        <row r="145">
          <cell r="A145">
            <v>204</v>
          </cell>
          <cell r="B145">
            <v>144</v>
          </cell>
          <cell r="C145" t="str">
            <v>I.E JOSE MARIA CORDOBA DE PASACABALLOS - SEDE BAJO DEL TIGRE</v>
          </cell>
          <cell r="D145" t="str">
            <v>SEDE</v>
          </cell>
          <cell r="E145" t="str">
            <v>PASACABALLOS- PLAZA PRINCIPAL Cr 8  # 18-25</v>
          </cell>
          <cell r="F145" t="str">
            <v>PASACABALLOS</v>
          </cell>
          <cell r="G145" t="str">
            <v>Rive</v>
          </cell>
          <cell r="H145" t="str">
            <v>INDUSTRIAL Y DE LA BAHIA</v>
          </cell>
          <cell r="I145" t="str">
            <v>RURAL</v>
          </cell>
          <cell r="J145" t="str">
            <v>RURAL</v>
          </cell>
          <cell r="K145">
            <v>313001005225</v>
          </cell>
          <cell r="L145">
            <v>213001012391</v>
          </cell>
          <cell r="M145">
            <v>192</v>
          </cell>
          <cell r="N145">
            <v>204</v>
          </cell>
          <cell r="O145" t="str">
            <v>E. E. Oficial</v>
          </cell>
          <cell r="P145" t="str">
            <v>A</v>
          </cell>
          <cell r="Q145" t="str">
            <v>ROSARIO DEL CARMEN RIVAS VILLALOBOS</v>
          </cell>
          <cell r="R145">
            <v>6539426</v>
          </cell>
          <cell r="S145">
            <v>0</v>
          </cell>
        </row>
        <row r="146">
          <cell r="A146">
            <v>193</v>
          </cell>
          <cell r="B146">
            <v>145</v>
          </cell>
          <cell r="C146" t="str">
            <v>I.E NUEVA ESPERANZA ARROYO GRANDE</v>
          </cell>
          <cell r="D146" t="str">
            <v>PRINCIPAL</v>
          </cell>
          <cell r="E146" t="str">
            <v>ARROYO GRANDE B BELLA VISTA</v>
          </cell>
          <cell r="F146" t="str">
            <v>ARROYO GRANDE</v>
          </cell>
          <cell r="G146" t="str">
            <v>Conti</v>
          </cell>
          <cell r="H146" t="str">
            <v>DE LA VIRGEN Y TURISTICA</v>
          </cell>
          <cell r="I146" t="str">
            <v>RURAL</v>
          </cell>
          <cell r="J146" t="str">
            <v>RURAL</v>
          </cell>
          <cell r="K146">
            <v>213001007533</v>
          </cell>
          <cell r="L146">
            <v>213001007533</v>
          </cell>
          <cell r="M146">
            <v>193</v>
          </cell>
          <cell r="N146">
            <v>193</v>
          </cell>
          <cell r="O146" t="str">
            <v>E. E. Oficial</v>
          </cell>
          <cell r="P146" t="str">
            <v>A</v>
          </cell>
          <cell r="Q146" t="str">
            <v>NELLYS VARGAS DOMINGUEZ</v>
          </cell>
          <cell r="R146">
            <v>0</v>
          </cell>
          <cell r="S146">
            <v>0</v>
          </cell>
        </row>
        <row r="147">
          <cell r="A147">
            <v>187</v>
          </cell>
          <cell r="B147">
            <v>146</v>
          </cell>
          <cell r="C147" t="str">
            <v>I.E NUEVA ESPERANZA ARROYO GRANDE - SEDE ANA UTRIA</v>
          </cell>
          <cell r="D147" t="str">
            <v>SEDE</v>
          </cell>
          <cell r="E147" t="str">
            <v>ARROYO GRANDE B BELLA VISTA</v>
          </cell>
          <cell r="F147" t="str">
            <v>ARROYO GRANDE</v>
          </cell>
          <cell r="G147" t="str">
            <v>Conti</v>
          </cell>
          <cell r="H147" t="str">
            <v>DE LA VIRGEN Y TURISTICA</v>
          </cell>
          <cell r="I147" t="str">
            <v>RURAL</v>
          </cell>
          <cell r="J147" t="str">
            <v>RURAL</v>
          </cell>
          <cell r="K147">
            <v>213001007533</v>
          </cell>
          <cell r="L147">
            <v>213001000164</v>
          </cell>
          <cell r="M147">
            <v>193</v>
          </cell>
          <cell r="N147">
            <v>187</v>
          </cell>
          <cell r="O147" t="str">
            <v>E. E. Oficial</v>
          </cell>
          <cell r="P147" t="str">
            <v>A</v>
          </cell>
          <cell r="Q147" t="str">
            <v>NELLYS VARGAS DOMINGUEZ</v>
          </cell>
          <cell r="R147">
            <v>0</v>
          </cell>
          <cell r="S147">
            <v>0</v>
          </cell>
        </row>
        <row r="148">
          <cell r="A148">
            <v>169</v>
          </cell>
          <cell r="B148">
            <v>147</v>
          </cell>
          <cell r="C148" t="str">
            <v>I.E NUEVA ESPERANZA ARROYO GRANDE - SEDE ARROYO GRANDE</v>
          </cell>
          <cell r="D148" t="str">
            <v>SEDE</v>
          </cell>
          <cell r="E148" t="str">
            <v>ARROYO GRANDE B BELLA VISTA</v>
          </cell>
          <cell r="F148" t="str">
            <v>ARROYO GRANDE</v>
          </cell>
          <cell r="G148" t="str">
            <v>Conti</v>
          </cell>
          <cell r="H148" t="str">
            <v>DE LA VIRGEN Y TURISTICA</v>
          </cell>
          <cell r="I148" t="str">
            <v>RURAL</v>
          </cell>
          <cell r="J148" t="str">
            <v>RURAL</v>
          </cell>
          <cell r="K148">
            <v>213001007533</v>
          </cell>
          <cell r="L148">
            <v>213001000211</v>
          </cell>
          <cell r="M148">
            <v>193</v>
          </cell>
          <cell r="N148">
            <v>169</v>
          </cell>
          <cell r="O148" t="str">
            <v>E. E. Oficial</v>
          </cell>
          <cell r="P148" t="str">
            <v>A</v>
          </cell>
          <cell r="Q148" t="str">
            <v>NELLYS VARGAS DOMINGUEZ</v>
          </cell>
          <cell r="R148">
            <v>0</v>
          </cell>
          <cell r="S148">
            <v>0</v>
          </cell>
        </row>
        <row r="149">
          <cell r="A149">
            <v>197</v>
          </cell>
          <cell r="B149">
            <v>148</v>
          </cell>
          <cell r="C149" t="str">
            <v>I.E SAN JUAN DE DAMASCO</v>
          </cell>
          <cell r="D149" t="str">
            <v>PRINCIPAL</v>
          </cell>
          <cell r="E149" t="str">
            <v>AMBERES 1 ER CALLEJON CRA 41 # 26C-38</v>
          </cell>
          <cell r="F149" t="str">
            <v>AMBERES</v>
          </cell>
          <cell r="G149">
            <v>9</v>
          </cell>
          <cell r="H149" t="str">
            <v>HISTORICA Y CARIBE NORTE</v>
          </cell>
          <cell r="I149" t="str">
            <v>COUNTRY</v>
          </cell>
          <cell r="J149" t="str">
            <v>URBANO</v>
          </cell>
          <cell r="K149">
            <v>213001007797</v>
          </cell>
          <cell r="L149">
            <v>213001007797</v>
          </cell>
          <cell r="M149">
            <v>197</v>
          </cell>
          <cell r="N149">
            <v>197</v>
          </cell>
          <cell r="O149" t="str">
            <v>E. E. Oficial</v>
          </cell>
          <cell r="P149" t="str">
            <v>A</v>
          </cell>
          <cell r="Q149" t="str">
            <v>NELLY ZAMMATA DE OROZCO</v>
          </cell>
          <cell r="R149">
            <v>6625746</v>
          </cell>
          <cell r="S149">
            <v>0</v>
          </cell>
        </row>
        <row r="150">
          <cell r="A150">
            <v>164</v>
          </cell>
          <cell r="B150">
            <v>149</v>
          </cell>
          <cell r="C150" t="str">
            <v>I.E SAN JUAN DE DAMASCO - SEDE NUESTRA SENORA DEL ROSARIO</v>
          </cell>
          <cell r="D150" t="str">
            <v>SEDE</v>
          </cell>
          <cell r="E150" t="str">
            <v>AMBERES 1 ER CALLEJON CRA 41 # 26C-38</v>
          </cell>
          <cell r="F150" t="str">
            <v>AMBERES</v>
          </cell>
          <cell r="G150">
            <v>9</v>
          </cell>
          <cell r="H150" t="str">
            <v>HISTORICA Y CARIBE NORTE</v>
          </cell>
          <cell r="I150" t="str">
            <v>COUNTRY</v>
          </cell>
          <cell r="J150" t="str">
            <v>URBANO</v>
          </cell>
          <cell r="K150">
            <v>213001007797</v>
          </cell>
          <cell r="L150">
            <v>113001002839</v>
          </cell>
          <cell r="M150">
            <v>197</v>
          </cell>
          <cell r="N150">
            <v>164</v>
          </cell>
          <cell r="O150" t="str">
            <v>E. E. Oficial</v>
          </cell>
          <cell r="P150" t="str">
            <v>A</v>
          </cell>
          <cell r="Q150" t="str">
            <v>NELLY ZAMMATA DE OROZCO</v>
          </cell>
          <cell r="R150">
            <v>6625746</v>
          </cell>
          <cell r="S150">
            <v>0</v>
          </cell>
        </row>
        <row r="151">
          <cell r="A151">
            <v>147</v>
          </cell>
          <cell r="B151">
            <v>150</v>
          </cell>
          <cell r="C151" t="str">
            <v>I.E SAN JUAN DE DAMASCO - SEDE DISTRITAL JOSE ANTONIO GALAN</v>
          </cell>
          <cell r="D151" t="str">
            <v>SEDE</v>
          </cell>
          <cell r="E151" t="str">
            <v>AMBERES 1 ER CALLEJON CRA 41 # 26C-38</v>
          </cell>
          <cell r="F151" t="str">
            <v>AMBERES</v>
          </cell>
          <cell r="G151">
            <v>9</v>
          </cell>
          <cell r="H151" t="str">
            <v>HISTORICA Y CARIBE NORTE</v>
          </cell>
          <cell r="I151" t="str">
            <v>COUNTRY</v>
          </cell>
          <cell r="J151" t="str">
            <v>URBANO</v>
          </cell>
          <cell r="K151">
            <v>213001007797</v>
          </cell>
          <cell r="L151">
            <v>113001008241</v>
          </cell>
          <cell r="M151">
            <v>197</v>
          </cell>
          <cell r="N151">
            <v>147</v>
          </cell>
          <cell r="O151" t="str">
            <v>E. E. Oficial</v>
          </cell>
          <cell r="P151" t="str">
            <v>A</v>
          </cell>
          <cell r="Q151" t="str">
            <v>NELLY ZAMMATA DE OROZCO</v>
          </cell>
          <cell r="R151">
            <v>6625746</v>
          </cell>
          <cell r="S151">
            <v>0</v>
          </cell>
        </row>
        <row r="152">
          <cell r="A152">
            <v>198</v>
          </cell>
          <cell r="B152">
            <v>151</v>
          </cell>
          <cell r="C152" t="str">
            <v>I.E LUIS C GALAN SARMIENTO</v>
          </cell>
          <cell r="D152" t="str">
            <v>PRINCIPAL</v>
          </cell>
          <cell r="E152" t="str">
            <v>EL POZON ST NUEVO HORIZONTE M I L 11</v>
          </cell>
          <cell r="F152" t="str">
            <v>EL POZON</v>
          </cell>
          <cell r="G152">
            <v>6</v>
          </cell>
          <cell r="H152" t="str">
            <v>DE LA VIRGEN Y TURISTICA</v>
          </cell>
          <cell r="I152" t="str">
            <v>DE LA VIRGEN Y TURISTICA</v>
          </cell>
          <cell r="J152" t="str">
            <v>URBANO</v>
          </cell>
          <cell r="K152">
            <v>113001000321</v>
          </cell>
          <cell r="L152">
            <v>113001000321</v>
          </cell>
          <cell r="M152">
            <v>198</v>
          </cell>
          <cell r="N152">
            <v>198</v>
          </cell>
          <cell r="O152" t="str">
            <v>E. E. Oficial</v>
          </cell>
          <cell r="P152" t="str">
            <v>A</v>
          </cell>
          <cell r="Q152" t="str">
            <v>ROBINSON OROZCO QUEJADA</v>
          </cell>
          <cell r="R152">
            <v>3183640351</v>
          </cell>
          <cell r="S152" t="str">
            <v>ieluiscarlosgalansarmiento@live.com</v>
          </cell>
        </row>
        <row r="153">
          <cell r="A153">
            <v>202</v>
          </cell>
          <cell r="B153">
            <v>152</v>
          </cell>
          <cell r="C153" t="str">
            <v>I.E TECNICA DE PASACABALLOS</v>
          </cell>
          <cell r="D153" t="str">
            <v>PRINCIPAL</v>
          </cell>
          <cell r="E153" t="str">
            <v>PASACABALLOS - ST POSITAS, Cl LA LOMA  # 17 75.</v>
          </cell>
          <cell r="F153" t="str">
            <v>PASACABALLOS</v>
          </cell>
          <cell r="G153" t="str">
            <v>Rive</v>
          </cell>
          <cell r="H153" t="str">
            <v>INDUSTRIAL Y DE LA BAHIA</v>
          </cell>
          <cell r="I153" t="str">
            <v>RURAL</v>
          </cell>
          <cell r="J153" t="str">
            <v>RURAL</v>
          </cell>
          <cell r="K153">
            <v>213001009048</v>
          </cell>
          <cell r="L153">
            <v>213001009048</v>
          </cell>
          <cell r="M153">
            <v>202</v>
          </cell>
          <cell r="N153">
            <v>202</v>
          </cell>
          <cell r="O153" t="str">
            <v>E. E. Oficial</v>
          </cell>
          <cell r="P153" t="str">
            <v>A</v>
          </cell>
          <cell r="Q153" t="str">
            <v>PEDRO NAVARRO CASSIANI</v>
          </cell>
          <cell r="R153">
            <v>3126452602</v>
          </cell>
          <cell r="S153" t="str">
            <v>penaca380@hotmail.com</v>
          </cell>
        </row>
        <row r="154">
          <cell r="A154">
            <v>203</v>
          </cell>
          <cell r="B154">
            <v>153</v>
          </cell>
          <cell r="C154" t="str">
            <v>I.E NUESTRA SEÑORA DEL BUEN AIRE</v>
          </cell>
          <cell r="D154" t="str">
            <v>PRINCIPAL</v>
          </cell>
          <cell r="E154" t="str">
            <v>PASACABALLOS - ST NUEVO PORVENIR KR 62 CL 22</v>
          </cell>
          <cell r="F154" t="str">
            <v>PASACABALLOS</v>
          </cell>
          <cell r="G154" t="str">
            <v>Rive</v>
          </cell>
          <cell r="H154" t="str">
            <v>INDUSTRIAL Y DE LA BAHIA</v>
          </cell>
          <cell r="I154" t="str">
            <v>RURAL</v>
          </cell>
          <cell r="J154" t="str">
            <v>RURAL</v>
          </cell>
          <cell r="K154">
            <v>213001009056</v>
          </cell>
          <cell r="L154">
            <v>213001009056</v>
          </cell>
          <cell r="M154">
            <v>203</v>
          </cell>
          <cell r="N154">
            <v>203</v>
          </cell>
          <cell r="O154" t="str">
            <v>E. E. Oficial</v>
          </cell>
          <cell r="P154" t="str">
            <v>A</v>
          </cell>
          <cell r="Q154" t="str">
            <v>MARCO ALFONSO CHAVEZ ABDALA</v>
          </cell>
          <cell r="R154">
            <v>3126441227</v>
          </cell>
          <cell r="S154" t="str">
            <v>censbapasacaballos@hotmail.com</v>
          </cell>
        </row>
        <row r="155">
          <cell r="A155">
            <v>219</v>
          </cell>
          <cell r="B155">
            <v>154</v>
          </cell>
          <cell r="C155" t="str">
            <v>PIA SOCIEDAD SALESIANA ESCUELAS PROFESIONALES SALESIANAS</v>
          </cell>
          <cell r="D155" t="str">
            <v>PRINCIPAL</v>
          </cell>
          <cell r="E155" t="str">
            <v xml:space="preserve">SAN DIEGO CLL DE LAS BOVEDAS # 39 - 60 </v>
          </cell>
          <cell r="F155" t="str">
            <v>SAN DIEGO</v>
          </cell>
          <cell r="G155">
            <v>1</v>
          </cell>
          <cell r="H155" t="str">
            <v>HISTORICA Y CARIBE NORTE</v>
          </cell>
          <cell r="I155" t="str">
            <v>SANTA RITA</v>
          </cell>
          <cell r="J155" t="str">
            <v>URBANO</v>
          </cell>
          <cell r="K155">
            <v>313001000568</v>
          </cell>
          <cell r="L155">
            <v>313001000568</v>
          </cell>
          <cell r="M155">
            <v>219</v>
          </cell>
          <cell r="N155">
            <v>219</v>
          </cell>
          <cell r="O155" t="str">
            <v>E. E. Promocion e implementacion de Estrategias Pedagogicas</v>
          </cell>
          <cell r="P155" t="str">
            <v>A</v>
          </cell>
          <cell r="Q155" t="str">
            <v>PADRE VICENTE NUÑEZ BONILLA</v>
          </cell>
          <cell r="R155" t="str">
            <v>6643062-6648204</v>
          </cell>
          <cell r="S155" t="str">
            <v>direccionetdheps@gmail.com</v>
          </cell>
        </row>
        <row r="156">
          <cell r="A156">
            <v>240</v>
          </cell>
          <cell r="B156">
            <v>155</v>
          </cell>
          <cell r="C156" t="str">
            <v>I.E NUESTRA  SEÑORA  DE LA CONSOLATA</v>
          </cell>
          <cell r="D156" t="str">
            <v>PRINCIPAL</v>
          </cell>
          <cell r="E156" t="str">
            <v>BLAS DE LEZO AV KENEDY NO26-28</v>
          </cell>
          <cell r="F156" t="str">
            <v>BLAS DE LEZO</v>
          </cell>
          <cell r="G156">
            <v>12</v>
          </cell>
          <cell r="H156" t="str">
            <v>INDUSTRIAL Y DE LA BAHIA</v>
          </cell>
          <cell r="I156" t="str">
            <v>INDUSTRIAL Y DE LA BAHIA</v>
          </cell>
          <cell r="J156" t="str">
            <v>URBANO</v>
          </cell>
          <cell r="K156">
            <v>313001001181</v>
          </cell>
          <cell r="L156">
            <v>313001001181</v>
          </cell>
          <cell r="M156">
            <v>240</v>
          </cell>
          <cell r="N156">
            <v>240</v>
          </cell>
          <cell r="O156" t="str">
            <v>E. E. Promocion e implementacion de Estrategias Pedagogicas</v>
          </cell>
          <cell r="P156" t="str">
            <v>A</v>
          </cell>
          <cell r="Q156" t="str">
            <v>MONICA BUSTAMANTE OROZCO</v>
          </cell>
          <cell r="R156">
            <v>6813692</v>
          </cell>
          <cell r="S156" t="str">
            <v>colegiolaconsolata@hotmail.com</v>
          </cell>
        </row>
        <row r="157">
          <cell r="A157">
            <v>248</v>
          </cell>
          <cell r="B157">
            <v>156</v>
          </cell>
          <cell r="C157" t="str">
            <v>COL. NTRA. SRA. DE FATIMA DE LA POL NAL</v>
          </cell>
          <cell r="D157" t="str">
            <v>PRINCIPAL</v>
          </cell>
          <cell r="E157" t="str">
            <v>TERNERA CARRET TRONCAL</v>
          </cell>
          <cell r="F157" t="str">
            <v>TERNERA</v>
          </cell>
          <cell r="G157">
            <v>13</v>
          </cell>
          <cell r="H157" t="str">
            <v>INDUSTRIAL Y DE LA BAHIA</v>
          </cell>
          <cell r="I157" t="str">
            <v>INDUSTRIAL Y DE LA BAHIA</v>
          </cell>
          <cell r="J157" t="str">
            <v>URBANO</v>
          </cell>
          <cell r="K157">
            <v>313001002251</v>
          </cell>
          <cell r="L157">
            <v>313001002251</v>
          </cell>
          <cell r="M157">
            <v>248</v>
          </cell>
          <cell r="N157">
            <v>248</v>
          </cell>
          <cell r="O157" t="str">
            <v>E. E. de Rég. Especial</v>
          </cell>
          <cell r="P157" t="str">
            <v>A</v>
          </cell>
          <cell r="Q157" t="str">
            <v>CT. YAMID VERDUGO CRISTANCHO</v>
          </cell>
          <cell r="R157">
            <v>6531459</v>
          </cell>
          <cell r="S157" t="str">
            <v>mecar.nusefa@policia.gov.co</v>
          </cell>
        </row>
        <row r="158">
          <cell r="A158">
            <v>255</v>
          </cell>
          <cell r="B158">
            <v>157</v>
          </cell>
          <cell r="C158" t="str">
            <v>COL. NAVAL DE CRESPO</v>
          </cell>
          <cell r="D158" t="str">
            <v>PRINCIPAL</v>
          </cell>
          <cell r="E158" t="str">
            <v xml:space="preserve">CRESPO CALLE 72 AVENIDA 9 </v>
          </cell>
          <cell r="F158" t="str">
            <v>CRESPO</v>
          </cell>
          <cell r="G158">
            <v>1</v>
          </cell>
          <cell r="H158" t="str">
            <v>HISTORICA Y CARIBE NORTE</v>
          </cell>
          <cell r="I158" t="str">
            <v>SANTA RITA</v>
          </cell>
          <cell r="J158" t="str">
            <v>URBANO</v>
          </cell>
          <cell r="K158">
            <v>313001002421</v>
          </cell>
          <cell r="L158">
            <v>313001002421</v>
          </cell>
          <cell r="M158">
            <v>255</v>
          </cell>
          <cell r="N158">
            <v>255</v>
          </cell>
          <cell r="O158" t="str">
            <v>E. E. de Rég. Especial</v>
          </cell>
          <cell r="P158" t="str">
            <v>A</v>
          </cell>
          <cell r="Q158" t="str">
            <v>JOSEFA PLAYONE</v>
          </cell>
          <cell r="R158">
            <v>356928065</v>
          </cell>
          <cell r="S158" t="str">
            <v>colnavbn1c@gmail.com</v>
          </cell>
        </row>
        <row r="159">
          <cell r="A159">
            <v>257</v>
          </cell>
          <cell r="B159">
            <v>158</v>
          </cell>
          <cell r="C159" t="str">
            <v>I.E MARIA AUXILIADORA</v>
          </cell>
          <cell r="D159" t="str">
            <v>PRINCIPAL</v>
          </cell>
          <cell r="E159" t="str">
            <v>AV PEDRO DE HEREDIA B ALCIBIA # 29-59</v>
          </cell>
          <cell r="F159" t="str">
            <v>ALCIBIA</v>
          </cell>
          <cell r="G159">
            <v>9</v>
          </cell>
          <cell r="H159" t="str">
            <v>HISTORICA Y CARIBE NORTE</v>
          </cell>
          <cell r="I159" t="str">
            <v>COUNTRY</v>
          </cell>
          <cell r="J159" t="str">
            <v>URBANO</v>
          </cell>
          <cell r="K159">
            <v>313001002714</v>
          </cell>
          <cell r="L159">
            <v>313001002714</v>
          </cell>
          <cell r="M159">
            <v>257</v>
          </cell>
          <cell r="N159">
            <v>257</v>
          </cell>
          <cell r="O159" t="str">
            <v>E. E. Oficial</v>
          </cell>
          <cell r="P159" t="str">
            <v>A</v>
          </cell>
          <cell r="Q159" t="str">
            <v>SOR BEATRIZ ELENA HOYOS A.</v>
          </cell>
          <cell r="R159">
            <v>6744328</v>
          </cell>
          <cell r="S159" t="str">
            <v>mauxiteko@hotmail.com</v>
          </cell>
        </row>
        <row r="160">
          <cell r="A160">
            <v>270</v>
          </cell>
          <cell r="B160">
            <v>159</v>
          </cell>
          <cell r="C160" t="str">
            <v>I.E MADRE GABRIELA DE SAN MARTIN</v>
          </cell>
          <cell r="D160" t="str">
            <v>PRINCIPAL</v>
          </cell>
          <cell r="E160" t="str">
            <v>OLAYA HERRERA SEC NVO PORVENIR CLL LAS CARRETAS</v>
          </cell>
          <cell r="F160" t="str">
            <v>OLAYA HERRERA</v>
          </cell>
          <cell r="G160">
            <v>7</v>
          </cell>
          <cell r="H160" t="str">
            <v>DE LA VIRGEN Y TURISTICA</v>
          </cell>
          <cell r="I160" t="str">
            <v>DE LA VIRGEN Y TURISTICA</v>
          </cell>
          <cell r="J160" t="str">
            <v>URBANO</v>
          </cell>
          <cell r="K160">
            <v>313001004750</v>
          </cell>
          <cell r="L160">
            <v>313001004750</v>
          </cell>
          <cell r="M160">
            <v>270</v>
          </cell>
          <cell r="N160">
            <v>270</v>
          </cell>
          <cell r="O160" t="str">
            <v>E. E. Oficial</v>
          </cell>
          <cell r="P160" t="str">
            <v>A</v>
          </cell>
          <cell r="Q160" t="str">
            <v>EZEQUIEL ANTONIO FERNANDEZ CASTILLA</v>
          </cell>
          <cell r="R160">
            <v>6528514</v>
          </cell>
          <cell r="S160">
            <v>0</v>
          </cell>
        </row>
        <row r="161">
          <cell r="A161">
            <v>14</v>
          </cell>
          <cell r="B161">
            <v>160</v>
          </cell>
          <cell r="C161" t="str">
            <v>I.E MADRE GABRIELA DE SAN MARTIN   SEDE LA MAGDALENA</v>
          </cell>
          <cell r="D161" t="str">
            <v>SEDE</v>
          </cell>
          <cell r="E161" t="str">
            <v xml:space="preserve">OLAYA HERRERA, SECTOR LA MAGDALENA </v>
          </cell>
          <cell r="F161" t="str">
            <v>OLAYA HERRERA</v>
          </cell>
          <cell r="G161">
            <v>7</v>
          </cell>
          <cell r="H161" t="str">
            <v>DE LA VIRGEN Y TURISTICA</v>
          </cell>
          <cell r="I161" t="str">
            <v>DE LA VIRGEN Y TURISTICA</v>
          </cell>
          <cell r="J161" t="str">
            <v>URBANO</v>
          </cell>
          <cell r="K161">
            <v>313001004750</v>
          </cell>
          <cell r="L161">
            <v>113001000194</v>
          </cell>
          <cell r="M161">
            <v>270</v>
          </cell>
          <cell r="N161">
            <v>14</v>
          </cell>
          <cell r="O161" t="str">
            <v>E. E. Oficial</v>
          </cell>
          <cell r="P161" t="str">
            <v>A</v>
          </cell>
          <cell r="Q161" t="str">
            <v>EZEQUIEL ANTONIO FERNANDEZ CASTILLA</v>
          </cell>
          <cell r="R161">
            <v>6528514</v>
          </cell>
          <cell r="S161">
            <v>0</v>
          </cell>
        </row>
        <row r="162">
          <cell r="A162">
            <v>23</v>
          </cell>
          <cell r="B162">
            <v>161</v>
          </cell>
          <cell r="C162" t="str">
            <v>I.E MADRE GABRIELA DE SAN MARTIN   SEDE DIEZ DE MAYO</v>
          </cell>
          <cell r="D162" t="str">
            <v>SEDE</v>
          </cell>
          <cell r="E162" t="str">
            <v>OLAYA HERRERA, SECTOR DIEZ DE MAYO</v>
          </cell>
          <cell r="F162" t="str">
            <v>OLAYA HERRERA</v>
          </cell>
          <cell r="G162">
            <v>7</v>
          </cell>
          <cell r="H162" t="str">
            <v>DE LA VIRGEN Y TURISTICA</v>
          </cell>
          <cell r="I162" t="str">
            <v>DE LA VIRGEN Y TURISTICA</v>
          </cell>
          <cell r="J162" t="str">
            <v>URBANO</v>
          </cell>
          <cell r="K162">
            <v>313001004750</v>
          </cell>
          <cell r="L162">
            <v>113001000364</v>
          </cell>
          <cell r="M162">
            <v>270</v>
          </cell>
          <cell r="N162">
            <v>23</v>
          </cell>
          <cell r="O162" t="str">
            <v>E. E. Oficial</v>
          </cell>
          <cell r="P162" t="str">
            <v>A</v>
          </cell>
          <cell r="Q162" t="str">
            <v>EZEQUIEL ANTONIO FERNANDEZ CASTILLA</v>
          </cell>
          <cell r="R162">
            <v>6528514</v>
          </cell>
          <cell r="S162">
            <v>0</v>
          </cell>
        </row>
        <row r="163">
          <cell r="A163">
            <v>96</v>
          </cell>
          <cell r="B163">
            <v>162</v>
          </cell>
          <cell r="C163" t="str">
            <v>I.E MADRE GABRIELA DE SAN MARTIN  SEDE SAN JOSE OBRERO</v>
          </cell>
          <cell r="D163" t="str">
            <v>SEDE</v>
          </cell>
          <cell r="E163" t="str">
            <v xml:space="preserve">OLAYA HERRERA, SECTOR SAN JOSE OBRERO </v>
          </cell>
          <cell r="F163" t="str">
            <v>OLAYA HERRERA</v>
          </cell>
          <cell r="G163">
            <v>7</v>
          </cell>
          <cell r="H163" t="str">
            <v>DE LA VIRGEN Y TURISTICA</v>
          </cell>
          <cell r="I163" t="str">
            <v>DE LA VIRGEN Y TURISTICA</v>
          </cell>
          <cell r="J163" t="str">
            <v>URBANO</v>
          </cell>
          <cell r="K163">
            <v>313001004750</v>
          </cell>
          <cell r="L163">
            <v>113001003223</v>
          </cell>
          <cell r="M163">
            <v>270</v>
          </cell>
          <cell r="N163">
            <v>96</v>
          </cell>
          <cell r="O163" t="str">
            <v>E. E. Oficial</v>
          </cell>
          <cell r="P163" t="str">
            <v>A</v>
          </cell>
          <cell r="Q163" t="str">
            <v>EZEQUIEL ANTONIO FERNANDEZ CASTILLA</v>
          </cell>
          <cell r="R163">
            <v>6528514</v>
          </cell>
          <cell r="S163">
            <v>0</v>
          </cell>
        </row>
        <row r="164">
          <cell r="A164">
            <v>285</v>
          </cell>
          <cell r="B164">
            <v>163</v>
          </cell>
          <cell r="C164" t="str">
            <v>COL. NAVAL DEL SOCORRO</v>
          </cell>
          <cell r="D164" t="str">
            <v>PRINCIPAL</v>
          </cell>
          <cell r="E164" t="str">
            <v>EL SOCORRO MZA A LOTE 1</v>
          </cell>
          <cell r="F164" t="str">
            <v>EL SOCORRO</v>
          </cell>
          <cell r="G164">
            <v>12</v>
          </cell>
          <cell r="H164" t="str">
            <v>INDUSTRIAL Y DE LA BAHIA</v>
          </cell>
          <cell r="I164" t="str">
            <v>INDUSTRIAL Y DE LA BAHIA</v>
          </cell>
          <cell r="J164" t="str">
            <v>URBANO</v>
          </cell>
          <cell r="K164">
            <v>313001005331</v>
          </cell>
          <cell r="L164">
            <v>313001005331</v>
          </cell>
          <cell r="M164">
            <v>285</v>
          </cell>
          <cell r="N164">
            <v>285</v>
          </cell>
          <cell r="O164" t="str">
            <v>E. E. de Rég. Especial</v>
          </cell>
          <cell r="P164" t="str">
            <v>A</v>
          </cell>
          <cell r="Q164" t="str">
            <v>ELENIS DE LA CRUZ ALVAREZ PEREZ</v>
          </cell>
          <cell r="R164">
            <v>0</v>
          </cell>
          <cell r="S164" t="str">
            <v>colnavbn1so@gmail.com</v>
          </cell>
        </row>
        <row r="165">
          <cell r="A165">
            <v>355</v>
          </cell>
          <cell r="B165">
            <v>164</v>
          </cell>
          <cell r="C165" t="str">
            <v>I.E FE Y ALEGRIA EL PROGRESO</v>
          </cell>
          <cell r="D165" t="str">
            <v>PRINCIPAL</v>
          </cell>
          <cell r="E165" t="str">
            <v>SAN PEDRO MARTIR Calle 5a. No. 68 B 25</v>
          </cell>
          <cell r="F165" t="str">
            <v>SAN PEDRO MARTIR</v>
          </cell>
          <cell r="G165">
            <v>15</v>
          </cell>
          <cell r="H165" t="str">
            <v>INDUSTRIAL Y DE LA BAHIA</v>
          </cell>
          <cell r="I165" t="str">
            <v>INDUSTRIAL Y DE LA BAHIA</v>
          </cell>
          <cell r="J165" t="str">
            <v>URBANO</v>
          </cell>
          <cell r="K165">
            <v>313001008411</v>
          </cell>
          <cell r="L165">
            <v>313001008411</v>
          </cell>
          <cell r="M165">
            <v>355</v>
          </cell>
          <cell r="N165">
            <v>355</v>
          </cell>
          <cell r="O165" t="str">
            <v>E. E. Oficial</v>
          </cell>
          <cell r="P165" t="str">
            <v>A</v>
          </cell>
          <cell r="Q165" t="str">
            <v>AMALFI ALEJANDRA ROSALES YEPES</v>
          </cell>
          <cell r="R165">
            <v>0</v>
          </cell>
          <cell r="S165">
            <v>0</v>
          </cell>
        </row>
        <row r="166">
          <cell r="A166">
            <v>135</v>
          </cell>
          <cell r="B166">
            <v>165</v>
          </cell>
          <cell r="C166" t="str">
            <v>I.E FE Y ALEGRIA EL PROGRESO   SEDE JOSE GONZALEZ VERGARA</v>
          </cell>
          <cell r="D166" t="str">
            <v>SEDE</v>
          </cell>
          <cell r="E166" t="str">
            <v>SAN PEDRO MARTIR Calle 5a. No. 68 B 25</v>
          </cell>
          <cell r="F166" t="str">
            <v>SAN PEDRO MARTIR</v>
          </cell>
          <cell r="G166">
            <v>15</v>
          </cell>
          <cell r="H166" t="str">
            <v>INDUSTRIAL Y DE LA BAHIA</v>
          </cell>
          <cell r="I166" t="str">
            <v>INDUSTRIAL Y DE LA BAHIA</v>
          </cell>
          <cell r="J166" t="str">
            <v>URBANO</v>
          </cell>
          <cell r="K166">
            <v>313001008411</v>
          </cell>
          <cell r="L166">
            <v>113001007725</v>
          </cell>
          <cell r="M166">
            <v>355</v>
          </cell>
          <cell r="N166">
            <v>135</v>
          </cell>
          <cell r="O166" t="str">
            <v>E. E. Oficial</v>
          </cell>
          <cell r="P166" t="str">
            <v>A</v>
          </cell>
          <cell r="Q166" t="str">
            <v>AMALFI ALEJANDRA ROSALES YEPES</v>
          </cell>
          <cell r="R166">
            <v>0</v>
          </cell>
          <cell r="S166">
            <v>0</v>
          </cell>
        </row>
        <row r="167">
          <cell r="A167">
            <v>196</v>
          </cell>
          <cell r="B167">
            <v>166</v>
          </cell>
          <cell r="C167" t="str">
            <v>I.E FE Y ALEGRIA EL PROGRESO   SEDE DISTRITAL EL REPOSO</v>
          </cell>
          <cell r="D167" t="str">
            <v>SEDE</v>
          </cell>
          <cell r="E167" t="str">
            <v>SAN PEDRO MARTIR Calle 5a. No. 68 B 25</v>
          </cell>
          <cell r="F167" t="str">
            <v>SAN PEDRO MARTIR</v>
          </cell>
          <cell r="G167">
            <v>15</v>
          </cell>
          <cell r="H167" t="str">
            <v>INDUSTRIAL Y DE LA BAHIA</v>
          </cell>
          <cell r="I167" t="str">
            <v>INDUSTRIAL Y DE LA BAHIA</v>
          </cell>
          <cell r="J167" t="str">
            <v>URBANO</v>
          </cell>
          <cell r="K167">
            <v>313001008411</v>
          </cell>
          <cell r="L167">
            <v>213001007339</v>
          </cell>
          <cell r="M167">
            <v>355</v>
          </cell>
          <cell r="N167">
            <v>196</v>
          </cell>
          <cell r="O167" t="str">
            <v>E. E. Oficial</v>
          </cell>
          <cell r="P167" t="str">
            <v>A</v>
          </cell>
          <cell r="Q167" t="str">
            <v>AMALFI ALEJANDRA ROSALES YEPES</v>
          </cell>
          <cell r="R167">
            <v>0</v>
          </cell>
          <cell r="S167">
            <v>0</v>
          </cell>
        </row>
        <row r="168">
          <cell r="A168">
            <v>492</v>
          </cell>
          <cell r="B168">
            <v>167</v>
          </cell>
          <cell r="C168" t="str">
            <v>I.E DE LA BOQUILLA</v>
          </cell>
          <cell r="D168" t="str">
            <v>PRINCIPAL</v>
          </cell>
          <cell r="E168" t="str">
            <v>BOQUILLA CR 3 # 76-21</v>
          </cell>
          <cell r="F168" t="str">
            <v>BOQUILLA</v>
          </cell>
          <cell r="G168" t="str">
            <v>Conti</v>
          </cell>
          <cell r="H168" t="str">
            <v>DE LA VIRGEN Y TURISTICA</v>
          </cell>
          <cell r="I168" t="str">
            <v>RURAL</v>
          </cell>
          <cell r="J168" t="str">
            <v>RURAL</v>
          </cell>
          <cell r="K168">
            <v>413001004703</v>
          </cell>
          <cell r="L168">
            <v>413001004703</v>
          </cell>
          <cell r="M168">
            <v>492</v>
          </cell>
          <cell r="N168">
            <v>492</v>
          </cell>
          <cell r="O168" t="str">
            <v>E. E. Oficial</v>
          </cell>
          <cell r="P168" t="str">
            <v>A</v>
          </cell>
          <cell r="Q168" t="str">
            <v>HNA ELIZABETH CAÑATE ARAUJO</v>
          </cell>
          <cell r="R168">
            <v>0</v>
          </cell>
          <cell r="S168">
            <v>0</v>
          </cell>
        </row>
        <row r="169">
          <cell r="A169">
            <v>181</v>
          </cell>
          <cell r="B169">
            <v>168</v>
          </cell>
          <cell r="C169" t="str">
            <v>I.E DE LA BOQUILLA -SEDE SAN FELIPE DE LA BOQUILLA</v>
          </cell>
          <cell r="D169" t="str">
            <v>SEDE</v>
          </cell>
          <cell r="E169" t="str">
            <v>BOQUILLA CR 3 # 76-21</v>
          </cell>
          <cell r="F169" t="str">
            <v>BOQUILLA</v>
          </cell>
          <cell r="G169" t="str">
            <v>Conti</v>
          </cell>
          <cell r="H169" t="str">
            <v>DE LA VIRGEN Y TURISTICA</v>
          </cell>
          <cell r="I169" t="str">
            <v>RURAL</v>
          </cell>
          <cell r="J169" t="str">
            <v>RURAL</v>
          </cell>
          <cell r="K169">
            <v>413001004703</v>
          </cell>
          <cell r="L169">
            <v>213001001918</v>
          </cell>
          <cell r="M169">
            <v>492</v>
          </cell>
          <cell r="N169">
            <v>181</v>
          </cell>
          <cell r="O169" t="str">
            <v>E. E. Oficial</v>
          </cell>
          <cell r="P169" t="str">
            <v>A</v>
          </cell>
          <cell r="Q169" t="str">
            <v>HNA ELIZABETH CAÑATE ARAUJO</v>
          </cell>
          <cell r="R169">
            <v>0</v>
          </cell>
          <cell r="S169">
            <v>0</v>
          </cell>
        </row>
        <row r="170">
          <cell r="A170">
            <v>494</v>
          </cell>
          <cell r="B170">
            <v>169</v>
          </cell>
          <cell r="C170" t="str">
            <v>I.E DE LA BOQUILLA -SEDE  ESC. MADRE BERNARDA</v>
          </cell>
          <cell r="D170" t="str">
            <v>SEDE</v>
          </cell>
          <cell r="E170" t="str">
            <v>BOQUILLA CR 3 # 76-21</v>
          </cell>
          <cell r="F170" t="str">
            <v>BOQUILLA</v>
          </cell>
          <cell r="G170" t="str">
            <v>Conti</v>
          </cell>
          <cell r="H170" t="str">
            <v>DE LA VIRGEN Y TURISTICA</v>
          </cell>
          <cell r="I170" t="str">
            <v>RURAL</v>
          </cell>
          <cell r="J170" t="str">
            <v>RURAL</v>
          </cell>
          <cell r="K170">
            <v>413001004703</v>
          </cell>
          <cell r="L170">
            <v>413001006234</v>
          </cell>
          <cell r="M170">
            <v>492</v>
          </cell>
          <cell r="N170">
            <v>494</v>
          </cell>
          <cell r="O170" t="str">
            <v>E. E. Oficial</v>
          </cell>
          <cell r="P170" t="str">
            <v>A</v>
          </cell>
          <cell r="Q170" t="str">
            <v>HNA ELIZABETH CAÑATE ARAUJO</v>
          </cell>
          <cell r="R170">
            <v>0</v>
          </cell>
          <cell r="S170">
            <v>0</v>
          </cell>
        </row>
        <row r="171">
          <cell r="A171">
            <v>151</v>
          </cell>
          <cell r="B171">
            <v>170</v>
          </cell>
          <cell r="C171" t="str">
            <v>I.E DE LA BOQUILLA - SEDE SAN JUAN BAUTISTA DE LA BOQUILLA</v>
          </cell>
          <cell r="D171" t="str">
            <v>SEDE</v>
          </cell>
          <cell r="E171" t="str">
            <v>BOQUILLA CR 3 # 76-21</v>
          </cell>
          <cell r="F171" t="str">
            <v>BOQUILLA</v>
          </cell>
          <cell r="G171" t="str">
            <v>Conti</v>
          </cell>
          <cell r="H171" t="str">
            <v>DE LA VIRGEN Y TURISTICA</v>
          </cell>
          <cell r="I171" t="str">
            <v>RURAL</v>
          </cell>
          <cell r="J171" t="str">
            <v>RURAL</v>
          </cell>
          <cell r="K171">
            <v>413001004703</v>
          </cell>
          <cell r="L171">
            <v>413001006315</v>
          </cell>
          <cell r="M171">
            <v>492</v>
          </cell>
          <cell r="N171">
            <v>151</v>
          </cell>
          <cell r="O171" t="str">
            <v>E. E. Oficial</v>
          </cell>
          <cell r="P171" t="str">
            <v>A</v>
          </cell>
          <cell r="Q171" t="str">
            <v>HNA ELIZABETH CAÑATE ARAUJO</v>
          </cell>
          <cell r="R171">
            <v>0</v>
          </cell>
          <cell r="S171">
            <v>0</v>
          </cell>
        </row>
        <row r="172">
          <cell r="A172">
            <v>503</v>
          </cell>
          <cell r="B172">
            <v>171</v>
          </cell>
          <cell r="C172" t="str">
            <v>I.E BERTHA GEDEON DE BALADI</v>
          </cell>
          <cell r="D172" t="str">
            <v>PRINCIPAL</v>
          </cell>
          <cell r="E172" t="str">
            <v>EL CAMPESTRE 7A ETAPA CL 12 CRA 58 ESQUINA</v>
          </cell>
          <cell r="F172" t="str">
            <v>EL CAMPESTRE</v>
          </cell>
          <cell r="G172">
            <v>12</v>
          </cell>
          <cell r="H172" t="str">
            <v>INDUSTRIAL Y DE LA BAHIA</v>
          </cell>
          <cell r="I172" t="str">
            <v>INDUSTRIAL Y DE LA BAHIA</v>
          </cell>
          <cell r="J172" t="str">
            <v>URBANO</v>
          </cell>
          <cell r="K172">
            <v>113001013814</v>
          </cell>
          <cell r="L172">
            <v>113001013814</v>
          </cell>
          <cell r="M172">
            <v>503</v>
          </cell>
          <cell r="N172">
            <v>503</v>
          </cell>
          <cell r="O172" t="str">
            <v>E. E. Oficial</v>
          </cell>
          <cell r="P172" t="str">
            <v>A</v>
          </cell>
          <cell r="Q172" t="str">
            <v>LUZ ELENA OCAMPO MADRID</v>
          </cell>
          <cell r="R172">
            <v>6432730</v>
          </cell>
          <cell r="S172" t="str">
            <v>ieberthagedeon@hotmail.com</v>
          </cell>
        </row>
        <row r="173">
          <cell r="A173">
            <v>543</v>
          </cell>
          <cell r="B173">
            <v>172</v>
          </cell>
          <cell r="C173" t="str">
            <v>I.E BERNARDO FOEGEN</v>
          </cell>
          <cell r="D173" t="str">
            <v>PRINCIPAL</v>
          </cell>
          <cell r="E173" t="str">
            <v>NELSON MANDELA SECT LAS VEGAS MZ Q LOTE 1</v>
          </cell>
          <cell r="F173" t="str">
            <v>NELSON MANDELA</v>
          </cell>
          <cell r="G173">
            <v>14</v>
          </cell>
          <cell r="H173" t="str">
            <v>INDUSTRIAL Y DE LA BAHIA</v>
          </cell>
          <cell r="I173" t="str">
            <v>INDUSTRIAL Y DE LA BAHIA</v>
          </cell>
          <cell r="J173" t="str">
            <v>URBANO</v>
          </cell>
          <cell r="K173">
            <v>313001013783</v>
          </cell>
          <cell r="L173">
            <v>313001013783</v>
          </cell>
          <cell r="M173">
            <v>543</v>
          </cell>
          <cell r="N173">
            <v>543</v>
          </cell>
          <cell r="O173" t="str">
            <v>E. E. Promocion e implementacion de Estrategias Pedagogicas</v>
          </cell>
          <cell r="P173" t="str">
            <v>A</v>
          </cell>
          <cell r="Q173" t="str">
            <v>HNA. ROSA NUÑEZ DIAZ</v>
          </cell>
          <cell r="R173">
            <v>3158817931</v>
          </cell>
          <cell r="S173" t="str">
            <v>dortega_foegen@hotmail.com</v>
          </cell>
        </row>
        <row r="174">
          <cell r="A174">
            <v>556</v>
          </cell>
          <cell r="B174">
            <v>173</v>
          </cell>
          <cell r="C174" t="str">
            <v>I.E BERTHA SUTTNER</v>
          </cell>
          <cell r="D174" t="str">
            <v>PRINCIPAL</v>
          </cell>
          <cell r="E174" t="str">
            <v>NELSON MANDELA, SECTOR  VILLA GLORIA M 2 L 1</v>
          </cell>
          <cell r="F174" t="str">
            <v>NELSON MANDELA</v>
          </cell>
          <cell r="G174">
            <v>14</v>
          </cell>
          <cell r="H174" t="str">
            <v>INDUSTRIAL Y DE LA BAHIA</v>
          </cell>
          <cell r="I174" t="str">
            <v>INDUSTRIAL Y DE LA BAHIA</v>
          </cell>
          <cell r="J174" t="str">
            <v>URBANO</v>
          </cell>
          <cell r="K174">
            <v>313001027059</v>
          </cell>
          <cell r="L174">
            <v>313001027059</v>
          </cell>
          <cell r="M174">
            <v>556</v>
          </cell>
          <cell r="N174">
            <v>556</v>
          </cell>
          <cell r="O174" t="str">
            <v>E. E. Promocion e implementacion de Estrategias Pedagogicas</v>
          </cell>
          <cell r="P174" t="str">
            <v>A</v>
          </cell>
          <cell r="Q174" t="str">
            <v>HNA MARIA SILVA RUBIO</v>
          </cell>
          <cell r="R174">
            <v>3017320872</v>
          </cell>
          <cell r="S174" t="str">
            <v>i.e.bertha.suttner@hotmail.com</v>
          </cell>
        </row>
        <row r="175">
          <cell r="A175">
            <v>566</v>
          </cell>
          <cell r="B175">
            <v>174</v>
          </cell>
          <cell r="C175" t="str">
            <v>COL. SUEÑOS Y OPORTUNIDADES JESUS MAESTRO</v>
          </cell>
          <cell r="D175" t="str">
            <v>PRINCIPAL</v>
          </cell>
          <cell r="E175" t="str">
            <v>NELSON MANDELA SECT LOS OLIVOS</v>
          </cell>
          <cell r="F175" t="str">
            <v>NELSON MANDELA</v>
          </cell>
          <cell r="G175">
            <v>14</v>
          </cell>
          <cell r="H175" t="str">
            <v>INDUSTRIAL Y DE LA BAHIA</v>
          </cell>
          <cell r="I175" t="str">
            <v>INDUSTRIAL Y DE LA BAHIA</v>
          </cell>
          <cell r="J175" t="str">
            <v>URBANO</v>
          </cell>
          <cell r="K175">
            <v>313001027199</v>
          </cell>
          <cell r="L175">
            <v>313001027199</v>
          </cell>
          <cell r="M175">
            <v>566</v>
          </cell>
          <cell r="N175">
            <v>566</v>
          </cell>
          <cell r="O175" t="str">
            <v>E. E. Promocion e implementacion de Estrategias Pedagogicas</v>
          </cell>
          <cell r="P175" t="str">
            <v>A</v>
          </cell>
          <cell r="Q175" t="str">
            <v>BLANCA ESTHER PORTILLA GARCIA</v>
          </cell>
          <cell r="R175">
            <v>3015057109</v>
          </cell>
          <cell r="S175" t="str">
            <v>blancae42@hotmail.com</v>
          </cell>
        </row>
        <row r="176">
          <cell r="A176">
            <v>605</v>
          </cell>
          <cell r="B176">
            <v>175</v>
          </cell>
          <cell r="C176" t="str">
            <v>I.E CASD MANUELA BELTRAN</v>
          </cell>
          <cell r="D176" t="str">
            <v>PRINCIPAL</v>
          </cell>
          <cell r="E176" t="str">
            <v>AV PEDRO DE HEREDIA CLL 31 N 57-106 SECT ZARAGOC</v>
          </cell>
          <cell r="F176" t="str">
            <v>ESCALLON VILLA</v>
          </cell>
          <cell r="G176">
            <v>8</v>
          </cell>
          <cell r="H176" t="str">
            <v>HISTORICA Y CARIBE NORTE</v>
          </cell>
          <cell r="I176" t="str">
            <v>COUNTRY</v>
          </cell>
          <cell r="J176" t="str">
            <v>URBANO</v>
          </cell>
          <cell r="K176">
            <v>113001028483</v>
          </cell>
          <cell r="L176">
            <v>113001028483</v>
          </cell>
          <cell r="M176">
            <v>605</v>
          </cell>
          <cell r="N176">
            <v>605</v>
          </cell>
          <cell r="O176" t="str">
            <v>E. E. Oficial</v>
          </cell>
          <cell r="P176" t="str">
            <v>A</v>
          </cell>
          <cell r="Q176" t="str">
            <v>MARYEM SANCHEZ DE ANGULO</v>
          </cell>
          <cell r="R176">
            <v>6699544</v>
          </cell>
          <cell r="S176" t="str">
            <v>iecasd@hotmail.com</v>
          </cell>
        </row>
        <row r="177">
          <cell r="A177">
            <v>606</v>
          </cell>
          <cell r="B177">
            <v>176</v>
          </cell>
          <cell r="C177" t="str">
            <v>I.E RAFAEL NUÑEZ</v>
          </cell>
          <cell r="D177" t="str">
            <v>PRINCIPAL</v>
          </cell>
          <cell r="E177" t="str">
            <v>MARTINEZ MARTELO AV DEL LAGO TRASV 33 #19-02</v>
          </cell>
          <cell r="F177" t="str">
            <v>MARTINEZ MARTELO</v>
          </cell>
          <cell r="G177">
            <v>9</v>
          </cell>
          <cell r="H177" t="str">
            <v>HISTORICA Y CARIBE NORTE</v>
          </cell>
          <cell r="I177" t="str">
            <v>COUNTRY</v>
          </cell>
          <cell r="J177" t="str">
            <v>URBANO</v>
          </cell>
          <cell r="K177">
            <v>113001028469</v>
          </cell>
          <cell r="L177">
            <v>113001028469</v>
          </cell>
          <cell r="M177">
            <v>606</v>
          </cell>
          <cell r="N177">
            <v>606</v>
          </cell>
          <cell r="O177" t="str">
            <v>E. E. Oficial</v>
          </cell>
          <cell r="P177" t="str">
            <v>A</v>
          </cell>
          <cell r="Q177" t="str">
            <v>MONTES MERCADO RAFAEL</v>
          </cell>
          <cell r="R177">
            <v>6720643</v>
          </cell>
          <cell r="S177">
            <v>0</v>
          </cell>
        </row>
        <row r="178">
          <cell r="A178">
            <v>29</v>
          </cell>
          <cell r="B178">
            <v>177</v>
          </cell>
          <cell r="C178" t="str">
            <v>I.E RAFAEL NUÑEZ -  SEDE CIUDAD DE SANTA MARTA</v>
          </cell>
          <cell r="D178" t="str">
            <v>SEDE</v>
          </cell>
          <cell r="E178" t="str">
            <v>MARTINEZ MARTELO AV DEL LAGO TRASV 33 #19-02</v>
          </cell>
          <cell r="F178" t="str">
            <v>MARTINEZ MARTELO</v>
          </cell>
          <cell r="G178">
            <v>9</v>
          </cell>
          <cell r="H178" t="str">
            <v>HISTORICA Y CARIBE NORTE</v>
          </cell>
          <cell r="I178" t="str">
            <v>COUNTRY</v>
          </cell>
          <cell r="J178" t="str">
            <v>URBANO</v>
          </cell>
          <cell r="K178">
            <v>113001028469</v>
          </cell>
          <cell r="L178">
            <v>113001000704</v>
          </cell>
          <cell r="M178">
            <v>606</v>
          </cell>
          <cell r="N178">
            <v>29</v>
          </cell>
          <cell r="O178" t="str">
            <v>E. E. Oficial</v>
          </cell>
          <cell r="P178" t="str">
            <v>A</v>
          </cell>
          <cell r="Q178" t="str">
            <v>MONTES MERCADO RAFAEL</v>
          </cell>
          <cell r="R178">
            <v>6720643</v>
          </cell>
          <cell r="S178">
            <v>0</v>
          </cell>
        </row>
        <row r="179">
          <cell r="A179">
            <v>161</v>
          </cell>
          <cell r="B179">
            <v>178</v>
          </cell>
          <cell r="C179" t="str">
            <v>I.E RAFAEL NUÑEZ - SEDE SIMON J. VELEZ</v>
          </cell>
          <cell r="D179" t="str">
            <v>SEDE</v>
          </cell>
          <cell r="E179" t="str">
            <v>MARTINEZ MARTELO AV DEL LAGO TRASV 33 #19-02</v>
          </cell>
          <cell r="F179" t="str">
            <v>MARTINEZ MARTELO</v>
          </cell>
          <cell r="G179">
            <v>9</v>
          </cell>
          <cell r="H179" t="str">
            <v>HISTORICA Y CARIBE NORTE</v>
          </cell>
          <cell r="I179" t="str">
            <v>COUNTRY</v>
          </cell>
          <cell r="J179" t="str">
            <v>URBANO</v>
          </cell>
          <cell r="K179">
            <v>113001028469</v>
          </cell>
          <cell r="L179">
            <v>113001012494</v>
          </cell>
          <cell r="M179">
            <v>606</v>
          </cell>
          <cell r="N179">
            <v>161</v>
          </cell>
          <cell r="O179" t="str">
            <v>E. E. Oficial</v>
          </cell>
          <cell r="P179" t="str">
            <v>A</v>
          </cell>
          <cell r="Q179" t="str">
            <v>MONTES MERCADO RAFAEL</v>
          </cell>
          <cell r="R179">
            <v>6720643</v>
          </cell>
          <cell r="S179">
            <v>0</v>
          </cell>
        </row>
        <row r="180">
          <cell r="A180">
            <v>633</v>
          </cell>
          <cell r="B180">
            <v>179</v>
          </cell>
          <cell r="C180" t="str">
            <v>I.E NUEVO BOSQUE</v>
          </cell>
          <cell r="D180" t="str">
            <v>PRINCIPAL</v>
          </cell>
          <cell r="E180" t="str">
            <v>URB BARLOVENTO TRASNV 53 #23A - 104 MZA I</v>
          </cell>
          <cell r="F180" t="str">
            <v>NUEVO BOSQUE</v>
          </cell>
          <cell r="G180">
            <v>8</v>
          </cell>
          <cell r="H180" t="str">
            <v>HISTORICA Y CARIBE NORTE</v>
          </cell>
          <cell r="I180" t="str">
            <v>COUNTRY</v>
          </cell>
          <cell r="J180" t="str">
            <v>URBANO</v>
          </cell>
          <cell r="K180">
            <v>113001028919</v>
          </cell>
          <cell r="L180">
            <v>113001028919</v>
          </cell>
          <cell r="M180">
            <v>633</v>
          </cell>
          <cell r="N180">
            <v>633</v>
          </cell>
          <cell r="O180" t="str">
            <v>E. E. Oficial</v>
          </cell>
          <cell r="P180" t="str">
            <v>A</v>
          </cell>
          <cell r="Q180" t="str">
            <v>HAROLDO JOSE BONFANTE MOLINARES</v>
          </cell>
          <cell r="R180" t="str">
            <v>6431075- 6430805</v>
          </cell>
          <cell r="S180" t="str">
            <v>rectorienuevobosque@gmail.com</v>
          </cell>
        </row>
        <row r="181">
          <cell r="A181">
            <v>20</v>
          </cell>
          <cell r="B181">
            <v>180</v>
          </cell>
          <cell r="C181" t="str">
            <v>I.E NUEVO BOSQUE - SEDE JOSE MARIA CORDOBA</v>
          </cell>
          <cell r="D181" t="str">
            <v>SEDE</v>
          </cell>
          <cell r="E181" t="str">
            <v>URB BARLOVENTO TRASNV 53 #23A - 104 MZA I</v>
          </cell>
          <cell r="F181" t="str">
            <v>NUEVO BOSQUE</v>
          </cell>
          <cell r="G181">
            <v>8</v>
          </cell>
          <cell r="H181" t="str">
            <v>HISTORICA Y CARIBE NORTE</v>
          </cell>
          <cell r="I181" t="str">
            <v>COUNTRY</v>
          </cell>
          <cell r="J181" t="str">
            <v>URBANO</v>
          </cell>
          <cell r="K181">
            <v>113001028919</v>
          </cell>
          <cell r="L181">
            <v>113001000283</v>
          </cell>
          <cell r="M181">
            <v>633</v>
          </cell>
          <cell r="N181">
            <v>20</v>
          </cell>
          <cell r="O181" t="str">
            <v>E. E. Oficial</v>
          </cell>
          <cell r="P181" t="str">
            <v>A</v>
          </cell>
          <cell r="Q181" t="str">
            <v>HAROLDO JOSE BONFANTE MOLINARES</v>
          </cell>
          <cell r="R181" t="str">
            <v>6431075- 6430805</v>
          </cell>
          <cell r="S181" t="str">
            <v>rectorienuevobosque@gmail.com</v>
          </cell>
        </row>
        <row r="182">
          <cell r="A182">
            <v>136</v>
          </cell>
          <cell r="B182">
            <v>181</v>
          </cell>
          <cell r="C182" t="str">
            <v xml:space="preserve">I.E NUEVO BOSQUE - SEDE LUIS CARLOS GALAN </v>
          </cell>
          <cell r="D182" t="str">
            <v>SEDE</v>
          </cell>
          <cell r="E182" t="str">
            <v>URB BARLOVENTO TRASNV 53 #23A - 104 MZA I</v>
          </cell>
          <cell r="F182" t="str">
            <v>NUEVO BOSQUE</v>
          </cell>
          <cell r="G182">
            <v>8</v>
          </cell>
          <cell r="H182" t="str">
            <v>HISTORICA Y CARIBE NORTE</v>
          </cell>
          <cell r="I182" t="str">
            <v>COUNTRY</v>
          </cell>
          <cell r="J182" t="str">
            <v>URBANO</v>
          </cell>
          <cell r="K182">
            <v>113001028919</v>
          </cell>
          <cell r="L182">
            <v>113001007776</v>
          </cell>
          <cell r="M182">
            <v>633</v>
          </cell>
          <cell r="N182">
            <v>136</v>
          </cell>
          <cell r="O182" t="str">
            <v>E. E. Oficial</v>
          </cell>
          <cell r="P182" t="str">
            <v>A</v>
          </cell>
          <cell r="Q182" t="str">
            <v>HAROLDO JOSE BONFANTE MOLINARES</v>
          </cell>
          <cell r="R182" t="str">
            <v>6431075- 6430805</v>
          </cell>
          <cell r="S182" t="str">
            <v>rectorienuevobosque@gmail.com</v>
          </cell>
        </row>
        <row r="183">
          <cell r="A183">
            <v>636</v>
          </cell>
          <cell r="B183">
            <v>182</v>
          </cell>
          <cell r="C183" t="str">
            <v>I.E 14 DE FEBRERO</v>
          </cell>
          <cell r="D183" t="str">
            <v>PRINCIPAL</v>
          </cell>
          <cell r="E183" t="str">
            <v>EL POZON M D LOTE 1 SECT 14 DE FEBRERO</v>
          </cell>
          <cell r="F183" t="str">
            <v>EL POZON</v>
          </cell>
          <cell r="G183">
            <v>6</v>
          </cell>
          <cell r="H183" t="str">
            <v>DE LA VIRGEN Y TURISTICA</v>
          </cell>
          <cell r="I183" t="str">
            <v>DE LA VIRGEN Y TURISTICA</v>
          </cell>
          <cell r="J183" t="str">
            <v>URBANO</v>
          </cell>
          <cell r="K183">
            <v>113001028421</v>
          </cell>
          <cell r="L183">
            <v>113001028421</v>
          </cell>
          <cell r="M183">
            <v>636</v>
          </cell>
          <cell r="N183">
            <v>636</v>
          </cell>
          <cell r="O183" t="str">
            <v>E. E. Promocion e implementacion de Estrategias Pedagogicas</v>
          </cell>
          <cell r="P183" t="str">
            <v>A</v>
          </cell>
          <cell r="Q183" t="str">
            <v>YUBER RODRIGUEZ CARMONA</v>
          </cell>
          <cell r="R183">
            <v>3145716744</v>
          </cell>
          <cell r="S183" t="str">
            <v>rectoria14defebrero@hotmail.com</v>
          </cell>
        </row>
        <row r="184">
          <cell r="A184">
            <v>663</v>
          </cell>
          <cell r="B184">
            <v>183</v>
          </cell>
          <cell r="C184" t="str">
            <v>I.E CIUDADELA 2000</v>
          </cell>
          <cell r="D184" t="str">
            <v>PRINCIPAL</v>
          </cell>
          <cell r="E184" t="str">
            <v>TERNERA ST SANTA ELENA</v>
          </cell>
          <cell r="F184" t="str">
            <v>SAN FERNANDO</v>
          </cell>
          <cell r="G184">
            <v>14</v>
          </cell>
          <cell r="H184" t="str">
            <v>INDUSTRIAL Y DE LA BAHIA</v>
          </cell>
          <cell r="I184" t="str">
            <v>INDUSTRIAL Y DE LA BAHIA</v>
          </cell>
          <cell r="J184" t="str">
            <v>URBANO</v>
          </cell>
          <cell r="K184">
            <v>113001028927</v>
          </cell>
          <cell r="L184">
            <v>113001028927</v>
          </cell>
          <cell r="M184">
            <v>663</v>
          </cell>
          <cell r="N184">
            <v>663</v>
          </cell>
          <cell r="O184" t="str">
            <v>E. E. Promocion e implementacion de Estrategias Pedagogicas</v>
          </cell>
          <cell r="P184" t="str">
            <v>A</v>
          </cell>
          <cell r="Q184" t="str">
            <v>PBRO. LUIS CASTELLAR HERNANDEZ</v>
          </cell>
          <cell r="R184">
            <v>6632764</v>
          </cell>
          <cell r="S184" t="str">
            <v>IECIUDADELA2000@HOTMAIL.COM</v>
          </cell>
        </row>
        <row r="185">
          <cell r="A185">
            <v>717</v>
          </cell>
          <cell r="B185">
            <v>184</v>
          </cell>
          <cell r="C185" t="str">
            <v>I.E FOCO ROJO</v>
          </cell>
          <cell r="D185" t="str">
            <v>PRINCIPAL</v>
          </cell>
          <cell r="E185" t="str">
            <v>OLAYA HERRA SECT RAFAEL NU</v>
          </cell>
          <cell r="F185" t="str">
            <v>OLAYA HERRERA</v>
          </cell>
          <cell r="G185">
            <v>5</v>
          </cell>
          <cell r="H185" t="str">
            <v>DE LA VIRGEN Y TURISTICA</v>
          </cell>
          <cell r="I185" t="str">
            <v>DE LA VIRGEN Y TURISTICA</v>
          </cell>
          <cell r="J185" t="str">
            <v>URBANO</v>
          </cell>
          <cell r="K185">
            <v>113001029095</v>
          </cell>
          <cell r="L185">
            <v>113001029095</v>
          </cell>
          <cell r="M185">
            <v>717</v>
          </cell>
          <cell r="N185">
            <v>717</v>
          </cell>
          <cell r="O185" t="str">
            <v>E. E. Oficial</v>
          </cell>
          <cell r="P185" t="str">
            <v>A</v>
          </cell>
          <cell r="Q185" t="str">
            <v>MIGUEL ANGEL CANTILLO FRANCO</v>
          </cell>
          <cell r="R185">
            <v>6725569</v>
          </cell>
          <cell r="S185" t="str">
            <v>mcamu576@hotmail.com</v>
          </cell>
        </row>
        <row r="186">
          <cell r="A186">
            <v>788</v>
          </cell>
          <cell r="B186">
            <v>185</v>
          </cell>
          <cell r="C186" t="str">
            <v>I.E  CLEMENTE MANUEL ZABALA</v>
          </cell>
          <cell r="D186" t="str">
            <v>PRINCIPAL</v>
          </cell>
          <cell r="E186" t="str">
            <v>FLOR DEL CAMPO CARRETERA DE LA CORDIALIDAD MZ 7</v>
          </cell>
          <cell r="F186" t="str">
            <v>FLOR DEL CAMPO</v>
          </cell>
          <cell r="G186">
            <v>6</v>
          </cell>
          <cell r="H186" t="str">
            <v>DE LA VIRGEN Y TURISTICA</v>
          </cell>
          <cell r="I186" t="str">
            <v>DE LA VIRGEN Y TURISTICA</v>
          </cell>
          <cell r="J186" t="str">
            <v>URBANO</v>
          </cell>
          <cell r="K186">
            <v>313001029396</v>
          </cell>
          <cell r="L186">
            <v>313001029396</v>
          </cell>
          <cell r="M186">
            <v>788</v>
          </cell>
          <cell r="N186">
            <v>788</v>
          </cell>
          <cell r="O186" t="str">
            <v>E.E Oficial en Concesion</v>
          </cell>
          <cell r="P186" t="str">
            <v>A</v>
          </cell>
          <cell r="Q186" t="str">
            <v>JONH FREDY GALEANO PATIÑO</v>
          </cell>
          <cell r="R186" t="str">
            <v>6714839 ext 112</v>
          </cell>
          <cell r="S186" t="str">
            <v>clementemanuelzabala.cartagena@feyalegria.org.co</v>
          </cell>
        </row>
        <row r="187">
          <cell r="A187">
            <v>828</v>
          </cell>
          <cell r="B187">
            <v>186</v>
          </cell>
          <cell r="C187" t="str">
            <v>C.E COLOMBIATON GUSTAVO PULECIO GOMEZ</v>
          </cell>
          <cell r="D187" t="str">
            <v>PRINCIPAL</v>
          </cell>
          <cell r="E187" t="str">
            <v>URB COLOMBIATON M 1</v>
          </cell>
          <cell r="F187" t="str">
            <v>COLOMBIATON</v>
          </cell>
          <cell r="G187">
            <v>6</v>
          </cell>
          <cell r="H187" t="str">
            <v>DE LA VIRGEN Y TURISTICA</v>
          </cell>
          <cell r="I187" t="str">
            <v>DE LA VIRGEN Y TURISTICA</v>
          </cell>
          <cell r="J187" t="str">
            <v>URBANO</v>
          </cell>
          <cell r="K187">
            <v>113001029800</v>
          </cell>
          <cell r="L187">
            <v>113001029800</v>
          </cell>
          <cell r="M187">
            <v>828</v>
          </cell>
          <cell r="N187">
            <v>828</v>
          </cell>
          <cell r="O187" t="str">
            <v>E. E. Promocion e implementacion de Estrategias Pedagogicas</v>
          </cell>
          <cell r="P187" t="str">
            <v>A</v>
          </cell>
          <cell r="Q187" t="str">
            <v>LETICIA TAFUR PEÑA</v>
          </cell>
          <cell r="R187">
            <v>6714839</v>
          </cell>
          <cell r="S187" t="str">
            <v>gustavopulecio.cartagena@feyalegria.org.co</v>
          </cell>
        </row>
        <row r="188">
          <cell r="A188">
            <v>839</v>
          </cell>
          <cell r="B188">
            <v>187</v>
          </cell>
          <cell r="C188" t="str">
            <v>I.E JORGE ARTEL</v>
          </cell>
          <cell r="D188" t="str">
            <v>PRINCIPAL</v>
          </cell>
          <cell r="E188" t="str">
            <v>VIA PERIMETRAL LOTES 1A y 1B (Piscinas 11 y 12)</v>
          </cell>
          <cell r="F188" t="str">
            <v>LA MARIA</v>
          </cell>
          <cell r="G188">
            <v>4</v>
          </cell>
          <cell r="H188" t="str">
            <v>DE LA VIRGEN Y TURISTICA</v>
          </cell>
          <cell r="I188" t="str">
            <v>DE LA VIRGEN Y TURISTICA</v>
          </cell>
          <cell r="J188" t="str">
            <v>URBANO</v>
          </cell>
          <cell r="K188">
            <v>113001029851</v>
          </cell>
          <cell r="L188">
            <v>113001029851</v>
          </cell>
          <cell r="M188">
            <v>839</v>
          </cell>
          <cell r="N188">
            <v>839</v>
          </cell>
          <cell r="O188" t="str">
            <v>E.E Oficial en Concesion</v>
          </cell>
          <cell r="P188" t="str">
            <v>A</v>
          </cell>
          <cell r="Q188" t="str">
            <v>GERMAN PORTO FRAGOSO</v>
          </cell>
          <cell r="R188">
            <v>3148158700</v>
          </cell>
          <cell r="S188" t="str">
            <v>luiscarlosbuelvasyepes@gmail.com</v>
          </cell>
        </row>
        <row r="189">
          <cell r="A189">
            <v>842</v>
          </cell>
          <cell r="B189">
            <v>188</v>
          </cell>
          <cell r="C189" t="str">
            <v>I.E ROSEDAL</v>
          </cell>
          <cell r="D189" t="str">
            <v>PRINCIPAL</v>
          </cell>
          <cell r="E189" t="str">
            <v>SAN PEDRO MARTIN, SECTOR ROSEDAL N</v>
          </cell>
          <cell r="F189" t="str">
            <v>SAN PEDRO MARTIR</v>
          </cell>
          <cell r="G189">
            <v>14</v>
          </cell>
          <cell r="H189" t="str">
            <v>INDUSTRIAL Y DE LA BAHIA</v>
          </cell>
          <cell r="I189" t="str">
            <v>INDUSTRIAL Y DE LA BAHIA</v>
          </cell>
          <cell r="J189" t="str">
            <v>URBANO</v>
          </cell>
          <cell r="K189">
            <v>113001029893</v>
          </cell>
          <cell r="L189">
            <v>113001029893</v>
          </cell>
          <cell r="M189">
            <v>842</v>
          </cell>
          <cell r="N189">
            <v>842</v>
          </cell>
          <cell r="O189" t="str">
            <v>E.E Oficial en Concesion</v>
          </cell>
          <cell r="P189" t="str">
            <v>A</v>
          </cell>
          <cell r="Q189" t="str">
            <v>ELVIRA MENDOZA ROMERO</v>
          </cell>
          <cell r="R189">
            <v>3112435917</v>
          </cell>
          <cell r="S189" t="str">
            <v>elvira.mendoza.romero@hotmail.com</v>
          </cell>
        </row>
        <row r="190">
          <cell r="A190">
            <v>858</v>
          </cell>
          <cell r="B190">
            <v>189</v>
          </cell>
          <cell r="C190" t="str">
            <v>I.E MANDELA</v>
          </cell>
          <cell r="D190" t="str">
            <v>PRINCIPAL</v>
          </cell>
          <cell r="E190" t="str">
            <v>NELSON MANDELA CALLE 4, No. 76A510</v>
          </cell>
          <cell r="F190" t="str">
            <v>NELSON MANDELA</v>
          </cell>
          <cell r="G190">
            <v>14</v>
          </cell>
          <cell r="H190" t="str">
            <v>INDUSTRIAL Y DE LA BAHIA</v>
          </cell>
          <cell r="I190" t="str">
            <v>INDUSTRIAL Y DE LA BAHIA</v>
          </cell>
          <cell r="J190" t="str">
            <v>URBANO</v>
          </cell>
          <cell r="K190">
            <v>113001030085</v>
          </cell>
          <cell r="L190">
            <v>113001030085</v>
          </cell>
          <cell r="M190">
            <v>858</v>
          </cell>
          <cell r="N190">
            <v>858</v>
          </cell>
          <cell r="O190" t="str">
            <v>E.E Oficial en Concesion</v>
          </cell>
          <cell r="P190" t="str">
            <v>A</v>
          </cell>
          <cell r="Q190" t="str">
            <v>ELIZABETH UNAMUNO SOTOMAYOR</v>
          </cell>
          <cell r="R190">
            <v>3104906818</v>
          </cell>
          <cell r="S190" t="str">
            <v>elizabeth.unamuno@pinoverde.co</v>
          </cell>
        </row>
        <row r="191">
          <cell r="A191">
            <v>857</v>
          </cell>
          <cell r="B191">
            <v>190</v>
          </cell>
          <cell r="C191" t="str">
            <v>I.E FUNDACION PIES DESCALZOS</v>
          </cell>
          <cell r="D191" t="str">
            <v>PRINCIPAL</v>
          </cell>
          <cell r="E191" t="str">
            <v>LA MARIA, CALLE 52 No. 33 E 06</v>
          </cell>
          <cell r="F191" t="str">
            <v>LA MARIA</v>
          </cell>
          <cell r="G191">
            <v>3</v>
          </cell>
          <cell r="H191" t="str">
            <v>HISTORICA Y CARIBE NORTE</v>
          </cell>
          <cell r="I191" t="str">
            <v>SANTA RITA</v>
          </cell>
          <cell r="J191" t="str">
            <v>URBANO</v>
          </cell>
          <cell r="K191">
            <v>113001030093</v>
          </cell>
          <cell r="L191">
            <v>113001030093</v>
          </cell>
          <cell r="M191">
            <v>857</v>
          </cell>
          <cell r="N191">
            <v>857</v>
          </cell>
          <cell r="O191" t="str">
            <v>E. E. Oficial</v>
          </cell>
          <cell r="P191" t="str">
            <v>A</v>
          </cell>
          <cell r="Q191" t="str">
            <v>YONIS RAFAEL OLIVERA MARTINEZ</v>
          </cell>
          <cell r="R191">
            <v>3004660756</v>
          </cell>
          <cell r="S191" t="str">
            <v>rectoriafpd@gmail.com</v>
          </cell>
        </row>
        <row r="192">
          <cell r="A192">
            <v>873</v>
          </cell>
          <cell r="B192">
            <v>191</v>
          </cell>
          <cell r="C192" t="str">
            <v>INSTITUCIÓN EDUCATIVA JORGE GARCIA USTA (BICENTENARIO)</v>
          </cell>
          <cell r="D192" t="str">
            <v>PRINCIPAL</v>
          </cell>
          <cell r="E192" t="str">
            <v xml:space="preserve">CIUDAD DE BICENTENARIO, SUPER MANZANA 77 SEGUNDA </v>
          </cell>
          <cell r="F192" t="str">
            <v>BICENTENARIO</v>
          </cell>
          <cell r="G192">
            <v>6</v>
          </cell>
          <cell r="H192" t="str">
            <v>DE LA VIRGEN Y TURISTICA</v>
          </cell>
          <cell r="I192" t="str">
            <v>DE LA VIRGEN Y TURISTICA</v>
          </cell>
          <cell r="J192" t="str">
            <v>URBANO</v>
          </cell>
          <cell r="K192">
            <v>113001030212</v>
          </cell>
          <cell r="L192">
            <v>113001030212</v>
          </cell>
          <cell r="M192">
            <v>873</v>
          </cell>
          <cell r="N192">
            <v>873</v>
          </cell>
          <cell r="O192" t="str">
            <v>E. E. Promocion e implementacion de Estrategias Pedagogicas</v>
          </cell>
          <cell r="P192" t="str">
            <v>A</v>
          </cell>
          <cell r="Q192" t="str">
            <v>NÉSTOR RAÚL POLANÍA GONZÁLEZ</v>
          </cell>
          <cell r="R192">
            <v>3229024646</v>
          </cell>
          <cell r="S192" t="str">
            <v>iebsalle@gmail.com</v>
          </cell>
        </row>
        <row r="193">
          <cell r="A193">
            <v>887</v>
          </cell>
          <cell r="B193">
            <v>192</v>
          </cell>
          <cell r="C193" t="str">
            <v>INSTITUCIONE EDUCATIVA GABRIEL GARCIA MARQUEZ</v>
          </cell>
          <cell r="D193" t="str">
            <v>PRINCIPAL</v>
          </cell>
          <cell r="E193" t="str">
            <v>CIUDAD BICENTENARIO LOTE EQ 95</v>
          </cell>
          <cell r="F193" t="str">
            <v>BICENTENARIO</v>
          </cell>
          <cell r="G193">
            <v>6</v>
          </cell>
          <cell r="H193" t="str">
            <v>DE LA VIRGEN Y TURISTICA</v>
          </cell>
          <cell r="I193" t="str">
            <v>DE LA VIRGEN Y TURISTICA</v>
          </cell>
          <cell r="J193" t="str">
            <v>URBANO</v>
          </cell>
          <cell r="K193">
            <v>113001800123</v>
          </cell>
          <cell r="L193">
            <v>113001800123</v>
          </cell>
          <cell r="M193">
            <v>887</v>
          </cell>
          <cell r="N193">
            <v>887</v>
          </cell>
          <cell r="O193" t="str">
            <v>E. E. Promocion e implementacion de Estrategias Pedagogicas</v>
          </cell>
          <cell r="P193" t="str">
            <v>A</v>
          </cell>
          <cell r="Q193" t="str">
            <v>EVELIO DE JESUS TRESPALACIOS OROZCO</v>
          </cell>
          <cell r="R193">
            <v>3188833020</v>
          </cell>
          <cell r="S193" t="str">
            <v>info@fundacionelredentor.org</v>
          </cell>
        </row>
        <row r="194">
          <cell r="A194">
            <v>892</v>
          </cell>
          <cell r="B194">
            <v>193</v>
          </cell>
          <cell r="C194" t="str">
            <v>I.E EL SALVADOR</v>
          </cell>
          <cell r="D194" t="str">
            <v>PRINCIPAL</v>
          </cell>
          <cell r="E194" t="str">
            <v>NELSON MANDELA SECT EL OLIVO M J L 12</v>
          </cell>
          <cell r="F194" t="str">
            <v>NELSON MANDELA</v>
          </cell>
          <cell r="G194">
            <v>14</v>
          </cell>
          <cell r="H194" t="str">
            <v>INDUSTRIAL Y DE LA BAHIA</v>
          </cell>
          <cell r="I194" t="str">
            <v>INDUSTRIAL Y DE LA BAHIA</v>
          </cell>
          <cell r="J194" t="str">
            <v>URBANO</v>
          </cell>
          <cell r="K194">
            <v>113001800263</v>
          </cell>
          <cell r="L194">
            <v>113001800263</v>
          </cell>
          <cell r="M194">
            <v>892</v>
          </cell>
          <cell r="N194">
            <v>892</v>
          </cell>
          <cell r="O194" t="str">
            <v>E. E. Promocion e implementacion de Estrategias Pedagogicas</v>
          </cell>
          <cell r="P194" t="str">
            <v>A</v>
          </cell>
          <cell r="Q194" t="str">
            <v>GLADIS ESTER MARTÍN ARIZ</v>
          </cell>
          <cell r="R194">
            <v>3005477524</v>
          </cell>
          <cell r="S194" t="str">
            <v>info@fundacionelredentor.org</v>
          </cell>
        </row>
        <row r="195">
          <cell r="A195">
            <v>893</v>
          </cell>
          <cell r="B195">
            <v>194</v>
          </cell>
          <cell r="C195" t="str">
            <v>I.E EL SALVADOR SEDE EL POZON</v>
          </cell>
          <cell r="D195" t="str">
            <v>SEDE</v>
          </cell>
          <cell r="E195" t="str">
            <v xml:space="preserve">EL POZON, SECTOR VILLA LUNA CARRERA 79 CALLE 52C MANZANA 478 </v>
          </cell>
          <cell r="F195" t="str">
            <v>EL POZON</v>
          </cell>
          <cell r="G195">
            <v>6</v>
          </cell>
          <cell r="H195" t="str">
            <v>DE LA VIRGEN Y TURISTICA</v>
          </cell>
          <cell r="I195" t="str">
            <v>DE LA VIRGEN Y TURISTICA</v>
          </cell>
          <cell r="J195" t="str">
            <v>URBANO</v>
          </cell>
          <cell r="K195">
            <v>113001800263</v>
          </cell>
          <cell r="L195" t="str">
            <v>113001800310 </v>
          </cell>
          <cell r="M195">
            <v>892</v>
          </cell>
          <cell r="N195">
            <v>893</v>
          </cell>
          <cell r="O195" t="str">
            <v>E. E. Promocion e implementacion de Estrategias Pedagogicas</v>
          </cell>
          <cell r="P195" t="str">
            <v>A</v>
          </cell>
          <cell r="Q195" t="str">
            <v>GLADIS ESTER MARTÍN ARIZ</v>
          </cell>
          <cell r="R195">
            <v>3005477524</v>
          </cell>
          <cell r="S195" t="str">
            <v>info@fundacionelredentor.org</v>
          </cell>
        </row>
        <row r="196">
          <cell r="A196">
            <v>894</v>
          </cell>
          <cell r="B196">
            <v>195</v>
          </cell>
          <cell r="C196" t="str">
            <v xml:space="preserve">I.E EL SALVADOR SEDE LA PRIMAVERA </v>
          </cell>
          <cell r="D196" t="str">
            <v>SEDE</v>
          </cell>
          <cell r="E196" t="str">
            <v xml:space="preserve">NELSON MANDELASECTOR LA PRIMAVERA MANZANA C1 LOTE 62 </v>
          </cell>
          <cell r="F196" t="str">
            <v>NELSON MANDELA</v>
          </cell>
          <cell r="G196">
            <v>14</v>
          </cell>
          <cell r="H196" t="str">
            <v>INDUSTRIAL Y DE LA BAHIA</v>
          </cell>
          <cell r="I196" t="str">
            <v>INDUSTRIAL Y DE LA BAHIA</v>
          </cell>
          <cell r="J196" t="str">
            <v>URBANO</v>
          </cell>
          <cell r="K196">
            <v>113001800263</v>
          </cell>
          <cell r="L196" t="str">
            <v>113001800336 </v>
          </cell>
          <cell r="M196">
            <v>892</v>
          </cell>
          <cell r="N196">
            <v>894</v>
          </cell>
          <cell r="O196" t="str">
            <v>E. E. Promocion e implementacion de Estrategias Pedagogicas</v>
          </cell>
          <cell r="P196" t="str">
            <v>A</v>
          </cell>
          <cell r="Q196" t="str">
            <v>GLADIS ESTER MARTÍN ARIZ</v>
          </cell>
          <cell r="R196">
            <v>3005477524</v>
          </cell>
          <cell r="S196" t="str">
            <v>info@fundacionelredentor.org</v>
          </cell>
        </row>
        <row r="197">
          <cell r="A197">
            <v>895</v>
          </cell>
          <cell r="B197">
            <v>196</v>
          </cell>
          <cell r="C197" t="str">
            <v xml:space="preserve">I.E EL SALVADOR SEDE SAN JOSE  </v>
          </cell>
          <cell r="D197" t="str">
            <v>SEDE</v>
          </cell>
          <cell r="E197" t="str">
            <v xml:space="preserve">SAN JOSE DE LOS CAMPANOS KR 101 39 A 210 </v>
          </cell>
          <cell r="F197" t="str">
            <v xml:space="preserve">SAN JOSE DE LOS CAMPANOS </v>
          </cell>
          <cell r="G197">
            <v>13</v>
          </cell>
          <cell r="H197" t="str">
            <v>DE LA VIRGEN Y TURISTICA</v>
          </cell>
          <cell r="I197" t="str">
            <v>DE LA VIRGEN Y TURISTICA</v>
          </cell>
          <cell r="J197" t="str">
            <v>URBANO</v>
          </cell>
          <cell r="K197">
            <v>113001800263</v>
          </cell>
          <cell r="L197" t="str">
            <v>113001800328 </v>
          </cell>
          <cell r="M197">
            <v>892</v>
          </cell>
          <cell r="N197">
            <v>895</v>
          </cell>
          <cell r="O197" t="str">
            <v>E. E. Promocion e implementacion de Estrategias Pedagogicas</v>
          </cell>
          <cell r="P197" t="str">
            <v>A</v>
          </cell>
          <cell r="Q197" t="str">
            <v>GLADIS ESTER MARTÍN ARIZ</v>
          </cell>
          <cell r="R197">
            <v>3005477524</v>
          </cell>
          <cell r="S197" t="str">
            <v>info@fundacionelredentor.org</v>
          </cell>
        </row>
        <row r="198">
          <cell r="A198">
            <v>896</v>
          </cell>
          <cell r="B198">
            <v>197</v>
          </cell>
          <cell r="C198" t="str">
            <v xml:space="preserve">I.E EL SALVADOR SEDE HENEQUEN </v>
          </cell>
          <cell r="D198" t="str">
            <v>SEDE</v>
          </cell>
          <cell r="E198" t="str">
            <v xml:space="preserve">HENEQUEN, CALLE DEL COLEGIO MANZANA F LOTE 9 </v>
          </cell>
          <cell r="F198" t="str">
            <v xml:space="preserve">HENEQUEN </v>
          </cell>
          <cell r="G198">
            <v>11</v>
          </cell>
          <cell r="H198" t="str">
            <v>INDUSTRIAL Y DE LA BAHIA</v>
          </cell>
          <cell r="I198" t="str">
            <v>INDUSTRIAL Y DE LA BAHIA</v>
          </cell>
          <cell r="J198" t="str">
            <v>URBANO</v>
          </cell>
          <cell r="K198">
            <v>113001800263</v>
          </cell>
          <cell r="L198" t="str">
            <v>113001800280 </v>
          </cell>
          <cell r="M198">
            <v>892</v>
          </cell>
          <cell r="N198">
            <v>896</v>
          </cell>
          <cell r="O198" t="str">
            <v>E. E. Promocion e implementacion de Estrategias Pedagogicas</v>
          </cell>
          <cell r="P198" t="str">
            <v>A</v>
          </cell>
          <cell r="Q198" t="str">
            <v>GLADIS ESTER MARTÍN ARIZ</v>
          </cell>
          <cell r="R198">
            <v>3005477524</v>
          </cell>
          <cell r="S198" t="str">
            <v>info@fundacionelredentor.org</v>
          </cell>
        </row>
        <row r="199">
          <cell r="A199">
            <v>897</v>
          </cell>
          <cell r="B199">
            <v>198</v>
          </cell>
          <cell r="C199" t="str">
            <v>I.E EL SALVADOR SEDE LAS COLINAS</v>
          </cell>
          <cell r="D199" t="str">
            <v>SEDE</v>
          </cell>
          <cell r="E199" t="str">
            <v xml:space="preserve">EL POZON, SECTOR VILLA LUNA CARRERA 79 CALLE 52C MANZANA 478 </v>
          </cell>
          <cell r="F199" t="str">
            <v xml:space="preserve">POZON </v>
          </cell>
          <cell r="G199">
            <v>14</v>
          </cell>
          <cell r="H199" t="str">
            <v>DE LA VIRGEN Y TURISTICA</v>
          </cell>
          <cell r="I199" t="str">
            <v>DE LA VIRGEN Y TURISTICA</v>
          </cell>
          <cell r="J199" t="str">
            <v>URBANO</v>
          </cell>
          <cell r="K199">
            <v>113001800263</v>
          </cell>
          <cell r="L199" t="str">
            <v>113001800344 </v>
          </cell>
          <cell r="M199">
            <v>892</v>
          </cell>
          <cell r="N199">
            <v>897</v>
          </cell>
          <cell r="O199" t="str">
            <v>E. E. Promocion e implementacion de Estrategias Pedagogicas</v>
          </cell>
          <cell r="P199" t="str">
            <v>A</v>
          </cell>
          <cell r="Q199" t="str">
            <v>GLADIS ESTER MARTÍN ARIZ</v>
          </cell>
          <cell r="R199">
            <v>3005477524</v>
          </cell>
          <cell r="S199" t="str">
            <v>info@fundacionelredentor.org</v>
          </cell>
        </row>
        <row r="200">
          <cell r="A200">
            <v>898</v>
          </cell>
          <cell r="B200">
            <v>199</v>
          </cell>
          <cell r="C200" t="str">
            <v xml:space="preserve">I.E EL SALVADOR SEDE 20 DE ENERO </v>
          </cell>
          <cell r="D200" t="str">
            <v>SEDE</v>
          </cell>
          <cell r="E200" t="str">
            <v xml:space="preserve">HENEQUEN, SECTOR 20 DE ENERO MANZANA J LOTE 22 </v>
          </cell>
          <cell r="F200" t="str">
            <v xml:space="preserve">HENEQUEN </v>
          </cell>
          <cell r="G200">
            <v>11</v>
          </cell>
          <cell r="H200" t="str">
            <v>INDUSTRIAL Y DE LA BAHIA</v>
          </cell>
          <cell r="I200" t="str">
            <v>INDUSTRIAL Y DE LA BAHIA</v>
          </cell>
          <cell r="J200" t="str">
            <v>URBANO</v>
          </cell>
          <cell r="K200">
            <v>113001800263</v>
          </cell>
          <cell r="L200">
            <v>113001800298</v>
          </cell>
          <cell r="M200">
            <v>892</v>
          </cell>
          <cell r="N200">
            <v>898</v>
          </cell>
          <cell r="O200" t="str">
            <v>E. E. Promocion e implementacion de Estrategias Pedagogicas</v>
          </cell>
          <cell r="P200" t="str">
            <v>A</v>
          </cell>
          <cell r="Q200" t="str">
            <v>GLADIS ESTER MARTÍN ARIZ</v>
          </cell>
          <cell r="R200">
            <v>3005477524</v>
          </cell>
          <cell r="S200" t="str">
            <v>info@fundacionelredentor.org</v>
          </cell>
        </row>
        <row r="201">
          <cell r="A201">
            <v>899</v>
          </cell>
          <cell r="B201">
            <v>200</v>
          </cell>
          <cell r="C201" t="str">
            <v xml:space="preserve">I.E EL SALVADOR SEDE SAN NICOLAS </v>
          </cell>
          <cell r="D201" t="str">
            <v>SEDE</v>
          </cell>
          <cell r="E201" t="str">
            <v xml:space="preserve">EL POZON, SECTOR SAN NICOLAS MANZANA 141 LOTE 4 CARRERA 85 A 73 87 </v>
          </cell>
          <cell r="F201" t="str">
            <v xml:space="preserve">POZON </v>
          </cell>
          <cell r="G201">
            <v>6</v>
          </cell>
          <cell r="H201" t="str">
            <v>DE LA VIRGEN Y TURISTICA</v>
          </cell>
          <cell r="I201" t="str">
            <v>DE LA VIRGEN Y TURISTICA</v>
          </cell>
          <cell r="J201" t="str">
            <v>URBANO</v>
          </cell>
          <cell r="K201">
            <v>113001800263</v>
          </cell>
          <cell r="L201" t="str">
            <v>113001800352 </v>
          </cell>
          <cell r="M201">
            <v>892</v>
          </cell>
          <cell r="N201">
            <v>899</v>
          </cell>
          <cell r="O201" t="str">
            <v>E. E. Promocion e implementacion de Estrategias Pedagogicas</v>
          </cell>
          <cell r="P201" t="str">
            <v>A</v>
          </cell>
          <cell r="Q201" t="str">
            <v>GLADIS ESTER MARTÍN ARIZ</v>
          </cell>
          <cell r="R201">
            <v>3005477524</v>
          </cell>
          <cell r="S201" t="str">
            <v>info@fundacionelredentor.org</v>
          </cell>
        </row>
        <row r="202">
          <cell r="A202">
            <v>900</v>
          </cell>
          <cell r="B202">
            <v>201</v>
          </cell>
          <cell r="C202" t="str">
            <v xml:space="preserve">I.E EL SALVADOR SEDE NAVAS MEISEL </v>
          </cell>
          <cell r="D202" t="str">
            <v>SEDE</v>
          </cell>
          <cell r="E202" t="str">
            <v xml:space="preserve">MANZANA E LOTE 2 Y3 CARRERA 65 BARRIO NAVAS MEISEL </v>
          </cell>
          <cell r="F202" t="str">
            <v xml:space="preserve">NAVAS MEISEL </v>
          </cell>
          <cell r="G202">
            <v>15</v>
          </cell>
          <cell r="H202" t="str">
            <v>INDUSTRIAL Y DE LA BAHIA</v>
          </cell>
          <cell r="I202" t="str">
            <v>INDUSTRIAL Y DE LA BAHIA</v>
          </cell>
          <cell r="J202" t="str">
            <v>URBANO</v>
          </cell>
          <cell r="K202">
            <v>113001800263</v>
          </cell>
          <cell r="L202" t="str">
            <v>113001800361 </v>
          </cell>
          <cell r="M202">
            <v>892</v>
          </cell>
          <cell r="N202">
            <v>900</v>
          </cell>
          <cell r="O202" t="str">
            <v>E. E. Promocion e implementacion de Estrategias Pedagogicas</v>
          </cell>
          <cell r="P202" t="str">
            <v>A</v>
          </cell>
          <cell r="Q202" t="str">
            <v>GLADIS ESTER MARTÍN ARIZ</v>
          </cell>
          <cell r="R202">
            <v>3005477524</v>
          </cell>
          <cell r="S202" t="str">
            <v>info@fundacionelredentor.org</v>
          </cell>
        </row>
        <row r="203">
          <cell r="A203">
            <v>901</v>
          </cell>
          <cell r="B203">
            <v>202</v>
          </cell>
          <cell r="C203" t="str">
            <v>I.E EL SALVADOR SEDE LOS ROBLES</v>
          </cell>
          <cell r="D203" t="str">
            <v>SEDE</v>
          </cell>
          <cell r="E203" t="str">
            <v xml:space="preserve">NELSON MANDELA, SECTOR LOS ROBLES MANZANA D LOTE1 </v>
          </cell>
          <cell r="F203" t="str">
            <v>NELSON MANDELA</v>
          </cell>
          <cell r="G203">
            <v>14</v>
          </cell>
          <cell r="H203" t="str">
            <v>INDUSTRIAL Y DE LA BAHIA</v>
          </cell>
          <cell r="I203" t="str">
            <v>INDUSTRIAL Y DE LA BAHIA</v>
          </cell>
          <cell r="J203" t="str">
            <v>URBANO</v>
          </cell>
          <cell r="K203">
            <v>113001800263</v>
          </cell>
          <cell r="L203">
            <v>113001800301</v>
          </cell>
          <cell r="M203">
            <v>892</v>
          </cell>
          <cell r="N203">
            <v>901</v>
          </cell>
          <cell r="O203" t="str">
            <v>E. E. Promocion e implementacion de Estrategias Pedagogicas</v>
          </cell>
          <cell r="P203" t="str">
            <v>A</v>
          </cell>
          <cell r="Q203" t="str">
            <v>GLADIS ESTER MARTÍN ARIZ</v>
          </cell>
          <cell r="R203">
            <v>3005477524</v>
          </cell>
          <cell r="S203" t="str">
            <v>info@fundacionelredentor.org</v>
          </cell>
        </row>
        <row r="204">
          <cell r="A204">
            <v>907</v>
          </cell>
          <cell r="B204">
            <v>203</v>
          </cell>
          <cell r="C204" t="str">
            <v>I.E JUAN BAUTISTA SCALABRINI</v>
          </cell>
          <cell r="D204" t="str">
            <v>PRINCIPAL</v>
          </cell>
          <cell r="E204" t="str">
            <v>VILLA HERMOSA SECTOR CENTRAL LOTE 1078</v>
          </cell>
          <cell r="F204" t="str">
            <v>VILLA HERMOSA</v>
          </cell>
          <cell r="G204">
            <v>14</v>
          </cell>
          <cell r="H204" t="str">
            <v>INDUSTRIAL Y DE LA BAHIA</v>
          </cell>
          <cell r="I204" t="str">
            <v>INDUSTRIAL Y DE LA BAHIA</v>
          </cell>
          <cell r="J204" t="str">
            <v>URBANO</v>
          </cell>
          <cell r="K204">
            <v>113001800395</v>
          </cell>
          <cell r="L204">
            <v>113001800395</v>
          </cell>
          <cell r="M204">
            <v>907</v>
          </cell>
          <cell r="N204">
            <v>907</v>
          </cell>
          <cell r="O204" t="str">
            <v>E. E. Promocion e implementacion de Estrategias Pedagogicas</v>
          </cell>
          <cell r="P204" t="str">
            <v>A</v>
          </cell>
          <cell r="Q204" t="str">
            <v>ZENITH TORRES SIMANCAS</v>
          </cell>
          <cell r="R204">
            <v>3113450088</v>
          </cell>
          <cell r="S204" t="str">
            <v>scalabrini2018@gmail.com</v>
          </cell>
        </row>
        <row r="205">
          <cell r="A205">
            <v>910</v>
          </cell>
          <cell r="B205">
            <v>204</v>
          </cell>
          <cell r="C205" t="str">
            <v>I.E JUAN BAUTISTA SCALABRINI SEDE FRANCISCO DE PAULA</v>
          </cell>
          <cell r="D205" t="str">
            <v>SEDE</v>
          </cell>
          <cell r="E205" t="str">
            <v>VILLA HERMOSA SECTOR FRANCISCO DE PAULA</v>
          </cell>
          <cell r="F205" t="str">
            <v>VILLA HERMOSA</v>
          </cell>
          <cell r="G205">
            <v>14</v>
          </cell>
          <cell r="H205" t="str">
            <v>INDUSTRIAL Y DE LA BAHIA</v>
          </cell>
          <cell r="I205" t="str">
            <v>INDUSTRIAL Y DE LA BAHIA</v>
          </cell>
          <cell r="J205" t="str">
            <v>URBANO</v>
          </cell>
          <cell r="K205">
            <v>113001800395</v>
          </cell>
          <cell r="L205">
            <v>113001800417</v>
          </cell>
          <cell r="M205">
            <v>907</v>
          </cell>
          <cell r="N205">
            <v>910</v>
          </cell>
          <cell r="O205" t="str">
            <v>E. E. Promocion e implementacion de Estrategias Pedagogicas</v>
          </cell>
          <cell r="P205" t="str">
            <v>A</v>
          </cell>
          <cell r="Q205" t="str">
            <v>ZENITH TORRES SIMANCAS</v>
          </cell>
          <cell r="R205">
            <v>3113450088</v>
          </cell>
          <cell r="S205" t="str">
            <v>scalabrini2018@gmail.com</v>
          </cell>
        </row>
        <row r="206">
          <cell r="A206">
            <v>251</v>
          </cell>
          <cell r="B206">
            <v>205</v>
          </cell>
          <cell r="C206" t="str">
            <v>COL. ADVENTISTA DE CARTAGENA</v>
          </cell>
          <cell r="D206" t="str">
            <v>PRINCIPAL</v>
          </cell>
          <cell r="E206" t="str">
            <v>AV PEDRO DE HEREDIA ST ALCIBIA # 32 - 13</v>
          </cell>
          <cell r="F206" t="str">
            <v>AV PEDRO DE HEREDIA</v>
          </cell>
          <cell r="G206">
            <v>4</v>
          </cell>
          <cell r="H206" t="str">
            <v>DE LA VIRGEN Y TURISTICA</v>
          </cell>
          <cell r="I206" t="str">
            <v>DE LA VIRGEN Y TURISTICA</v>
          </cell>
          <cell r="J206" t="str">
            <v>URBANO</v>
          </cell>
          <cell r="K206">
            <v>313001002307</v>
          </cell>
          <cell r="L206">
            <v>313001002307</v>
          </cell>
          <cell r="M206">
            <v>251</v>
          </cell>
          <cell r="N206">
            <v>251</v>
          </cell>
          <cell r="O206" t="str">
            <v>PRIVADO</v>
          </cell>
          <cell r="P206" t="str">
            <v>A</v>
          </cell>
          <cell r="Q206" t="str">
            <v>EDWIN DIAZ</v>
          </cell>
          <cell r="R206">
            <v>6691813</v>
          </cell>
          <cell r="S206" t="str">
            <v>viviyedwin@hotmail.com</v>
          </cell>
        </row>
        <row r="207">
          <cell r="A207">
            <v>302</v>
          </cell>
          <cell r="B207">
            <v>206</v>
          </cell>
          <cell r="C207" t="str">
            <v>CORP. INSTITUTO CARTAGENA</v>
          </cell>
          <cell r="D207" t="str">
            <v>PRINCIPAL</v>
          </cell>
          <cell r="E207" t="str">
            <v>OLAYA HERRERA, SECTOR ESTRELLA CLL EL TAMARINDO # 32-34</v>
          </cell>
          <cell r="F207" t="str">
            <v>OLAYA HERRERA</v>
          </cell>
          <cell r="G207">
            <v>5</v>
          </cell>
          <cell r="H207" t="str">
            <v>DE LA VIRGEN Y TURISTICA</v>
          </cell>
          <cell r="I207" t="str">
            <v>DE LA VIRGEN Y TURISTICA</v>
          </cell>
          <cell r="J207" t="str">
            <v>URBANO</v>
          </cell>
          <cell r="K207">
            <v>313001006159</v>
          </cell>
          <cell r="L207">
            <v>313001006159</v>
          </cell>
          <cell r="M207">
            <v>302</v>
          </cell>
          <cell r="N207">
            <v>302</v>
          </cell>
          <cell r="O207" t="str">
            <v>PRIVADO</v>
          </cell>
          <cell r="P207" t="str">
            <v>A</v>
          </cell>
          <cell r="Q207" t="str">
            <v>ANYELINA ISABEL IZQUIERDO AMAYA</v>
          </cell>
          <cell r="R207">
            <v>6631946</v>
          </cell>
          <cell r="S207" t="str">
            <v>corpoinscar@gmail.com</v>
          </cell>
        </row>
        <row r="208">
          <cell r="A208">
            <v>324</v>
          </cell>
          <cell r="B208">
            <v>207</v>
          </cell>
          <cell r="C208" t="str">
            <v>COL. MODERNO DEL NORTE</v>
          </cell>
          <cell r="D208" t="str">
            <v>PRINCIPAL</v>
          </cell>
          <cell r="E208" t="str">
            <v>LOS ALPES CARRET LA CORDIALIDAD # 31 i -149</v>
          </cell>
          <cell r="F208" t="str">
            <v>LOS ALPES</v>
          </cell>
          <cell r="G208">
            <v>7</v>
          </cell>
          <cell r="H208" t="str">
            <v>DE LA VIRGEN Y TURISTICA</v>
          </cell>
          <cell r="I208" t="str">
            <v>DE LA VIRGEN Y TURISTICA</v>
          </cell>
          <cell r="J208" t="str">
            <v>URBANO</v>
          </cell>
          <cell r="K208">
            <v>313001007091</v>
          </cell>
          <cell r="L208">
            <v>313001007091</v>
          </cell>
          <cell r="M208">
            <v>324</v>
          </cell>
          <cell r="N208">
            <v>324</v>
          </cell>
          <cell r="O208" t="str">
            <v>PRIVADO</v>
          </cell>
          <cell r="P208" t="str">
            <v>A</v>
          </cell>
          <cell r="Q208" t="str">
            <v>BORIS ROSALES PADILLA</v>
          </cell>
          <cell r="R208">
            <v>6714530</v>
          </cell>
          <cell r="S208" t="str">
            <v>colmonorte@gmail.com</v>
          </cell>
        </row>
        <row r="209">
          <cell r="A209">
            <v>328</v>
          </cell>
          <cell r="B209">
            <v>208</v>
          </cell>
          <cell r="C209" t="str">
            <v>INST. LAMPARA MARAVILLOSA</v>
          </cell>
          <cell r="D209" t="str">
            <v>PRINCIPAL</v>
          </cell>
          <cell r="E209" t="str">
            <v>URB CASTILLETE MZ K LOTE 6</v>
          </cell>
          <cell r="F209" t="str">
            <v>CASTILLETE</v>
          </cell>
          <cell r="G209">
            <v>5</v>
          </cell>
          <cell r="H209" t="str">
            <v>DE LA VIRGEN Y TURISTICA</v>
          </cell>
          <cell r="I209" t="str">
            <v>DE LA VIRGEN Y TURISTICA</v>
          </cell>
          <cell r="J209" t="str">
            <v>URBANO</v>
          </cell>
          <cell r="K209">
            <v>313001007309</v>
          </cell>
          <cell r="L209">
            <v>313001007309</v>
          </cell>
          <cell r="M209">
            <v>328</v>
          </cell>
          <cell r="N209">
            <v>328</v>
          </cell>
          <cell r="O209" t="str">
            <v>PRIVADO</v>
          </cell>
          <cell r="P209" t="str">
            <v>A</v>
          </cell>
          <cell r="Q209" t="str">
            <v>DAVID MANOTAS PALMA</v>
          </cell>
          <cell r="R209">
            <v>6697480</v>
          </cell>
          <cell r="S209" t="str">
            <v>institutolamparamaravillosa@hotmail.com</v>
          </cell>
        </row>
        <row r="210">
          <cell r="A210">
            <v>337</v>
          </cell>
          <cell r="B210">
            <v>209</v>
          </cell>
          <cell r="C210" t="str">
            <v>INST. METROPOLITANO DE C/GENA.</v>
          </cell>
          <cell r="D210" t="str">
            <v>PRINCIPAL</v>
          </cell>
          <cell r="E210" t="str">
            <v>VISTA HERMOSA SECTOR VILLA VALENTINA 16-04</v>
          </cell>
          <cell r="F210" t="str">
            <v>VISTA HERMOSA</v>
          </cell>
          <cell r="G210">
            <v>14</v>
          </cell>
          <cell r="H210" t="str">
            <v>DE LA VIRGEN Y TURISTICA</v>
          </cell>
          <cell r="I210" t="str">
            <v>DE LA VIRGEN Y TURISTICA</v>
          </cell>
          <cell r="J210" t="str">
            <v>URBANO</v>
          </cell>
          <cell r="K210">
            <v>313001007651</v>
          </cell>
          <cell r="L210">
            <v>313001007651</v>
          </cell>
          <cell r="M210">
            <v>337</v>
          </cell>
          <cell r="N210">
            <v>337</v>
          </cell>
          <cell r="O210" t="str">
            <v>PRIVADO</v>
          </cell>
          <cell r="P210" t="str">
            <v>A</v>
          </cell>
          <cell r="Q210" t="str">
            <v>ORFELINA NARVAEZ DEL RIO</v>
          </cell>
          <cell r="R210" t="str">
            <v>No tiene</v>
          </cell>
          <cell r="S210" t="str">
            <v>orfenarvaez@gmail.com</v>
          </cell>
        </row>
        <row r="211">
          <cell r="A211">
            <v>346</v>
          </cell>
          <cell r="B211">
            <v>210</v>
          </cell>
          <cell r="C211" t="str">
            <v>INST. ANGLO AMERICANO DE C/GENA.</v>
          </cell>
          <cell r="D211" t="str">
            <v>PRINCIPAL</v>
          </cell>
          <cell r="E211" t="str">
            <v>AV PEDRO DE HEREDIA ST TESCA # 49-55</v>
          </cell>
          <cell r="F211" t="str">
            <v>AV PEDRO DE HEREDIA</v>
          </cell>
          <cell r="G211">
            <v>5</v>
          </cell>
          <cell r="H211" t="str">
            <v>DE LA VIRGEN Y TURISTICA</v>
          </cell>
          <cell r="I211" t="str">
            <v>DE LA VIRGEN Y TURISTICA</v>
          </cell>
          <cell r="J211" t="str">
            <v>URBANO</v>
          </cell>
          <cell r="K211">
            <v>313001007929</v>
          </cell>
          <cell r="L211">
            <v>313001007929</v>
          </cell>
          <cell r="M211">
            <v>346</v>
          </cell>
          <cell r="N211">
            <v>346</v>
          </cell>
          <cell r="O211" t="str">
            <v>PRIVADO</v>
          </cell>
          <cell r="P211" t="str">
            <v>A</v>
          </cell>
          <cell r="Q211" t="str">
            <v>LUDYS JULIO ROMERO</v>
          </cell>
          <cell r="R211">
            <v>6612354</v>
          </cell>
          <cell r="S211" t="str">
            <v>institutoanglo-1@hotmail.com</v>
          </cell>
        </row>
        <row r="212">
          <cell r="A212">
            <v>402</v>
          </cell>
          <cell r="B212">
            <v>211</v>
          </cell>
          <cell r="C212" t="str">
            <v>INST. INTEGRAL NUEVA COLOMBIA</v>
          </cell>
          <cell r="D212" t="str">
            <v>PRINCIPAL</v>
          </cell>
          <cell r="E212" t="str">
            <v>LA MARIA CL 45 # 30-34</v>
          </cell>
          <cell r="F212" t="str">
            <v>LA MARIA</v>
          </cell>
          <cell r="G212">
            <v>4</v>
          </cell>
          <cell r="H212" t="str">
            <v>DE LA VIRGEN Y TURISTICA</v>
          </cell>
          <cell r="I212" t="str">
            <v>DE LA VIRGEN Y TURISTICA</v>
          </cell>
          <cell r="J212" t="str">
            <v>URBANO</v>
          </cell>
          <cell r="K212">
            <v>313001009204</v>
          </cell>
          <cell r="L212">
            <v>313001009204</v>
          </cell>
          <cell r="M212">
            <v>402</v>
          </cell>
          <cell r="N212">
            <v>402</v>
          </cell>
          <cell r="O212" t="str">
            <v>PRIVADO</v>
          </cell>
          <cell r="P212" t="str">
            <v>A</v>
          </cell>
          <cell r="Q212" t="str">
            <v>MIRNA RUIZ REALES</v>
          </cell>
          <cell r="R212">
            <v>6693091</v>
          </cell>
          <cell r="S212" t="str">
            <v>integralnuevacolombia@yahoo.es</v>
          </cell>
        </row>
        <row r="213">
          <cell r="A213">
            <v>406</v>
          </cell>
          <cell r="B213">
            <v>212</v>
          </cell>
          <cell r="C213" t="str">
            <v>COL. ROBIN HOOD</v>
          </cell>
          <cell r="D213" t="str">
            <v>PRINCIPAL</v>
          </cell>
          <cell r="E213" t="str">
            <v>CAMINO DEL MEDIO CLL 2° # 39-13</v>
          </cell>
          <cell r="F213" t="str">
            <v>CAMINO DEL MEDIO</v>
          </cell>
          <cell r="G213">
            <v>4</v>
          </cell>
          <cell r="H213" t="str">
            <v>DE LA VIRGEN Y TURISTICA</v>
          </cell>
          <cell r="I213" t="str">
            <v>DE LA VIRGEN Y TURISTICA</v>
          </cell>
          <cell r="J213" t="str">
            <v>URBANO</v>
          </cell>
          <cell r="K213">
            <v>313001009247</v>
          </cell>
          <cell r="L213">
            <v>313001009247</v>
          </cell>
          <cell r="M213">
            <v>406</v>
          </cell>
          <cell r="N213">
            <v>406</v>
          </cell>
          <cell r="O213" t="str">
            <v>PRIVADO</v>
          </cell>
          <cell r="P213" t="str">
            <v>A</v>
          </cell>
          <cell r="Q213" t="str">
            <v>JOSEFA CARDENAS CARDENAS</v>
          </cell>
          <cell r="R213">
            <v>6747214</v>
          </cell>
          <cell r="S213" t="str">
            <v>colrobinhood@hotmail.com</v>
          </cell>
        </row>
        <row r="214">
          <cell r="A214">
            <v>428</v>
          </cell>
          <cell r="B214">
            <v>213</v>
          </cell>
          <cell r="C214" t="str">
            <v>JARD. INF.LOS CHAVITOS</v>
          </cell>
          <cell r="D214" t="str">
            <v>PRINCIPAL</v>
          </cell>
          <cell r="E214" t="str">
            <v>LA ESPERANZA CR 30 # 38-17</v>
          </cell>
          <cell r="F214" t="str">
            <v>LA ESPERANZA</v>
          </cell>
          <cell r="G214">
            <v>4</v>
          </cell>
          <cell r="H214" t="str">
            <v>DE LA VIRGEN Y TURISTICA</v>
          </cell>
          <cell r="I214" t="str">
            <v>DE LA VIRGEN Y TURISTICA</v>
          </cell>
          <cell r="J214" t="str">
            <v>URBANO</v>
          </cell>
          <cell r="K214">
            <v>313001012761</v>
          </cell>
          <cell r="L214">
            <v>313001012761</v>
          </cell>
          <cell r="M214">
            <v>428</v>
          </cell>
          <cell r="N214">
            <v>428</v>
          </cell>
          <cell r="O214" t="str">
            <v>PRIVADO</v>
          </cell>
          <cell r="P214" t="str">
            <v>A</v>
          </cell>
          <cell r="Q214" t="str">
            <v>HELEN JUDITH CAMPIS VDA. DE ARRAZOLA</v>
          </cell>
          <cell r="R214" t="str">
            <v>6447987-6458108</v>
          </cell>
          <cell r="S214" t="str">
            <v>los.chavitos@hotmail.com</v>
          </cell>
        </row>
        <row r="215">
          <cell r="A215">
            <v>514</v>
          </cell>
          <cell r="B215">
            <v>214</v>
          </cell>
          <cell r="C215" t="str">
            <v>INST. JHON DEWEY</v>
          </cell>
          <cell r="D215" t="str">
            <v>PRINCIPAL</v>
          </cell>
          <cell r="E215" t="str">
            <v>LOS ALPES TV 71D # 71E-113</v>
          </cell>
          <cell r="F215" t="str">
            <v>LOS ALPES</v>
          </cell>
          <cell r="G215">
            <v>7</v>
          </cell>
          <cell r="H215" t="str">
            <v>DE LA VIRGEN Y TURISTICA</v>
          </cell>
          <cell r="I215" t="str">
            <v>DE LA VIRGEN Y TURISTICA</v>
          </cell>
          <cell r="J215" t="str">
            <v>URBANO</v>
          </cell>
          <cell r="K215">
            <v>313001013872</v>
          </cell>
          <cell r="L215">
            <v>313001013872</v>
          </cell>
          <cell r="M215">
            <v>514</v>
          </cell>
          <cell r="N215">
            <v>514</v>
          </cell>
          <cell r="O215" t="str">
            <v>PRIVADO</v>
          </cell>
          <cell r="P215" t="str">
            <v>A</v>
          </cell>
          <cell r="Q215" t="str">
            <v>WILMER CABARCAS GARCIA</v>
          </cell>
          <cell r="R215">
            <v>6512759</v>
          </cell>
          <cell r="S215" t="str">
            <v>wicag@hotmail.com</v>
          </cell>
        </row>
        <row r="216">
          <cell r="A216">
            <v>562</v>
          </cell>
          <cell r="B216">
            <v>215</v>
          </cell>
          <cell r="C216" t="str">
            <v>COL. BAUTISTA DIOS ES AMOR</v>
          </cell>
          <cell r="D216" t="str">
            <v>PRINCIPAL</v>
          </cell>
          <cell r="E216" t="str">
            <v>LA QUINTA CLL 1 DE LAS FLORES # 24-05</v>
          </cell>
          <cell r="F216" t="str">
            <v>LA QUINTA</v>
          </cell>
          <cell r="G216">
            <v>4</v>
          </cell>
          <cell r="H216" t="str">
            <v>DE LA VIRGEN Y TURISTICA</v>
          </cell>
          <cell r="I216" t="str">
            <v>DE LA VIRGEN Y TURISTICA</v>
          </cell>
          <cell r="J216" t="str">
            <v>URBANO</v>
          </cell>
          <cell r="K216">
            <v>313001013961</v>
          </cell>
          <cell r="L216">
            <v>313001013961</v>
          </cell>
          <cell r="M216">
            <v>562</v>
          </cell>
          <cell r="N216">
            <v>562</v>
          </cell>
          <cell r="O216" t="str">
            <v>PRIVADO</v>
          </cell>
          <cell r="P216" t="str">
            <v>A</v>
          </cell>
          <cell r="Q216" t="str">
            <v>CANDELARIA BERMUDEZ</v>
          </cell>
          <cell r="R216">
            <v>6626653</v>
          </cell>
          <cell r="S216" t="str">
            <v>colegiobautistadiosesamor@gmail.com</v>
          </cell>
        </row>
        <row r="217">
          <cell r="A217">
            <v>564</v>
          </cell>
          <cell r="B217">
            <v>216</v>
          </cell>
          <cell r="C217" t="str">
            <v>INST.  EDUC. MI NUEVO HOGAR</v>
          </cell>
          <cell r="D217" t="str">
            <v>PRINCIPAL</v>
          </cell>
          <cell r="E217" t="str">
            <v>EL POZON KRA 88 M 105 L 15</v>
          </cell>
          <cell r="F217" t="str">
            <v>EL POZON</v>
          </cell>
          <cell r="G217">
            <v>6</v>
          </cell>
          <cell r="H217" t="str">
            <v>DE LA VIRGEN Y TURISTICA</v>
          </cell>
          <cell r="I217" t="str">
            <v>DE LA VIRGEN Y TURISTICA</v>
          </cell>
          <cell r="J217" t="str">
            <v>URBANO</v>
          </cell>
          <cell r="K217">
            <v>313001027113</v>
          </cell>
          <cell r="L217">
            <v>313001027113</v>
          </cell>
          <cell r="M217">
            <v>564</v>
          </cell>
          <cell r="N217">
            <v>564</v>
          </cell>
          <cell r="O217" t="str">
            <v>PRIVADO</v>
          </cell>
          <cell r="P217" t="str">
            <v>A</v>
          </cell>
          <cell r="Q217" t="str">
            <v>YENIS PENA MONTERO</v>
          </cell>
          <cell r="R217">
            <v>3163106148</v>
          </cell>
          <cell r="S217" t="str">
            <v>yepimo@hotmail.com</v>
          </cell>
        </row>
        <row r="218">
          <cell r="A218">
            <v>588</v>
          </cell>
          <cell r="B218">
            <v>217</v>
          </cell>
          <cell r="C218" t="str">
            <v>COL. MIXTO NUEVO PORVENIR</v>
          </cell>
          <cell r="D218" t="str">
            <v>PRINCIPAL</v>
          </cell>
          <cell r="E218" t="str">
            <v>EL POZON MZA 159 LOTE 12 SECT 1RO DE MAYO</v>
          </cell>
          <cell r="F218" t="str">
            <v>EL POZON</v>
          </cell>
          <cell r="G218">
            <v>6</v>
          </cell>
          <cell r="H218" t="str">
            <v>DE LA VIRGEN Y TURISTICA</v>
          </cell>
          <cell r="I218" t="str">
            <v>DE LA VIRGEN Y TURISTICA</v>
          </cell>
          <cell r="J218" t="str">
            <v>URBANO</v>
          </cell>
          <cell r="K218">
            <v>313001027474</v>
          </cell>
          <cell r="L218">
            <v>313001027474</v>
          </cell>
          <cell r="M218">
            <v>588</v>
          </cell>
          <cell r="N218">
            <v>588</v>
          </cell>
          <cell r="O218" t="str">
            <v>PRIVADO</v>
          </cell>
          <cell r="P218" t="str">
            <v>A</v>
          </cell>
          <cell r="Q218" t="str">
            <v>BLAZ RAMOS</v>
          </cell>
          <cell r="R218">
            <v>6610770</v>
          </cell>
          <cell r="S218" t="str">
            <v>blasramos7@hotmail.com</v>
          </cell>
        </row>
        <row r="219">
          <cell r="A219">
            <v>591</v>
          </cell>
          <cell r="B219">
            <v>218</v>
          </cell>
          <cell r="C219" t="str">
            <v>INST. CENTRAL DE COLOMBIA PARA ADULTOS(ICCA)</v>
          </cell>
          <cell r="D219" t="str">
            <v>PRINCIPAL</v>
          </cell>
          <cell r="E219" t="str">
            <v>VILLA SANDRA, CERCA notaria septima</v>
          </cell>
          <cell r="F219" t="str">
            <v>VILLA SANDRA</v>
          </cell>
          <cell r="G219">
            <v>4</v>
          </cell>
          <cell r="H219" t="str">
            <v>DE LA VIRGEN Y TURISTICA</v>
          </cell>
          <cell r="I219" t="str">
            <v>COUNTRY</v>
          </cell>
          <cell r="J219" t="str">
            <v>URBANO</v>
          </cell>
          <cell r="K219">
            <v>313001028639</v>
          </cell>
          <cell r="L219">
            <v>313001028639</v>
          </cell>
          <cell r="M219">
            <v>591</v>
          </cell>
          <cell r="N219">
            <v>591</v>
          </cell>
          <cell r="O219" t="str">
            <v>PRIVADO</v>
          </cell>
          <cell r="P219" t="str">
            <v>A</v>
          </cell>
          <cell r="Q219" t="str">
            <v>MOISES DAVID RAMOS</v>
          </cell>
          <cell r="R219">
            <v>6718527</v>
          </cell>
          <cell r="S219" t="str">
            <v>iccacoordinador@hotmail.com</v>
          </cell>
        </row>
        <row r="220">
          <cell r="A220">
            <v>614</v>
          </cell>
          <cell r="B220">
            <v>219</v>
          </cell>
          <cell r="C220" t="str">
            <v>COL. BILINGUE DE CARTAGENA</v>
          </cell>
          <cell r="D220" t="str">
            <v>PRINCIPAL</v>
          </cell>
          <cell r="E220" t="str">
            <v>TESCA NUEVO C 31B N 50-82</v>
          </cell>
          <cell r="F220" t="str">
            <v>TESCA</v>
          </cell>
          <cell r="G220">
            <v>5</v>
          </cell>
          <cell r="H220" t="str">
            <v>DE LA VIRGEN Y TURISTICA</v>
          </cell>
          <cell r="I220" t="str">
            <v>DE LA VIRGEN Y TURISTICA</v>
          </cell>
          <cell r="J220" t="str">
            <v>URBANO</v>
          </cell>
          <cell r="K220">
            <v>313001028868</v>
          </cell>
          <cell r="L220">
            <v>313001028868</v>
          </cell>
          <cell r="M220">
            <v>614</v>
          </cell>
          <cell r="N220">
            <v>614</v>
          </cell>
          <cell r="O220" t="str">
            <v>PRIVADO</v>
          </cell>
          <cell r="P220" t="str">
            <v>A</v>
          </cell>
          <cell r="Q220" t="str">
            <v>DAVID MANOTAS PALMA</v>
          </cell>
          <cell r="R220">
            <v>6753078</v>
          </cell>
          <cell r="S220" t="str">
            <v>c.bilinguedecartagena@hotmail.com</v>
          </cell>
        </row>
        <row r="221">
          <cell r="A221">
            <v>641</v>
          </cell>
          <cell r="B221">
            <v>220</v>
          </cell>
          <cell r="C221" t="str">
            <v>INST.  REAL DEL CARIBE</v>
          </cell>
          <cell r="D221" t="str">
            <v>PRINCIPAL</v>
          </cell>
          <cell r="E221" t="str">
            <v>URB LAS PALMERAS M 13 LOTE 5</v>
          </cell>
          <cell r="F221" t="str">
            <v>LAS PALMERAS</v>
          </cell>
          <cell r="G221">
            <v>7</v>
          </cell>
          <cell r="H221" t="str">
            <v>DE LA VIRGEN Y TURISTICA</v>
          </cell>
          <cell r="I221" t="str">
            <v>DE LA VIRGEN Y TURISTICA</v>
          </cell>
          <cell r="J221" t="str">
            <v>URBANO</v>
          </cell>
          <cell r="K221">
            <v>313001028771</v>
          </cell>
          <cell r="L221">
            <v>313001028771</v>
          </cell>
          <cell r="M221">
            <v>641</v>
          </cell>
          <cell r="N221">
            <v>641</v>
          </cell>
          <cell r="O221" t="str">
            <v>PRIVADO</v>
          </cell>
          <cell r="P221" t="str">
            <v>A</v>
          </cell>
          <cell r="Q221" t="str">
            <v>RAQUEL GUERRERO TORRES</v>
          </cell>
          <cell r="R221">
            <v>6419148</v>
          </cell>
          <cell r="S221" t="str">
            <v>raquelgt2009@hotmail.com</v>
          </cell>
        </row>
        <row r="222">
          <cell r="A222">
            <v>652</v>
          </cell>
          <cell r="B222">
            <v>221</v>
          </cell>
          <cell r="C222" t="str">
            <v>COL. JUAN PABLO II (C.E SONRISITAS)</v>
          </cell>
          <cell r="D222" t="str">
            <v>PRINCIPAL</v>
          </cell>
          <cell r="E222" t="str">
            <v>OLAYA HERRERA - ST ONCE DE NOVIEMBRE # 53-86</v>
          </cell>
          <cell r="F222" t="str">
            <v>OLAYA HERRERA</v>
          </cell>
          <cell r="G222">
            <v>5</v>
          </cell>
          <cell r="H222" t="str">
            <v>DE LA VIRGEN Y TURISTICA</v>
          </cell>
          <cell r="I222" t="str">
            <v>DE LA VIRGEN Y TURISTICA</v>
          </cell>
          <cell r="J222" t="str">
            <v>URBANO</v>
          </cell>
          <cell r="K222">
            <v>313001028843</v>
          </cell>
          <cell r="L222">
            <v>313001028843</v>
          </cell>
          <cell r="M222">
            <v>652</v>
          </cell>
          <cell r="N222">
            <v>652</v>
          </cell>
          <cell r="O222" t="str">
            <v>PRIVADO</v>
          </cell>
          <cell r="P222" t="str">
            <v>A</v>
          </cell>
          <cell r="Q222" t="str">
            <v>YASMIRA MERCADO CRUZ</v>
          </cell>
          <cell r="R222">
            <v>6698361</v>
          </cell>
          <cell r="S222" t="str">
            <v>cjuanpablo2do@gmail.com</v>
          </cell>
        </row>
        <row r="223">
          <cell r="A223">
            <v>654</v>
          </cell>
          <cell r="B223">
            <v>222</v>
          </cell>
          <cell r="C223" t="str">
            <v>COL. DIOS ES AMOR -SEDE CARTAGENA</v>
          </cell>
          <cell r="D223" t="str">
            <v>PRINCIPAL</v>
          </cell>
          <cell r="E223" t="str">
            <v>VILLA ESTRELLA TRANSV 54 N 60-863</v>
          </cell>
          <cell r="F223" t="str">
            <v>VILLA ESTRELLA</v>
          </cell>
          <cell r="G223">
            <v>6</v>
          </cell>
          <cell r="H223" t="str">
            <v>DE LA VIRGEN Y TURISTICA</v>
          </cell>
          <cell r="I223" t="str">
            <v>DE LA VIRGEN Y TURISTICA</v>
          </cell>
          <cell r="J223" t="str">
            <v>URBANO</v>
          </cell>
          <cell r="K223">
            <v>313001028985</v>
          </cell>
          <cell r="L223">
            <v>313001028985</v>
          </cell>
          <cell r="M223">
            <v>654</v>
          </cell>
          <cell r="N223">
            <v>654</v>
          </cell>
          <cell r="O223" t="str">
            <v>PRIVADO</v>
          </cell>
          <cell r="P223" t="str">
            <v>A</v>
          </cell>
          <cell r="Q223" t="str">
            <v>GUILLERMO RAMIREZ BRIZNEDA</v>
          </cell>
          <cell r="R223">
            <v>3142960704</v>
          </cell>
          <cell r="S223" t="str">
            <v>cda.gp@cdaeducacion.edu.co</v>
          </cell>
        </row>
        <row r="224">
          <cell r="A224">
            <v>790</v>
          </cell>
          <cell r="B224">
            <v>223</v>
          </cell>
          <cell r="C224" t="str">
            <v>C.E MUNDO DEL SABER</v>
          </cell>
          <cell r="D224" t="str">
            <v>PRINCIPAL</v>
          </cell>
          <cell r="E224" t="str">
            <v>URB SEVILLA M 11 L 15</v>
          </cell>
          <cell r="F224" t="str">
            <v>URB SEVILLA</v>
          </cell>
          <cell r="G224">
            <v>7</v>
          </cell>
          <cell r="H224" t="str">
            <v>DE LA VIRGEN Y TURISTICA</v>
          </cell>
          <cell r="I224" t="str">
            <v>DE LA VIRGEN Y TURISTICA</v>
          </cell>
          <cell r="J224" t="str">
            <v>URBANO</v>
          </cell>
          <cell r="K224">
            <v>313001029426</v>
          </cell>
          <cell r="L224">
            <v>313001029426</v>
          </cell>
          <cell r="M224">
            <v>790</v>
          </cell>
          <cell r="N224">
            <v>790</v>
          </cell>
          <cell r="O224" t="str">
            <v>PRIVADO</v>
          </cell>
          <cell r="P224" t="str">
            <v>A</v>
          </cell>
          <cell r="Q224" t="str">
            <v>YOLIMA BAENA ARTETA</v>
          </cell>
          <cell r="R224" t="str">
            <v>6531342-6447240</v>
          </cell>
          <cell r="S224" t="str">
            <v>mary-1607@hotmail.es</v>
          </cell>
        </row>
        <row r="225">
          <cell r="A225">
            <v>809</v>
          </cell>
          <cell r="B225">
            <v>224</v>
          </cell>
          <cell r="C225" t="str">
            <v>INST. SIGMUND FREUD       (C.INF LOS PEQUEÑOS SABIOS)</v>
          </cell>
          <cell r="D225" t="str">
            <v>PRINCIPAL</v>
          </cell>
          <cell r="E225" t="str">
            <v>LAS GAVIOTAS M 29 L 11 ET 2</v>
          </cell>
          <cell r="F225" t="str">
            <v>LAS GAVIOTAS</v>
          </cell>
          <cell r="G225">
            <v>7</v>
          </cell>
          <cell r="H225" t="str">
            <v>DE LA VIRGEN Y TURISTICA</v>
          </cell>
          <cell r="I225" t="str">
            <v>DE LA VIRGEN Y TURISTICA</v>
          </cell>
          <cell r="J225" t="str">
            <v>URBANO</v>
          </cell>
          <cell r="K225">
            <v>313001013279</v>
          </cell>
          <cell r="L225">
            <v>313001013279</v>
          </cell>
          <cell r="M225">
            <v>809</v>
          </cell>
          <cell r="N225">
            <v>809</v>
          </cell>
          <cell r="O225" t="str">
            <v>PRIVADO</v>
          </cell>
          <cell r="P225" t="str">
            <v>A</v>
          </cell>
          <cell r="Q225" t="str">
            <v>MARIA FERNANDA YEKER TAFUR</v>
          </cell>
          <cell r="R225" t="str">
            <v>6636969, 6614617, 6534557</v>
          </cell>
          <cell r="S225" t="str">
            <v>instituto_sigmund_freud@hotmail.com</v>
          </cell>
        </row>
        <row r="226">
          <cell r="A226">
            <v>365</v>
          </cell>
          <cell r="B226">
            <v>225</v>
          </cell>
          <cell r="C226" t="str">
            <v>INST. MODERNO EL CARMEN</v>
          </cell>
          <cell r="D226" t="str">
            <v>PRINCIPAL</v>
          </cell>
          <cell r="E226" t="str">
            <v>URB GAVIOTAS MANZ 19 L 3 ETAPA 2A</v>
          </cell>
          <cell r="F226" t="str">
            <v>LAS GAVIOTAS</v>
          </cell>
          <cell r="G226">
            <v>7</v>
          </cell>
          <cell r="H226" t="str">
            <v>DE LA VIRGEN Y TURISTICA</v>
          </cell>
          <cell r="I226" t="str">
            <v>DE LA VIRGEN Y TURISTICA</v>
          </cell>
          <cell r="J226" t="str">
            <v>URBANO</v>
          </cell>
          <cell r="K226">
            <v>313001008534</v>
          </cell>
          <cell r="L226">
            <v>313001008534</v>
          </cell>
          <cell r="M226">
            <v>365</v>
          </cell>
          <cell r="N226">
            <v>365</v>
          </cell>
          <cell r="O226" t="str">
            <v>PRIVADO</v>
          </cell>
          <cell r="P226" t="str">
            <v>A</v>
          </cell>
          <cell r="Q226" t="str">
            <v>TEOBALDO ORTIZ CASSIANI</v>
          </cell>
          <cell r="R226">
            <v>6714140</v>
          </cell>
          <cell r="S226" t="str">
            <v>insmodernoelcarmen@hotmail.com</v>
          </cell>
        </row>
        <row r="227">
          <cell r="A227">
            <v>487</v>
          </cell>
          <cell r="B227">
            <v>226</v>
          </cell>
          <cell r="C227" t="str">
            <v>C.E ESTRELLAS DEL PORVENIR</v>
          </cell>
          <cell r="D227" t="str">
            <v>PRINCIPAL</v>
          </cell>
          <cell r="E227" t="str">
            <v>VIEJO PORVENIR CALLE LAS ACACIAS # 73-49</v>
          </cell>
          <cell r="F227" t="str">
            <v>VIEJO PORVENIR</v>
          </cell>
          <cell r="G227">
            <v>7</v>
          </cell>
          <cell r="H227" t="str">
            <v>DE LA VIRGEN Y TURISTICA</v>
          </cell>
          <cell r="I227" t="str">
            <v>DE LA VIRGEN Y TURISTICA</v>
          </cell>
          <cell r="J227" t="str">
            <v>URBANO</v>
          </cell>
          <cell r="K227">
            <v>313001013554</v>
          </cell>
          <cell r="L227">
            <v>313001013554</v>
          </cell>
          <cell r="M227">
            <v>487</v>
          </cell>
          <cell r="N227">
            <v>487</v>
          </cell>
          <cell r="O227" t="str">
            <v>PRIVADO</v>
          </cell>
          <cell r="P227" t="str">
            <v>A</v>
          </cell>
          <cell r="Q227" t="str">
            <v>INDIRA GUZMAN SEPULVEDA</v>
          </cell>
          <cell r="R227">
            <v>6904169</v>
          </cell>
          <cell r="S227" t="str">
            <v>cedespo@hotmail.com</v>
          </cell>
        </row>
        <row r="228">
          <cell r="A228">
            <v>743</v>
          </cell>
          <cell r="B228">
            <v>227</v>
          </cell>
          <cell r="C228" t="str">
            <v>INST. MIXTO FREINET</v>
          </cell>
          <cell r="D228" t="str">
            <v>PRINCIPAL</v>
          </cell>
          <cell r="E228" t="str">
            <v>OLAYA HERRERA CALLE FULGENCIO LEQUERICA SECTOR ESTELA No. 71A3</v>
          </cell>
          <cell r="F228" t="str">
            <v>OLAYA HERRERA</v>
          </cell>
          <cell r="G228">
            <v>7</v>
          </cell>
          <cell r="H228" t="str">
            <v>DE LA VIRGEN Y TURISTICA</v>
          </cell>
          <cell r="I228" t="str">
            <v>DE LA VIRGEN Y TURISTICA</v>
          </cell>
          <cell r="J228" t="str">
            <v>URBANO</v>
          </cell>
          <cell r="K228">
            <v>313001029281</v>
          </cell>
          <cell r="L228">
            <v>313001029281</v>
          </cell>
          <cell r="M228">
            <v>743</v>
          </cell>
          <cell r="N228">
            <v>743</v>
          </cell>
          <cell r="O228" t="str">
            <v>PRIVADO</v>
          </cell>
          <cell r="P228" t="str">
            <v>A</v>
          </cell>
          <cell r="Q228" t="str">
            <v>MONICA ALVAREZ PAJARO</v>
          </cell>
          <cell r="R228">
            <v>6615748</v>
          </cell>
          <cell r="S228" t="str">
            <v>institutomixtofreinet@hotmail.com</v>
          </cell>
        </row>
        <row r="229">
          <cell r="A229">
            <v>794</v>
          </cell>
          <cell r="B229">
            <v>228</v>
          </cell>
          <cell r="C229" t="str">
            <v>INST. EDUC 1 DE MAYO</v>
          </cell>
          <cell r="D229" t="str">
            <v>PRINCIPAL</v>
          </cell>
          <cell r="E229" t="str">
            <v>EL POZON M 79 L 22 SET 1 DE MAYO</v>
          </cell>
          <cell r="F229" t="str">
            <v>EL POZON</v>
          </cell>
          <cell r="G229">
            <v>6</v>
          </cell>
          <cell r="H229" t="str">
            <v>DE LA VIRGEN Y TURISTICA</v>
          </cell>
          <cell r="I229" t="str">
            <v>DE LA VIRGEN Y TURISTICA</v>
          </cell>
          <cell r="J229" t="str">
            <v>URBANO</v>
          </cell>
          <cell r="K229">
            <v>313001029418</v>
          </cell>
          <cell r="L229">
            <v>313001029418</v>
          </cell>
          <cell r="M229">
            <v>794</v>
          </cell>
          <cell r="N229">
            <v>794</v>
          </cell>
          <cell r="O229" t="str">
            <v>PRIVADO</v>
          </cell>
          <cell r="P229" t="str">
            <v>A</v>
          </cell>
          <cell r="Q229" t="str">
            <v>CLARA EUGENIA BAENA MORALES</v>
          </cell>
          <cell r="R229">
            <v>6635366</v>
          </cell>
          <cell r="S229" t="str">
            <v>clabamos367@hotmail.com</v>
          </cell>
        </row>
        <row r="230">
          <cell r="A230">
            <v>242</v>
          </cell>
          <cell r="B230">
            <v>229</v>
          </cell>
          <cell r="C230" t="str">
            <v>INST. CARTAGENA. DEL MAR</v>
          </cell>
          <cell r="D230" t="str">
            <v>PRINCIPAL</v>
          </cell>
          <cell r="E230" t="str">
            <v>LIBANO SECT CENTRAL 4 VIENTOS, CLL 31B # 49C-25</v>
          </cell>
          <cell r="F230" t="str">
            <v>LIBANO</v>
          </cell>
          <cell r="G230">
            <v>5</v>
          </cell>
          <cell r="H230" t="str">
            <v>DE LA VIRGEN Y TURISTICA</v>
          </cell>
          <cell r="I230" t="str">
            <v>DE LA VIRGEN Y TURISTICA</v>
          </cell>
          <cell r="J230" t="str">
            <v>URBANO</v>
          </cell>
          <cell r="K230">
            <v>313001001211</v>
          </cell>
          <cell r="L230">
            <v>313001001211</v>
          </cell>
          <cell r="M230">
            <v>242</v>
          </cell>
          <cell r="N230">
            <v>242</v>
          </cell>
          <cell r="O230" t="str">
            <v>PRIVADO</v>
          </cell>
          <cell r="P230" t="str">
            <v>A</v>
          </cell>
          <cell r="Q230" t="str">
            <v>JUAN FRANCISCO TORRES</v>
          </cell>
          <cell r="R230" t="str">
            <v>6699590, 6699568</v>
          </cell>
          <cell r="S230" t="str">
            <v>lisceniatorresrueda@yahoo.es</v>
          </cell>
        </row>
        <row r="231">
          <cell r="A231">
            <v>319</v>
          </cell>
          <cell r="B231">
            <v>230</v>
          </cell>
          <cell r="C231" t="str">
            <v>COL. DEL CARIBE</v>
          </cell>
          <cell r="D231" t="str">
            <v>PRINCIPAL</v>
          </cell>
          <cell r="E231" t="str">
            <v>EL POZON SECTOR 19 DE FEBRERO MZ 138 LT 1 YH 2</v>
          </cell>
          <cell r="F231" t="str">
            <v>EL POZON</v>
          </cell>
          <cell r="G231">
            <v>6</v>
          </cell>
          <cell r="H231" t="str">
            <v>DE LA VIRGEN Y TURISTICA</v>
          </cell>
          <cell r="I231" t="str">
            <v>DE LA VIRGEN Y TURISTICA</v>
          </cell>
          <cell r="J231" t="str">
            <v>URBANO</v>
          </cell>
          <cell r="K231">
            <v>313001007007</v>
          </cell>
          <cell r="L231">
            <v>313001007007</v>
          </cell>
          <cell r="M231">
            <v>319</v>
          </cell>
          <cell r="N231">
            <v>319</v>
          </cell>
          <cell r="O231" t="str">
            <v>PRIVADO</v>
          </cell>
          <cell r="P231" t="str">
            <v>A</v>
          </cell>
          <cell r="Q231" t="str">
            <v>JAIME OSPINO PATERNINA</v>
          </cell>
          <cell r="R231">
            <v>6422396</v>
          </cell>
          <cell r="S231" t="str">
            <v>colcaribe@hotmail.com</v>
          </cell>
        </row>
        <row r="232">
          <cell r="A232">
            <v>352</v>
          </cell>
          <cell r="B232">
            <v>231</v>
          </cell>
          <cell r="C232" t="str">
            <v>CENT. DE ENSEÑANZA HIJOS DE BOLIVAR</v>
          </cell>
          <cell r="D232" t="str">
            <v>PRINCIPAL</v>
          </cell>
          <cell r="E232" t="str">
            <v>LOS ALPES DIAG32 # 71-42 AVE13 DE JUNIO</v>
          </cell>
          <cell r="F232" t="str">
            <v>LOS ALPES</v>
          </cell>
          <cell r="G232">
            <v>7</v>
          </cell>
          <cell r="H232" t="str">
            <v>DE LA VIRGEN Y TURISTICA</v>
          </cell>
          <cell r="I232" t="str">
            <v>DE LA VIRGEN Y TURISTICA</v>
          </cell>
          <cell r="J232" t="str">
            <v>URBANO</v>
          </cell>
          <cell r="K232">
            <v>313001008381</v>
          </cell>
          <cell r="L232">
            <v>313001008381</v>
          </cell>
          <cell r="M232">
            <v>352</v>
          </cell>
          <cell r="N232">
            <v>352</v>
          </cell>
          <cell r="O232" t="str">
            <v>PRIVADO</v>
          </cell>
          <cell r="P232" t="str">
            <v>A</v>
          </cell>
          <cell r="Q232" t="str">
            <v>ADELAIDA MANOSALVA GONZALEZ</v>
          </cell>
          <cell r="R232">
            <v>6613767</v>
          </cell>
          <cell r="S232" t="str">
            <v>cehibol@gmail.com</v>
          </cell>
        </row>
        <row r="233">
          <cell r="A233">
            <v>746</v>
          </cell>
          <cell r="B233">
            <v>232</v>
          </cell>
          <cell r="C233" t="str">
            <v>INST. EDUC. MÁGICA AVENTURA</v>
          </cell>
          <cell r="D233" t="str">
            <v>PRINCIPAL</v>
          </cell>
          <cell r="E233" t="str">
            <v>CHIPRE CRA 65 No. 31C-31</v>
          </cell>
          <cell r="F233" t="str">
            <v>CHIPRE</v>
          </cell>
          <cell r="G233">
            <v>7</v>
          </cell>
          <cell r="H233" t="str">
            <v>DE LA VIRGEN Y TURISTICA</v>
          </cell>
          <cell r="I233" t="str">
            <v>DE LA VIRGEN Y TURISTICA</v>
          </cell>
          <cell r="J233" t="str">
            <v>URBANO</v>
          </cell>
          <cell r="K233">
            <v>313001029302</v>
          </cell>
          <cell r="L233">
            <v>313001029302</v>
          </cell>
          <cell r="M233">
            <v>746</v>
          </cell>
          <cell r="N233">
            <v>746</v>
          </cell>
          <cell r="O233" t="str">
            <v>PRIVADO</v>
          </cell>
          <cell r="P233" t="str">
            <v>A</v>
          </cell>
          <cell r="Q233" t="str">
            <v>JUDITH DEL CARMEN VIOLA RHENALS</v>
          </cell>
          <cell r="R233">
            <v>6511251</v>
          </cell>
          <cell r="S233" t="str">
            <v>institutomagicaaventura@gmail.com</v>
          </cell>
        </row>
        <row r="234">
          <cell r="A234">
            <v>266</v>
          </cell>
          <cell r="B234">
            <v>233</v>
          </cell>
          <cell r="C234" t="str">
            <v>COL. JORGE WASHINGTON</v>
          </cell>
          <cell r="D234" t="str">
            <v>PRINCIPAL</v>
          </cell>
          <cell r="E234" t="str">
            <v>ZONA NORTE, ANILLO VIAL KM 12</v>
          </cell>
          <cell r="F234" t="str">
            <v>ANILLO VIAL</v>
          </cell>
          <cell r="G234" t="str">
            <v>Conti</v>
          </cell>
          <cell r="H234" t="str">
            <v>DE LA VIRGEN Y TURISTICA</v>
          </cell>
          <cell r="I234" t="str">
            <v>RURAL</v>
          </cell>
          <cell r="J234" t="str">
            <v>RURAL</v>
          </cell>
          <cell r="K234">
            <v>313001003931</v>
          </cell>
          <cell r="L234">
            <v>313001003931</v>
          </cell>
          <cell r="M234">
            <v>266</v>
          </cell>
          <cell r="N234">
            <v>266</v>
          </cell>
          <cell r="O234" t="str">
            <v>PRIVADO</v>
          </cell>
          <cell r="P234" t="str">
            <v>B</v>
          </cell>
          <cell r="Q234" t="str">
            <v>NICHOLAS JOHN GLAB</v>
          </cell>
          <cell r="R234" t="str">
            <v>6930170 Ext. 30100</v>
          </cell>
          <cell r="S234" t="str">
            <v>nick.glab@cojowa.edu.co</v>
          </cell>
        </row>
        <row r="235">
          <cell r="A235">
            <v>271</v>
          </cell>
          <cell r="B235">
            <v>234</v>
          </cell>
          <cell r="C235" t="str">
            <v>CORP.  EDUCATIVA  COLEGIO BRITANICO DE CARTAGENA.</v>
          </cell>
          <cell r="D235" t="str">
            <v>PRINCIPAL</v>
          </cell>
          <cell r="E235" t="str">
            <v>ANILLO VIAL KM 12 (VIA BAYUNCA)</v>
          </cell>
          <cell r="F235" t="str">
            <v>ANILLO VIAL</v>
          </cell>
          <cell r="G235" t="str">
            <v>Conti</v>
          </cell>
          <cell r="H235" t="str">
            <v>DE LA VIRGEN Y TURISTICA</v>
          </cell>
          <cell r="I235" t="str">
            <v>RURAL</v>
          </cell>
          <cell r="J235" t="str">
            <v>RURAL</v>
          </cell>
          <cell r="K235">
            <v>313001004768</v>
          </cell>
          <cell r="L235">
            <v>313001004768</v>
          </cell>
          <cell r="M235">
            <v>271</v>
          </cell>
          <cell r="N235">
            <v>271</v>
          </cell>
          <cell r="O235" t="str">
            <v>PRIVADO</v>
          </cell>
          <cell r="P235" t="str">
            <v>B</v>
          </cell>
          <cell r="Q235" t="str">
            <v xml:space="preserve">CAROLINA CHARRY REYES	</v>
          </cell>
          <cell r="R235">
            <v>6930983</v>
          </cell>
          <cell r="S235" t="str">
            <v>admin@colbritanico.edu.co</v>
          </cell>
        </row>
        <row r="236">
          <cell r="A236">
            <v>293</v>
          </cell>
          <cell r="B236">
            <v>235</v>
          </cell>
          <cell r="C236" t="str">
            <v>CORP. EDUCATIVA COL. INTERNACIONAL CARTAGENA</v>
          </cell>
          <cell r="D236" t="str">
            <v>PRINCIPAL</v>
          </cell>
          <cell r="E236" t="str">
            <v>ANILLO VIAL KM 14 VIA PONTEZUELA</v>
          </cell>
          <cell r="F236" t="str">
            <v>ANILLO VIAL</v>
          </cell>
          <cell r="G236" t="str">
            <v>Conti</v>
          </cell>
          <cell r="H236" t="str">
            <v>DE LA VIRGEN Y TURISTICA</v>
          </cell>
          <cell r="I236" t="str">
            <v>RURAL</v>
          </cell>
          <cell r="J236" t="str">
            <v>RURAL</v>
          </cell>
          <cell r="K236">
            <v>313001005705</v>
          </cell>
          <cell r="L236">
            <v>313001005705</v>
          </cell>
          <cell r="M236">
            <v>293</v>
          </cell>
          <cell r="N236">
            <v>293</v>
          </cell>
          <cell r="O236" t="str">
            <v>PRIVADO</v>
          </cell>
          <cell r="P236" t="str">
            <v>A</v>
          </cell>
          <cell r="Q236" t="str">
            <v>ELVIRA MARTINEZ MARRUGO</v>
          </cell>
          <cell r="R236">
            <v>6606086</v>
          </cell>
          <cell r="S236" t="str">
            <v>cartagenainterschool@gmail.com</v>
          </cell>
        </row>
        <row r="237">
          <cell r="A237">
            <v>490</v>
          </cell>
          <cell r="B237">
            <v>236</v>
          </cell>
          <cell r="C237" t="str">
            <v>ASPAEN GIMN. CARTAGENA DE INDIAS</v>
          </cell>
          <cell r="D237" t="str">
            <v>PRINCIPAL</v>
          </cell>
          <cell r="E237" t="str">
            <v>ANILLO VIAL KM 11</v>
          </cell>
          <cell r="F237" t="str">
            <v>ANILLO VIAL</v>
          </cell>
          <cell r="G237" t="str">
            <v>Conti</v>
          </cell>
          <cell r="H237" t="str">
            <v>DE LA VIRGEN Y TURISTICA</v>
          </cell>
          <cell r="I237" t="str">
            <v>RURAL</v>
          </cell>
          <cell r="J237" t="str">
            <v>RURAL</v>
          </cell>
          <cell r="K237">
            <v>313836000348</v>
          </cell>
          <cell r="L237">
            <v>313836000348</v>
          </cell>
          <cell r="M237">
            <v>490</v>
          </cell>
          <cell r="N237">
            <v>490</v>
          </cell>
          <cell r="O237" t="str">
            <v>PRIVADO</v>
          </cell>
          <cell r="P237" t="str">
            <v>B</v>
          </cell>
          <cell r="Q237" t="str">
            <v>SORAYA JAIME DE LAVALLE</v>
          </cell>
          <cell r="R237" t="str">
            <v>6424344 6424345</v>
          </cell>
          <cell r="S237" t="str">
            <v>sacademica@gimnasiocartagenadeindias.edu.co</v>
          </cell>
        </row>
        <row r="238">
          <cell r="A238">
            <v>501</v>
          </cell>
          <cell r="B238">
            <v>237</v>
          </cell>
          <cell r="C238" t="str">
            <v>FUND. EDUC. INST. ECOLOGICO BARBACOAS</v>
          </cell>
          <cell r="D238" t="str">
            <v>PRINCIPAL</v>
          </cell>
          <cell r="E238" t="str">
            <v>SANTA ANA - ISLA BARU - CARRETERA A PLAYA BLANCA</v>
          </cell>
          <cell r="F238" t="str">
            <v>SANTA ANA</v>
          </cell>
          <cell r="G238" t="str">
            <v>Insu</v>
          </cell>
          <cell r="H238" t="str">
            <v>INDUSTRIAL Y DE LA BAHIA</v>
          </cell>
          <cell r="I238" t="str">
            <v>RURAL</v>
          </cell>
          <cell r="J238" t="str">
            <v>RURAL</v>
          </cell>
          <cell r="K238">
            <v>413001013176</v>
          </cell>
          <cell r="L238">
            <v>413001013176</v>
          </cell>
          <cell r="M238">
            <v>501</v>
          </cell>
          <cell r="N238">
            <v>501</v>
          </cell>
          <cell r="O238" t="str">
            <v>PRIVADO</v>
          </cell>
          <cell r="P238" t="str">
            <v>A</v>
          </cell>
          <cell r="Q238" t="str">
            <v>MAGALIS COLON MATOREL</v>
          </cell>
          <cell r="R238" t="str">
            <v>3183863955  6930010 ext 48503</v>
          </cell>
          <cell r="S238" t="str">
            <v>barbacoas1997@hotmail.com</v>
          </cell>
        </row>
        <row r="239">
          <cell r="A239">
            <v>569</v>
          </cell>
          <cell r="B239">
            <v>238</v>
          </cell>
          <cell r="C239" t="str">
            <v>INST. NUEVA LUZ DE ESPERANZA</v>
          </cell>
          <cell r="D239" t="str">
            <v>PRINCIPAL</v>
          </cell>
          <cell r="E239" t="str">
            <v>BOQUILLA ST MAR LINDA KRA 2 # 91-10</v>
          </cell>
          <cell r="F239" t="str">
            <v>BOQUILLA</v>
          </cell>
          <cell r="G239" t="str">
            <v>Conti</v>
          </cell>
          <cell r="H239" t="str">
            <v>DE LA VIRGEN Y TURISTICA</v>
          </cell>
          <cell r="I239" t="str">
            <v>RURAL</v>
          </cell>
          <cell r="J239" t="str">
            <v>RURAL</v>
          </cell>
          <cell r="K239">
            <v>413001027126</v>
          </cell>
          <cell r="L239">
            <v>413001027126</v>
          </cell>
          <cell r="M239">
            <v>569</v>
          </cell>
          <cell r="N239">
            <v>569</v>
          </cell>
          <cell r="O239" t="str">
            <v>PRIVADO</v>
          </cell>
          <cell r="P239" t="str">
            <v>A</v>
          </cell>
          <cell r="Q239" t="str">
            <v>MILENA CECILIA BOLAÑO</v>
          </cell>
          <cell r="R239" t="str">
            <v>6648682-6567182</v>
          </cell>
          <cell r="S239" t="str">
            <v>infocasaitaliaong@gmail.com</v>
          </cell>
        </row>
        <row r="240">
          <cell r="A240">
            <v>294</v>
          </cell>
          <cell r="B240">
            <v>239</v>
          </cell>
          <cell r="C240" t="str">
            <v>GIMN. ALTAIR DE CARTAGENA</v>
          </cell>
          <cell r="D240" t="str">
            <v>PRINCIPAL</v>
          </cell>
          <cell r="E240" t="str">
            <v>ANILLO VIAL, SECTOR PONTEZUELA  K14 - MANGA AV JIMENEZ 4  # 20-75</v>
          </cell>
          <cell r="F240" t="str">
            <v>ANILLO VIAL</v>
          </cell>
          <cell r="G240" t="str">
            <v>Conti</v>
          </cell>
          <cell r="H240" t="str">
            <v>DE LA VIRGEN Y TURISTICA</v>
          </cell>
          <cell r="I240" t="str">
            <v>RURAL</v>
          </cell>
          <cell r="J240" t="str">
            <v>RURAL</v>
          </cell>
          <cell r="K240">
            <v>313001005748</v>
          </cell>
          <cell r="L240">
            <v>313001005748</v>
          </cell>
          <cell r="M240">
            <v>294</v>
          </cell>
          <cell r="N240">
            <v>294</v>
          </cell>
          <cell r="O240" t="str">
            <v>PRIVADO</v>
          </cell>
          <cell r="P240" t="str">
            <v>A</v>
          </cell>
          <cell r="Q240" t="str">
            <v>AMET DE JESUS ORDOSGOITIA CABALLERO</v>
          </cell>
          <cell r="R240">
            <v>6930162</v>
          </cell>
          <cell r="S240" t="str">
            <v>rectoria@gimnasioaltair.edu.co</v>
          </cell>
        </row>
        <row r="241">
          <cell r="A241">
            <v>851</v>
          </cell>
          <cell r="B241">
            <v>240</v>
          </cell>
          <cell r="C241" t="str">
            <v>ASPAEN GIMN. CARTAGENA(ANTIGUO COL. UBICADO EN TURBACO)</v>
          </cell>
          <cell r="D241" t="str">
            <v>PRINCIPAL</v>
          </cell>
          <cell r="E241" t="str">
            <v>ZONA NORTE ANILLO VIAL KM 14, VIA PONTEZUELA</v>
          </cell>
          <cell r="F241" t="str">
            <v>PONTEZUELA</v>
          </cell>
          <cell r="G241" t="str">
            <v>Conti</v>
          </cell>
          <cell r="H241" t="str">
            <v>DE LA VIRGEN Y TURISTICA</v>
          </cell>
          <cell r="I241" t="str">
            <v>RURAL</v>
          </cell>
          <cell r="J241" t="str">
            <v>RURAL</v>
          </cell>
          <cell r="K241">
            <v>313836000623</v>
          </cell>
          <cell r="L241">
            <v>313836000623</v>
          </cell>
          <cell r="M241">
            <v>851</v>
          </cell>
          <cell r="N241">
            <v>851</v>
          </cell>
          <cell r="O241" t="str">
            <v>PRIVADO</v>
          </cell>
          <cell r="P241" t="str">
            <v>B</v>
          </cell>
          <cell r="Q241" t="str">
            <v>FERNANDO DIAZ GRANADOS MACHIA</v>
          </cell>
          <cell r="R241">
            <v>3166942676</v>
          </cell>
          <cell r="S241" t="str">
            <v>gimcartagena@gimcartagena.edu.co</v>
          </cell>
        </row>
        <row r="242">
          <cell r="A242">
            <v>208</v>
          </cell>
          <cell r="B242">
            <v>241</v>
          </cell>
          <cell r="C242" t="str">
            <v>INST. EDUCATIVO ANGELITOS ALEGRES</v>
          </cell>
          <cell r="D242" t="str">
            <v>PRINCIPAL</v>
          </cell>
          <cell r="E242" t="str">
            <v>NUEVO BOSQUE TRANSV 51 CLL 4 # 29B 77</v>
          </cell>
          <cell r="F242" t="str">
            <v>NUEVO BOSQUE</v>
          </cell>
          <cell r="G242">
            <v>10</v>
          </cell>
          <cell r="H242" t="str">
            <v>HISTORICA Y CARIBE NORTE</v>
          </cell>
          <cell r="I242" t="str">
            <v>COUNTRY</v>
          </cell>
          <cell r="J242" t="str">
            <v>URBANO</v>
          </cell>
          <cell r="K242">
            <v>313001000185</v>
          </cell>
          <cell r="L242">
            <v>313001000185</v>
          </cell>
          <cell r="M242">
            <v>208</v>
          </cell>
          <cell r="N242">
            <v>208</v>
          </cell>
          <cell r="O242" t="str">
            <v>PRIVADO</v>
          </cell>
          <cell r="P242" t="str">
            <v>A</v>
          </cell>
          <cell r="Q242" t="str">
            <v>ROSA INES GUETO QUIROGA</v>
          </cell>
          <cell r="R242">
            <v>6675169</v>
          </cell>
          <cell r="S242" t="str">
            <v>angelitosalegres@hotmail.com</v>
          </cell>
        </row>
        <row r="243">
          <cell r="A243">
            <v>209</v>
          </cell>
          <cell r="B243">
            <v>242</v>
          </cell>
          <cell r="C243" t="str">
            <v>INST. EDUCATIVO ENCANTO DE NIÑOS</v>
          </cell>
          <cell r="D243" t="str">
            <v>PRINCIPAL</v>
          </cell>
          <cell r="E243" t="str">
            <v>NUEVO BOSQUE TRANSV 48 A # 29E 10</v>
          </cell>
          <cell r="F243" t="str">
            <v>NUEVO BOSQUE</v>
          </cell>
          <cell r="G243">
            <v>10</v>
          </cell>
          <cell r="H243" t="str">
            <v>HISTORICA Y CARIBE NORTE</v>
          </cell>
          <cell r="I243" t="str">
            <v>COUNTRY</v>
          </cell>
          <cell r="J243" t="str">
            <v>URBANO</v>
          </cell>
          <cell r="K243">
            <v>313001000193</v>
          </cell>
          <cell r="L243">
            <v>313001000193</v>
          </cell>
          <cell r="M243">
            <v>209</v>
          </cell>
          <cell r="N243">
            <v>209</v>
          </cell>
          <cell r="O243" t="str">
            <v>PRIVADO</v>
          </cell>
          <cell r="P243" t="str">
            <v>A</v>
          </cell>
          <cell r="Q243" t="str">
            <v>MERCY CRAIG BUITRAGO</v>
          </cell>
          <cell r="R243">
            <v>6925205</v>
          </cell>
          <cell r="S243" t="str">
            <v>institutoencanto@hotmail.com</v>
          </cell>
        </row>
        <row r="244">
          <cell r="A244">
            <v>218</v>
          </cell>
          <cell r="B244">
            <v>243</v>
          </cell>
          <cell r="C244" t="str">
            <v>COL. LA ANUNCIACION</v>
          </cell>
          <cell r="D244" t="str">
            <v>PRINCIPAL</v>
          </cell>
          <cell r="E244" t="str">
            <v>PARAGUAY AV ACUEDUCTO TRANV 45 # 26A 115</v>
          </cell>
          <cell r="F244" t="str">
            <v>PARAGUAY</v>
          </cell>
          <cell r="G244">
            <v>9</v>
          </cell>
          <cell r="H244" t="str">
            <v>HISTORICA Y CARIBE NORTE</v>
          </cell>
          <cell r="I244" t="str">
            <v>COUNTRY</v>
          </cell>
          <cell r="J244" t="str">
            <v>URBANO</v>
          </cell>
          <cell r="K244">
            <v>313001000541</v>
          </cell>
          <cell r="L244">
            <v>313001000541</v>
          </cell>
          <cell r="M244">
            <v>218</v>
          </cell>
          <cell r="N244">
            <v>218</v>
          </cell>
          <cell r="O244" t="str">
            <v>PRIVADO</v>
          </cell>
          <cell r="P244" t="str">
            <v>A</v>
          </cell>
          <cell r="Q244" t="str">
            <v>HNA. IRENE TRILLEROS</v>
          </cell>
          <cell r="R244">
            <v>6690584</v>
          </cell>
          <cell r="S244" t="str">
            <v>colegiolaanunciacion@gmail.com</v>
          </cell>
        </row>
        <row r="245">
          <cell r="A245">
            <v>241</v>
          </cell>
          <cell r="B245">
            <v>244</v>
          </cell>
          <cell r="C245" t="str">
            <v>CORP. COL. LATINOAMERICANO</v>
          </cell>
          <cell r="D245" t="str">
            <v>PRINCIPAL</v>
          </cell>
          <cell r="E245" t="str">
            <v>PARAGUAY AV ACUEDUCTO # 26A-116</v>
          </cell>
          <cell r="F245" t="str">
            <v>PARAGUAY</v>
          </cell>
          <cell r="G245">
            <v>9</v>
          </cell>
          <cell r="H245" t="str">
            <v>HISTORICA Y CARIBE NORTE</v>
          </cell>
          <cell r="I245" t="str">
            <v>COUNTRY</v>
          </cell>
          <cell r="J245" t="str">
            <v>URBANO</v>
          </cell>
          <cell r="K245">
            <v>313001001190</v>
          </cell>
          <cell r="L245">
            <v>313001001190</v>
          </cell>
          <cell r="M245">
            <v>241</v>
          </cell>
          <cell r="N245">
            <v>241</v>
          </cell>
          <cell r="O245" t="str">
            <v>PRIVADO</v>
          </cell>
          <cell r="P245" t="str">
            <v>A</v>
          </cell>
          <cell r="Q245" t="str">
            <v>PEDRO PAREDES</v>
          </cell>
          <cell r="R245">
            <v>6626111</v>
          </cell>
          <cell r="S245" t="str">
            <v>infocolam@gmail.com</v>
          </cell>
        </row>
        <row r="246">
          <cell r="A246">
            <v>249</v>
          </cell>
          <cell r="B246">
            <v>245</v>
          </cell>
          <cell r="C246" t="str">
            <v>COL. NAVAL DE MANZANILLO</v>
          </cell>
          <cell r="D246" t="str">
            <v>PRINCIPAL</v>
          </cell>
          <cell r="E246" t="str">
            <v>BOSQUE ESCUELA NAVAL ALMIRANTE PADILLA</v>
          </cell>
          <cell r="F246" t="str">
            <v xml:space="preserve">BOSQUE </v>
          </cell>
          <cell r="G246">
            <v>10</v>
          </cell>
          <cell r="H246" t="str">
            <v>HISTORICA Y CARIBE NORTE</v>
          </cell>
          <cell r="I246" t="str">
            <v>COUNTRY</v>
          </cell>
          <cell r="J246" t="str">
            <v>URBANO</v>
          </cell>
          <cell r="K246">
            <v>313001002269</v>
          </cell>
          <cell r="L246">
            <v>313001002269</v>
          </cell>
          <cell r="M246">
            <v>249</v>
          </cell>
          <cell r="N246">
            <v>249</v>
          </cell>
          <cell r="O246" t="str">
            <v>E. E. de Rég. Especial</v>
          </cell>
          <cell r="P246" t="str">
            <v>A</v>
          </cell>
          <cell r="Q246" t="str">
            <v>ROBERTO CARLOS BENEDETTY</v>
          </cell>
          <cell r="R246">
            <v>6694152</v>
          </cell>
          <cell r="S246" t="str">
            <v>colnavbn1m@gmail.com</v>
          </cell>
        </row>
        <row r="247">
          <cell r="A247">
            <v>252</v>
          </cell>
          <cell r="B247">
            <v>246</v>
          </cell>
          <cell r="C247" t="str">
            <v>INST. COLOMBO BOLIVARIANO</v>
          </cell>
          <cell r="D247" t="str">
            <v>PRINCIPAL</v>
          </cell>
          <cell r="E247" t="str">
            <v>EL CARMEN CARRERA 66 No. 30-136</v>
          </cell>
          <cell r="F247" t="str">
            <v>EL CARMEN</v>
          </cell>
          <cell r="G247">
            <v>8</v>
          </cell>
          <cell r="H247" t="str">
            <v>HISTORICA Y CARIBE NORTE</v>
          </cell>
          <cell r="I247" t="str">
            <v>COUNTRY</v>
          </cell>
          <cell r="J247" t="str">
            <v>URBANO</v>
          </cell>
          <cell r="K247">
            <v>313001002340</v>
          </cell>
          <cell r="L247">
            <v>313001002340</v>
          </cell>
          <cell r="M247">
            <v>252</v>
          </cell>
          <cell r="N247">
            <v>252</v>
          </cell>
          <cell r="O247" t="str">
            <v>PRIVADO</v>
          </cell>
          <cell r="P247" t="str">
            <v>A</v>
          </cell>
          <cell r="Q247" t="str">
            <v>ANDERSON CASANOVA PARDO</v>
          </cell>
          <cell r="R247" t="str">
            <v>6632901-6632906</v>
          </cell>
          <cell r="S247" t="str">
            <v>RECTORIACOLOMBOBOLIVARIANO@GMAIL.COM</v>
          </cell>
        </row>
        <row r="248">
          <cell r="A248">
            <v>284</v>
          </cell>
          <cell r="B248">
            <v>247</v>
          </cell>
          <cell r="C248" t="str">
            <v>COL. SANTA LUCIA</v>
          </cell>
          <cell r="D248" t="str">
            <v>PRINCIPAL</v>
          </cell>
          <cell r="E248" t="str">
            <v>REPUBLICA DE CHILE MANZ 27 L 9 10 Y 11</v>
          </cell>
          <cell r="F248" t="str">
            <v>REPUBLICA DE CHILE</v>
          </cell>
          <cell r="G248">
            <v>10</v>
          </cell>
          <cell r="H248" t="str">
            <v>HISTORICA Y CARIBE NORTE</v>
          </cell>
          <cell r="I248" t="str">
            <v>COUNTRY</v>
          </cell>
          <cell r="J248" t="str">
            <v>URBANO</v>
          </cell>
          <cell r="K248">
            <v>313001005284</v>
          </cell>
          <cell r="L248">
            <v>313001005284</v>
          </cell>
          <cell r="M248">
            <v>284</v>
          </cell>
          <cell r="N248">
            <v>284</v>
          </cell>
          <cell r="O248" t="str">
            <v>PRIVADO</v>
          </cell>
          <cell r="P248" t="str">
            <v>A</v>
          </cell>
          <cell r="Q248" t="str">
            <v>TILCIA GONZALEZ</v>
          </cell>
          <cell r="R248">
            <v>6467015</v>
          </cell>
          <cell r="S248" t="str">
            <v>cosanlu09@hotmail.com</v>
          </cell>
        </row>
        <row r="249">
          <cell r="A249">
            <v>299</v>
          </cell>
          <cell r="B249">
            <v>248</v>
          </cell>
          <cell r="C249" t="str">
            <v>CORP. EDUCATIVA LOS ANGELES (GUAR.JARD. INF. BAMBI)</v>
          </cell>
          <cell r="D249" t="str">
            <v>PRINCIPAL</v>
          </cell>
          <cell r="E249" t="str">
            <v>URB LOS ANGELES CLL 30 # 62-83</v>
          </cell>
          <cell r="F249" t="str">
            <v>LOS ANGELES</v>
          </cell>
          <cell r="G249">
            <v>8</v>
          </cell>
          <cell r="H249" t="str">
            <v>HISTORICA Y CARIBE NORTE</v>
          </cell>
          <cell r="I249" t="str">
            <v>COUNTRY</v>
          </cell>
          <cell r="J249" t="str">
            <v>URBANO</v>
          </cell>
          <cell r="K249">
            <v>313001005985</v>
          </cell>
          <cell r="L249">
            <v>313001005985</v>
          </cell>
          <cell r="M249">
            <v>299</v>
          </cell>
          <cell r="N249">
            <v>299</v>
          </cell>
          <cell r="O249" t="str">
            <v>PRIVADO</v>
          </cell>
          <cell r="P249" t="str">
            <v>A</v>
          </cell>
          <cell r="Q249" t="str">
            <v>BETTY GUERRA OVIEDO</v>
          </cell>
          <cell r="R249" t="str">
            <v>6610972-6531345</v>
          </cell>
          <cell r="S249" t="str">
            <v>bettygo138@hotmail.com</v>
          </cell>
        </row>
        <row r="250">
          <cell r="A250">
            <v>312</v>
          </cell>
          <cell r="B250">
            <v>249</v>
          </cell>
          <cell r="C250" t="str">
            <v>INST. MI BARQUITO</v>
          </cell>
          <cell r="D250" t="str">
            <v>PRINCIPAL</v>
          </cell>
          <cell r="E250" t="str">
            <v>CALAMARES MANZ 33 L 7 1RA ETAPA</v>
          </cell>
          <cell r="F250" t="str">
            <v>CALAMARES</v>
          </cell>
          <cell r="G250">
            <v>8</v>
          </cell>
          <cell r="H250" t="str">
            <v>HISTORICA Y CARIBE NORTE</v>
          </cell>
          <cell r="I250" t="str">
            <v>COUNTRY</v>
          </cell>
          <cell r="J250" t="str">
            <v>URBANO</v>
          </cell>
          <cell r="K250">
            <v>313001006647</v>
          </cell>
          <cell r="L250">
            <v>313001006647</v>
          </cell>
          <cell r="M250">
            <v>312</v>
          </cell>
          <cell r="N250">
            <v>312</v>
          </cell>
          <cell r="O250" t="str">
            <v>PRIVADO</v>
          </cell>
          <cell r="P250" t="str">
            <v>A</v>
          </cell>
          <cell r="Q250" t="str">
            <v>ROCIO BERNARDA SUAREZ GUZMAN</v>
          </cell>
          <cell r="R250">
            <v>6677347</v>
          </cell>
          <cell r="S250" t="str">
            <v>institutomibarquito@hotmail.com</v>
          </cell>
        </row>
        <row r="251">
          <cell r="A251">
            <v>334</v>
          </cell>
          <cell r="B251">
            <v>250</v>
          </cell>
          <cell r="C251" t="str">
            <v>INST. CHIQUITINES</v>
          </cell>
          <cell r="D251" t="str">
            <v>PRINCIPAL</v>
          </cell>
          <cell r="E251" t="str">
            <v>NUEVO BOSQUE TRANV 53 # 29F 43</v>
          </cell>
          <cell r="F251" t="str">
            <v>NUEVO BOSQUE</v>
          </cell>
          <cell r="G251">
            <v>10</v>
          </cell>
          <cell r="H251" t="str">
            <v>HISTORICA Y CARIBE NORTE</v>
          </cell>
          <cell r="I251" t="str">
            <v>COUNTRY</v>
          </cell>
          <cell r="J251" t="str">
            <v>URBANO</v>
          </cell>
          <cell r="K251">
            <v>313001006515</v>
          </cell>
          <cell r="L251">
            <v>313001006515</v>
          </cell>
          <cell r="M251">
            <v>334</v>
          </cell>
          <cell r="N251">
            <v>334</v>
          </cell>
          <cell r="O251" t="str">
            <v>PRIVADO</v>
          </cell>
          <cell r="P251" t="str">
            <v>A</v>
          </cell>
          <cell r="Q251" t="str">
            <v>BENITA ORTEGA RODRIGUEZ</v>
          </cell>
          <cell r="R251">
            <v>6674790</v>
          </cell>
          <cell r="S251" t="str">
            <v>ins.chiquitines@hotmail.com</v>
          </cell>
        </row>
        <row r="252">
          <cell r="A252">
            <v>362</v>
          </cell>
          <cell r="B252">
            <v>251</v>
          </cell>
          <cell r="C252" t="str">
            <v>CORP. EDUC. JORGE ELIECER GAITAN DE C/GENA</v>
          </cell>
          <cell r="D252" t="str">
            <v>PRINCIPAL</v>
          </cell>
          <cell r="E252" t="str">
            <v>PRADO CLL LAUREANO GOMEZ # 22-109</v>
          </cell>
          <cell r="F252" t="str">
            <v>PRADO</v>
          </cell>
          <cell r="G252">
            <v>9</v>
          </cell>
          <cell r="H252" t="str">
            <v>HISTORICA Y CARIBE NORTE</v>
          </cell>
          <cell r="I252" t="str">
            <v>COUNTRY</v>
          </cell>
          <cell r="J252" t="str">
            <v>URBANO</v>
          </cell>
          <cell r="K252">
            <v>313001008500</v>
          </cell>
          <cell r="L252">
            <v>313001008500</v>
          </cell>
          <cell r="M252">
            <v>362</v>
          </cell>
          <cell r="N252">
            <v>362</v>
          </cell>
          <cell r="O252" t="str">
            <v>PRIVADO</v>
          </cell>
          <cell r="P252" t="str">
            <v>A</v>
          </cell>
          <cell r="Q252" t="str">
            <v>ABEL MORELO CHICA</v>
          </cell>
          <cell r="R252">
            <v>6690137</v>
          </cell>
          <cell r="S252" t="str">
            <v>cejeg@hotmail.com</v>
          </cell>
        </row>
        <row r="253">
          <cell r="A253">
            <v>403</v>
          </cell>
          <cell r="B253">
            <v>252</v>
          </cell>
          <cell r="C253" t="str">
            <v>GIMN. LATINOAMERICANO</v>
          </cell>
          <cell r="D253" t="str">
            <v>PRINCIPAL</v>
          </cell>
          <cell r="E253" t="str">
            <v>ESPAÑA ST ARMENIA CLL 30 # 46-39</v>
          </cell>
          <cell r="F253" t="str">
            <v>ESPAÑA</v>
          </cell>
          <cell r="G253">
            <v>9</v>
          </cell>
          <cell r="H253" t="str">
            <v>HISTORICA Y CARIBE NORTE</v>
          </cell>
          <cell r="I253" t="str">
            <v>COUNTRY</v>
          </cell>
          <cell r="J253" t="str">
            <v>URBANO</v>
          </cell>
          <cell r="K253">
            <v>313001000509</v>
          </cell>
          <cell r="L253">
            <v>313001000509</v>
          </cell>
          <cell r="M253">
            <v>403</v>
          </cell>
          <cell r="N253">
            <v>403</v>
          </cell>
          <cell r="O253" t="str">
            <v>PRIVADO</v>
          </cell>
          <cell r="P253" t="str">
            <v>A</v>
          </cell>
          <cell r="Q253" t="str">
            <v>MARCO ANTONIO GARCIA GARCIA</v>
          </cell>
          <cell r="R253">
            <v>6431834</v>
          </cell>
          <cell r="S253" t="str">
            <v>gimnla46@hotmail.com</v>
          </cell>
        </row>
        <row r="254">
          <cell r="A254">
            <v>440</v>
          </cell>
          <cell r="B254">
            <v>253</v>
          </cell>
          <cell r="C254" t="str">
            <v>COL. ALBORADA INFANTIL DE CHILE</v>
          </cell>
          <cell r="D254" t="str">
            <v>PRINCIPAL</v>
          </cell>
          <cell r="E254" t="str">
            <v>CHILE MZA 48 LTE 4 MZA 48 LTE 10</v>
          </cell>
          <cell r="F254" t="str">
            <v>CHILE</v>
          </cell>
          <cell r="G254">
            <v>10</v>
          </cell>
          <cell r="H254" t="str">
            <v>HISTORICA Y CARIBE NORTE</v>
          </cell>
          <cell r="I254" t="str">
            <v>COUNTRY</v>
          </cell>
          <cell r="J254" t="str">
            <v>URBANO</v>
          </cell>
          <cell r="K254">
            <v>313001012957</v>
          </cell>
          <cell r="L254">
            <v>313001012957</v>
          </cell>
          <cell r="M254">
            <v>440</v>
          </cell>
          <cell r="N254">
            <v>440</v>
          </cell>
          <cell r="O254" t="str">
            <v>PRIVADO</v>
          </cell>
          <cell r="P254" t="str">
            <v>A</v>
          </cell>
          <cell r="Q254" t="str">
            <v>ALEXIS  LOPEZ VARGAS</v>
          </cell>
          <cell r="R254">
            <v>6690888</v>
          </cell>
          <cell r="S254" t="str">
            <v>alboradacolegio@hotmail.com</v>
          </cell>
        </row>
        <row r="255">
          <cell r="A255">
            <v>466</v>
          </cell>
          <cell r="B255">
            <v>254</v>
          </cell>
          <cell r="C255" t="str">
            <v>COL. SAN NICOLAS DE LA ROCA</v>
          </cell>
          <cell r="D255" t="str">
            <v>PRINCIPAL</v>
          </cell>
          <cell r="E255" t="str">
            <v>PRADO URB MA AUXILIADORA KRA 36 #36-61</v>
          </cell>
          <cell r="F255" t="str">
            <v>PRADO</v>
          </cell>
          <cell r="G255">
            <v>9</v>
          </cell>
          <cell r="H255" t="str">
            <v>HISTORICA Y CARIBE NORTE</v>
          </cell>
          <cell r="I255" t="str">
            <v>COUNTRY</v>
          </cell>
          <cell r="J255" t="str">
            <v>URBANO</v>
          </cell>
          <cell r="K255">
            <v>313001013341</v>
          </cell>
          <cell r="L255">
            <v>313001013341</v>
          </cell>
          <cell r="M255">
            <v>466</v>
          </cell>
          <cell r="N255">
            <v>466</v>
          </cell>
          <cell r="O255" t="str">
            <v>PRIVADO</v>
          </cell>
          <cell r="P255" t="str">
            <v>A</v>
          </cell>
          <cell r="Q255" t="str">
            <v>NURIS GULFO MARRUGO</v>
          </cell>
          <cell r="R255" t="str">
            <v>6436915 - 3135192352</v>
          </cell>
          <cell r="S255" t="str">
            <v>ivonestrada@gmail.com</v>
          </cell>
        </row>
        <row r="256">
          <cell r="A256">
            <v>354</v>
          </cell>
          <cell r="B256">
            <v>255</v>
          </cell>
          <cell r="C256" t="str">
            <v>C.E MI DESPERTAR</v>
          </cell>
          <cell r="D256" t="str">
            <v>PRINCIPAL</v>
          </cell>
          <cell r="E256" t="str">
            <v>CALAMARES MANZ 40 L 12 1A ETAPA BOSQUE LA SINCU</v>
          </cell>
          <cell r="F256" t="str">
            <v>CALAMARES</v>
          </cell>
          <cell r="G256">
            <v>8</v>
          </cell>
          <cell r="H256" t="str">
            <v>HISTORICA Y CARIBE NORTE</v>
          </cell>
          <cell r="I256" t="str">
            <v>COUNTRY</v>
          </cell>
          <cell r="J256" t="str">
            <v>URBANO</v>
          </cell>
          <cell r="K256">
            <v>313001008402</v>
          </cell>
          <cell r="L256">
            <v>313001008402</v>
          </cell>
          <cell r="M256">
            <v>354</v>
          </cell>
          <cell r="N256">
            <v>354</v>
          </cell>
          <cell r="O256" t="str">
            <v>PRIVADO</v>
          </cell>
          <cell r="P256" t="str">
            <v>A</v>
          </cell>
          <cell r="Q256" t="str">
            <v>NELFY CASTRO ESTREMOR</v>
          </cell>
          <cell r="R256" t="str">
            <v>6679550- 6570385</v>
          </cell>
          <cell r="S256" t="str">
            <v>nelcasest@gmail.com</v>
          </cell>
        </row>
        <row r="257">
          <cell r="A257">
            <v>336</v>
          </cell>
          <cell r="B257">
            <v>256</v>
          </cell>
          <cell r="C257" t="str">
            <v>INST. INF. PABLO MONTESINOS</v>
          </cell>
          <cell r="D257" t="str">
            <v>PRINCIPAL</v>
          </cell>
          <cell r="E257" t="str">
            <v>URB LA TRONCAL MANZ B L10</v>
          </cell>
          <cell r="F257" t="str">
            <v>LA TRONCAL</v>
          </cell>
          <cell r="G257">
            <v>8</v>
          </cell>
          <cell r="H257" t="str">
            <v>HISTORICA Y CARIBE NORTE</v>
          </cell>
          <cell r="I257" t="str">
            <v>COUNTRY</v>
          </cell>
          <cell r="J257" t="str">
            <v>URBANO</v>
          </cell>
          <cell r="K257">
            <v>313001007627</v>
          </cell>
          <cell r="L257">
            <v>313001007627</v>
          </cell>
          <cell r="M257">
            <v>336</v>
          </cell>
          <cell r="N257">
            <v>336</v>
          </cell>
          <cell r="O257" t="str">
            <v>PRIVADO</v>
          </cell>
          <cell r="P257" t="str">
            <v>A</v>
          </cell>
          <cell r="Q257" t="str">
            <v>TAMIRA PACHECO ROSERO</v>
          </cell>
          <cell r="R257">
            <v>6679561</v>
          </cell>
          <cell r="S257" t="str">
            <v>institutopablomontesinos@hotmail.com</v>
          </cell>
        </row>
        <row r="258">
          <cell r="A258">
            <v>465</v>
          </cell>
          <cell r="B258">
            <v>257</v>
          </cell>
          <cell r="C258" t="str">
            <v>COL. GIMNASIO FUTURO DE COLOMBIA</v>
          </cell>
          <cell r="D258" t="str">
            <v>PRINCIPAL</v>
          </cell>
          <cell r="E258" t="str">
            <v>EL PRADO CL 1ERA DE SAN NICOLAS # 29B-44</v>
          </cell>
          <cell r="F258" t="str">
            <v>EL PRADO</v>
          </cell>
          <cell r="G258">
            <v>9</v>
          </cell>
          <cell r="H258" t="str">
            <v>HISTORICA Y CARIBE NORTE</v>
          </cell>
          <cell r="I258" t="str">
            <v>COUNTRY</v>
          </cell>
          <cell r="J258" t="str">
            <v>URBANO</v>
          </cell>
          <cell r="K258">
            <v>313001013333</v>
          </cell>
          <cell r="L258">
            <v>313001013333</v>
          </cell>
          <cell r="M258">
            <v>465</v>
          </cell>
          <cell r="N258">
            <v>465</v>
          </cell>
          <cell r="O258" t="str">
            <v>PRIVADO</v>
          </cell>
          <cell r="P258" t="str">
            <v>A</v>
          </cell>
          <cell r="Q258" t="str">
            <v>YAMITH CORONADO</v>
          </cell>
          <cell r="R258" t="str">
            <v>6692236-3104217348</v>
          </cell>
          <cell r="S258" t="str">
            <v>futurodecolombia@hotmail.com</v>
          </cell>
        </row>
        <row r="259">
          <cell r="A259">
            <v>798</v>
          </cell>
          <cell r="B259">
            <v>258</v>
          </cell>
          <cell r="C259" t="str">
            <v>JARD. INF CHISPITAS MAGICAS (INST. EDUC. HERMANA ALICIA ALVAREZ)</v>
          </cell>
          <cell r="D259" t="str">
            <v>PRINCIPAL</v>
          </cell>
          <cell r="E259" t="str">
            <v>URB BRITANIA M B L 19</v>
          </cell>
          <cell r="F259" t="str">
            <v>NUEVO BOSQUE</v>
          </cell>
          <cell r="G259">
            <v>9</v>
          </cell>
          <cell r="H259" t="str">
            <v>HISTORICA Y CARIBE NORTE</v>
          </cell>
          <cell r="I259" t="str">
            <v>COUNTRY</v>
          </cell>
          <cell r="J259" t="str">
            <v>URBANO</v>
          </cell>
          <cell r="K259">
            <v>313001029507</v>
          </cell>
          <cell r="L259">
            <v>313001029507</v>
          </cell>
          <cell r="M259">
            <v>798</v>
          </cell>
          <cell r="N259">
            <v>798</v>
          </cell>
          <cell r="O259" t="str">
            <v>PRIVADO</v>
          </cell>
          <cell r="P259" t="str">
            <v>A</v>
          </cell>
          <cell r="Q259" t="str">
            <v>CATALINA  MARIA FANDIÑO ALVAREZ</v>
          </cell>
          <cell r="R259">
            <v>6775525</v>
          </cell>
          <cell r="S259" t="str">
            <v>catafandino@gmail.com</v>
          </cell>
        </row>
        <row r="260">
          <cell r="A260">
            <v>259</v>
          </cell>
          <cell r="B260">
            <v>259</v>
          </cell>
          <cell r="C260" t="str">
            <v>CIUDAD ESCOLAR COMFENALCO</v>
          </cell>
          <cell r="D260" t="str">
            <v>PRINCIPAL</v>
          </cell>
          <cell r="E260" t="str">
            <v>ZARAGOCILLA ST EL CAIRO DIAG 30 # 50-187</v>
          </cell>
          <cell r="F260" t="str">
            <v>ZARAGOCILLA</v>
          </cell>
          <cell r="G260">
            <v>8</v>
          </cell>
          <cell r="H260" t="str">
            <v>HISTORICA Y CARIBE NORTE</v>
          </cell>
          <cell r="I260" t="str">
            <v>COUNTRY</v>
          </cell>
          <cell r="J260" t="str">
            <v>URBANO</v>
          </cell>
          <cell r="K260">
            <v>313001003095</v>
          </cell>
          <cell r="L260">
            <v>313001003095</v>
          </cell>
          <cell r="M260">
            <v>259</v>
          </cell>
          <cell r="N260">
            <v>259</v>
          </cell>
          <cell r="O260" t="str">
            <v>PRIVADO</v>
          </cell>
          <cell r="P260" t="str">
            <v>A</v>
          </cell>
          <cell r="Q260" t="str">
            <v>ZAIDA LUCÍA ACEVEDO PRADA</v>
          </cell>
          <cell r="R260" t="str">
            <v>6723800-2412/2893</v>
          </cell>
          <cell r="S260" t="str">
            <v>zacevedo@comfenalco.com</v>
          </cell>
        </row>
        <row r="261">
          <cell r="A261">
            <v>926</v>
          </cell>
          <cell r="B261">
            <v>260</v>
          </cell>
          <cell r="C261" t="str">
            <v>INST. BLANCA NIEVES</v>
          </cell>
          <cell r="D261" t="str">
            <v>PRINCIPAL</v>
          </cell>
          <cell r="E261" t="str">
            <v>LA CAMPIÑA TRANV 46 # 20-06</v>
          </cell>
          <cell r="F261" t="str">
            <v>LA CAMPIÑA</v>
          </cell>
          <cell r="G261">
            <v>8</v>
          </cell>
          <cell r="H261" t="str">
            <v>HISTORICA Y CARIBE NORTE</v>
          </cell>
          <cell r="I261" t="str">
            <v>COUNTRY</v>
          </cell>
          <cell r="J261" t="str">
            <v>URBANO</v>
          </cell>
          <cell r="K261">
            <v>313001800548</v>
          </cell>
          <cell r="L261">
            <v>313001800548</v>
          </cell>
          <cell r="M261">
            <v>926</v>
          </cell>
          <cell r="N261">
            <v>926</v>
          </cell>
          <cell r="O261" t="str">
            <v>PRIVADO</v>
          </cell>
          <cell r="P261" t="str">
            <v>A</v>
          </cell>
          <cell r="Q261" t="str">
            <v>FANNY DEL CARMEN POLO CAMACHO</v>
          </cell>
          <cell r="R261">
            <v>6677337</v>
          </cell>
          <cell r="S261" t="str">
            <v>institutoblancanieves@hotmail.com</v>
          </cell>
        </row>
        <row r="262">
          <cell r="A262">
            <v>437</v>
          </cell>
          <cell r="B262">
            <v>261</v>
          </cell>
          <cell r="C262" t="str">
            <v>CORP.INSTITUTO DOCENTE DEL CARIBE</v>
          </cell>
          <cell r="D262" t="str">
            <v>PRINCIPAL</v>
          </cell>
          <cell r="E262" t="str">
            <v>PIEDRA DE BOLIVAR CALLE SANTA CRUZ # 50-97, CALLE 30A</v>
          </cell>
          <cell r="F262" t="str">
            <v>PIEDRA DE BOLIVAR</v>
          </cell>
          <cell r="G262">
            <v>9</v>
          </cell>
          <cell r="H262" t="str">
            <v>HISTORICA Y CARIBE NORTE</v>
          </cell>
          <cell r="I262" t="str">
            <v>COUNTRY</v>
          </cell>
          <cell r="J262" t="str">
            <v>URBANO</v>
          </cell>
          <cell r="K262">
            <v>313001012892</v>
          </cell>
          <cell r="L262">
            <v>313001012892</v>
          </cell>
          <cell r="M262">
            <v>437</v>
          </cell>
          <cell r="N262">
            <v>437</v>
          </cell>
          <cell r="O262" t="str">
            <v>PRIVADO</v>
          </cell>
          <cell r="P262" t="str">
            <v>A</v>
          </cell>
          <cell r="Q262" t="str">
            <v>ARNOLD  BARRIOS PAEZ</v>
          </cell>
          <cell r="R262">
            <v>6722701</v>
          </cell>
          <cell r="S262" t="str">
            <v>idc146@yahoo.es</v>
          </cell>
        </row>
        <row r="263">
          <cell r="A263">
            <v>846</v>
          </cell>
          <cell r="B263">
            <v>262</v>
          </cell>
          <cell r="C263" t="str">
            <v>FUND. LUMBRERAS DEL MAÑANA (FUNDALUM)</v>
          </cell>
          <cell r="D263" t="str">
            <v>PRINCIPAL</v>
          </cell>
          <cell r="E263" t="str">
            <v>NUEVO BOSQUE TR 49 No. 29B 126</v>
          </cell>
          <cell r="F263" t="str">
            <v>NUEVO BOSQUE</v>
          </cell>
          <cell r="G263">
            <v>9</v>
          </cell>
          <cell r="H263" t="str">
            <v>HISTORICA Y CARIBE NORTE</v>
          </cell>
          <cell r="I263" t="str">
            <v>COUNTRY</v>
          </cell>
          <cell r="J263" t="str">
            <v>URBANO</v>
          </cell>
          <cell r="K263">
            <v>313001029906</v>
          </cell>
          <cell r="L263">
            <v>313001029906</v>
          </cell>
          <cell r="M263">
            <v>846</v>
          </cell>
          <cell r="N263">
            <v>846</v>
          </cell>
          <cell r="O263" t="str">
            <v>PRIVADO</v>
          </cell>
          <cell r="P263" t="str">
            <v>A</v>
          </cell>
          <cell r="Q263" t="str">
            <v>CECILIA JUDITH PEREZ CUETO</v>
          </cell>
          <cell r="R263">
            <v>6768808</v>
          </cell>
          <cell r="S263" t="str">
            <v>fundacionlumbreras@hotmail.com</v>
          </cell>
        </row>
        <row r="264">
          <cell r="A264">
            <v>806</v>
          </cell>
          <cell r="B264">
            <v>263</v>
          </cell>
          <cell r="C264" t="str">
            <v>CORP. BEVERLY HILLS</v>
          </cell>
          <cell r="D264" t="str">
            <v>PRINCIPAL</v>
          </cell>
          <cell r="E264" t="str">
            <v>CRESPO CRA 2 # 67-35</v>
          </cell>
          <cell r="F264" t="str">
            <v>CRESPO</v>
          </cell>
          <cell r="G264">
            <v>1</v>
          </cell>
          <cell r="H264" t="str">
            <v>HISTORICA Y CARIBE NORTE</v>
          </cell>
          <cell r="I264" t="str">
            <v>SANTA RITA</v>
          </cell>
          <cell r="J264" t="str">
            <v>URBANO</v>
          </cell>
          <cell r="K264">
            <v>313001029353</v>
          </cell>
          <cell r="L264">
            <v>313001029353</v>
          </cell>
          <cell r="M264">
            <v>806</v>
          </cell>
          <cell r="N264">
            <v>806</v>
          </cell>
          <cell r="O264" t="str">
            <v>PRIVADO</v>
          </cell>
          <cell r="P264" t="str">
            <v>A</v>
          </cell>
          <cell r="Q264" t="str">
            <v>DOUGLAS FREDY CARBONELL DURAN</v>
          </cell>
          <cell r="R264" t="str">
            <v>6816298-6925240</v>
          </cell>
          <cell r="S264" t="str">
            <v>infocoordinacionbhs@gmail.com</v>
          </cell>
        </row>
        <row r="265">
          <cell r="A265">
            <v>276</v>
          </cell>
          <cell r="B265">
            <v>264</v>
          </cell>
          <cell r="C265" t="str">
            <v>COL. TRINITARIO</v>
          </cell>
          <cell r="D265" t="str">
            <v>PRINCIPAL</v>
          </cell>
          <cell r="E265" t="str">
            <v>SAN FERNANDO CLL LA BOMBA CRA82 #22-124</v>
          </cell>
          <cell r="F265" t="str">
            <v>SAN FERNANDO</v>
          </cell>
          <cell r="G265">
            <v>14</v>
          </cell>
          <cell r="H265" t="str">
            <v>INDUSTRIAL Y DE LA BAHIA</v>
          </cell>
          <cell r="I265" t="str">
            <v>INDUSTRIAL Y DE LA BAHIA</v>
          </cell>
          <cell r="J265" t="str">
            <v>URBANO</v>
          </cell>
          <cell r="K265">
            <v>313001005098</v>
          </cell>
          <cell r="L265">
            <v>313001005098</v>
          </cell>
          <cell r="M265">
            <v>276</v>
          </cell>
          <cell r="N265">
            <v>276</v>
          </cell>
          <cell r="O265" t="str">
            <v>PRIVADO</v>
          </cell>
          <cell r="P265" t="str">
            <v>A</v>
          </cell>
          <cell r="Q265" t="str">
            <v>FLOR DELIS GIRALDO GIRALDO</v>
          </cell>
          <cell r="R265" t="str">
            <v>6539572-6907272</v>
          </cell>
          <cell r="S265" t="str">
            <v>colegiotriniti@hotmail.com</v>
          </cell>
        </row>
        <row r="266">
          <cell r="A266">
            <v>298</v>
          </cell>
          <cell r="B266">
            <v>265</v>
          </cell>
          <cell r="C266" t="str">
            <v>COL. EL PILAR DEL SABER</v>
          </cell>
          <cell r="D266" t="str">
            <v>PRINCIPAL</v>
          </cell>
          <cell r="E266" t="str">
            <v>LA CONCEPCION CRA2A #31A-08</v>
          </cell>
          <cell r="F266" t="str">
            <v>LA CONCEPCION</v>
          </cell>
          <cell r="G266">
            <v>13</v>
          </cell>
          <cell r="H266" t="str">
            <v>INDUSTRIAL Y DE LA BAHIA</v>
          </cell>
          <cell r="I266" t="str">
            <v>INDUSTRIAL Y DE LA BAHIA</v>
          </cell>
          <cell r="J266" t="str">
            <v>URBANO</v>
          </cell>
          <cell r="K266">
            <v>313001005845</v>
          </cell>
          <cell r="L266">
            <v>313001005845</v>
          </cell>
          <cell r="M266">
            <v>298</v>
          </cell>
          <cell r="N266">
            <v>298</v>
          </cell>
          <cell r="O266" t="str">
            <v>PRIVADO</v>
          </cell>
          <cell r="P266" t="str">
            <v>A</v>
          </cell>
          <cell r="Q266" t="str">
            <v>SORAYA ABUCHAR CURI</v>
          </cell>
          <cell r="R266" t="str">
            <v>6816460 - 6817077</v>
          </cell>
          <cell r="S266" t="str">
            <v>elpilardelsaber@gmail.com</v>
          </cell>
        </row>
        <row r="267">
          <cell r="A267">
            <v>313</v>
          </cell>
          <cell r="B267">
            <v>266</v>
          </cell>
          <cell r="C267" t="str">
            <v>COL. EL DIVINO SALVADOR</v>
          </cell>
          <cell r="D267" t="str">
            <v>PRINCIPAL</v>
          </cell>
          <cell r="E267" t="str">
            <v>EL SOCORRO M45 LOTE 4 PLAN 332 A</v>
          </cell>
          <cell r="F267" t="str">
            <v>EL SOCORRO</v>
          </cell>
          <cell r="G267">
            <v>12</v>
          </cell>
          <cell r="H267" t="str">
            <v>INDUSTRIAL Y DE LA BAHIA</v>
          </cell>
          <cell r="I267" t="str">
            <v>INDUSTRIAL Y DE LA BAHIA</v>
          </cell>
          <cell r="J267" t="str">
            <v>URBANO</v>
          </cell>
          <cell r="K267">
            <v>313001006698</v>
          </cell>
          <cell r="L267">
            <v>313001006698</v>
          </cell>
          <cell r="M267">
            <v>313</v>
          </cell>
          <cell r="N267">
            <v>313</v>
          </cell>
          <cell r="O267" t="str">
            <v>PRIVADO</v>
          </cell>
          <cell r="P267" t="str">
            <v>A</v>
          </cell>
          <cell r="Q267" t="str">
            <v>NORA MENDOZA REYES</v>
          </cell>
          <cell r="R267">
            <v>6631911</v>
          </cell>
          <cell r="S267" t="str">
            <v>coleldivinosalvador@yahoo.com</v>
          </cell>
        </row>
        <row r="268">
          <cell r="A268">
            <v>314</v>
          </cell>
          <cell r="B268">
            <v>267</v>
          </cell>
          <cell r="C268" t="str">
            <v>COL. MIL. ALMIRANTE COLON</v>
          </cell>
          <cell r="D268" t="str">
            <v>PRINCIPAL</v>
          </cell>
          <cell r="E268" t="str">
            <v>ALMIRANTE COLON M Y LOTE 1  ETAPA 2</v>
          </cell>
          <cell r="F268" t="str">
            <v>ALMIRANTE COLON</v>
          </cell>
          <cell r="G268">
            <v>12</v>
          </cell>
          <cell r="H268" t="str">
            <v>INDUSTRIAL Y DE LA BAHIA</v>
          </cell>
          <cell r="I268" t="str">
            <v>INDUSTRIAL Y DE LA BAHIA</v>
          </cell>
          <cell r="J268" t="str">
            <v>URBANO</v>
          </cell>
          <cell r="K268">
            <v>313001006701</v>
          </cell>
          <cell r="L268">
            <v>313001006701</v>
          </cell>
          <cell r="M268">
            <v>314</v>
          </cell>
          <cell r="N268">
            <v>314</v>
          </cell>
          <cell r="O268" t="str">
            <v>PRIVADO</v>
          </cell>
          <cell r="P268" t="str">
            <v>A</v>
          </cell>
          <cell r="Q268" t="str">
            <v>JORGE ISAAC CORREA JIMENEZ</v>
          </cell>
          <cell r="R268" t="str">
            <v>6570210 - 6573378</v>
          </cell>
          <cell r="S268" t="str">
            <v>colemilitar_8531@hotmail.com</v>
          </cell>
        </row>
        <row r="269">
          <cell r="A269">
            <v>366</v>
          </cell>
          <cell r="B269">
            <v>268</v>
          </cell>
          <cell r="C269" t="str">
            <v>INST. JORGE LUIS BORGES</v>
          </cell>
          <cell r="D269" t="str">
            <v>PRINCIPAL</v>
          </cell>
          <cell r="E269" t="str">
            <v>BLAS DE LEZO M 5 LOTE 3 - 3ERA ETAPA</v>
          </cell>
          <cell r="F269" t="str">
            <v>BLAS DE LEZO</v>
          </cell>
          <cell r="G269">
            <v>12</v>
          </cell>
          <cell r="H269" t="str">
            <v>INDUSTRIAL Y DE LA BAHIA</v>
          </cell>
          <cell r="I269" t="str">
            <v>INDUSTRIAL Y DE LA BAHIA</v>
          </cell>
          <cell r="J269" t="str">
            <v>URBANO</v>
          </cell>
          <cell r="K269">
            <v>313001008542</v>
          </cell>
          <cell r="L269">
            <v>313001008542</v>
          </cell>
          <cell r="M269">
            <v>366</v>
          </cell>
          <cell r="N269">
            <v>366</v>
          </cell>
          <cell r="O269" t="str">
            <v>PRIVADO</v>
          </cell>
          <cell r="P269" t="str">
            <v>A</v>
          </cell>
          <cell r="Q269" t="str">
            <v>DENNIS PEREZ GONZALEZ</v>
          </cell>
          <cell r="R269">
            <v>6795613</v>
          </cell>
          <cell r="S269" t="str">
            <v>DENNIPG@OUTLOOK.COM</v>
          </cell>
        </row>
        <row r="270">
          <cell r="A270">
            <v>370</v>
          </cell>
          <cell r="B270">
            <v>269</v>
          </cell>
          <cell r="C270" t="str">
            <v>INST. JEAN  ITARD</v>
          </cell>
          <cell r="D270" t="str">
            <v>PRINCIPAL</v>
          </cell>
          <cell r="E270" t="str">
            <v>URB LOS JARDINES II M - B L 1</v>
          </cell>
          <cell r="F270" t="str">
            <v>LOS JARDINES</v>
          </cell>
          <cell r="G270">
            <v>15</v>
          </cell>
          <cell r="H270" t="str">
            <v>INDUSTRIAL Y DE LA BAHIA</v>
          </cell>
          <cell r="I270" t="str">
            <v>INDUSTRIAL Y DE LA BAHIA</v>
          </cell>
          <cell r="J270" t="str">
            <v>URBANO</v>
          </cell>
          <cell r="K270">
            <v>313001008585</v>
          </cell>
          <cell r="L270">
            <v>313001008585</v>
          </cell>
          <cell r="M270">
            <v>370</v>
          </cell>
          <cell r="N270">
            <v>370</v>
          </cell>
          <cell r="O270" t="str">
            <v>PRIVADO</v>
          </cell>
          <cell r="P270" t="str">
            <v>A</v>
          </cell>
          <cell r="Q270" t="str">
            <v>VIVIANA PUPO PADILLA</v>
          </cell>
          <cell r="R270">
            <v>6813279</v>
          </cell>
          <cell r="S270" t="str">
            <v>institutojeanitard@hotmail.com</v>
          </cell>
        </row>
        <row r="271">
          <cell r="A271">
            <v>386</v>
          </cell>
          <cell r="B271">
            <v>270</v>
          </cell>
          <cell r="C271" t="str">
            <v>INST. COLOMBO HOLANDES</v>
          </cell>
          <cell r="D271" t="str">
            <v>PRINCIPAL</v>
          </cell>
          <cell r="E271" t="str">
            <v>NELSON MANDELA, la sierrita CRA 83 NO. 4C-31</v>
          </cell>
          <cell r="F271" t="str">
            <v>NELSON MANDELA</v>
          </cell>
          <cell r="G271">
            <v>14</v>
          </cell>
          <cell r="H271" t="str">
            <v>INDUSTRIAL Y DE LA BAHIA</v>
          </cell>
          <cell r="I271" t="str">
            <v>INDUSTRIAL Y DE LA BAHIA</v>
          </cell>
          <cell r="J271" t="str">
            <v>URBANO</v>
          </cell>
          <cell r="K271">
            <v>313001008933</v>
          </cell>
          <cell r="L271">
            <v>313001008933</v>
          </cell>
          <cell r="M271">
            <v>386</v>
          </cell>
          <cell r="N271">
            <v>386</v>
          </cell>
          <cell r="O271" t="str">
            <v>PRIVADO</v>
          </cell>
          <cell r="P271" t="str">
            <v>A</v>
          </cell>
          <cell r="Q271" t="str">
            <v>EVELIA PEREIRA DE VEGA</v>
          </cell>
          <cell r="R271">
            <v>6616863</v>
          </cell>
          <cell r="S271" t="str">
            <v>colomboholandes@gmail.com</v>
          </cell>
        </row>
        <row r="272">
          <cell r="A272">
            <v>393</v>
          </cell>
          <cell r="B272">
            <v>271</v>
          </cell>
          <cell r="C272" t="str">
            <v>JARDIN INFANTIL LA HORMIGUITA</v>
          </cell>
          <cell r="D272" t="str">
            <v>PRINCIPAL</v>
          </cell>
          <cell r="E272" t="str">
            <v>URB. SANTA CLARA MANZANA T LOTE 30</v>
          </cell>
          <cell r="F272" t="str">
            <v>URB SANTA CLARA</v>
          </cell>
          <cell r="G272">
            <v>11</v>
          </cell>
          <cell r="H272" t="str">
            <v>INDUSTRIAL Y DE LA BAHIA</v>
          </cell>
          <cell r="I272" t="str">
            <v>INDUSTRIAL Y DE LA BAHIA</v>
          </cell>
          <cell r="J272" t="str">
            <v>URBANO</v>
          </cell>
          <cell r="K272">
            <v>313001009034</v>
          </cell>
          <cell r="L272">
            <v>313001009034</v>
          </cell>
          <cell r="M272">
            <v>393</v>
          </cell>
          <cell r="N272">
            <v>393</v>
          </cell>
          <cell r="O272" t="str">
            <v>PRIVADO</v>
          </cell>
          <cell r="P272" t="str">
            <v>A</v>
          </cell>
          <cell r="Q272" t="str">
            <v>IRINA APARICIO RODRIGUEZ</v>
          </cell>
          <cell r="R272">
            <v>6674065</v>
          </cell>
          <cell r="S272" t="str">
            <v>irinaparicio1963@hotmail.com</v>
          </cell>
        </row>
        <row r="273">
          <cell r="A273">
            <v>418</v>
          </cell>
          <cell r="B273">
            <v>272</v>
          </cell>
          <cell r="C273" t="str">
            <v>COL. SANTO TOMAS DE AQUINO</v>
          </cell>
          <cell r="D273" t="str">
            <v>PRINCIPAL</v>
          </cell>
          <cell r="E273" t="str">
            <v>SANTA MONICA CALLE 30 B # 78 - 85</v>
          </cell>
          <cell r="F273" t="str">
            <v>SANTA MONICA</v>
          </cell>
          <cell r="G273">
            <v>14</v>
          </cell>
          <cell r="H273" t="str">
            <v>INDUSTRIAL Y DE LA BAHIA</v>
          </cell>
          <cell r="I273" t="str">
            <v>INDUSTRIAL Y DE LA BAHIA</v>
          </cell>
          <cell r="J273" t="str">
            <v>URBANO</v>
          </cell>
          <cell r="K273">
            <v>313001012281</v>
          </cell>
          <cell r="L273">
            <v>313001012281</v>
          </cell>
          <cell r="M273">
            <v>418</v>
          </cell>
          <cell r="N273">
            <v>418</v>
          </cell>
          <cell r="O273" t="str">
            <v>PRIVADO</v>
          </cell>
          <cell r="P273" t="str">
            <v>A</v>
          </cell>
          <cell r="Q273" t="str">
            <v>DALIA ALCALA ZARANTE</v>
          </cell>
          <cell r="R273">
            <v>6617393</v>
          </cell>
          <cell r="S273" t="str">
            <v>colsantotomasdeaquino1@gmail.com</v>
          </cell>
        </row>
        <row r="274">
          <cell r="A274">
            <v>420</v>
          </cell>
          <cell r="B274">
            <v>273</v>
          </cell>
          <cell r="C274" t="str">
            <v>CORP. EDUCATIVA LA CONCEPCION</v>
          </cell>
          <cell r="D274" t="str">
            <v>PRINCIPAL</v>
          </cell>
          <cell r="E274" t="str">
            <v>LOS CORALES M Q LOTE 8</v>
          </cell>
          <cell r="F274" t="str">
            <v>LOS CORALES</v>
          </cell>
          <cell r="G274">
            <v>12</v>
          </cell>
          <cell r="H274" t="str">
            <v>INDUSTRIAL Y DE LA BAHIA</v>
          </cell>
          <cell r="I274" t="str">
            <v>INDUSTRIAL Y DE LA BAHIA</v>
          </cell>
          <cell r="J274" t="str">
            <v>URBANO</v>
          </cell>
          <cell r="K274">
            <v>313001012515</v>
          </cell>
          <cell r="L274">
            <v>313001012515</v>
          </cell>
          <cell r="M274">
            <v>420</v>
          </cell>
          <cell r="N274">
            <v>420</v>
          </cell>
          <cell r="O274" t="str">
            <v>PRIVADO</v>
          </cell>
          <cell r="P274" t="str">
            <v>A</v>
          </cell>
          <cell r="Q274" t="str">
            <v>GLORIA INES ALVAREZ MANTILLA</v>
          </cell>
          <cell r="R274">
            <v>6673449</v>
          </cell>
          <cell r="S274" t="str">
            <v>info@colegiolaconcepcion.com.co</v>
          </cell>
        </row>
        <row r="275">
          <cell r="A275">
            <v>433</v>
          </cell>
          <cell r="B275">
            <v>274</v>
          </cell>
          <cell r="C275" t="str">
            <v>INST. EDUCATIVO  PRINCIPE DE PAZ</v>
          </cell>
          <cell r="D275" t="str">
            <v>PRINCIPAL</v>
          </cell>
          <cell r="E275" t="str">
            <v>BLAS DE LEZO M 36 LOTE 3 - 4TA ETAPA</v>
          </cell>
          <cell r="F275" t="str">
            <v>BLAS DE LEZO</v>
          </cell>
          <cell r="G275">
            <v>12</v>
          </cell>
          <cell r="H275" t="str">
            <v>INDUSTRIAL Y DE LA BAHIA</v>
          </cell>
          <cell r="I275" t="str">
            <v>INDUSTRIAL Y DE LA BAHIA</v>
          </cell>
          <cell r="J275" t="str">
            <v>URBANO</v>
          </cell>
          <cell r="K275">
            <v>313001012833</v>
          </cell>
          <cell r="L275">
            <v>313001012833</v>
          </cell>
          <cell r="M275">
            <v>433</v>
          </cell>
          <cell r="N275">
            <v>433</v>
          </cell>
          <cell r="O275" t="str">
            <v>PRIVADO</v>
          </cell>
          <cell r="P275" t="str">
            <v>A</v>
          </cell>
          <cell r="Q275" t="str">
            <v>GILDA MARIA LLAMAS RUIZ</v>
          </cell>
          <cell r="R275">
            <v>6718287</v>
          </cell>
          <cell r="S275" t="str">
            <v>principedepaz1995@hotmail.com</v>
          </cell>
        </row>
        <row r="276">
          <cell r="A276">
            <v>436</v>
          </cell>
          <cell r="B276">
            <v>275</v>
          </cell>
          <cell r="C276" t="str">
            <v>INST. GUADALUPE</v>
          </cell>
          <cell r="D276" t="str">
            <v>PRINCIPAL</v>
          </cell>
          <cell r="E276" t="str">
            <v>BLAS DE LEZO M 10S # 15 ETAPA 4</v>
          </cell>
          <cell r="F276" t="str">
            <v>BLAS DE LEZO</v>
          </cell>
          <cell r="G276">
            <v>12</v>
          </cell>
          <cell r="H276" t="str">
            <v>INDUSTRIAL Y DE LA BAHIA</v>
          </cell>
          <cell r="I276" t="str">
            <v>INDUSTRIAL Y DE LA BAHIA</v>
          </cell>
          <cell r="J276" t="str">
            <v>URBANO</v>
          </cell>
          <cell r="K276">
            <v>313001012876</v>
          </cell>
          <cell r="L276">
            <v>313001012876</v>
          </cell>
          <cell r="M276">
            <v>436</v>
          </cell>
          <cell r="N276">
            <v>436</v>
          </cell>
          <cell r="O276" t="str">
            <v>PRIVADO</v>
          </cell>
          <cell r="P276" t="str">
            <v>A</v>
          </cell>
          <cell r="Q276" t="str">
            <v>IRINA BABILONIA IBARRA</v>
          </cell>
          <cell r="R276">
            <v>6431331</v>
          </cell>
          <cell r="S276" t="str">
            <v>institutoguadalupe@hotmail.com</v>
          </cell>
        </row>
        <row r="277">
          <cell r="A277">
            <v>439</v>
          </cell>
          <cell r="B277">
            <v>276</v>
          </cell>
          <cell r="C277" t="str">
            <v>INST. LOS CORALES (JARD. INF. LOS CORALES)</v>
          </cell>
          <cell r="D277" t="str">
            <v>PRINCIPAL</v>
          </cell>
          <cell r="E277" t="str">
            <v>URB LOS CORALES M N L 5</v>
          </cell>
          <cell r="F277" t="str">
            <v>LOS CORALES</v>
          </cell>
          <cell r="G277">
            <v>12</v>
          </cell>
          <cell r="H277" t="str">
            <v>INDUSTRIAL Y DE LA BAHIA</v>
          </cell>
          <cell r="I277" t="str">
            <v>INDUSTRIAL Y DE LA BAHIA</v>
          </cell>
          <cell r="J277" t="str">
            <v>URBANO</v>
          </cell>
          <cell r="K277">
            <v>313001012931</v>
          </cell>
          <cell r="L277">
            <v>313001012931</v>
          </cell>
          <cell r="M277">
            <v>439</v>
          </cell>
          <cell r="N277">
            <v>439</v>
          </cell>
          <cell r="O277" t="str">
            <v>PRIVADO</v>
          </cell>
          <cell r="P277" t="str">
            <v>A</v>
          </cell>
          <cell r="Q277" t="str">
            <v>MIRNA CABEZA MARTINEZ</v>
          </cell>
          <cell r="R277">
            <v>6673314</v>
          </cell>
          <cell r="S277" t="str">
            <v>ilcorales@hotmail.com</v>
          </cell>
        </row>
        <row r="278">
          <cell r="A278">
            <v>475</v>
          </cell>
          <cell r="B278">
            <v>277</v>
          </cell>
          <cell r="C278" t="str">
            <v>CORP. INST PROGRESO SOCIAL (ANTES INST. MIXTO LOS PAYASITOS)</v>
          </cell>
          <cell r="D278" t="str">
            <v>PRINCIPAL</v>
          </cell>
          <cell r="E278" t="str">
            <v>CONSOLATA SECT PARAISO MZA A LTE 11</v>
          </cell>
          <cell r="F278" t="str">
            <v>CONSOLATA</v>
          </cell>
          <cell r="G278">
            <v>15</v>
          </cell>
          <cell r="H278" t="str">
            <v>INDUSTRIAL Y DE LA BAHIA</v>
          </cell>
          <cell r="I278" t="str">
            <v>INDUSTRIAL Y DE LA BAHIA</v>
          </cell>
          <cell r="J278" t="str">
            <v>URBANO</v>
          </cell>
          <cell r="K278">
            <v>313001013431</v>
          </cell>
          <cell r="L278">
            <v>313001013431</v>
          </cell>
          <cell r="M278">
            <v>475</v>
          </cell>
          <cell r="N278">
            <v>475</v>
          </cell>
          <cell r="O278" t="str">
            <v>PRIVADO</v>
          </cell>
          <cell r="P278" t="str">
            <v>A</v>
          </cell>
          <cell r="Q278" t="str">
            <v>MONICA LOPEZ SANCHEZ</v>
          </cell>
          <cell r="R278">
            <v>6900441</v>
          </cell>
          <cell r="S278" t="str">
            <v>coorporacion-ist@hotmail.com</v>
          </cell>
        </row>
        <row r="279">
          <cell r="A279">
            <v>476</v>
          </cell>
          <cell r="B279">
            <v>278</v>
          </cell>
          <cell r="C279" t="str">
            <v>C.E INTEGRAL COLOMBIA CEICOL</v>
          </cell>
          <cell r="D279" t="str">
            <v>PRINCIPAL</v>
          </cell>
          <cell r="E279" t="str">
            <v>CAMPESTRE MZA 66 LOTE 1 ETAPA 7</v>
          </cell>
          <cell r="F279" t="str">
            <v>CAMPESTRE</v>
          </cell>
          <cell r="G279">
            <v>12</v>
          </cell>
          <cell r="H279" t="str">
            <v>INDUSTRIAL Y DE LA BAHIA</v>
          </cell>
          <cell r="I279" t="str">
            <v>INDUSTRIAL Y DE LA BAHIA</v>
          </cell>
          <cell r="J279" t="str">
            <v>URBANO</v>
          </cell>
          <cell r="K279">
            <v>313001013635</v>
          </cell>
          <cell r="L279">
            <v>313001013635</v>
          </cell>
          <cell r="M279">
            <v>476</v>
          </cell>
          <cell r="N279">
            <v>476</v>
          </cell>
          <cell r="O279" t="str">
            <v>PRIVADO</v>
          </cell>
          <cell r="P279" t="str">
            <v>A</v>
          </cell>
          <cell r="Q279" t="str">
            <v>GEOCONIS IRIARTE ESCOBAR</v>
          </cell>
          <cell r="R279">
            <v>6676042</v>
          </cell>
          <cell r="S279" t="str">
            <v>ceicol@hotmail.com</v>
          </cell>
        </row>
        <row r="280">
          <cell r="A280">
            <v>477</v>
          </cell>
          <cell r="B280">
            <v>279</v>
          </cell>
          <cell r="C280" t="str">
            <v>INST. SAN ANTONIO DEL CAMPESTRES(ANTESDE CARTAGENA FUND)</v>
          </cell>
          <cell r="D280" t="str">
            <v>PRINCIPAL</v>
          </cell>
          <cell r="E280" t="str">
            <v>CAMPESTRE MANZ 75A LOTE 6 7 Y 10 8VA ETAPA</v>
          </cell>
          <cell r="F280" t="str">
            <v>CAMPESTRE</v>
          </cell>
          <cell r="G280">
            <v>12</v>
          </cell>
          <cell r="H280" t="str">
            <v>INDUSTRIAL Y DE LA BAHIA</v>
          </cell>
          <cell r="I280" t="str">
            <v>INDUSTRIAL Y DE LA BAHIA</v>
          </cell>
          <cell r="J280" t="str">
            <v>URBANO</v>
          </cell>
          <cell r="K280">
            <v>313001013457</v>
          </cell>
          <cell r="L280">
            <v>313001013457</v>
          </cell>
          <cell r="M280">
            <v>477</v>
          </cell>
          <cell r="N280">
            <v>477</v>
          </cell>
          <cell r="O280" t="str">
            <v>PRIVADO</v>
          </cell>
          <cell r="P280" t="str">
            <v>A</v>
          </cell>
          <cell r="Q280" t="str">
            <v>LUIS CAMACHO GONZALEZ</v>
          </cell>
          <cell r="R280">
            <v>6571975</v>
          </cell>
          <cell r="S280" t="str">
            <v>dawcamacho@hotmail.com</v>
          </cell>
        </row>
        <row r="281">
          <cell r="A281">
            <v>478</v>
          </cell>
          <cell r="B281">
            <v>280</v>
          </cell>
          <cell r="C281" t="str">
            <v>CORP. EDUCATIVA INST. FROBEL</v>
          </cell>
          <cell r="D281" t="str">
            <v>PRINCIPAL</v>
          </cell>
          <cell r="E281" t="str">
            <v>ALTOS DEL CAMPESTRE M10 # 7 ETAPA 1RA</v>
          </cell>
          <cell r="F281" t="str">
            <v>ALTOS DEL CAMPESTRE</v>
          </cell>
          <cell r="G281">
            <v>12</v>
          </cell>
          <cell r="H281" t="str">
            <v>INDUSTRIAL Y DE LA BAHIA</v>
          </cell>
          <cell r="I281" t="str">
            <v>INDUSTRIAL Y DE LA BAHIA</v>
          </cell>
          <cell r="J281" t="str">
            <v>URBANO</v>
          </cell>
          <cell r="K281">
            <v>313001013465</v>
          </cell>
          <cell r="L281">
            <v>313001013465</v>
          </cell>
          <cell r="M281">
            <v>478</v>
          </cell>
          <cell r="N281">
            <v>478</v>
          </cell>
          <cell r="O281" t="str">
            <v>PRIVADO</v>
          </cell>
          <cell r="P281" t="str">
            <v>A</v>
          </cell>
          <cell r="Q281" t="str">
            <v>MARIELA OSORIO DE GANEM</v>
          </cell>
          <cell r="R281">
            <v>6572082</v>
          </cell>
          <cell r="S281" t="str">
            <v>marielaosoriot@hotmail.com</v>
          </cell>
        </row>
        <row r="282">
          <cell r="A282">
            <v>481</v>
          </cell>
          <cell r="B282">
            <v>281</v>
          </cell>
          <cell r="C282" t="str">
            <v>ESC. MIXTA COMUNITARIA 7 DE DICIEMBRE</v>
          </cell>
          <cell r="D282" t="str">
            <v>PRINCIPAL</v>
          </cell>
          <cell r="E282" t="str">
            <v>NELSON MANDELA SECTOR NUEVA VENECIA M A L 2A</v>
          </cell>
          <cell r="F282" t="str">
            <v>NELSON MANDELA</v>
          </cell>
          <cell r="G282">
            <v>14</v>
          </cell>
          <cell r="H282" t="str">
            <v>INDUSTRIAL Y DE LA BAHIA</v>
          </cell>
          <cell r="I282" t="str">
            <v>INDUSTRIAL Y DE LA BAHIA</v>
          </cell>
          <cell r="J282" t="str">
            <v>URBANO</v>
          </cell>
          <cell r="K282">
            <v>313001013490</v>
          </cell>
          <cell r="L282">
            <v>313001013490</v>
          </cell>
          <cell r="M282">
            <v>481</v>
          </cell>
          <cell r="N282">
            <v>481</v>
          </cell>
          <cell r="O282" t="str">
            <v>PRIVADO</v>
          </cell>
          <cell r="P282" t="str">
            <v>A</v>
          </cell>
          <cell r="Q282" t="str">
            <v>CRISTINA MACHUCA OVIEDO</v>
          </cell>
          <cell r="R282">
            <v>0</v>
          </cell>
          <cell r="S282" t="str">
            <v>escuelamixta7dediciembre@gmail.com</v>
          </cell>
        </row>
        <row r="283">
          <cell r="A283">
            <v>498</v>
          </cell>
          <cell r="B283">
            <v>282</v>
          </cell>
          <cell r="C283" t="str">
            <v>INST.  EDUCATIVO  EL PARAISO</v>
          </cell>
          <cell r="D283" t="str">
            <v>PRINCIPAL</v>
          </cell>
          <cell r="E283" t="str">
            <v>SAN FERNANDO K81 N22 A 05</v>
          </cell>
          <cell r="F283" t="str">
            <v>SAN FERNANDO</v>
          </cell>
          <cell r="G283">
            <v>14</v>
          </cell>
          <cell r="H283" t="str">
            <v>INDUSTRIAL Y DE LA BAHIA</v>
          </cell>
          <cell r="I283" t="str">
            <v>INDUSTRIAL Y DE LA BAHIA</v>
          </cell>
          <cell r="J283" t="str">
            <v>URBANO</v>
          </cell>
          <cell r="K283">
            <v>413001008024</v>
          </cell>
          <cell r="L283">
            <v>413001008024</v>
          </cell>
          <cell r="M283">
            <v>498</v>
          </cell>
          <cell r="N283">
            <v>498</v>
          </cell>
          <cell r="O283" t="str">
            <v>PRIVADO</v>
          </cell>
          <cell r="P283" t="str">
            <v>A</v>
          </cell>
          <cell r="Q283" t="str">
            <v>ISABEL ROJANO HERNANDEZ</v>
          </cell>
          <cell r="R283">
            <v>6619013</v>
          </cell>
          <cell r="S283" t="str">
            <v>institutoeducativoelparaiso@gmail.com</v>
          </cell>
        </row>
        <row r="284">
          <cell r="A284">
            <v>500</v>
          </cell>
          <cell r="B284">
            <v>283</v>
          </cell>
          <cell r="C284" t="str">
            <v>COL. CAMINO DEL CORAL DE CARTAGENA</v>
          </cell>
          <cell r="D284" t="str">
            <v>PRINCIPAL</v>
          </cell>
          <cell r="E284" t="str">
            <v>ALAMEDA LA VICTORIA M B LOTE 8</v>
          </cell>
          <cell r="F284" t="str">
            <v>ALAMEDA LA VICTORIA</v>
          </cell>
          <cell r="G284">
            <v>14</v>
          </cell>
          <cell r="H284" t="str">
            <v>INDUSTRIAL Y DE LA BAHIA</v>
          </cell>
          <cell r="I284" t="str">
            <v>INDUSTRIAL Y DE LA BAHIA</v>
          </cell>
          <cell r="J284" t="str">
            <v>URBANO</v>
          </cell>
          <cell r="K284">
            <v>413001007648</v>
          </cell>
          <cell r="L284">
            <v>413001007648</v>
          </cell>
          <cell r="M284">
            <v>500</v>
          </cell>
          <cell r="N284">
            <v>500</v>
          </cell>
          <cell r="O284" t="str">
            <v>PRIVADO</v>
          </cell>
          <cell r="P284" t="str">
            <v>A</v>
          </cell>
          <cell r="Q284" t="str">
            <v>REINA PEREZ CUELLO</v>
          </cell>
          <cell r="R284" t="str">
            <v>6816211-6816391</v>
          </cell>
          <cell r="S284" t="str">
            <v>corporacionidet@hotmail.com</v>
          </cell>
        </row>
        <row r="285">
          <cell r="A285">
            <v>524</v>
          </cell>
          <cell r="B285">
            <v>284</v>
          </cell>
          <cell r="C285" t="str">
            <v>CORP. C.E. INTEGRAL EL RODEO</v>
          </cell>
          <cell r="D285" t="str">
            <v>PRINCIPAL</v>
          </cell>
          <cell r="E285" t="str">
            <v xml:space="preserve">EL RODEO ST 2 M 4 LOTE 12 </v>
          </cell>
          <cell r="F285" t="str">
            <v>EL RODEO</v>
          </cell>
          <cell r="G285">
            <v>14</v>
          </cell>
          <cell r="H285" t="str">
            <v>INDUSTRIAL Y DE LA BAHIA</v>
          </cell>
          <cell r="I285" t="str">
            <v>INDUSTRIAL Y DE LA BAHIA</v>
          </cell>
          <cell r="J285" t="str">
            <v>URBANO</v>
          </cell>
          <cell r="K285">
            <v>313001013643</v>
          </cell>
          <cell r="L285">
            <v>313001013643</v>
          </cell>
          <cell r="M285">
            <v>524</v>
          </cell>
          <cell r="N285">
            <v>524</v>
          </cell>
          <cell r="O285" t="str">
            <v>PRIVADO</v>
          </cell>
          <cell r="P285" t="str">
            <v>A</v>
          </cell>
          <cell r="Q285" t="str">
            <v>ELEIDES VILORIA VILLALBA</v>
          </cell>
          <cell r="R285">
            <v>6613541</v>
          </cell>
          <cell r="S285" t="str">
            <v>c.orpoceirod01@outlook.es</v>
          </cell>
        </row>
        <row r="286">
          <cell r="A286">
            <v>530</v>
          </cell>
          <cell r="B286">
            <v>285</v>
          </cell>
          <cell r="C286" t="str">
            <v>CORP. C.E RABY</v>
          </cell>
          <cell r="D286" t="str">
            <v>PRINCIPAL</v>
          </cell>
          <cell r="E286" t="str">
            <v>NELSON MANDELA SEC ANDRÉS PASTRANA MZ 17 L 1 -2</v>
          </cell>
          <cell r="F286" t="str">
            <v>NELSON MANDELA</v>
          </cell>
          <cell r="G286">
            <v>14</v>
          </cell>
          <cell r="H286" t="str">
            <v>INDUSTRIAL Y DE LA BAHIA</v>
          </cell>
          <cell r="I286" t="str">
            <v>INDUSTRIAL Y DE LA BAHIA</v>
          </cell>
          <cell r="J286" t="str">
            <v>URBANO</v>
          </cell>
          <cell r="K286">
            <v>313001013775</v>
          </cell>
          <cell r="L286">
            <v>313001013775</v>
          </cell>
          <cell r="M286">
            <v>530</v>
          </cell>
          <cell r="N286">
            <v>530</v>
          </cell>
          <cell r="O286" t="str">
            <v>PRIVADO</v>
          </cell>
          <cell r="P286" t="str">
            <v>A</v>
          </cell>
          <cell r="Q286" t="str">
            <v>MARIAM MACHUCA BARRIOS</v>
          </cell>
          <cell r="R286">
            <v>0</v>
          </cell>
          <cell r="S286" t="str">
            <v>centroeduraby@hotmail.es</v>
          </cell>
        </row>
        <row r="287">
          <cell r="A287">
            <v>537</v>
          </cell>
          <cell r="B287">
            <v>286</v>
          </cell>
          <cell r="C287" t="str">
            <v>FUND. ED. JHON DEWEY ( ANTES FUND. INST. RONDA MAGICA)</v>
          </cell>
          <cell r="D287" t="str">
            <v>PRINCIPAL</v>
          </cell>
          <cell r="E287" t="str">
            <v>NAZARENO M D LTE 12-16-18</v>
          </cell>
          <cell r="F287" t="str">
            <v>NAZARENO</v>
          </cell>
          <cell r="G287">
            <v>14</v>
          </cell>
          <cell r="H287" t="str">
            <v>INDUSTRIAL Y DE LA BAHIA</v>
          </cell>
          <cell r="I287" t="str">
            <v>INDUSTRIAL Y DE LA BAHIA</v>
          </cell>
          <cell r="J287" t="str">
            <v>URBANO</v>
          </cell>
          <cell r="K287">
            <v>313001013856</v>
          </cell>
          <cell r="L287">
            <v>313001013856</v>
          </cell>
          <cell r="M287">
            <v>537</v>
          </cell>
          <cell r="N287">
            <v>537</v>
          </cell>
          <cell r="O287" t="str">
            <v>PRIVADO</v>
          </cell>
          <cell r="P287" t="str">
            <v>A</v>
          </cell>
          <cell r="Q287" t="str">
            <v>ALTAIR PEREZ FRIAS</v>
          </cell>
          <cell r="R287">
            <v>6521267</v>
          </cell>
          <cell r="S287" t="str">
            <v>fundewey@hotmail.com</v>
          </cell>
        </row>
        <row r="288">
          <cell r="A288">
            <v>573</v>
          </cell>
          <cell r="B288">
            <v>287</v>
          </cell>
          <cell r="C288" t="str">
            <v>CORP. EDUC NAZARETH</v>
          </cell>
          <cell r="D288" t="str">
            <v>PRINCIPAL</v>
          </cell>
          <cell r="E288" t="str">
            <v>VILLA DEL ROSARIO M F L3 (NUEVO)</v>
          </cell>
          <cell r="F288" t="str">
            <v>VILLA DEL ROSARIO</v>
          </cell>
          <cell r="G288">
            <v>14</v>
          </cell>
          <cell r="H288" t="str">
            <v>INDUSTRIAL Y DE LA BAHIA</v>
          </cell>
          <cell r="I288" t="str">
            <v>INDUSTRIAL Y DE LA BAHIA</v>
          </cell>
          <cell r="J288" t="str">
            <v>URBANO</v>
          </cell>
          <cell r="K288">
            <v>313001027229</v>
          </cell>
          <cell r="L288">
            <v>313001027229</v>
          </cell>
          <cell r="M288">
            <v>573</v>
          </cell>
          <cell r="N288">
            <v>573</v>
          </cell>
          <cell r="O288" t="str">
            <v>PRIVADO</v>
          </cell>
          <cell r="P288" t="str">
            <v>A</v>
          </cell>
          <cell r="Q288" t="str">
            <v>MARIA SANCHEZ ALEMAN</v>
          </cell>
          <cell r="R288" t="str">
            <v>6616942-3008493996</v>
          </cell>
          <cell r="S288" t="str">
            <v>coredunaz@hotmail.com</v>
          </cell>
        </row>
        <row r="289">
          <cell r="A289">
            <v>610</v>
          </cell>
          <cell r="B289">
            <v>288</v>
          </cell>
          <cell r="C289" t="str">
            <v>INST. SAN JUAN DE DIOS</v>
          </cell>
          <cell r="D289" t="str">
            <v>PRINCIPAL</v>
          </cell>
          <cell r="E289" t="str">
            <v>BLAS DE LEZO M J L 1 1 ETAPA</v>
          </cell>
          <cell r="F289" t="str">
            <v>BLAS DE LEZO</v>
          </cell>
          <cell r="G289">
            <v>12</v>
          </cell>
          <cell r="H289" t="str">
            <v>INDUSTRIAL Y DE LA BAHIA</v>
          </cell>
          <cell r="I289" t="str">
            <v>INDUSTRIAL Y DE LA BAHIA</v>
          </cell>
          <cell r="J289" t="str">
            <v>URBANO</v>
          </cell>
          <cell r="K289">
            <v>313001028039</v>
          </cell>
          <cell r="L289">
            <v>313001028039</v>
          </cell>
          <cell r="M289">
            <v>610</v>
          </cell>
          <cell r="N289">
            <v>610</v>
          </cell>
          <cell r="O289" t="str">
            <v>PRIVADO</v>
          </cell>
          <cell r="P289" t="str">
            <v>A</v>
          </cell>
          <cell r="Q289" t="str">
            <v>ARACELYS APARICIO RIOS</v>
          </cell>
          <cell r="R289">
            <v>6904333</v>
          </cell>
          <cell r="S289" t="str">
            <v>institutosanjuandedios2017@gmail.com</v>
          </cell>
        </row>
        <row r="290">
          <cell r="A290">
            <v>618</v>
          </cell>
          <cell r="B290">
            <v>289</v>
          </cell>
          <cell r="C290" t="str">
            <v>JARD. INF.  LOS ANGELES (IE LOS ANGELES)</v>
          </cell>
          <cell r="D290" t="str">
            <v>PRINCIPAL</v>
          </cell>
          <cell r="E290" t="str">
            <v>CARACOLES M 2 L 2 ETAPA 2</v>
          </cell>
          <cell r="F290" t="str">
            <v>CARACOLES</v>
          </cell>
          <cell r="G290">
            <v>12</v>
          </cell>
          <cell r="H290" t="str">
            <v>INDUSTRIAL Y DE LA BAHIA</v>
          </cell>
          <cell r="I290" t="str">
            <v>INDUSTRIAL Y DE LA BAHIA</v>
          </cell>
          <cell r="J290" t="str">
            <v>URBANO</v>
          </cell>
          <cell r="K290">
            <v>313001028098</v>
          </cell>
          <cell r="L290">
            <v>313001028098</v>
          </cell>
          <cell r="M290">
            <v>618</v>
          </cell>
          <cell r="N290">
            <v>618</v>
          </cell>
          <cell r="O290" t="str">
            <v>PRIVADO</v>
          </cell>
          <cell r="P290" t="str">
            <v>A</v>
          </cell>
          <cell r="Q290" t="str">
            <v>KATIA LARA PORRAS</v>
          </cell>
          <cell r="R290">
            <v>6679425</v>
          </cell>
          <cell r="S290" t="str">
            <v>ins.edu_losangeles@hotmail.com</v>
          </cell>
        </row>
        <row r="291">
          <cell r="A291">
            <v>578</v>
          </cell>
          <cell r="B291">
            <v>290</v>
          </cell>
          <cell r="C291" t="str">
            <v>COL. COMUNITARIO CAMINO DE LUZ Y ESPERANZA</v>
          </cell>
          <cell r="D291" t="str">
            <v>PRINCIPAL</v>
          </cell>
          <cell r="E291" t="str">
            <v>SUCRE SECT VILLA ROSA M Q L 13</v>
          </cell>
          <cell r="F291" t="str">
            <v>SUCRE</v>
          </cell>
          <cell r="G291">
            <v>11</v>
          </cell>
          <cell r="H291" t="str">
            <v>INDUSTRIAL Y DE LA BAHIA</v>
          </cell>
          <cell r="I291" t="str">
            <v>INDUSTRIAL Y DE LA BAHIA</v>
          </cell>
          <cell r="J291" t="str">
            <v>URBANO</v>
          </cell>
          <cell r="K291">
            <v>313001027261</v>
          </cell>
          <cell r="L291">
            <v>313001027261</v>
          </cell>
          <cell r="M291">
            <v>578</v>
          </cell>
          <cell r="N291">
            <v>578</v>
          </cell>
          <cell r="O291" t="str">
            <v>PRIVADO</v>
          </cell>
          <cell r="P291" t="str">
            <v>A</v>
          </cell>
          <cell r="Q291" t="str">
            <v>BLANCA CELORIO VALENCIA</v>
          </cell>
          <cell r="R291">
            <v>6675470</v>
          </cell>
          <cell r="S291" t="str">
            <v>celorio50@hotmail.com</v>
          </cell>
        </row>
        <row r="292">
          <cell r="A292">
            <v>321</v>
          </cell>
          <cell r="B292">
            <v>291</v>
          </cell>
          <cell r="C292" t="str">
            <v>CENT. DE EDUCACIÓN EL RECREO (ANTES I.E. EL RECREO)</v>
          </cell>
          <cell r="D292" t="str">
            <v>PRINCIPAL</v>
          </cell>
          <cell r="E292" t="str">
            <v>EL RECREO CLL 2A AV7A #80D-56</v>
          </cell>
          <cell r="F292" t="str">
            <v>EL RECREO</v>
          </cell>
          <cell r="G292">
            <v>13</v>
          </cell>
          <cell r="H292" t="str">
            <v>INDUSTRIAL Y DE LA BAHIA</v>
          </cell>
          <cell r="I292" t="str">
            <v>INDUSTRIAL Y DE LA BAHIA</v>
          </cell>
          <cell r="J292" t="str">
            <v>URBANO</v>
          </cell>
          <cell r="K292">
            <v>313001007058</v>
          </cell>
          <cell r="L292">
            <v>313001007058</v>
          </cell>
          <cell r="M292">
            <v>321</v>
          </cell>
          <cell r="N292">
            <v>321</v>
          </cell>
          <cell r="O292" t="str">
            <v>PRIVADO</v>
          </cell>
          <cell r="P292" t="str">
            <v>A</v>
          </cell>
          <cell r="Q292" t="str">
            <v>JORGE ELIECER GUARDO GONZALEZ</v>
          </cell>
          <cell r="R292" t="str">
            <v>6903987 - 3174045493</v>
          </cell>
          <cell r="S292" t="str">
            <v>rectoriacedurecreo@hotmail.com</v>
          </cell>
        </row>
        <row r="293">
          <cell r="A293">
            <v>233</v>
          </cell>
          <cell r="B293">
            <v>292</v>
          </cell>
          <cell r="C293" t="str">
            <v>COL. BIFFI</v>
          </cell>
          <cell r="D293" t="str">
            <v>PRINCIPAL</v>
          </cell>
          <cell r="E293" t="str">
            <v>LA PROVIDENCIA CRA71 # 31A-372</v>
          </cell>
          <cell r="F293" t="str">
            <v>LA PROVIDENCIA</v>
          </cell>
          <cell r="G293">
            <v>13</v>
          </cell>
          <cell r="H293" t="str">
            <v>INDUSTRIAL Y DE LA BAHIA</v>
          </cell>
          <cell r="I293" t="str">
            <v>INDUSTRIAL Y DE LA BAHIA</v>
          </cell>
          <cell r="J293" t="str">
            <v>URBANO</v>
          </cell>
          <cell r="K293">
            <v>313001001050</v>
          </cell>
          <cell r="L293">
            <v>313001001050</v>
          </cell>
          <cell r="M293">
            <v>233</v>
          </cell>
          <cell r="N293">
            <v>233</v>
          </cell>
          <cell r="O293" t="str">
            <v>PRIVADO</v>
          </cell>
          <cell r="P293" t="str">
            <v>A</v>
          </cell>
          <cell r="Q293" t="str">
            <v>HNA.ALICIA RUIZ RIVERA</v>
          </cell>
          <cell r="R293" t="str">
            <v>6534700-6534264 EXT</v>
          </cell>
          <cell r="S293" t="str">
            <v>info@colbifficartagena.edu.co</v>
          </cell>
        </row>
        <row r="294">
          <cell r="A294">
            <v>528</v>
          </cell>
          <cell r="B294">
            <v>293</v>
          </cell>
          <cell r="C294" t="str">
            <v>INST. EDUC. LOS CREADORES</v>
          </cell>
          <cell r="D294" t="str">
            <v>PRINCIPAL</v>
          </cell>
          <cell r="E294" t="str">
            <v>SAN FERNANDO ST SIMON BOLIV CALLE 5A #81 B-24</v>
          </cell>
          <cell r="F294" t="str">
            <v>SAN FERNANDO</v>
          </cell>
          <cell r="G294">
            <v>14</v>
          </cell>
          <cell r="H294" t="str">
            <v>INDUSTRIAL Y DE LA BAHIA</v>
          </cell>
          <cell r="I294" t="str">
            <v>INDUSTRIAL Y DE LA BAHIA</v>
          </cell>
          <cell r="J294" t="str">
            <v>URBANO</v>
          </cell>
          <cell r="K294">
            <v>313001013805</v>
          </cell>
          <cell r="L294">
            <v>313001013805</v>
          </cell>
          <cell r="M294">
            <v>528</v>
          </cell>
          <cell r="N294">
            <v>528</v>
          </cell>
          <cell r="O294" t="str">
            <v>PRIVADO</v>
          </cell>
          <cell r="P294" t="str">
            <v>A</v>
          </cell>
          <cell r="Q294" t="str">
            <v>YADIRA REYES BALANTA</v>
          </cell>
          <cell r="R294">
            <v>6520107</v>
          </cell>
          <cell r="S294" t="str">
            <v>yadi67@hotmail.es</v>
          </cell>
        </row>
        <row r="295">
          <cell r="A295">
            <v>748</v>
          </cell>
          <cell r="B295">
            <v>294</v>
          </cell>
          <cell r="C295" t="str">
            <v>GORETTI SCHOOL</v>
          </cell>
          <cell r="D295" t="str">
            <v>PRINCIPAL</v>
          </cell>
          <cell r="E295" t="str">
            <v>SANTA MÓNICA CRA 30B # 79-26</v>
          </cell>
          <cell r="F295" t="str">
            <v>SANTA MONICA</v>
          </cell>
          <cell r="G295">
            <v>12</v>
          </cell>
          <cell r="H295" t="str">
            <v>INDUSTRIAL Y DE LA BAHIA</v>
          </cell>
          <cell r="I295" t="str">
            <v>INDUSTRIAL Y DE LA BAHIA</v>
          </cell>
          <cell r="J295" t="str">
            <v>URBANO</v>
          </cell>
          <cell r="K295">
            <v>313001029337</v>
          </cell>
          <cell r="L295">
            <v>313001029337</v>
          </cell>
          <cell r="M295">
            <v>748</v>
          </cell>
          <cell r="N295">
            <v>748</v>
          </cell>
          <cell r="O295" t="str">
            <v>PRIVADO</v>
          </cell>
          <cell r="P295" t="str">
            <v>A</v>
          </cell>
          <cell r="Q295" t="str">
            <v>GLADYS DEL RIO RODRIGUEZ</v>
          </cell>
          <cell r="R295">
            <v>6617831</v>
          </cell>
          <cell r="S295" t="str">
            <v>colegiogorettisantamonica@hotmail.com</v>
          </cell>
        </row>
        <row r="296">
          <cell r="A296">
            <v>359</v>
          </cell>
          <cell r="B296">
            <v>295</v>
          </cell>
          <cell r="C296" t="str">
            <v>CORP. EDUCATIVA COLEGIO ALTER - ALTERIS</v>
          </cell>
          <cell r="D296" t="str">
            <v>PRINCIPAL</v>
          </cell>
          <cell r="E296" t="str">
            <v>URB SANTA CLARA M Q LOTE 1-2-3-4</v>
          </cell>
          <cell r="F296" t="str">
            <v>URB SANTA CLARA</v>
          </cell>
          <cell r="G296">
            <v>12</v>
          </cell>
          <cell r="H296" t="str">
            <v>INDUSTRIAL Y DE LA BAHIA</v>
          </cell>
          <cell r="I296" t="str">
            <v>INDUSTRIAL Y DE LA BAHIA</v>
          </cell>
          <cell r="J296" t="str">
            <v>URBANO</v>
          </cell>
          <cell r="K296">
            <v>313001006485</v>
          </cell>
          <cell r="L296">
            <v>313001006485</v>
          </cell>
          <cell r="M296">
            <v>359</v>
          </cell>
          <cell r="N296">
            <v>359</v>
          </cell>
          <cell r="O296" t="str">
            <v>PRIVADO</v>
          </cell>
          <cell r="P296" t="str">
            <v>A</v>
          </cell>
          <cell r="Q296" t="str">
            <v>LUIS ALVAREZ MANTILLA</v>
          </cell>
          <cell r="R296">
            <v>6674111</v>
          </cell>
          <cell r="S296" t="str">
            <v>info@colegioalteralteris.edu.co</v>
          </cell>
        </row>
        <row r="297">
          <cell r="A297">
            <v>816</v>
          </cell>
          <cell r="B297">
            <v>296</v>
          </cell>
          <cell r="C297" t="str">
            <v>COLEGIO PITAGORAS -(JARD. INF. Y GUARDERIA MIS TAREAS )</v>
          </cell>
          <cell r="D297" t="str">
            <v>PRINCIPAL</v>
          </cell>
          <cell r="E297" t="str">
            <v>SOCORRO M 110 L 15 PLAN 554</v>
          </cell>
          <cell r="F297" t="str">
            <v>SOCORRO</v>
          </cell>
          <cell r="G297">
            <v>12</v>
          </cell>
          <cell r="H297" t="str">
            <v>INDUSTRIAL Y DE LA BAHIA</v>
          </cell>
          <cell r="I297" t="str">
            <v>INDUSTRIAL Y DE LA BAHIA</v>
          </cell>
          <cell r="J297" t="str">
            <v>URBANO</v>
          </cell>
          <cell r="K297">
            <v>313001029540</v>
          </cell>
          <cell r="L297">
            <v>313001029540</v>
          </cell>
          <cell r="M297">
            <v>816</v>
          </cell>
          <cell r="N297">
            <v>816</v>
          </cell>
          <cell r="O297" t="str">
            <v>PRIVADO</v>
          </cell>
          <cell r="P297" t="str">
            <v>A</v>
          </cell>
          <cell r="Q297" t="str">
            <v>ERIKA JIMENEZ TOLEDO</v>
          </cell>
          <cell r="R297">
            <v>6619427</v>
          </cell>
          <cell r="S297" t="str">
            <v>colegio-pitagoras@hotmail.com</v>
          </cell>
        </row>
        <row r="298">
          <cell r="A298">
            <v>419</v>
          </cell>
          <cell r="B298">
            <v>297</v>
          </cell>
          <cell r="C298" t="str">
            <v>INST. JESUS DE LA DIVINA MISERICORDIA</v>
          </cell>
          <cell r="D298" t="str">
            <v>PRINCIPAL</v>
          </cell>
          <cell r="E298" t="str">
            <v>EL SOCORRO PLAN 554 MZA 123 LOTE 2</v>
          </cell>
          <cell r="F298" t="str">
            <v>EL SOCORRO</v>
          </cell>
          <cell r="G298">
            <v>12</v>
          </cell>
          <cell r="H298" t="str">
            <v>INDUSTRIAL Y DE LA BAHIA</v>
          </cell>
          <cell r="I298" t="str">
            <v>INDUSTRIAL Y DE LA BAHIA</v>
          </cell>
          <cell r="J298" t="str">
            <v>URBANO</v>
          </cell>
          <cell r="K298">
            <v>313001012353</v>
          </cell>
          <cell r="L298">
            <v>313001012353</v>
          </cell>
          <cell r="M298">
            <v>419</v>
          </cell>
          <cell r="N298">
            <v>419</v>
          </cell>
          <cell r="O298" t="str">
            <v>PRIVADO</v>
          </cell>
          <cell r="P298" t="str">
            <v>A</v>
          </cell>
          <cell r="Q298" t="str">
            <v>ELADIA VIDES HERNANDEZ</v>
          </cell>
          <cell r="R298">
            <v>6631929</v>
          </cell>
          <cell r="S298" t="str">
            <v>ijdivmis@hotmail.com</v>
          </cell>
        </row>
        <row r="299">
          <cell r="A299">
            <v>526</v>
          </cell>
          <cell r="B299">
            <v>298</v>
          </cell>
          <cell r="C299" t="str">
            <v>COL. INTEGRAL DEL NORTE ( ANTES INST. CLASE INFANTIL)</v>
          </cell>
          <cell r="D299" t="str">
            <v>PRINCIPAL</v>
          </cell>
          <cell r="E299" t="str">
            <v>EL RECREO CL 5A # 80A-42</v>
          </cell>
          <cell r="F299" t="str">
            <v>EL RECREO</v>
          </cell>
          <cell r="G299">
            <v>13</v>
          </cell>
          <cell r="H299" t="str">
            <v>INDUSTRIAL Y DE LA BAHIA</v>
          </cell>
          <cell r="I299" t="str">
            <v>INDUSTRIAL Y DE LA BAHIA</v>
          </cell>
          <cell r="J299" t="str">
            <v>URBANO</v>
          </cell>
          <cell r="K299">
            <v>313001013651</v>
          </cell>
          <cell r="L299">
            <v>313001013651</v>
          </cell>
          <cell r="M299">
            <v>526</v>
          </cell>
          <cell r="N299">
            <v>526</v>
          </cell>
          <cell r="O299" t="str">
            <v>PRIVADO</v>
          </cell>
          <cell r="P299" t="str">
            <v>A</v>
          </cell>
          <cell r="Q299" t="str">
            <v>YOLEIDA BARRIOS GUARNIZO</v>
          </cell>
          <cell r="R299" t="str">
            <v>6748216-6817211</v>
          </cell>
          <cell r="S299" t="str">
            <v>yoleidabarriosg@colegiointegraldelnorte.edu.co</v>
          </cell>
        </row>
        <row r="300">
          <cell r="A300">
            <v>819</v>
          </cell>
          <cell r="B300">
            <v>299</v>
          </cell>
          <cell r="C300" t="str">
            <v>CENT. EDUC. INTEGRAL MODERNO</v>
          </cell>
          <cell r="D300" t="str">
            <v>PRINCIPAL</v>
          </cell>
          <cell r="E300" t="str">
            <v>PROVIDENCIA DIAGONAL 32A  71-25</v>
          </cell>
          <cell r="F300" t="str">
            <v>PROVIDENCIA</v>
          </cell>
          <cell r="G300">
            <v>13</v>
          </cell>
          <cell r="H300" t="str">
            <v>INDUSTRIAL Y DE LA BAHIA</v>
          </cell>
          <cell r="I300" t="str">
            <v>INDUSTRIAL Y DE LA BAHIA</v>
          </cell>
          <cell r="J300" t="str">
            <v>URBANO</v>
          </cell>
          <cell r="K300">
            <v>313001029680</v>
          </cell>
          <cell r="L300">
            <v>313001029680</v>
          </cell>
          <cell r="M300">
            <v>819</v>
          </cell>
          <cell r="N300">
            <v>819</v>
          </cell>
          <cell r="O300" t="str">
            <v>PRIVADO</v>
          </cell>
          <cell r="P300" t="str">
            <v>A</v>
          </cell>
          <cell r="Q300" t="str">
            <v>MARIA IRIS RAMOS RIOS</v>
          </cell>
          <cell r="R300">
            <v>6436098</v>
          </cell>
          <cell r="S300" t="str">
            <v>ceim509@hotmail.com</v>
          </cell>
        </row>
        <row r="301">
          <cell r="A301">
            <v>820</v>
          </cell>
          <cell r="B301">
            <v>300</v>
          </cell>
          <cell r="C301" t="str">
            <v>INST. MI PRIMERA ESTACION</v>
          </cell>
          <cell r="D301" t="str">
            <v>PRINCIPAL</v>
          </cell>
          <cell r="E301" t="str">
            <v>CAMPESTRE MZ 15 LOT 13 ETAPA 2</v>
          </cell>
          <cell r="F301" t="str">
            <v>CAMPESTRE</v>
          </cell>
          <cell r="G301">
            <v>12</v>
          </cell>
          <cell r="H301" t="str">
            <v>INDUSTRIAL Y DE LA BAHIA</v>
          </cell>
          <cell r="I301" t="str">
            <v>INDUSTRIAL Y DE LA BAHIA</v>
          </cell>
          <cell r="J301" t="str">
            <v>URBANO</v>
          </cell>
          <cell r="K301">
            <v>313001029655</v>
          </cell>
          <cell r="L301">
            <v>313001029655</v>
          </cell>
          <cell r="M301">
            <v>820</v>
          </cell>
          <cell r="N301">
            <v>820</v>
          </cell>
          <cell r="O301" t="str">
            <v>PRIVADO</v>
          </cell>
          <cell r="P301" t="str">
            <v>A</v>
          </cell>
          <cell r="Q301" t="str">
            <v>CLAUDIA TORRES MARTINEZ</v>
          </cell>
          <cell r="R301">
            <v>6676386</v>
          </cell>
          <cell r="S301" t="str">
            <v>institutomiprimeraestacion@hotmail.com</v>
          </cell>
        </row>
        <row r="302">
          <cell r="A302">
            <v>825</v>
          </cell>
          <cell r="B302">
            <v>301</v>
          </cell>
          <cell r="C302" t="str">
            <v>CENT. EDUC. SANTA CLARA</v>
          </cell>
          <cell r="D302" t="str">
            <v>PRINCIPAL</v>
          </cell>
          <cell r="E302" t="str">
            <v>SANTA CLARA MZ D  LT 21</v>
          </cell>
          <cell r="F302" t="str">
            <v>SANTA CLARA</v>
          </cell>
          <cell r="G302">
            <v>11</v>
          </cell>
          <cell r="H302" t="str">
            <v>INDUSTRIAL Y DE LA BAHIA</v>
          </cell>
          <cell r="I302" t="str">
            <v>INDUSTRIAL Y DE LA BAHIA</v>
          </cell>
          <cell r="J302" t="str">
            <v>URBANO</v>
          </cell>
          <cell r="K302">
            <v>313001029701</v>
          </cell>
          <cell r="L302">
            <v>313001029701</v>
          </cell>
          <cell r="M302">
            <v>825</v>
          </cell>
          <cell r="N302">
            <v>825</v>
          </cell>
          <cell r="O302" t="str">
            <v>PRIVADO</v>
          </cell>
          <cell r="P302" t="str">
            <v>A</v>
          </cell>
          <cell r="Q302" t="str">
            <v>GLORIA PINEDA MONTIEL</v>
          </cell>
          <cell r="R302">
            <v>6673250</v>
          </cell>
          <cell r="S302" t="str">
            <v>centroeducativosantaclara@hotmail.com</v>
          </cell>
        </row>
        <row r="303">
          <cell r="A303">
            <v>207</v>
          </cell>
          <cell r="B303">
            <v>302</v>
          </cell>
          <cell r="C303" t="str">
            <v>INST. MADRE TERESA DE CALCUTA</v>
          </cell>
          <cell r="D303" t="str">
            <v>PRINCIPAL</v>
          </cell>
          <cell r="E303" t="str">
            <v>EL EDUCADOR CRA75 No. 4E 75</v>
          </cell>
          <cell r="F303" t="str">
            <v>EL EDUCADOR</v>
          </cell>
          <cell r="G303">
            <v>15</v>
          </cell>
          <cell r="H303" t="str">
            <v>INDUSTRIAL Y DE LA BAHIA</v>
          </cell>
          <cell r="I303" t="str">
            <v>INDUSTRIAL Y DE LA BAHIA</v>
          </cell>
          <cell r="J303" t="str">
            <v>URBANO</v>
          </cell>
          <cell r="K303">
            <v>313001000142</v>
          </cell>
          <cell r="L303">
            <v>313001000142</v>
          </cell>
          <cell r="M303">
            <v>207</v>
          </cell>
          <cell r="N303">
            <v>207</v>
          </cell>
          <cell r="O303" t="str">
            <v>PRIVADO</v>
          </cell>
          <cell r="P303" t="str">
            <v>A</v>
          </cell>
          <cell r="Q303" t="str">
            <v>GUILLERMO PEÑATE ZAMORA</v>
          </cell>
          <cell r="R303">
            <v>6634666</v>
          </cell>
          <cell r="S303" t="str">
            <v>institutomadreteresadecalcuta@hotmail.com</v>
          </cell>
        </row>
        <row r="304">
          <cell r="A304">
            <v>283</v>
          </cell>
          <cell r="B304">
            <v>303</v>
          </cell>
          <cell r="C304" t="str">
            <v>I.E. COMFAMILIAR</v>
          </cell>
          <cell r="D304" t="str">
            <v>PRINCIPAL</v>
          </cell>
          <cell r="E304" t="str">
            <v>TERNERA SAN JOSE DE LOS CAMPANOS-CRA 103 Nº35-151</v>
          </cell>
          <cell r="F304" t="str">
            <v>TERNERA</v>
          </cell>
          <cell r="G304">
            <v>13</v>
          </cell>
          <cell r="H304" t="str">
            <v>INDUSTRIAL Y DE LA BAHIA</v>
          </cell>
          <cell r="I304" t="str">
            <v>INDUSTRIAL Y DE LA BAHIA</v>
          </cell>
          <cell r="J304" t="str">
            <v>URBANO</v>
          </cell>
          <cell r="K304">
            <v>313001005276</v>
          </cell>
          <cell r="L304">
            <v>313001005276</v>
          </cell>
          <cell r="M304">
            <v>283</v>
          </cell>
          <cell r="N304">
            <v>283</v>
          </cell>
          <cell r="O304" t="str">
            <v>PRIVADO</v>
          </cell>
          <cell r="P304" t="str">
            <v>A</v>
          </cell>
          <cell r="Q304" t="str">
            <v>JOHAN POMARES COHEN</v>
          </cell>
          <cell r="R304">
            <v>6539213</v>
          </cell>
          <cell r="S304" t="str">
            <v>rectorie@comfamiliar.org.co</v>
          </cell>
        </row>
        <row r="305">
          <cell r="A305">
            <v>489</v>
          </cell>
          <cell r="B305">
            <v>304</v>
          </cell>
          <cell r="C305" t="str">
            <v>INST. SONRISITAS ALEGRES</v>
          </cell>
          <cell r="D305" t="str">
            <v>PRINCIPAL</v>
          </cell>
          <cell r="E305" t="str">
            <v>LOS CORALES M F L 23</v>
          </cell>
          <cell r="F305" t="str">
            <v>LOS CORALES</v>
          </cell>
          <cell r="G305">
            <v>12</v>
          </cell>
          <cell r="H305" t="str">
            <v>INDUSTRIAL Y DE LA BAHIA</v>
          </cell>
          <cell r="I305" t="str">
            <v>INDUSTRIAL Y DE LA BAHIA</v>
          </cell>
          <cell r="J305" t="str">
            <v>URBANO</v>
          </cell>
          <cell r="K305">
            <v>313001013589</v>
          </cell>
          <cell r="L305">
            <v>313001013589</v>
          </cell>
          <cell r="M305">
            <v>489</v>
          </cell>
          <cell r="N305">
            <v>489</v>
          </cell>
          <cell r="O305" t="str">
            <v>PRIVADO</v>
          </cell>
          <cell r="P305" t="str">
            <v>A</v>
          </cell>
          <cell r="Q305" t="str">
            <v>ARMIDA JIMENEZ DIAZ</v>
          </cell>
          <cell r="R305">
            <v>6675016</v>
          </cell>
          <cell r="S305" t="str">
            <v>institutosonrisitasalegres@hotmail.com</v>
          </cell>
        </row>
        <row r="306">
          <cell r="A306">
            <v>274</v>
          </cell>
          <cell r="B306">
            <v>305</v>
          </cell>
          <cell r="C306" t="str">
            <v>ESC. EL SALVADOR</v>
          </cell>
          <cell r="D306" t="str">
            <v>PRINCIPAL</v>
          </cell>
          <cell r="E306" t="str">
            <v>BLAS DE LEZO AV KENNEDY 68-64</v>
          </cell>
          <cell r="F306" t="str">
            <v>BLAS DE LEZO</v>
          </cell>
          <cell r="G306">
            <v>12</v>
          </cell>
          <cell r="H306" t="str">
            <v>INDUSTRIAL Y DE LA BAHIA</v>
          </cell>
          <cell r="I306" t="str">
            <v>INDUSTRIAL Y DE LA BAHIA</v>
          </cell>
          <cell r="J306" t="str">
            <v>URBANO</v>
          </cell>
          <cell r="K306">
            <v>313001004857</v>
          </cell>
          <cell r="L306">
            <v>313001004857</v>
          </cell>
          <cell r="M306">
            <v>274</v>
          </cell>
          <cell r="N306">
            <v>274</v>
          </cell>
          <cell r="O306" t="str">
            <v>PRIVADO</v>
          </cell>
          <cell r="P306" t="str">
            <v>A</v>
          </cell>
          <cell r="Q306" t="str">
            <v>WALTER ANTONIO ANICHIARICO SANCHEZ</v>
          </cell>
          <cell r="R306">
            <v>6534139</v>
          </cell>
          <cell r="S306" t="str">
            <v>administrador@ieelsalvador.org</v>
          </cell>
        </row>
        <row r="307">
          <cell r="A307">
            <v>310</v>
          </cell>
          <cell r="B307">
            <v>306</v>
          </cell>
          <cell r="C307" t="str">
            <v>INST.  EL EDEN</v>
          </cell>
          <cell r="D307" t="str">
            <v>PRINCIPAL</v>
          </cell>
          <cell r="E307" t="str">
            <v>CARACOLES M75 LOTE 16 1ERA ETAPA</v>
          </cell>
          <cell r="F307" t="str">
            <v>CARACOLES</v>
          </cell>
          <cell r="G307">
            <v>12</v>
          </cell>
          <cell r="H307" t="str">
            <v>INDUSTRIAL Y DE LA BAHIA</v>
          </cell>
          <cell r="I307" t="str">
            <v>INDUSTRIAL Y DE LA BAHIA</v>
          </cell>
          <cell r="J307" t="str">
            <v>URBANO</v>
          </cell>
          <cell r="K307">
            <v>313001006621</v>
          </cell>
          <cell r="L307">
            <v>313001006621</v>
          </cell>
          <cell r="M307">
            <v>310</v>
          </cell>
          <cell r="N307">
            <v>310</v>
          </cell>
          <cell r="O307" t="str">
            <v>PRIVADO</v>
          </cell>
          <cell r="P307" t="str">
            <v>A</v>
          </cell>
          <cell r="Q307" t="str">
            <v>SANDRA ARRIETA PEDROZA</v>
          </cell>
          <cell r="R307">
            <v>6670848</v>
          </cell>
          <cell r="S307" t="str">
            <v>insteden@yahoo.com</v>
          </cell>
        </row>
        <row r="308">
          <cell r="A308">
            <v>841</v>
          </cell>
          <cell r="B308">
            <v>307</v>
          </cell>
          <cell r="C308" t="str">
            <v>INST EDUCATIVO TECNOCIENCIA REGION CARIBE</v>
          </cell>
          <cell r="D308" t="str">
            <v>PRINCIPAL</v>
          </cell>
          <cell r="E308" t="str">
            <v>LA CONCEPCION CALLE 1 No. 1-87</v>
          </cell>
          <cell r="F308" t="str">
            <v>LA CONCEPCION</v>
          </cell>
          <cell r="G308">
            <v>14</v>
          </cell>
          <cell r="H308" t="str">
            <v>INDUSTRIAL Y DE LA BAHIA</v>
          </cell>
          <cell r="I308" t="str">
            <v>INDUSTRIAL Y DE LA BAHIA</v>
          </cell>
          <cell r="J308" t="str">
            <v>URBANO</v>
          </cell>
          <cell r="K308">
            <v>313001029868</v>
          </cell>
          <cell r="L308">
            <v>313001029868</v>
          </cell>
          <cell r="M308">
            <v>841</v>
          </cell>
          <cell r="N308">
            <v>841</v>
          </cell>
          <cell r="O308" t="str">
            <v>PRIVADO</v>
          </cell>
          <cell r="P308" t="str">
            <v>A</v>
          </cell>
          <cell r="Q308" t="str">
            <v>FARYS RAMOS RESTAN</v>
          </cell>
          <cell r="R308">
            <v>6436275</v>
          </cell>
          <cell r="S308" t="str">
            <v>tecnocienciasrc@hotmail.com</v>
          </cell>
        </row>
        <row r="309">
          <cell r="A309">
            <v>621</v>
          </cell>
          <cell r="B309">
            <v>308</v>
          </cell>
          <cell r="C309" t="str">
            <v>JARDIN INFANTIL MI PEQUEÑO ARTISTA</v>
          </cell>
          <cell r="D309" t="str">
            <v>PRINCIPAL</v>
          </cell>
          <cell r="E309" t="str">
            <v>RECREO CALLE 6 ·80 B 61</v>
          </cell>
          <cell r="F309" t="str">
            <v>RECREO</v>
          </cell>
          <cell r="G309">
            <v>13</v>
          </cell>
          <cell r="H309" t="str">
            <v>INDUSTRIAL Y DE LA BAHIA</v>
          </cell>
          <cell r="I309" t="str">
            <v>INDUSTRIAL Y DE LA BAHIA</v>
          </cell>
          <cell r="J309" t="str">
            <v>URBANO</v>
          </cell>
          <cell r="K309">
            <v>313001028055</v>
          </cell>
          <cell r="L309">
            <v>313001028055</v>
          </cell>
          <cell r="M309">
            <v>621</v>
          </cell>
          <cell r="N309">
            <v>621</v>
          </cell>
          <cell r="O309" t="str">
            <v>PRIVADO</v>
          </cell>
          <cell r="P309" t="str">
            <v>A</v>
          </cell>
          <cell r="Q309" t="str">
            <v>VICTORIA GARCIA JIMENEZ</v>
          </cell>
          <cell r="R309">
            <v>6617961</v>
          </cell>
          <cell r="S309" t="str">
            <v>mipequenoartista@gmail.com</v>
          </cell>
        </row>
        <row r="310">
          <cell r="A310">
            <v>855</v>
          </cell>
          <cell r="B310">
            <v>309</v>
          </cell>
          <cell r="C310" t="str">
            <v>INSTITUTO INFANTIL LOS CISNES</v>
          </cell>
          <cell r="D310" t="str">
            <v>pRINCIPAL</v>
          </cell>
          <cell r="E310" t="str">
            <v>URB VISTA HERMOSA cra 60 C # 29A-60</v>
          </cell>
          <cell r="F310" t="str">
            <v>VISTA HERMOSA</v>
          </cell>
          <cell r="G310">
            <v>15</v>
          </cell>
          <cell r="H310" t="str">
            <v>INDUSTRIAL Y DE LA BAHIA</v>
          </cell>
          <cell r="I310" t="str">
            <v>INDUSTRIAL Y DE LA BAHIA</v>
          </cell>
          <cell r="J310" t="str">
            <v>URBANO</v>
          </cell>
          <cell r="K310">
            <v>313001029965</v>
          </cell>
          <cell r="L310">
            <v>313001029965</v>
          </cell>
          <cell r="M310">
            <v>855</v>
          </cell>
          <cell r="N310">
            <v>855</v>
          </cell>
          <cell r="O310" t="str">
            <v>PRIVADO</v>
          </cell>
          <cell r="P310" t="str">
            <v>A</v>
          </cell>
          <cell r="Q310" t="str">
            <v>DELIA VISBAL OCHOA</v>
          </cell>
          <cell r="R310">
            <v>6571233</v>
          </cell>
          <cell r="S310" t="str">
            <v>dianamono7@hotmail.com</v>
          </cell>
        </row>
        <row r="311">
          <cell r="A311">
            <v>836</v>
          </cell>
          <cell r="B311">
            <v>310</v>
          </cell>
          <cell r="C311" t="str">
            <v>INSTITUTO EDUCATIVO SANTA LUCIA</v>
          </cell>
          <cell r="D311" t="str">
            <v>PRINCIPAL</v>
          </cell>
          <cell r="E311" t="str">
            <v>SANTA LUCIA 3 CALLE, MANZANA F LOTE 19</v>
          </cell>
          <cell r="F311" t="str">
            <v>SANTA LUCIA</v>
          </cell>
          <cell r="G311">
            <v>13</v>
          </cell>
          <cell r="H311" t="str">
            <v>INDUSTRIAL Y DE LA BAHIA</v>
          </cell>
          <cell r="I311" t="str">
            <v>INDUSTRIAL Y DE LA BAHIA</v>
          </cell>
          <cell r="J311" t="str">
            <v>URBANO</v>
          </cell>
          <cell r="K311">
            <v>313001029833</v>
          </cell>
          <cell r="L311">
            <v>313001029833</v>
          </cell>
          <cell r="M311">
            <v>836</v>
          </cell>
          <cell r="N311">
            <v>836</v>
          </cell>
          <cell r="O311" t="str">
            <v>PRIVADO</v>
          </cell>
          <cell r="P311" t="str">
            <v>A</v>
          </cell>
          <cell r="Q311" t="str">
            <v>WENDY TUÑON ARROYO</v>
          </cell>
          <cell r="R311">
            <v>6908103</v>
          </cell>
          <cell r="S311" t="str">
            <v>instedusantalucia@outlook.com</v>
          </cell>
        </row>
        <row r="312">
          <cell r="A312">
            <v>834</v>
          </cell>
          <cell r="B312">
            <v>311</v>
          </cell>
          <cell r="C312" t="str">
            <v>INSTITUTO EDUCATIVO MUNDO HACIA EL FUTURO</v>
          </cell>
          <cell r="D312" t="str">
            <v>PRINCIPAL</v>
          </cell>
          <cell r="E312" t="str">
            <v>ALMIRANTE COLON MANZ T LOTE 1 SEGUNDA ETAPA</v>
          </cell>
          <cell r="F312" t="str">
            <v>ALMIRANTE COLON</v>
          </cell>
          <cell r="G312">
            <v>12</v>
          </cell>
          <cell r="H312" t="str">
            <v>INDUSTRIAL Y DE LA BAHIA</v>
          </cell>
          <cell r="I312" t="str">
            <v>INDUSTRIAL Y DE LA BAHIA</v>
          </cell>
          <cell r="J312" t="str">
            <v>URBANO</v>
          </cell>
          <cell r="K312">
            <v>313001029671</v>
          </cell>
          <cell r="L312">
            <v>313001029671</v>
          </cell>
          <cell r="M312">
            <v>834</v>
          </cell>
          <cell r="N312">
            <v>834</v>
          </cell>
          <cell r="O312" t="str">
            <v>PRIVADO</v>
          </cell>
          <cell r="P312" t="str">
            <v>A</v>
          </cell>
          <cell r="Q312" t="str">
            <v>BERTHA MEÑACA CAPARROSO</v>
          </cell>
          <cell r="R312">
            <v>6489985</v>
          </cell>
          <cell r="S312" t="str">
            <v>berty20_20@hotmail.com</v>
          </cell>
        </row>
        <row r="313">
          <cell r="A313">
            <v>721</v>
          </cell>
          <cell r="B313">
            <v>312</v>
          </cell>
          <cell r="C313" t="str">
            <v>I.E COMUNITARIA LIRIO DE LOS VALLES</v>
          </cell>
          <cell r="D313" t="str">
            <v>PRINCIPAL</v>
          </cell>
          <cell r="E313" t="str">
            <v>BELLAVISTA CALLE 7 No. 57 A 95</v>
          </cell>
          <cell r="F313" t="str">
            <v>BELLAVISTA</v>
          </cell>
          <cell r="G313">
            <v>11</v>
          </cell>
          <cell r="H313" t="str">
            <v>INDUSTRIAL Y DE LA BAHIA</v>
          </cell>
          <cell r="I313" t="str">
            <v>INDUSTRIAL Y DE LA BAHIA</v>
          </cell>
          <cell r="J313" t="str">
            <v>URBANO</v>
          </cell>
          <cell r="K313">
            <v>313001029116</v>
          </cell>
          <cell r="L313">
            <v>313001029116</v>
          </cell>
          <cell r="M313">
            <v>721</v>
          </cell>
          <cell r="N313">
            <v>721</v>
          </cell>
          <cell r="O313" t="str">
            <v>PRIVADO</v>
          </cell>
          <cell r="P313" t="str">
            <v>A</v>
          </cell>
          <cell r="Q313" t="str">
            <v>JAIRO SIERRA OLIVO</v>
          </cell>
          <cell r="R313">
            <v>6674025</v>
          </cell>
          <cell r="S313" t="str">
            <v>ieliriodelosvalles@hotmail.com</v>
          </cell>
        </row>
        <row r="314">
          <cell r="A314">
            <v>849</v>
          </cell>
          <cell r="B314">
            <v>313</v>
          </cell>
          <cell r="C314" t="str">
            <v>INSTITUTO EL MANANTIAL</v>
          </cell>
          <cell r="D314" t="str">
            <v>PRINCIPAL</v>
          </cell>
          <cell r="E314" t="str">
            <v>ALTOS DE LOS JARDINES MZ F LOTE 2</v>
          </cell>
          <cell r="F314" t="str">
            <v>ALTOS DE LOS JARDINES</v>
          </cell>
          <cell r="G314">
            <v>12</v>
          </cell>
          <cell r="H314" t="str">
            <v>INDUSTRIAL Y DE LA BAHIA</v>
          </cell>
          <cell r="I314" t="str">
            <v>INDUSTRIAL Y DE LA BAHIA</v>
          </cell>
          <cell r="J314" t="str">
            <v>URBANO</v>
          </cell>
          <cell r="K314">
            <v>313001029973</v>
          </cell>
          <cell r="L314">
            <v>313001029973</v>
          </cell>
          <cell r="M314">
            <v>849</v>
          </cell>
          <cell r="N314">
            <v>849</v>
          </cell>
          <cell r="O314" t="str">
            <v>PRIVADO</v>
          </cell>
          <cell r="P314" t="str">
            <v>A</v>
          </cell>
          <cell r="Q314" t="str">
            <v>DENIS SAN MARTIN TERAN</v>
          </cell>
          <cell r="R314">
            <v>6812611</v>
          </cell>
          <cell r="S314" t="str">
            <v>institutoelmanantial@hotmail.com</v>
          </cell>
        </row>
        <row r="315">
          <cell r="A315">
            <v>847</v>
          </cell>
          <cell r="B315">
            <v>314</v>
          </cell>
          <cell r="C315" t="str">
            <v>COLEGIO ACADEMICO Y TECNICO JOSE MARIA GARCIA DE TOLEDO</v>
          </cell>
          <cell r="D315" t="str">
            <v>PRINCIPAL</v>
          </cell>
          <cell r="E315" t="str">
            <v>SAN FERNANDO CARRERA 82 No. 24-169</v>
          </cell>
          <cell r="F315" t="str">
            <v>SAN FERNANDO</v>
          </cell>
          <cell r="G315">
            <v>14</v>
          </cell>
          <cell r="H315" t="str">
            <v>INDUSTRIAL Y DE LA BAHIA</v>
          </cell>
          <cell r="I315" t="str">
            <v>INDUSTRIAL Y DE LA BAHIA</v>
          </cell>
          <cell r="J315" t="str">
            <v>URBANO</v>
          </cell>
          <cell r="K315">
            <v>313001029981</v>
          </cell>
          <cell r="L315">
            <v>313001029981</v>
          </cell>
          <cell r="M315">
            <v>847</v>
          </cell>
          <cell r="N315">
            <v>847</v>
          </cell>
          <cell r="O315" t="str">
            <v>PRIVADO</v>
          </cell>
          <cell r="P315" t="str">
            <v>A</v>
          </cell>
          <cell r="Q315" t="str">
            <v>ALVARO ALVAREZ MONTES</v>
          </cell>
          <cell r="R315">
            <v>6913480</v>
          </cell>
          <cell r="S315" t="str">
            <v>foreducsas@hotmail.com</v>
          </cell>
        </row>
        <row r="316">
          <cell r="A316">
            <v>843</v>
          </cell>
          <cell r="B316">
            <v>315</v>
          </cell>
          <cell r="C316" t="str">
            <v>CORP. EDUC. PARQUE DE LOS NIÑOS</v>
          </cell>
          <cell r="D316" t="str">
            <v>PRINCIPAL</v>
          </cell>
          <cell r="E316" t="str">
            <v>SANTA MONICA CALLE 30B No. 2-55</v>
          </cell>
          <cell r="F316" t="str">
            <v>SANTA MONICA</v>
          </cell>
          <cell r="G316">
            <v>12</v>
          </cell>
          <cell r="H316" t="str">
            <v>INDUSTRIAL Y DE LA BAHIA</v>
          </cell>
          <cell r="I316" t="str">
            <v>INDUSTRIAL Y DE LA BAHIA</v>
          </cell>
          <cell r="J316" t="str">
            <v>URBANO</v>
          </cell>
          <cell r="K316">
            <v>313001029876</v>
          </cell>
          <cell r="L316">
            <v>313001029876</v>
          </cell>
          <cell r="M316">
            <v>843</v>
          </cell>
          <cell r="N316">
            <v>843</v>
          </cell>
          <cell r="O316" t="str">
            <v>PRIVADO</v>
          </cell>
          <cell r="P316" t="str">
            <v>A</v>
          </cell>
          <cell r="Q316" t="str">
            <v>LEONOR PINEDO PACHECO</v>
          </cell>
          <cell r="R316">
            <v>6436466</v>
          </cell>
          <cell r="S316" t="str">
            <v>preschoolparque@hotmail.com</v>
          </cell>
        </row>
        <row r="317">
          <cell r="A317">
            <v>211</v>
          </cell>
          <cell r="B317">
            <v>316</v>
          </cell>
          <cell r="C317" t="str">
            <v>GIMN. NUEVA GRANADA</v>
          </cell>
          <cell r="D317" t="str">
            <v>PRINCIPAL</v>
          </cell>
          <cell r="E317" t="str">
            <v>CRESPO CALLE 64 # 1-17</v>
          </cell>
          <cell r="F317" t="str">
            <v>CRESPO</v>
          </cell>
          <cell r="G317">
            <v>1</v>
          </cell>
          <cell r="H317" t="str">
            <v>HISTORICA Y CARIBE NORTE</v>
          </cell>
          <cell r="I317" t="str">
            <v>SANTA RITA</v>
          </cell>
          <cell r="J317" t="str">
            <v>URBANO</v>
          </cell>
          <cell r="K317">
            <v>313001000215</v>
          </cell>
          <cell r="L317">
            <v>313001000215</v>
          </cell>
          <cell r="M317">
            <v>211</v>
          </cell>
          <cell r="N317">
            <v>211</v>
          </cell>
          <cell r="O317" t="str">
            <v>PRIVADO</v>
          </cell>
          <cell r="P317" t="str">
            <v>A</v>
          </cell>
          <cell r="Q317" t="str">
            <v>ASTRID DEL ROSARIO RODRIGUEZ PAUTT</v>
          </cell>
          <cell r="R317" t="str">
            <v>6561592 - 6436425</v>
          </cell>
          <cell r="S317" t="str">
            <v>asropa@hotmail.com</v>
          </cell>
        </row>
        <row r="318">
          <cell r="A318">
            <v>222</v>
          </cell>
          <cell r="B318">
            <v>317</v>
          </cell>
          <cell r="C318" t="str">
            <v>GIMN. LUJAN</v>
          </cell>
          <cell r="D318" t="str">
            <v>PRINCIPAL</v>
          </cell>
          <cell r="E318" t="str">
            <v>MANGA CARRERA 27 CALLE 29 CALLEJON SANTA FE</v>
          </cell>
          <cell r="F318" t="str">
            <v>MANGA</v>
          </cell>
          <cell r="G318">
            <v>1</v>
          </cell>
          <cell r="H318" t="str">
            <v>HISTORICA Y CARIBE NORTE</v>
          </cell>
          <cell r="I318" t="str">
            <v>SANTA RITA</v>
          </cell>
          <cell r="J318" t="str">
            <v>URBANO</v>
          </cell>
          <cell r="K318">
            <v>313001000592</v>
          </cell>
          <cell r="L318">
            <v>313001000592</v>
          </cell>
          <cell r="M318">
            <v>222</v>
          </cell>
          <cell r="N318">
            <v>222</v>
          </cell>
          <cell r="O318" t="str">
            <v>PRIVADO</v>
          </cell>
          <cell r="P318" t="str">
            <v>A</v>
          </cell>
          <cell r="Q318" t="str">
            <v>ORLINA LUJAN LOPEZ</v>
          </cell>
          <cell r="R318">
            <v>6604288</v>
          </cell>
          <cell r="S318" t="str">
            <v>gimnasiolujancar@hotmail.com</v>
          </cell>
        </row>
        <row r="319">
          <cell r="A319">
            <v>227</v>
          </cell>
          <cell r="B319">
            <v>318</v>
          </cell>
          <cell r="C319" t="str">
            <v>COL. DE LA ESPERANZA</v>
          </cell>
          <cell r="D319" t="str">
            <v>PRINCIPAL</v>
          </cell>
          <cell r="E319" t="str">
            <v>CRESPO CLL 63 # 2 - 04</v>
          </cell>
          <cell r="F319" t="str">
            <v>CRESPO</v>
          </cell>
          <cell r="G319">
            <v>1</v>
          </cell>
          <cell r="H319" t="str">
            <v>HISTORICA Y CARIBE NORTE</v>
          </cell>
          <cell r="I319" t="str">
            <v>SANTA RITA</v>
          </cell>
          <cell r="J319" t="str">
            <v>URBANO</v>
          </cell>
          <cell r="K319">
            <v>313001000916</v>
          </cell>
          <cell r="L319">
            <v>313001000916</v>
          </cell>
          <cell r="M319">
            <v>227</v>
          </cell>
          <cell r="N319">
            <v>227</v>
          </cell>
          <cell r="O319" t="str">
            <v>PRIVADO</v>
          </cell>
          <cell r="P319" t="str">
            <v>A</v>
          </cell>
          <cell r="Q319" t="str">
            <v xml:space="preserve">JORGE ALFOSO PEREZ VASQUEZ </v>
          </cell>
          <cell r="R319">
            <v>6919090</v>
          </cell>
          <cell r="S319" t="str">
            <v>rectoriacdle@colegiolaesperanza.com</v>
          </cell>
        </row>
        <row r="320">
          <cell r="A320">
            <v>231</v>
          </cell>
          <cell r="B320">
            <v>319</v>
          </cell>
          <cell r="C320" t="str">
            <v>COL. EUCARISTICO NTRA. SRA. DEL CARMEN</v>
          </cell>
          <cell r="D320" t="str">
            <v>PRINCIPAL</v>
          </cell>
          <cell r="E320" t="str">
            <v>TORICES CLL BOGOTA # 16 -13</v>
          </cell>
          <cell r="F320" t="str">
            <v>TORICES</v>
          </cell>
          <cell r="G320">
            <v>2</v>
          </cell>
          <cell r="H320" t="str">
            <v>HISTORICA Y CARIBE NORTE</v>
          </cell>
          <cell r="I320" t="str">
            <v>SANTA RITA</v>
          </cell>
          <cell r="J320" t="str">
            <v>URBANO</v>
          </cell>
          <cell r="K320">
            <v>313001000975</v>
          </cell>
          <cell r="L320">
            <v>313001000975</v>
          </cell>
          <cell r="M320">
            <v>231</v>
          </cell>
          <cell r="N320">
            <v>231</v>
          </cell>
          <cell r="O320" t="str">
            <v>PRIVADO</v>
          </cell>
          <cell r="P320" t="str">
            <v>A</v>
          </cell>
          <cell r="Q320" t="str">
            <v>HNA. LOURDES MARIA PERTUZ GONZALEZ</v>
          </cell>
          <cell r="R320" t="str">
            <v>6924949-6581385</v>
          </cell>
          <cell r="S320" t="str">
            <v>eucaristicocarmen@hotmail.com</v>
          </cell>
        </row>
        <row r="321">
          <cell r="A321">
            <v>234</v>
          </cell>
          <cell r="B321">
            <v>320</v>
          </cell>
          <cell r="C321" t="str">
            <v>COL. EUCARISTICO DE SANTA TERESA</v>
          </cell>
          <cell r="D321" t="str">
            <v>PRINCIPAL</v>
          </cell>
          <cell r="E321" t="str">
            <v>MANGA 2A AVE CLL 27 # 21 - 24</v>
          </cell>
          <cell r="F321" t="str">
            <v>MANGA</v>
          </cell>
          <cell r="G321">
            <v>1</v>
          </cell>
          <cell r="H321" t="str">
            <v>HISTORICA Y CARIBE NORTE</v>
          </cell>
          <cell r="I321" t="str">
            <v>SANTA RITA</v>
          </cell>
          <cell r="J321" t="str">
            <v>URBANO</v>
          </cell>
          <cell r="K321">
            <v>313001001068</v>
          </cell>
          <cell r="L321">
            <v>313001001068</v>
          </cell>
          <cell r="M321">
            <v>234</v>
          </cell>
          <cell r="N321">
            <v>234</v>
          </cell>
          <cell r="O321" t="str">
            <v>PRIVADO</v>
          </cell>
          <cell r="P321" t="str">
            <v>A</v>
          </cell>
          <cell r="Q321" t="str">
            <v>HNA. RUTH FABIOLA VARGAS SANTOS</v>
          </cell>
          <cell r="R321" t="str">
            <v xml:space="preserve">6604299 - 6606060 </v>
          </cell>
          <cell r="S321" t="str">
            <v>secretaria@colegioeucaristicomanga.edu.co</v>
          </cell>
        </row>
        <row r="322">
          <cell r="A322">
            <v>235</v>
          </cell>
          <cell r="B322">
            <v>321</v>
          </cell>
          <cell r="C322" t="str">
            <v>COL. NTRA. SEÑORA DE LA CANDELARIA</v>
          </cell>
          <cell r="D322" t="str">
            <v>PRINCIPAL</v>
          </cell>
          <cell r="E322" t="str">
            <v>PIE DE LA POPA CLL 30 # 20 - 26</v>
          </cell>
          <cell r="F322" t="str">
            <v>PIE DE LA POPA</v>
          </cell>
          <cell r="G322">
            <v>1</v>
          </cell>
          <cell r="H322" t="str">
            <v>HISTORICA Y CARIBE NORTE</v>
          </cell>
          <cell r="I322" t="str">
            <v>SANTA RITA</v>
          </cell>
          <cell r="J322" t="str">
            <v>URBANO</v>
          </cell>
          <cell r="K322">
            <v>313001001076</v>
          </cell>
          <cell r="L322">
            <v>313001001076</v>
          </cell>
          <cell r="M322">
            <v>235</v>
          </cell>
          <cell r="N322">
            <v>235</v>
          </cell>
          <cell r="O322" t="str">
            <v>PRIVADO</v>
          </cell>
          <cell r="P322" t="str">
            <v>A</v>
          </cell>
          <cell r="Q322" t="str">
            <v>HNA. MARTHA TEODORA BARROS LARA</v>
          </cell>
          <cell r="R322" t="str">
            <v xml:space="preserve">6664835  -  6666662 </v>
          </cell>
          <cell r="S322" t="str">
            <v>contacto@coldecan.edu.co</v>
          </cell>
        </row>
        <row r="323">
          <cell r="A323">
            <v>239</v>
          </cell>
          <cell r="B323">
            <v>322</v>
          </cell>
          <cell r="C323" t="str">
            <v>CORP. DE PADRES DE FAMILIA COL. EL CARMELO</v>
          </cell>
          <cell r="D323" t="str">
            <v>PRINCIPAL</v>
          </cell>
          <cell r="E323" t="str">
            <v>CRESPO AV 4A CLL 66 # 4 - 73</v>
          </cell>
          <cell r="F323" t="str">
            <v>CRESPO</v>
          </cell>
          <cell r="G323">
            <v>1</v>
          </cell>
          <cell r="H323" t="str">
            <v>HISTORICA Y CARIBE NORTE</v>
          </cell>
          <cell r="I323" t="str">
            <v>SANTA RITA</v>
          </cell>
          <cell r="J323" t="str">
            <v>URBANO</v>
          </cell>
          <cell r="K323">
            <v>313001001165</v>
          </cell>
          <cell r="L323">
            <v>313001001165</v>
          </cell>
          <cell r="M323">
            <v>239</v>
          </cell>
          <cell r="N323">
            <v>239</v>
          </cell>
          <cell r="O323" t="str">
            <v>PRIVADO</v>
          </cell>
          <cell r="P323" t="str">
            <v>A</v>
          </cell>
          <cell r="Q323" t="str">
            <v>ALBA ESTHER MANCO LOZANO</v>
          </cell>
          <cell r="R323" t="str">
            <v>6665175 - 6666393</v>
          </cell>
          <cell r="S323" t="str">
            <v>rectoriacarmelocartagena@gmail.com</v>
          </cell>
        </row>
        <row r="324">
          <cell r="A324">
            <v>250</v>
          </cell>
          <cell r="B324">
            <v>323</v>
          </cell>
          <cell r="C324" t="str">
            <v>COL. MONTESSORI</v>
          </cell>
          <cell r="D324" t="str">
            <v>PRINCIPAL</v>
          </cell>
          <cell r="E324" t="str">
            <v>MANGA CLLREAL # 18-101</v>
          </cell>
          <cell r="F324" t="str">
            <v>MANGA</v>
          </cell>
          <cell r="G324">
            <v>1</v>
          </cell>
          <cell r="H324" t="str">
            <v>HISTORICA Y CARIBE NORTE</v>
          </cell>
          <cell r="I324" t="str">
            <v>SANTA RITA</v>
          </cell>
          <cell r="J324" t="str">
            <v>URBANO</v>
          </cell>
          <cell r="K324">
            <v>313001002277</v>
          </cell>
          <cell r="L324">
            <v>313001002277</v>
          </cell>
          <cell r="M324">
            <v>250</v>
          </cell>
          <cell r="N324">
            <v>250</v>
          </cell>
          <cell r="O324" t="str">
            <v>PRIVADO</v>
          </cell>
          <cell r="P324" t="str">
            <v>A</v>
          </cell>
          <cell r="Q324" t="str">
            <v>MARIA TERESA GARCIA R.</v>
          </cell>
          <cell r="R324" t="str">
            <v>6606414 - ext 106 - 3106203025</v>
          </cell>
          <cell r="S324" t="str">
            <v>marite@montessoricartagena.edu.co</v>
          </cell>
        </row>
        <row r="325">
          <cell r="A325">
            <v>264</v>
          </cell>
          <cell r="B325">
            <v>324</v>
          </cell>
          <cell r="C325" t="str">
            <v>ASOC. COL. GONZALO JIMENEZ DE QUESADA</v>
          </cell>
          <cell r="D325" t="str">
            <v>PRINCIPAL</v>
          </cell>
          <cell r="E325" t="str">
            <v>DANIEL LEMAITRE CLL 64 # 17-09</v>
          </cell>
          <cell r="F325" t="str">
            <v>DANIEL LEMAITRE</v>
          </cell>
          <cell r="G325">
            <v>3</v>
          </cell>
          <cell r="H325" t="str">
            <v>HISTORICA Y CARIBE NORTE</v>
          </cell>
          <cell r="I325" t="str">
            <v>SANTA RITA</v>
          </cell>
          <cell r="J325" t="str">
            <v>URBANO</v>
          </cell>
          <cell r="K325">
            <v>313001003842</v>
          </cell>
          <cell r="L325">
            <v>313001003842</v>
          </cell>
          <cell r="M325">
            <v>264</v>
          </cell>
          <cell r="N325">
            <v>264</v>
          </cell>
          <cell r="O325" t="str">
            <v>PRIVADO</v>
          </cell>
          <cell r="P325" t="str">
            <v>A</v>
          </cell>
          <cell r="Q325" t="str">
            <v>LOURDES VILLADIEGO CONEO</v>
          </cell>
          <cell r="R325" t="str">
            <v>6661918 - 6663813</v>
          </cell>
          <cell r="S325" t="str">
            <v>dra.lourdesvilladiego@hotmail.com</v>
          </cell>
        </row>
        <row r="326">
          <cell r="A326">
            <v>278</v>
          </cell>
          <cell r="B326">
            <v>325</v>
          </cell>
          <cell r="C326" t="str">
            <v>COL. ANTARES DE CARTAGENA</v>
          </cell>
          <cell r="D326" t="str">
            <v>PRINCIPAL</v>
          </cell>
          <cell r="E326" t="str">
            <v>MANGA CALLE REAL # 18-58</v>
          </cell>
          <cell r="F326" t="str">
            <v>MANGA</v>
          </cell>
          <cell r="G326">
            <v>1</v>
          </cell>
          <cell r="H326" t="str">
            <v>HISTORICA Y CARIBE NORTE</v>
          </cell>
          <cell r="I326" t="str">
            <v>SANTA RITA</v>
          </cell>
          <cell r="J326" t="str">
            <v>URBANO</v>
          </cell>
          <cell r="K326">
            <v>313001005136</v>
          </cell>
          <cell r="L326">
            <v>313001005136</v>
          </cell>
          <cell r="M326">
            <v>278</v>
          </cell>
          <cell r="N326">
            <v>278</v>
          </cell>
          <cell r="O326" t="str">
            <v>PRIVADO</v>
          </cell>
          <cell r="P326" t="str">
            <v>A</v>
          </cell>
          <cell r="Q326" t="str">
            <v>VANESSA CARVAJALINO BARROS</v>
          </cell>
          <cell r="R326">
            <v>6932211</v>
          </cell>
          <cell r="S326" t="str">
            <v>rectoriactg@gmail.com</v>
          </cell>
        </row>
        <row r="327">
          <cell r="A327">
            <v>286</v>
          </cell>
          <cell r="B327">
            <v>326</v>
          </cell>
          <cell r="C327" t="str">
            <v>CORP. COL. FERNANDEZ GUTIERREZ DE PIÑERES</v>
          </cell>
          <cell r="D327" t="str">
            <v>PRINCIPAL</v>
          </cell>
          <cell r="E327" t="str">
            <v>MANGA, calle 29, 4ª AV # 24-63</v>
          </cell>
          <cell r="F327" t="str">
            <v>MANGA</v>
          </cell>
          <cell r="G327">
            <v>1</v>
          </cell>
          <cell r="H327" t="str">
            <v>HISTORICA Y CARIBE NORTE</v>
          </cell>
          <cell r="I327" t="str">
            <v>SANTA RITA</v>
          </cell>
          <cell r="J327" t="str">
            <v>URBANO</v>
          </cell>
          <cell r="K327">
            <v>313001005411</v>
          </cell>
          <cell r="L327">
            <v>313001005411</v>
          </cell>
          <cell r="M327">
            <v>286</v>
          </cell>
          <cell r="N327">
            <v>286</v>
          </cell>
          <cell r="O327" t="str">
            <v>PRIVADO</v>
          </cell>
          <cell r="P327" t="str">
            <v>A</v>
          </cell>
          <cell r="Q327" t="str">
            <v>RICARDO JUAN LEOTTAU DÍAZ</v>
          </cell>
          <cell r="R327">
            <v>6792035</v>
          </cell>
          <cell r="S327" t="str">
            <v>miguelfergu@hotmail.com</v>
          </cell>
        </row>
        <row r="328">
          <cell r="A328">
            <v>323</v>
          </cell>
          <cell r="B328">
            <v>327</v>
          </cell>
          <cell r="C328" t="str">
            <v>CORP. INF. BLANCA NIEVES</v>
          </cell>
          <cell r="D328" t="str">
            <v>PRINCIPAL</v>
          </cell>
          <cell r="E328" t="str">
            <v>DANIEL LEMAITRE KRA 16 # 66-30</v>
          </cell>
          <cell r="F328" t="str">
            <v>DANIEL LEMAITRE</v>
          </cell>
          <cell r="G328">
            <v>3</v>
          </cell>
          <cell r="H328" t="str">
            <v>HISTORICA Y CARIBE NORTE</v>
          </cell>
          <cell r="I328" t="str">
            <v>SANTA RITA</v>
          </cell>
          <cell r="J328" t="str">
            <v>URBANO</v>
          </cell>
          <cell r="K328">
            <v>313001007074</v>
          </cell>
          <cell r="L328">
            <v>313001007074</v>
          </cell>
          <cell r="M328">
            <v>323</v>
          </cell>
          <cell r="N328">
            <v>323</v>
          </cell>
          <cell r="O328" t="str">
            <v>PRIVADO</v>
          </cell>
          <cell r="P328" t="str">
            <v>A</v>
          </cell>
          <cell r="Q328" t="str">
            <v>MARIA MIRNA COGOLLO JULIO</v>
          </cell>
          <cell r="R328">
            <v>6580319</v>
          </cell>
          <cell r="S328" t="str">
            <v>colegioblancanieves@yahoo.com</v>
          </cell>
        </row>
        <row r="329">
          <cell r="A329">
            <v>329</v>
          </cell>
          <cell r="B329">
            <v>328</v>
          </cell>
          <cell r="C329" t="str">
            <v>JARD. INF. MI BELLO RINCON</v>
          </cell>
          <cell r="D329" t="str">
            <v>PRINCIPAL</v>
          </cell>
          <cell r="E329" t="str">
            <v>MANGA CALLEJON DANDY # 21 A 23</v>
          </cell>
          <cell r="F329" t="str">
            <v>MANGA</v>
          </cell>
          <cell r="G329">
            <v>1</v>
          </cell>
          <cell r="H329" t="str">
            <v>HISTORICA Y CARIBE NORTE</v>
          </cell>
          <cell r="I329" t="str">
            <v>SANTA RITA</v>
          </cell>
          <cell r="J329" t="str">
            <v>URBANO</v>
          </cell>
          <cell r="K329">
            <v>313001007325</v>
          </cell>
          <cell r="L329">
            <v>313001007325</v>
          </cell>
          <cell r="M329">
            <v>329</v>
          </cell>
          <cell r="N329">
            <v>329</v>
          </cell>
          <cell r="O329" t="str">
            <v>PRIVADO</v>
          </cell>
          <cell r="P329" t="str">
            <v>A</v>
          </cell>
          <cell r="Q329" t="str">
            <v xml:space="preserve">Yuris del Rosario Gonzalez Barrios </v>
          </cell>
          <cell r="R329">
            <v>6609504</v>
          </cell>
          <cell r="S329" t="str">
            <v>mibellorincon@hotmail.com</v>
          </cell>
        </row>
        <row r="330">
          <cell r="A330">
            <v>339</v>
          </cell>
          <cell r="B330">
            <v>329</v>
          </cell>
          <cell r="C330" t="str">
            <v>CENT DE EDUCACION INFANTIL ASPAEN PEPE GRILLO ALBORADA</v>
          </cell>
          <cell r="D330" t="str">
            <v>PRINCIPAL</v>
          </cell>
          <cell r="E330" t="str">
            <v>BOCAGRANDE KR 1 # 11-82</v>
          </cell>
          <cell r="F330" t="str">
            <v>BOCAGRANDE</v>
          </cell>
          <cell r="G330">
            <v>1</v>
          </cell>
          <cell r="H330" t="str">
            <v>HISTORICA Y CARIBE NORTE</v>
          </cell>
          <cell r="I330" t="str">
            <v>SANTA RITA</v>
          </cell>
          <cell r="J330" t="str">
            <v>URBANO</v>
          </cell>
          <cell r="K330">
            <v>313001007686</v>
          </cell>
          <cell r="L330">
            <v>313001007686</v>
          </cell>
          <cell r="M330">
            <v>339</v>
          </cell>
          <cell r="N330">
            <v>339</v>
          </cell>
          <cell r="O330" t="str">
            <v>PRIVADO</v>
          </cell>
          <cell r="P330" t="str">
            <v>B</v>
          </cell>
          <cell r="Q330" t="str">
            <v>JULIANA BERRIO BERRIO</v>
          </cell>
          <cell r="R330" t="str">
            <v>6652134 - 6657748</v>
          </cell>
          <cell r="S330" t="str">
            <v>academicapepegrilloalborada@aspaen.edu.co</v>
          </cell>
        </row>
        <row r="331">
          <cell r="A331">
            <v>356</v>
          </cell>
          <cell r="B331">
            <v>330</v>
          </cell>
          <cell r="C331" t="str">
            <v>CENT. DE ENSEÑANZA PRECOZ " NUEVO MUNDO "</v>
          </cell>
          <cell r="D331" t="str">
            <v>PRINCIPAL</v>
          </cell>
          <cell r="E331" t="str">
            <v>MANGA AV ALFONSO ARAUJO # 26 - 02</v>
          </cell>
          <cell r="F331" t="str">
            <v>MANGA</v>
          </cell>
          <cell r="G331">
            <v>1</v>
          </cell>
          <cell r="H331" t="str">
            <v>HISTORICA Y CARIBE NORTE</v>
          </cell>
          <cell r="I331" t="str">
            <v>SANTA RITA</v>
          </cell>
          <cell r="J331" t="str">
            <v>URBANO</v>
          </cell>
          <cell r="K331">
            <v>313001008429</v>
          </cell>
          <cell r="L331">
            <v>313001008429</v>
          </cell>
          <cell r="M331">
            <v>356</v>
          </cell>
          <cell r="N331">
            <v>356</v>
          </cell>
          <cell r="O331" t="str">
            <v>PRIVADO</v>
          </cell>
          <cell r="P331" t="str">
            <v>A</v>
          </cell>
          <cell r="Q331" t="str">
            <v>MANUEL MENDIVIL CASTILLO</v>
          </cell>
          <cell r="R331" t="str">
            <v>6607557 - 6609001</v>
          </cell>
          <cell r="S331" t="str">
            <v>cepnuevomundo2017@gmail.com</v>
          </cell>
        </row>
        <row r="332">
          <cell r="A332">
            <v>378</v>
          </cell>
          <cell r="B332">
            <v>331</v>
          </cell>
          <cell r="C332" t="str">
            <v>INST. FERNANDA BELLO</v>
          </cell>
          <cell r="D332" t="str">
            <v>PRINCIPAL</v>
          </cell>
          <cell r="E332" t="str">
            <v>7 DE AGOSTO CLL77 #16-50</v>
          </cell>
          <cell r="F332" t="str">
            <v>7 DE AGOSTO</v>
          </cell>
          <cell r="G332">
            <v>3</v>
          </cell>
          <cell r="H332" t="str">
            <v>HISTORICA Y CARIBE NORTE</v>
          </cell>
          <cell r="I332" t="str">
            <v>SANTA RITA</v>
          </cell>
          <cell r="J332" t="str">
            <v>URBANO</v>
          </cell>
          <cell r="K332">
            <v>313001008739</v>
          </cell>
          <cell r="L332">
            <v>313001008739</v>
          </cell>
          <cell r="M332">
            <v>378</v>
          </cell>
          <cell r="N332">
            <v>378</v>
          </cell>
          <cell r="O332" t="str">
            <v>PRIVADO</v>
          </cell>
          <cell r="P332" t="str">
            <v>A</v>
          </cell>
          <cell r="Q332" t="str">
            <v>MARCIA E. GONZALEZ M.</v>
          </cell>
          <cell r="R332">
            <v>6438432</v>
          </cell>
          <cell r="S332" t="str">
            <v>fernandabello_edu@hotmail.com</v>
          </cell>
        </row>
        <row r="333">
          <cell r="A333">
            <v>381</v>
          </cell>
          <cell r="B333">
            <v>332</v>
          </cell>
          <cell r="C333" t="str">
            <v>COL. GIMN. MOMPIANO</v>
          </cell>
          <cell r="D333" t="str">
            <v>PRINCIPAL</v>
          </cell>
          <cell r="E333" t="str">
            <v>CRESPO CLE 20 # 10-60 CIELO MAR</v>
          </cell>
          <cell r="F333" t="str">
            <v>CRESPO</v>
          </cell>
          <cell r="G333">
            <v>1</v>
          </cell>
          <cell r="H333" t="str">
            <v>HISTORICA Y CARIBE NORTE</v>
          </cell>
          <cell r="I333" t="str">
            <v>SANTA RITA</v>
          </cell>
          <cell r="J333" t="str">
            <v>URBANO</v>
          </cell>
          <cell r="K333">
            <v>313001008771</v>
          </cell>
          <cell r="L333">
            <v>313001008771</v>
          </cell>
          <cell r="M333">
            <v>381</v>
          </cell>
          <cell r="N333">
            <v>381</v>
          </cell>
          <cell r="O333" t="str">
            <v>PRIVADO</v>
          </cell>
          <cell r="P333" t="str">
            <v>A</v>
          </cell>
          <cell r="Q333" t="str">
            <v>ADRIANA VEGA LOMBANA</v>
          </cell>
          <cell r="R333" t="str">
            <v>6567340-6567341</v>
          </cell>
          <cell r="S333" t="str">
            <v>rector@mompiano.edu.co</v>
          </cell>
        </row>
        <row r="334">
          <cell r="A334">
            <v>395</v>
          </cell>
          <cell r="B334">
            <v>333</v>
          </cell>
          <cell r="C334" t="str">
            <v>GUARD. Y JARD. INF.  REFUGIO NAVAL</v>
          </cell>
          <cell r="D334" t="str">
            <v>PRINCIPAL</v>
          </cell>
          <cell r="E334" t="str">
            <v>PREDIOS BASE NAVAL HOSPITAL NAVAL B-GRANDE</v>
          </cell>
          <cell r="F334" t="str">
            <v>BOCAGRANDE</v>
          </cell>
          <cell r="G334">
            <v>1</v>
          </cell>
          <cell r="H334" t="str">
            <v>HISTORICA Y CARIBE NORTE</v>
          </cell>
          <cell r="I334" t="str">
            <v>SANTA RITA</v>
          </cell>
          <cell r="J334" t="str">
            <v>URBANO</v>
          </cell>
          <cell r="K334">
            <v>313001009450</v>
          </cell>
          <cell r="L334">
            <v>313001009450</v>
          </cell>
          <cell r="M334">
            <v>395</v>
          </cell>
          <cell r="N334">
            <v>395</v>
          </cell>
          <cell r="O334" t="str">
            <v>PRIVADO</v>
          </cell>
          <cell r="P334" t="str">
            <v>A</v>
          </cell>
          <cell r="Q334" t="str">
            <v>LEANDRA MARCELA CASTELLON . RIOS</v>
          </cell>
          <cell r="R334" t="str">
            <v>314-4217263</v>
          </cell>
          <cell r="S334" t="str">
            <v>refugionaval@gmail.com</v>
          </cell>
        </row>
        <row r="335">
          <cell r="A335">
            <v>412</v>
          </cell>
          <cell r="B335">
            <v>334</v>
          </cell>
          <cell r="C335" t="str">
            <v>COL. MODELO DE LA COSTA</v>
          </cell>
          <cell r="D335" t="str">
            <v>PRINCIPAL</v>
          </cell>
          <cell r="E335" t="str">
            <v>AV SANTANDER KRA 1A # 41 - 154</v>
          </cell>
          <cell r="F335" t="str">
            <v>AV SANTANDER</v>
          </cell>
          <cell r="G335">
            <v>1</v>
          </cell>
          <cell r="H335" t="str">
            <v>HISTORICA Y CARIBE NORTE</v>
          </cell>
          <cell r="I335" t="str">
            <v>SANTA RITA</v>
          </cell>
          <cell r="J335" t="str">
            <v>URBANO</v>
          </cell>
          <cell r="K335">
            <v>313001009361</v>
          </cell>
          <cell r="L335">
            <v>313001009361</v>
          </cell>
          <cell r="M335">
            <v>412</v>
          </cell>
          <cell r="N335">
            <v>412</v>
          </cell>
          <cell r="O335" t="str">
            <v>PRIVADO</v>
          </cell>
          <cell r="P335" t="str">
            <v>A</v>
          </cell>
          <cell r="Q335" t="str">
            <v>IGNACIA MARTINEZ ESQUIVEL</v>
          </cell>
          <cell r="R335">
            <v>6644861</v>
          </cell>
          <cell r="S335" t="str">
            <v>imares419@hotmail.com</v>
          </cell>
        </row>
        <row r="336">
          <cell r="A336">
            <v>441</v>
          </cell>
          <cell r="B336">
            <v>335</v>
          </cell>
          <cell r="C336" t="str">
            <v>COL. CRISTIANO LUZ Y VERDAD</v>
          </cell>
          <cell r="D336" t="str">
            <v>PRINCIPAL</v>
          </cell>
          <cell r="E336" t="str">
            <v>SAN FRANCISCO CRA 34 # 78-26 SECT PARAISO</v>
          </cell>
          <cell r="F336" t="str">
            <v>SAN FRANCISCO</v>
          </cell>
          <cell r="G336">
            <v>3</v>
          </cell>
          <cell r="H336" t="str">
            <v>HISTORICA Y CARIBE NORTE</v>
          </cell>
          <cell r="I336" t="str">
            <v>SANTA RITA</v>
          </cell>
          <cell r="J336" t="str">
            <v>URBANO</v>
          </cell>
          <cell r="K336">
            <v>313001012973</v>
          </cell>
          <cell r="L336">
            <v>313001012973</v>
          </cell>
          <cell r="M336">
            <v>441</v>
          </cell>
          <cell r="N336">
            <v>441</v>
          </cell>
          <cell r="O336" t="str">
            <v>PRIVADO</v>
          </cell>
          <cell r="P336" t="str">
            <v>A</v>
          </cell>
          <cell r="Q336" t="str">
            <v>LOURDES ROJAS CASTRO</v>
          </cell>
          <cell r="R336">
            <v>6661992</v>
          </cell>
          <cell r="S336" t="str">
            <v>lourdesrojas@yahoo.com</v>
          </cell>
        </row>
        <row r="337">
          <cell r="A337">
            <v>506</v>
          </cell>
          <cell r="B337">
            <v>336</v>
          </cell>
          <cell r="C337" t="str">
            <v>COL. SAN RAFAEL ARCANGEL</v>
          </cell>
          <cell r="D337" t="str">
            <v>PRINCIPAL</v>
          </cell>
          <cell r="E337" t="str">
            <v>TORICES KRA 16 # 49-33</v>
          </cell>
          <cell r="F337" t="str">
            <v>TORICES</v>
          </cell>
          <cell r="G337">
            <v>2</v>
          </cell>
          <cell r="H337" t="str">
            <v>HISTORICA Y CARIBE NORTE</v>
          </cell>
          <cell r="I337" t="str">
            <v>SANTA RITA</v>
          </cell>
          <cell r="J337" t="str">
            <v>URBANO</v>
          </cell>
          <cell r="K337">
            <v>313001027351</v>
          </cell>
          <cell r="L337">
            <v>313001027351</v>
          </cell>
          <cell r="M337">
            <v>506</v>
          </cell>
          <cell r="N337">
            <v>506</v>
          </cell>
          <cell r="O337" t="str">
            <v>PRIVADO</v>
          </cell>
          <cell r="P337" t="str">
            <v>A</v>
          </cell>
          <cell r="Q337" t="str">
            <v>ALVARO LUIS TUÑON HERAS</v>
          </cell>
          <cell r="R337">
            <v>6561730</v>
          </cell>
          <cell r="S337" t="str">
            <v>colegio_sanrafaelarcangel@hotmail.com</v>
          </cell>
        </row>
        <row r="338">
          <cell r="A338">
            <v>507</v>
          </cell>
          <cell r="B338">
            <v>337</v>
          </cell>
          <cell r="C338" t="str">
            <v>COL. DE LAS AMERICAS</v>
          </cell>
          <cell r="D338" t="str">
            <v>PRINCIPAL</v>
          </cell>
          <cell r="E338" t="str">
            <v>DANIEL LEMAITRE CRA 17 # 65-08</v>
          </cell>
          <cell r="F338" t="str">
            <v>DANIEL LEMAITRE</v>
          </cell>
          <cell r="G338">
            <v>3</v>
          </cell>
          <cell r="H338" t="str">
            <v>HISTORICA Y CARIBE NORTE</v>
          </cell>
          <cell r="I338" t="str">
            <v>SANTA RITA</v>
          </cell>
          <cell r="J338" t="str">
            <v>URBANO</v>
          </cell>
          <cell r="K338">
            <v>313001013619</v>
          </cell>
          <cell r="L338">
            <v>313001013619</v>
          </cell>
          <cell r="M338">
            <v>507</v>
          </cell>
          <cell r="N338">
            <v>507</v>
          </cell>
          <cell r="O338" t="str">
            <v>PRIVADO</v>
          </cell>
          <cell r="P338" t="str">
            <v>A</v>
          </cell>
          <cell r="Q338" t="str">
            <v>EDINSA MARIA CARRILLO PADILLA</v>
          </cell>
          <cell r="R338">
            <v>6908768</v>
          </cell>
          <cell r="S338" t="str">
            <v>coleamericas-98@hotmail.com</v>
          </cell>
        </row>
        <row r="339">
          <cell r="A339">
            <v>655</v>
          </cell>
          <cell r="B339">
            <v>338</v>
          </cell>
          <cell r="C339" t="str">
            <v>COL. FERNANDO DE ARAGON DE CARTAGENA</v>
          </cell>
          <cell r="D339" t="str">
            <v>PRINCIPAL</v>
          </cell>
          <cell r="E339" t="str">
            <v>PIE DE LA POPA CLL REAL # 21-20</v>
          </cell>
          <cell r="F339" t="str">
            <v>PIE DE LA POPA</v>
          </cell>
          <cell r="G339">
            <v>1</v>
          </cell>
          <cell r="H339" t="str">
            <v>HISTORICA Y CARIBE NORTE</v>
          </cell>
          <cell r="I339" t="str">
            <v>SANTA RITA</v>
          </cell>
          <cell r="J339" t="str">
            <v>URBANO</v>
          </cell>
          <cell r="K339">
            <v>313001028891</v>
          </cell>
          <cell r="L339">
            <v>313001028891</v>
          </cell>
          <cell r="M339">
            <v>655</v>
          </cell>
          <cell r="N339">
            <v>655</v>
          </cell>
          <cell r="O339" t="str">
            <v>PRIVADO</v>
          </cell>
          <cell r="P339" t="str">
            <v>A</v>
          </cell>
          <cell r="Q339" t="str">
            <v>ANA DEL ROSARIO CORREDOR MONTERROSA</v>
          </cell>
          <cell r="R339" t="str">
            <v>6666225 - 6666370</v>
          </cell>
          <cell r="S339" t="str">
            <v>colegiofernandodearagon@gmail.com</v>
          </cell>
        </row>
        <row r="340">
          <cell r="A340">
            <v>409</v>
          </cell>
          <cell r="B340">
            <v>339</v>
          </cell>
          <cell r="C340" t="str">
            <v>GIMN. MODERNO DE CARTAGENA</v>
          </cell>
          <cell r="D340" t="str">
            <v>PRINCIPAL</v>
          </cell>
          <cell r="E340" t="str">
            <v>PIE DE LA POPA PLAZA DE LA ERMITA CL 29D #20A-83</v>
          </cell>
          <cell r="F340" t="str">
            <v>PIE DE LA POPA</v>
          </cell>
          <cell r="G340">
            <v>1</v>
          </cell>
          <cell r="H340" t="str">
            <v>HISTORICA Y CARIBE NORTE</v>
          </cell>
          <cell r="I340" t="str">
            <v>SANTA RITA</v>
          </cell>
          <cell r="J340" t="str">
            <v>URBANO</v>
          </cell>
          <cell r="K340">
            <v>313001009328</v>
          </cell>
          <cell r="L340">
            <v>313001009328</v>
          </cell>
          <cell r="M340">
            <v>409</v>
          </cell>
          <cell r="N340">
            <v>409</v>
          </cell>
          <cell r="O340" t="str">
            <v>PRIVADO</v>
          </cell>
          <cell r="P340" t="str">
            <v>A</v>
          </cell>
          <cell r="Q340" t="str">
            <v>ALICIA DEL CARMEN  BARRIOS NAVARRO</v>
          </cell>
          <cell r="R340" t="str">
            <v>6438522- 6436465</v>
          </cell>
          <cell r="S340" t="str">
            <v>rectoria@gimdecar.edu.co</v>
          </cell>
        </row>
        <row r="341">
          <cell r="A341">
            <v>435</v>
          </cell>
          <cell r="B341">
            <v>340</v>
          </cell>
          <cell r="C341" t="str">
            <v>CORP. TECNICA INSTITUTO ROCHY</v>
          </cell>
          <cell r="D341" t="str">
            <v>PRINCIPAL</v>
          </cell>
          <cell r="E341" t="str">
            <v>DANIEL LEMAITRE ST LA HEROICA CL 64 # 19-12</v>
          </cell>
          <cell r="F341" t="str">
            <v>DANIEL LEMAITRE</v>
          </cell>
          <cell r="G341">
            <v>3</v>
          </cell>
          <cell r="H341" t="str">
            <v>HISTORICA Y CARIBE NORTE</v>
          </cell>
          <cell r="I341" t="str">
            <v>SANTA RITA</v>
          </cell>
          <cell r="J341" t="str">
            <v>URBANO</v>
          </cell>
          <cell r="K341">
            <v>313001012868</v>
          </cell>
          <cell r="L341">
            <v>313001012868</v>
          </cell>
          <cell r="M341">
            <v>435</v>
          </cell>
          <cell r="N341">
            <v>435</v>
          </cell>
          <cell r="O341" t="str">
            <v>PRIVADO</v>
          </cell>
          <cell r="P341" t="str">
            <v>A</v>
          </cell>
          <cell r="Q341" t="str">
            <v>ROSA RODRIGUEZ ARANGO</v>
          </cell>
          <cell r="R341">
            <v>6582503</v>
          </cell>
          <cell r="S341" t="str">
            <v>corporrochy@hotmail.com</v>
          </cell>
        </row>
        <row r="342">
          <cell r="A342">
            <v>680</v>
          </cell>
          <cell r="B342">
            <v>341</v>
          </cell>
          <cell r="C342" t="str">
            <v>FUND. INST. MIXTO EL NAZARENO</v>
          </cell>
          <cell r="D342" t="str">
            <v>PRINCIPAL</v>
          </cell>
          <cell r="E342" t="str">
            <v>TORICES CALLE PROGRESO # 13-140</v>
          </cell>
          <cell r="F342" t="str">
            <v>TORICES</v>
          </cell>
          <cell r="G342">
            <v>2</v>
          </cell>
          <cell r="H342" t="str">
            <v>HISTORICA Y CARIBE NORTE</v>
          </cell>
          <cell r="I342" t="str">
            <v>SANTA RITA</v>
          </cell>
          <cell r="J342" t="str">
            <v>URBANO</v>
          </cell>
          <cell r="K342">
            <v>313001063690</v>
          </cell>
          <cell r="L342">
            <v>313001029256</v>
          </cell>
          <cell r="M342">
            <v>680</v>
          </cell>
          <cell r="N342">
            <v>680</v>
          </cell>
          <cell r="O342" t="str">
            <v>PRIVADO</v>
          </cell>
          <cell r="P342" t="str">
            <v>A</v>
          </cell>
          <cell r="Q342" t="str">
            <v>MAYTE  CANDELARIA GAVIRIA OSPINO</v>
          </cell>
          <cell r="R342">
            <v>6581629</v>
          </cell>
          <cell r="S342" t="str">
            <v>instnazareno2012@hotmail.com</v>
          </cell>
        </row>
        <row r="343">
          <cell r="A343">
            <v>731</v>
          </cell>
          <cell r="B343">
            <v>342</v>
          </cell>
          <cell r="C343" t="str">
            <v>CORP. INST. EDUCA.CARLOS ORTIZ SANCHEZ</v>
          </cell>
          <cell r="D343" t="str">
            <v>PRINCIPAL</v>
          </cell>
          <cell r="E343" t="str">
            <v>SANTA MARIA AV JUAN ANGOLA #31 - 23</v>
          </cell>
          <cell r="F343" t="str">
            <v>SANTA MARIA</v>
          </cell>
          <cell r="G343">
            <v>3</v>
          </cell>
          <cell r="H343" t="str">
            <v>HISTORICA Y CARIBE NORTE</v>
          </cell>
          <cell r="I343" t="str">
            <v>SANTA RITA</v>
          </cell>
          <cell r="J343" t="str">
            <v>URBANO</v>
          </cell>
          <cell r="K343">
            <v>313001029124</v>
          </cell>
          <cell r="L343">
            <v>313001029124</v>
          </cell>
          <cell r="M343">
            <v>731</v>
          </cell>
          <cell r="N343">
            <v>731</v>
          </cell>
          <cell r="O343" t="str">
            <v>PRIVADO</v>
          </cell>
          <cell r="P343" t="str">
            <v>A</v>
          </cell>
          <cell r="Q343" t="str">
            <v>ROSA MAGOLA ORTIZ CARABALLO</v>
          </cell>
          <cell r="R343">
            <v>6445329</v>
          </cell>
          <cell r="S343" t="str">
            <v>corporacioncarlosortizsanchez@outlook.com</v>
          </cell>
        </row>
        <row r="344">
          <cell r="A344">
            <v>223</v>
          </cell>
          <cell r="B344">
            <v>343</v>
          </cell>
          <cell r="C344" t="str">
            <v>COL. DE LA SALLE</v>
          </cell>
          <cell r="D344" t="str">
            <v>PRINCIPAL</v>
          </cell>
          <cell r="E344" t="str">
            <v>TORICES PASEO BOLIVAR CARRERA 34 No. 17-244</v>
          </cell>
          <cell r="F344" t="str">
            <v>TORICES</v>
          </cell>
          <cell r="G344">
            <v>2</v>
          </cell>
          <cell r="H344" t="str">
            <v>HISTORICA Y CARIBE NORTE</v>
          </cell>
          <cell r="I344" t="str">
            <v>SANTA RITA</v>
          </cell>
          <cell r="J344" t="str">
            <v>URBANO</v>
          </cell>
          <cell r="K344">
            <v>313001000622</v>
          </cell>
          <cell r="L344">
            <v>313001000622</v>
          </cell>
          <cell r="M344">
            <v>223</v>
          </cell>
          <cell r="N344">
            <v>223</v>
          </cell>
          <cell r="O344" t="str">
            <v>PRIVADO</v>
          </cell>
          <cell r="P344" t="str">
            <v>A</v>
          </cell>
          <cell r="Q344" t="str">
            <v>HNO. JOHN EDER CUELLAR FANDIÑO</v>
          </cell>
          <cell r="R344">
            <v>6517060</v>
          </cell>
          <cell r="S344" t="str">
            <v>informacion@colsallecartagena.edu.co</v>
          </cell>
        </row>
        <row r="345">
          <cell r="A345">
            <v>789</v>
          </cell>
          <cell r="B345">
            <v>344</v>
          </cell>
          <cell r="C345" t="str">
            <v>GIMN. BILINGÜE ALTAMAR DE CARTAGENA</v>
          </cell>
          <cell r="D345" t="str">
            <v>PRINCIPAL</v>
          </cell>
          <cell r="E345" t="str">
            <v>MANGA CLL REAL # 21-161</v>
          </cell>
          <cell r="F345" t="str">
            <v>MANGA</v>
          </cell>
          <cell r="G345">
            <v>1</v>
          </cell>
          <cell r="H345" t="str">
            <v>HISTORICA Y CARIBE NORTE</v>
          </cell>
          <cell r="I345" t="str">
            <v>SANTA RITA</v>
          </cell>
          <cell r="J345" t="str">
            <v>URBANO</v>
          </cell>
          <cell r="K345">
            <v>313001029523</v>
          </cell>
          <cell r="L345">
            <v>313001029523</v>
          </cell>
          <cell r="M345">
            <v>789</v>
          </cell>
          <cell r="N345">
            <v>789</v>
          </cell>
          <cell r="O345" t="str">
            <v>PRIVADO</v>
          </cell>
          <cell r="P345" t="str">
            <v>A</v>
          </cell>
          <cell r="Q345" t="str">
            <v>CLAUDIA PATRICIA MARTINEZ MANJARRES</v>
          </cell>
          <cell r="R345" t="str">
            <v>6609704 - 6608391</v>
          </cell>
          <cell r="S345" t="str">
            <v>secretariaacademica@gbac.edu.co</v>
          </cell>
        </row>
        <row r="346">
          <cell r="A346">
            <v>217</v>
          </cell>
          <cell r="B346">
            <v>345</v>
          </cell>
          <cell r="C346" t="str">
            <v>COL. MIXTO LA POPA</v>
          </cell>
          <cell r="D346" t="str">
            <v>PRINCIPAL</v>
          </cell>
          <cell r="E346" t="str">
            <v>PIE DE LA POPA CRA 22 # 29 D 80</v>
          </cell>
          <cell r="F346" t="str">
            <v>PIE DE LA POPA</v>
          </cell>
          <cell r="G346">
            <v>1</v>
          </cell>
          <cell r="H346" t="str">
            <v>HISTORICA Y CARIBE NORTE</v>
          </cell>
          <cell r="I346" t="str">
            <v>SANTA RITA</v>
          </cell>
          <cell r="J346" t="str">
            <v>URBANO</v>
          </cell>
          <cell r="K346">
            <v>313001000525</v>
          </cell>
          <cell r="L346">
            <v>313001000525</v>
          </cell>
          <cell r="M346">
            <v>217</v>
          </cell>
          <cell r="N346">
            <v>217</v>
          </cell>
          <cell r="O346" t="str">
            <v>PRIVADO</v>
          </cell>
          <cell r="P346" t="str">
            <v>A</v>
          </cell>
          <cell r="Q346" t="str">
            <v>LEYDA JIMENEZ T.</v>
          </cell>
          <cell r="R346" t="str">
            <v>6564722 - 6928650</v>
          </cell>
          <cell r="S346" t="str">
            <v>colegiomixtolapopa@hotmail.com</v>
          </cell>
        </row>
        <row r="347">
          <cell r="A347">
            <v>228</v>
          </cell>
          <cell r="B347">
            <v>346</v>
          </cell>
          <cell r="C347" t="str">
            <v>COL. SALESIANO SAN PEDRO CLAVER</v>
          </cell>
          <cell r="D347" t="str">
            <v>PRINCIPAL</v>
          </cell>
          <cell r="E347" t="str">
            <v>SAN DIEGO PLAZOLETA DE LAS BOVEDAS</v>
          </cell>
          <cell r="F347" t="str">
            <v>SAN DIEGO</v>
          </cell>
          <cell r="G347">
            <v>1</v>
          </cell>
          <cell r="H347" t="str">
            <v>HISTORICA Y CARIBE NORTE</v>
          </cell>
          <cell r="I347" t="str">
            <v>SANTA RITA</v>
          </cell>
          <cell r="J347" t="str">
            <v>URBANO</v>
          </cell>
          <cell r="K347">
            <v>313001000924</v>
          </cell>
          <cell r="L347">
            <v>313001000924</v>
          </cell>
          <cell r="M347">
            <v>228</v>
          </cell>
          <cell r="N347">
            <v>228</v>
          </cell>
          <cell r="O347" t="str">
            <v>PRIVADO</v>
          </cell>
          <cell r="P347" t="str">
            <v>A</v>
          </cell>
          <cell r="Q347" t="str">
            <v xml:space="preserve">P. MARIO RESTREPO  BOTERO </v>
          </cell>
          <cell r="R347">
            <v>6645268</v>
          </cell>
          <cell r="S347" t="str">
            <v>rectoria@salesianoscartagena.edu.co</v>
          </cell>
        </row>
        <row r="348">
          <cell r="A348">
            <v>850</v>
          </cell>
          <cell r="B348">
            <v>347</v>
          </cell>
          <cell r="C348" t="str">
            <v>GIMNASIO AMERICANO HOWARD GARDNER</v>
          </cell>
          <cell r="D348" t="str">
            <v>PRINCIPAL</v>
          </cell>
          <cell r="E348" t="str">
            <v>MANGA CL 26  AV ALFONSO ARAUJO 23 02</v>
          </cell>
          <cell r="F348" t="str">
            <v>MANGA</v>
          </cell>
          <cell r="G348">
            <v>1</v>
          </cell>
          <cell r="H348" t="str">
            <v>HISTORICA Y CARIBE NORTE</v>
          </cell>
          <cell r="I348" t="str">
            <v>SANTA RITA</v>
          </cell>
          <cell r="J348" t="str">
            <v>URBANO</v>
          </cell>
          <cell r="K348">
            <v>313001030025</v>
          </cell>
          <cell r="L348">
            <v>313001030025</v>
          </cell>
          <cell r="M348">
            <v>850</v>
          </cell>
          <cell r="N348">
            <v>850</v>
          </cell>
          <cell r="O348" t="str">
            <v>PRIVADO</v>
          </cell>
          <cell r="P348" t="str">
            <v>A</v>
          </cell>
          <cell r="Q348" t="str">
            <v>ELENA OSORIO VELEZ</v>
          </cell>
          <cell r="R348">
            <v>6608031</v>
          </cell>
          <cell r="S348" t="str">
            <v>info@gimnasiohowardgardner.com</v>
          </cell>
        </row>
        <row r="349">
          <cell r="A349">
            <v>837</v>
          </cell>
          <cell r="B349">
            <v>348</v>
          </cell>
          <cell r="C349" t="str">
            <v>COLEGIO INFANTIL INICIOS DEL ARCO IRIS</v>
          </cell>
          <cell r="D349" t="str">
            <v>PRINCIPAL</v>
          </cell>
          <cell r="E349" t="str">
            <v>TORICES CL BOGOTA NRO 17-79</v>
          </cell>
          <cell r="F349" t="str">
            <v>TORICES</v>
          </cell>
          <cell r="G349">
            <v>2</v>
          </cell>
          <cell r="H349" t="str">
            <v>HISTORICA Y CARIBE NORTE</v>
          </cell>
          <cell r="I349" t="str">
            <v>SANTA RITA</v>
          </cell>
          <cell r="J349" t="str">
            <v>URBANO</v>
          </cell>
          <cell r="K349">
            <v>313001029841</v>
          </cell>
          <cell r="L349">
            <v>313001029841</v>
          </cell>
          <cell r="M349">
            <v>837</v>
          </cell>
          <cell r="N349">
            <v>837</v>
          </cell>
          <cell r="O349" t="str">
            <v>PRIVADO</v>
          </cell>
          <cell r="P349" t="str">
            <v>A</v>
          </cell>
          <cell r="Q349" t="str">
            <v>SANDRA PEREZ YEPEZ</v>
          </cell>
          <cell r="R349">
            <v>6564988</v>
          </cell>
          <cell r="S349" t="str">
            <v>colarcoiris@hotmail.com</v>
          </cell>
        </row>
        <row r="350">
          <cell r="A350">
            <v>838</v>
          </cell>
          <cell r="B350">
            <v>349</v>
          </cell>
          <cell r="C350" t="str">
            <v>COLEGIO SANTISIMA TRINIDAD</v>
          </cell>
          <cell r="D350" t="str">
            <v>PRINCIPAL</v>
          </cell>
          <cell r="E350" t="str">
            <v xml:space="preserve">TORICES, KRA 16 No. 45-56 </v>
          </cell>
          <cell r="F350" t="str">
            <v>TORICES</v>
          </cell>
          <cell r="G350">
            <v>2</v>
          </cell>
          <cell r="H350" t="str">
            <v>HISTORICA Y CARIBE NORTE</v>
          </cell>
          <cell r="I350" t="str">
            <v>SANTA RITA</v>
          </cell>
          <cell r="J350" t="str">
            <v>URBANO</v>
          </cell>
          <cell r="K350">
            <v>313001029647</v>
          </cell>
          <cell r="L350">
            <v>313001029647</v>
          </cell>
          <cell r="M350">
            <v>838</v>
          </cell>
          <cell r="N350">
            <v>838</v>
          </cell>
          <cell r="O350" t="str">
            <v>PRIVADO</v>
          </cell>
          <cell r="P350" t="str">
            <v>A</v>
          </cell>
          <cell r="Q350" t="str">
            <v xml:space="preserve">HNA BERTA MARINA ZULUAGA DUQUE </v>
          </cell>
          <cell r="R350">
            <v>6431343</v>
          </cell>
          <cell r="S350" t="str">
            <v>Hna_berta@yahoo.es</v>
          </cell>
        </row>
        <row r="351">
          <cell r="A351">
            <v>505</v>
          </cell>
          <cell r="B351">
            <v>350</v>
          </cell>
          <cell r="C351" t="str">
            <v>COL. LA ENSEÑANZA</v>
          </cell>
          <cell r="D351" t="str">
            <v>PRINCIPAL</v>
          </cell>
          <cell r="E351" t="str">
            <v>MANGA CARRERA 19 No. 26-94 TERCER CALLEJON SEDE PR</v>
          </cell>
          <cell r="F351" t="str">
            <v>MANGA</v>
          </cell>
          <cell r="G351">
            <v>1</v>
          </cell>
          <cell r="H351" t="str">
            <v>HISTORICA Y CARIBE NORTE</v>
          </cell>
          <cell r="I351" t="str">
            <v>SANTA RITA</v>
          </cell>
          <cell r="J351" t="str">
            <v>URBANO</v>
          </cell>
          <cell r="K351">
            <v>313001013163</v>
          </cell>
          <cell r="L351">
            <v>313001013163</v>
          </cell>
          <cell r="M351">
            <v>505</v>
          </cell>
          <cell r="N351">
            <v>505</v>
          </cell>
          <cell r="O351" t="str">
            <v>PRIVADO</v>
          </cell>
          <cell r="P351" t="str">
            <v>A</v>
          </cell>
          <cell r="Q351" t="str">
            <v xml:space="preserve">JESUS ISAAC ESCOBAR ARTEAGA </v>
          </cell>
          <cell r="R351" t="str">
            <v>6604750 6604688</v>
          </cell>
          <cell r="S351" t="str">
            <v>rector2020@gmail.com</v>
          </cell>
        </row>
        <row r="352">
          <cell r="A352">
            <v>602</v>
          </cell>
          <cell r="B352">
            <v>351</v>
          </cell>
          <cell r="C352" t="str">
            <v>CENT. EDUC. EDUCANDO PARA LA PAZ "CEDUPAZ"</v>
          </cell>
          <cell r="D352" t="str">
            <v>PRINCIPAL</v>
          </cell>
          <cell r="E352" t="str">
            <v>SAN BERNARDO ST LOS CANTEROS #56-40</v>
          </cell>
          <cell r="F352" t="str">
            <v>SAN BERNARDO</v>
          </cell>
          <cell r="G352">
            <v>13</v>
          </cell>
          <cell r="H352" t="str">
            <v>HISTORICA Y CARIBE NORTE</v>
          </cell>
          <cell r="I352" t="str">
            <v>SANTA RITA</v>
          </cell>
          <cell r="J352" t="str">
            <v>URBANO</v>
          </cell>
          <cell r="K352">
            <v>313001027539</v>
          </cell>
          <cell r="L352">
            <v>313001027539</v>
          </cell>
          <cell r="M352">
            <v>602</v>
          </cell>
          <cell r="N352">
            <v>602</v>
          </cell>
          <cell r="O352" t="str">
            <v>PRIVADO</v>
          </cell>
          <cell r="P352" t="str">
            <v>A</v>
          </cell>
          <cell r="Q352" t="str">
            <v>AVIDIS JAVIER GARCIA BETTIN</v>
          </cell>
          <cell r="R352">
            <v>3017428272</v>
          </cell>
          <cell r="S352" t="str">
            <v>avigabe@hotmail.com</v>
          </cell>
        </row>
        <row r="353">
          <cell r="A353">
            <v>853</v>
          </cell>
          <cell r="B353">
            <v>352</v>
          </cell>
          <cell r="C353" t="str">
            <v>MIS TRAZOS MAGICOS</v>
          </cell>
          <cell r="D353" t="str">
            <v>PRINCIPAL</v>
          </cell>
          <cell r="E353" t="str">
            <v>LOS CARACOLESMZ 61 LOTE 12 PRIMERA ETAPA</v>
          </cell>
          <cell r="F353" t="str">
            <v>LOS CARACOLES</v>
          </cell>
          <cell r="G353">
            <v>12</v>
          </cell>
          <cell r="H353" t="str">
            <v>INDUSTRIAL Y DE LA BAHIA</v>
          </cell>
          <cell r="I353" t="str">
            <v>INDUSTRIAL Y DE LA BAHIA</v>
          </cell>
          <cell r="J353" t="str">
            <v>URBANO</v>
          </cell>
          <cell r="K353">
            <v>313001030009</v>
          </cell>
          <cell r="L353">
            <v>313001030009</v>
          </cell>
          <cell r="M353">
            <v>853</v>
          </cell>
          <cell r="N353">
            <v>853</v>
          </cell>
          <cell r="O353" t="str">
            <v>PRIVADO</v>
          </cell>
          <cell r="P353" t="str">
            <v>A</v>
          </cell>
          <cell r="Q353" t="str">
            <v>LEXCY RODRIGUEZ AGUILAR</v>
          </cell>
          <cell r="R353">
            <v>6434892</v>
          </cell>
          <cell r="S353" t="str">
            <v>mistrazosm@hotmail.com</v>
          </cell>
        </row>
        <row r="354">
          <cell r="A354">
            <v>854</v>
          </cell>
          <cell r="B354">
            <v>353</v>
          </cell>
          <cell r="C354" t="str">
            <v>COLEGIO MANOS CREATIVAS</v>
          </cell>
          <cell r="D354" t="str">
            <v>PRINCIPAL</v>
          </cell>
          <cell r="E354" t="str">
            <v>EL EDUCADOR, SECTOR BUENOS AIRES KR 74 B 3 19</v>
          </cell>
          <cell r="F354" t="str">
            <v>EL EDUCADOR</v>
          </cell>
          <cell r="G354">
            <v>10</v>
          </cell>
          <cell r="H354" t="str">
            <v>INDUSTRIAL Y DE LA BAHIA</v>
          </cell>
          <cell r="I354" t="str">
            <v>INDUSTRIAL Y DE LA BAHIA</v>
          </cell>
          <cell r="J354" t="str">
            <v>URBANO</v>
          </cell>
          <cell r="K354">
            <v>313001029931</v>
          </cell>
          <cell r="L354">
            <v>313001029931</v>
          </cell>
          <cell r="M354">
            <v>854</v>
          </cell>
          <cell r="N354">
            <v>854</v>
          </cell>
          <cell r="O354" t="str">
            <v>PRIVADO</v>
          </cell>
          <cell r="P354" t="str">
            <v>A</v>
          </cell>
          <cell r="Q354" t="str">
            <v>ALEXANDER OZUNA ANZOATEGUI</v>
          </cell>
          <cell r="R354">
            <v>6633245</v>
          </cell>
          <cell r="S354" t="str">
            <v>colegiomanoscreativasfund@hotmail.com</v>
          </cell>
        </row>
        <row r="355">
          <cell r="A355">
            <v>340</v>
          </cell>
          <cell r="B355">
            <v>354</v>
          </cell>
          <cell r="C355" t="str">
            <v>GIMN. CREATIVO JUAN PABLO</v>
          </cell>
          <cell r="D355" t="str">
            <v>PRINCIPAL</v>
          </cell>
          <cell r="E355" t="str">
            <v>EL CAMPESTRE Mz 74 LT 2 ETAPA 7</v>
          </cell>
          <cell r="F355" t="str">
            <v>EL CAMPESTRE</v>
          </cell>
          <cell r="G355">
            <v>12</v>
          </cell>
          <cell r="H355" t="str">
            <v>INDUSTRIAL Y DE LA BAHIA</v>
          </cell>
          <cell r="I355" t="str">
            <v>INDUSTRIAL Y DE LA BAHIA</v>
          </cell>
          <cell r="J355" t="str">
            <v>URBANO</v>
          </cell>
          <cell r="K355">
            <v>313001007741</v>
          </cell>
          <cell r="L355">
            <v>313001007741</v>
          </cell>
          <cell r="M355">
            <v>340</v>
          </cell>
          <cell r="N355">
            <v>340</v>
          </cell>
          <cell r="O355" t="str">
            <v>PRIVADO</v>
          </cell>
          <cell r="P355" t="str">
            <v>A</v>
          </cell>
          <cell r="Q355" t="str">
            <v>MARTHA ARAUJO DEL RIO</v>
          </cell>
          <cell r="R355">
            <v>6671854</v>
          </cell>
          <cell r="S355" t="str">
            <v>mardelrioa@gmail.com</v>
          </cell>
        </row>
        <row r="356">
          <cell r="A356">
            <v>801</v>
          </cell>
          <cell r="B356">
            <v>355</v>
          </cell>
          <cell r="C356" t="str">
            <v>INST. MI ABCDARIO</v>
          </cell>
          <cell r="D356" t="str">
            <v>PRINCIPAL</v>
          </cell>
          <cell r="E356" t="str">
            <v>URB LA PRINCESA MZ 9 LT 6</v>
          </cell>
          <cell r="F356" t="str">
            <v>LA PRINCESA</v>
          </cell>
          <cell r="G356">
            <v>13</v>
          </cell>
          <cell r="H356" t="str">
            <v>INDUSTRIAL Y DE LA BAHIA</v>
          </cell>
          <cell r="I356" t="str">
            <v>INDUSTRIAL Y DE LA BAHIA</v>
          </cell>
          <cell r="J356" t="str">
            <v>URBANO</v>
          </cell>
          <cell r="K356">
            <v>313001029469</v>
          </cell>
          <cell r="L356">
            <v>313001029469</v>
          </cell>
          <cell r="M356">
            <v>801</v>
          </cell>
          <cell r="N356">
            <v>801</v>
          </cell>
          <cell r="O356" t="str">
            <v>PRIVADO</v>
          </cell>
          <cell r="P356" t="str">
            <v>A</v>
          </cell>
          <cell r="Q356" t="str">
            <v>EMPERATRIZ QUINTERO RICARDO</v>
          </cell>
          <cell r="R356">
            <v>6916723</v>
          </cell>
          <cell r="S356" t="str">
            <v>empequin@hotmail.com</v>
          </cell>
        </row>
        <row r="357">
          <cell r="A357">
            <v>812</v>
          </cell>
          <cell r="B357">
            <v>356</v>
          </cell>
          <cell r="C357" t="str">
            <v>CENT. EDUC. INDIA CATALINA</v>
          </cell>
          <cell r="D357" t="str">
            <v>PRINCIPAL</v>
          </cell>
          <cell r="E357" t="str">
            <v>CIUDADELA INDIA CATALINA M 7 L 5</v>
          </cell>
          <cell r="F357" t="str">
            <v>CIUDADELA INDIA CATALINA</v>
          </cell>
          <cell r="G357">
            <v>6</v>
          </cell>
          <cell r="H357" t="str">
            <v>DE LA VIRGEN Y TURISTICA</v>
          </cell>
          <cell r="I357" t="str">
            <v>DE LA VIRGEN Y TURISTICA</v>
          </cell>
          <cell r="J357" t="str">
            <v>URBANO</v>
          </cell>
          <cell r="K357">
            <v>313001029612</v>
          </cell>
          <cell r="L357">
            <v>313001029612</v>
          </cell>
          <cell r="M357">
            <v>812</v>
          </cell>
          <cell r="N357">
            <v>812</v>
          </cell>
          <cell r="O357" t="str">
            <v>PRIVADO</v>
          </cell>
          <cell r="P357" t="str">
            <v>A</v>
          </cell>
          <cell r="Q357" t="str">
            <v>JOSEFINA SARMIENTO GONZALEZ</v>
          </cell>
          <cell r="R357" t="str">
            <v>6451260 - 3158887653</v>
          </cell>
          <cell r="S357" t="str">
            <v>centroeducativoindiacatalina@hotmail.com</v>
          </cell>
        </row>
        <row r="358">
          <cell r="A358">
            <v>868</v>
          </cell>
          <cell r="B358">
            <v>357</v>
          </cell>
          <cell r="C358" t="str">
            <v>CORPORACION EDUCATIVA INSTITUTO PITALUA</v>
          </cell>
          <cell r="D358" t="str">
            <v>PRINCIPAL</v>
          </cell>
          <cell r="E358" t="str">
            <v>SAN FERNANDO SECTOR LOS CIRUELOS</v>
          </cell>
          <cell r="F358" t="str">
            <v>SAN FERNANDO</v>
          </cell>
          <cell r="G358">
            <v>13</v>
          </cell>
          <cell r="H358" t="str">
            <v>INDUSTRIAL Y DE LA BAHIA</v>
          </cell>
          <cell r="I358" t="str">
            <v>INDUSTRIAL Y DE LA BAHIA</v>
          </cell>
          <cell r="J358" t="str">
            <v>URBANO</v>
          </cell>
          <cell r="K358">
            <v>313001030033</v>
          </cell>
          <cell r="L358">
            <v>313001030033</v>
          </cell>
          <cell r="M358">
            <v>868</v>
          </cell>
          <cell r="N358">
            <v>868</v>
          </cell>
          <cell r="O358" t="str">
            <v>PRIVADO</v>
          </cell>
          <cell r="P358" t="str">
            <v>A</v>
          </cell>
          <cell r="Q358" t="str">
            <v>MARIELA PARDO DE VALDELAMAR</v>
          </cell>
          <cell r="R358">
            <v>6465261</v>
          </cell>
          <cell r="S358" t="str">
            <v>piero2323@hotmail.com</v>
          </cell>
        </row>
        <row r="359">
          <cell r="A359">
            <v>869</v>
          </cell>
          <cell r="B359">
            <v>358</v>
          </cell>
          <cell r="C359" t="str">
            <v>GIMNASIO CREATIVO NIÑOS SABIOS</v>
          </cell>
          <cell r="D359" t="str">
            <v>PRINCIPAL</v>
          </cell>
          <cell r="E359" t="str">
            <v>ALAMEDA LA VICTORIA, Cr. 21 -80C 40L. 3ª Mz. C</v>
          </cell>
          <cell r="F359" t="str">
            <v>Alameda La Victoria</v>
          </cell>
          <cell r="G359">
            <v>13</v>
          </cell>
          <cell r="H359" t="str">
            <v>INDUSTRIAL Y DE LA BAHIA</v>
          </cell>
          <cell r="I359" t="str">
            <v>INDUSTRIAL Y DE LA BAHIA</v>
          </cell>
          <cell r="J359" t="str">
            <v>URBANO</v>
          </cell>
          <cell r="K359">
            <v>313001030041</v>
          </cell>
          <cell r="L359">
            <v>313001030041</v>
          </cell>
          <cell r="M359">
            <v>869</v>
          </cell>
          <cell r="N359">
            <v>869</v>
          </cell>
          <cell r="O359" t="str">
            <v>PRIVADO</v>
          </cell>
          <cell r="P359" t="str">
            <v>A</v>
          </cell>
          <cell r="Q359" t="str">
            <v>MAURICIO OLAVE AGUIRRE</v>
          </cell>
          <cell r="R359">
            <v>6425190</v>
          </cell>
          <cell r="S359" t="str">
            <v>gimnasiocreativo@hotmail.com</v>
          </cell>
        </row>
        <row r="360">
          <cell r="A360">
            <v>863</v>
          </cell>
          <cell r="B360">
            <v>359</v>
          </cell>
          <cell r="C360" t="str">
            <v>COL GENERACION XXI</v>
          </cell>
          <cell r="D360" t="str">
            <v>PRINCIPAL</v>
          </cell>
          <cell r="E360" t="str">
            <v>ETAPA 7 MZ 56 LT 1</v>
          </cell>
          <cell r="F360" t="str">
            <v>NUEVO BOSQUE</v>
          </cell>
          <cell r="G360">
            <v>9</v>
          </cell>
          <cell r="H360" t="str">
            <v>HISTORICA Y CARIBE NORTE</v>
          </cell>
          <cell r="I360" t="str">
            <v>COUNTRY</v>
          </cell>
          <cell r="J360" t="str">
            <v>URBANO</v>
          </cell>
          <cell r="K360">
            <v>313001030068</v>
          </cell>
          <cell r="L360">
            <v>313001030068</v>
          </cell>
          <cell r="M360">
            <v>863</v>
          </cell>
          <cell r="N360">
            <v>863</v>
          </cell>
          <cell r="O360" t="str">
            <v>PRIVADO</v>
          </cell>
          <cell r="P360" t="str">
            <v>A</v>
          </cell>
          <cell r="Q360" t="str">
            <v>GLORIA DIAZ AVILA</v>
          </cell>
          <cell r="R360">
            <v>6675072</v>
          </cell>
          <cell r="S360" t="str">
            <v>corporaciongeneracionxx1@gmail.com</v>
          </cell>
        </row>
        <row r="361">
          <cell r="A361">
            <v>860</v>
          </cell>
          <cell r="B361">
            <v>360</v>
          </cell>
          <cell r="C361" t="str">
            <v>CORPORACION EDUCATIVA CONSTRUYENDO SUEÑOS</v>
          </cell>
          <cell r="D361" t="str">
            <v>PRINCIPAL</v>
          </cell>
          <cell r="E361" t="str">
            <v>SAN JOSE DE LOS CAMPANOS CRA 104 CLL 37 LT 27</v>
          </cell>
          <cell r="F361" t="str">
            <v>SAN JOSE DE LOS CAMPANOS</v>
          </cell>
          <cell r="G361">
            <v>14</v>
          </cell>
          <cell r="H361" t="str">
            <v>INDUSTRIAL Y DE LA BAHIA</v>
          </cell>
          <cell r="I361" t="str">
            <v>INDUSTRIAL Y DE LA BAHIA</v>
          </cell>
          <cell r="J361" t="str">
            <v>URBANO</v>
          </cell>
          <cell r="K361">
            <v>313001030114</v>
          </cell>
          <cell r="L361">
            <v>313001030114</v>
          </cell>
          <cell r="M361">
            <v>860</v>
          </cell>
          <cell r="N361">
            <v>860</v>
          </cell>
          <cell r="O361" t="str">
            <v>PRIVADO</v>
          </cell>
          <cell r="P361" t="str">
            <v>A</v>
          </cell>
          <cell r="Q361" t="str">
            <v>IGLIANA ROCHA JIMENEZ</v>
          </cell>
          <cell r="R361">
            <v>6719562</v>
          </cell>
          <cell r="S361" t="str">
            <v>CONSTRUYENDOSUENOS2011@HOTMAIL.COM</v>
          </cell>
        </row>
        <row r="362">
          <cell r="A362">
            <v>934</v>
          </cell>
          <cell r="B362">
            <v>361</v>
          </cell>
          <cell r="C362" t="str">
            <v>INSTITUTO EDUCATIVO LINDO AMANECER</v>
          </cell>
          <cell r="D362" t="str">
            <v>PRINCIPAL</v>
          </cell>
          <cell r="E362" t="str">
            <v>MANZANA M L 8</v>
          </cell>
          <cell r="F362" t="str">
            <v>SANTA CLARA</v>
          </cell>
          <cell r="G362">
            <v>11</v>
          </cell>
          <cell r="H362" t="str">
            <v>INDUSTRIAL Y DE LA BAHIA</v>
          </cell>
          <cell r="I362" t="str">
            <v>INDUSTRIAL Y DE LA BAHIA</v>
          </cell>
          <cell r="J362" t="str">
            <v>URBANO</v>
          </cell>
          <cell r="K362">
            <v>313001800661</v>
          </cell>
          <cell r="L362">
            <v>313001800661</v>
          </cell>
          <cell r="M362">
            <v>934</v>
          </cell>
          <cell r="N362">
            <v>934</v>
          </cell>
          <cell r="O362" t="str">
            <v>PRIVADO</v>
          </cell>
          <cell r="P362" t="str">
            <v>A</v>
          </cell>
          <cell r="Q362" t="str">
            <v>TEMILDA MARTELO MARTELO</v>
          </cell>
          <cell r="R362">
            <v>6907726</v>
          </cell>
          <cell r="S362">
            <v>0</v>
          </cell>
        </row>
        <row r="363">
          <cell r="A363">
            <v>862</v>
          </cell>
          <cell r="B363">
            <v>362</v>
          </cell>
          <cell r="C363" t="str">
            <v>GIMNASIO INTEGRAL CYGNI DE CARTAGENA</v>
          </cell>
          <cell r="D363" t="str">
            <v>PRINCIPAL</v>
          </cell>
          <cell r="E363" t="str">
            <v>PIE DE LA POPA CL 29 E 21 01</v>
          </cell>
          <cell r="F363" t="str">
            <v>PIE DE LA POPA</v>
          </cell>
          <cell r="G363">
            <v>1</v>
          </cell>
          <cell r="H363" t="str">
            <v>HISTORICA Y CARIBE NORTE</v>
          </cell>
          <cell r="I363" t="str">
            <v>SANTA RITA</v>
          </cell>
          <cell r="J363" t="str">
            <v>URBANO</v>
          </cell>
          <cell r="K363">
            <v>313001030131</v>
          </cell>
          <cell r="L363">
            <v>313001030131</v>
          </cell>
          <cell r="M363">
            <v>862</v>
          </cell>
          <cell r="N363">
            <v>862</v>
          </cell>
          <cell r="O363" t="str">
            <v>PRIVADO</v>
          </cell>
          <cell r="P363" t="str">
            <v>A</v>
          </cell>
          <cell r="Q363" t="str">
            <v>CLARA LUZ ZOLLMER PINO</v>
          </cell>
          <cell r="R363">
            <v>6431030</v>
          </cell>
          <cell r="S363" t="str">
            <v>departamentofinanciero@gimnasiocygnidecartagena.com.co</v>
          </cell>
        </row>
        <row r="364">
          <cell r="A364">
            <v>871</v>
          </cell>
          <cell r="B364">
            <v>363</v>
          </cell>
          <cell r="C364" t="str">
            <v>INSTITUCION EDUCATIVA OVIDE DECROLY</v>
          </cell>
          <cell r="D364" t="str">
            <v>PRINCIPAL</v>
          </cell>
          <cell r="E364" t="str">
            <v>EL RECREO, calle 9 # 80A -42</v>
          </cell>
          <cell r="F364" t="str">
            <v>EL RECREO</v>
          </cell>
          <cell r="G364">
            <v>13</v>
          </cell>
          <cell r="H364" t="str">
            <v>INDUSTRIAL Y DE LA BAHIA</v>
          </cell>
          <cell r="I364" t="str">
            <v>INDUSTRIAL Y DE LA BAHIA</v>
          </cell>
          <cell r="J364" t="str">
            <v>URBANO</v>
          </cell>
          <cell r="K364">
            <v>313001030190</v>
          </cell>
          <cell r="L364">
            <v>313001030190</v>
          </cell>
          <cell r="M364">
            <v>871</v>
          </cell>
          <cell r="N364">
            <v>871</v>
          </cell>
          <cell r="O364" t="str">
            <v>PRIVADO</v>
          </cell>
          <cell r="P364" t="str">
            <v>A</v>
          </cell>
          <cell r="Q364" t="str">
            <v>PATRICIA SALAZAR CABARCAS</v>
          </cell>
          <cell r="R364">
            <v>6816819</v>
          </cell>
          <cell r="S364" t="str">
            <v>insovidedecroly@hotmail.com</v>
          </cell>
        </row>
        <row r="365">
          <cell r="A365">
            <v>872</v>
          </cell>
          <cell r="B365">
            <v>364</v>
          </cell>
          <cell r="C365" t="str">
            <v>INSTITUTO EDUCATIVO PEDRO CALDERON DE LA BARCA</v>
          </cell>
          <cell r="D365" t="str">
            <v>PRINCIPAL</v>
          </cell>
          <cell r="E365" t="str">
            <v>REPUBLICA DEL LIBANO, CL CENTRAL B 49 78</v>
          </cell>
          <cell r="F365" t="str">
            <v>REPUBLICA DEL LIBANO</v>
          </cell>
          <cell r="G365">
            <v>5</v>
          </cell>
          <cell r="H365" t="str">
            <v>DE LA VIRGEN Y TURISTICA</v>
          </cell>
          <cell r="I365" t="str">
            <v>DE LA VIRGEN Y TURISTICA</v>
          </cell>
          <cell r="J365" t="str">
            <v>URBANO</v>
          </cell>
          <cell r="K365">
            <v>313001030203</v>
          </cell>
          <cell r="L365">
            <v>313001030203</v>
          </cell>
          <cell r="M365">
            <v>872</v>
          </cell>
          <cell r="N365">
            <v>872</v>
          </cell>
          <cell r="O365" t="str">
            <v>PRIVADO</v>
          </cell>
          <cell r="P365" t="str">
            <v>A</v>
          </cell>
          <cell r="Q365" t="str">
            <v xml:space="preserve">OLGA MARIA ZUÑIGA MUÑOZ </v>
          </cell>
          <cell r="R365">
            <v>6767859</v>
          </cell>
          <cell r="S365" t="str">
            <v>inst.educ.pedrocalderondelabarca@hotmail.com</v>
          </cell>
        </row>
        <row r="366">
          <cell r="A366">
            <v>875</v>
          </cell>
          <cell r="B366">
            <v>365</v>
          </cell>
          <cell r="C366" t="str">
            <v xml:space="preserve">CORPORACION EDUCATIVA INSTITUTO EDUCATIVO SAN JUAN EUDES </v>
          </cell>
          <cell r="D366" t="str">
            <v>PRINCIPAL</v>
          </cell>
          <cell r="E366" t="str">
            <v>VILLA ROSITA MANZANA  E  LOTE 6</v>
          </cell>
          <cell r="F366" t="str">
            <v>VILLA ROSITA</v>
          </cell>
          <cell r="G366">
            <v>13</v>
          </cell>
          <cell r="H366" t="str">
            <v>INDUSTRIAL Y DE LA BAHIA</v>
          </cell>
          <cell r="I366" t="str">
            <v>INDUSTRIAL Y DE LA BAHIA</v>
          </cell>
          <cell r="J366" t="str">
            <v>URBANO</v>
          </cell>
          <cell r="K366">
            <v>313001800009</v>
          </cell>
          <cell r="L366">
            <v>313001800009</v>
          </cell>
          <cell r="M366">
            <v>875</v>
          </cell>
          <cell r="N366">
            <v>875</v>
          </cell>
          <cell r="O366" t="str">
            <v>PRIVADO</v>
          </cell>
          <cell r="P366" t="str">
            <v>A</v>
          </cell>
          <cell r="Q366" t="str">
            <v>MARISOL IGLESIAS HERRERA</v>
          </cell>
          <cell r="R366">
            <v>6524730</v>
          </cell>
          <cell r="S366" t="str">
            <v>miprimeraprofesora@hotmail.com</v>
          </cell>
        </row>
        <row r="367">
          <cell r="A367">
            <v>874</v>
          </cell>
          <cell r="B367">
            <v>366</v>
          </cell>
          <cell r="C367" t="str">
            <v>CORPORACION EDUCATIVA JOSEPH WILSON SWAN</v>
          </cell>
          <cell r="D367" t="str">
            <v>PRINCIPAL</v>
          </cell>
          <cell r="E367" t="str">
            <v xml:space="preserve">TERNERA, Calle 31 N° 82-95 Carretera Troncal de Occidente </v>
          </cell>
          <cell r="F367" t="str">
            <v>TERNERA</v>
          </cell>
          <cell r="G367">
            <v>13</v>
          </cell>
          <cell r="H367" t="str">
            <v>INDUSTRIAL Y DE LA BAHIA</v>
          </cell>
          <cell r="I367" t="str">
            <v>INDUSTRIAL Y DE LA BAHIA</v>
          </cell>
          <cell r="J367" t="str">
            <v>URBANO</v>
          </cell>
          <cell r="K367">
            <v>313001800017</v>
          </cell>
          <cell r="L367">
            <v>313001800017</v>
          </cell>
          <cell r="M367">
            <v>874</v>
          </cell>
          <cell r="N367">
            <v>874</v>
          </cell>
          <cell r="O367" t="str">
            <v>PRIVADO</v>
          </cell>
          <cell r="P367" t="str">
            <v>A</v>
          </cell>
          <cell r="Q367" t="str">
            <v>PENGP PETIONGP DE LA PEÑA PEREZ</v>
          </cell>
          <cell r="R367">
            <v>6470454</v>
          </cell>
          <cell r="S367" t="str">
            <v>corporacionjosephwilson@hotmail.com</v>
          </cell>
        </row>
        <row r="368">
          <cell r="A368">
            <v>877</v>
          </cell>
          <cell r="B368">
            <v>367</v>
          </cell>
          <cell r="C368" t="str">
            <v>INSTITUTO EDUCATIVO MANOS QUE LEVANTAN</v>
          </cell>
          <cell r="D368" t="str">
            <v>PRINCIPAL</v>
          </cell>
          <cell r="E368" t="str">
            <v>LA CAMPIÑA TRANSVERSAL 48 #23-17</v>
          </cell>
          <cell r="F368" t="str">
            <v>LA CAMPIÑA</v>
          </cell>
          <cell r="G368">
            <v>8</v>
          </cell>
          <cell r="H368" t="str">
            <v>HISTORICA Y CARIBE NORTE</v>
          </cell>
          <cell r="I368" t="str">
            <v>COUNTRY</v>
          </cell>
          <cell r="J368" t="str">
            <v>URBANO</v>
          </cell>
          <cell r="K368">
            <v>313001800025</v>
          </cell>
          <cell r="L368">
            <v>313001800025</v>
          </cell>
          <cell r="M368">
            <v>877</v>
          </cell>
          <cell r="N368">
            <v>877</v>
          </cell>
          <cell r="O368" t="str">
            <v>PRIVADO</v>
          </cell>
          <cell r="P368" t="str">
            <v>A</v>
          </cell>
          <cell r="Q368" t="str">
            <v xml:space="preserve">LUZ MILA SALGADO PEREZ </v>
          </cell>
          <cell r="R368">
            <v>6776103</v>
          </cell>
          <cell r="S368" t="str">
            <v>bendecida66@hotmail.com</v>
          </cell>
        </row>
        <row r="369">
          <cell r="A369">
            <v>878</v>
          </cell>
          <cell r="B369">
            <v>368</v>
          </cell>
          <cell r="C369" t="str">
            <v xml:space="preserve">CENTRO EDUCATIVO DESCUBRIENDO TALENTO </v>
          </cell>
          <cell r="D369" t="str">
            <v>PRINCIPAL</v>
          </cell>
          <cell r="E369" t="str">
            <v>EL POZON CRA 84 No. 64-29</v>
          </cell>
          <cell r="F369" t="str">
            <v>EL POZON</v>
          </cell>
          <cell r="G369">
            <v>6</v>
          </cell>
          <cell r="H369" t="str">
            <v>DE LA VIRGEN Y TURISTICA</v>
          </cell>
          <cell r="I369" t="str">
            <v>DE LA VIRGEN Y TURISTICA</v>
          </cell>
          <cell r="J369" t="str">
            <v>URBANO</v>
          </cell>
          <cell r="K369">
            <v>313001800033</v>
          </cell>
          <cell r="L369">
            <v>313001800033</v>
          </cell>
          <cell r="M369">
            <v>878</v>
          </cell>
          <cell r="N369">
            <v>878</v>
          </cell>
          <cell r="O369" t="str">
            <v>PRIVADO</v>
          </cell>
          <cell r="P369" t="str">
            <v>A</v>
          </cell>
          <cell r="Q369" t="str">
            <v xml:space="preserve">HERNANDO GUARDO LEYVA </v>
          </cell>
          <cell r="R369">
            <v>3152092263</v>
          </cell>
          <cell r="S369" t="str">
            <v>cdtaaleida@outlook.es</v>
          </cell>
        </row>
        <row r="370">
          <cell r="A370">
            <v>876</v>
          </cell>
          <cell r="B370">
            <v>369</v>
          </cell>
          <cell r="C370" t="str">
            <v>JARDIN INFANTIL PANIKER</v>
          </cell>
          <cell r="D370" t="str">
            <v>PRINCIPAL</v>
          </cell>
          <cell r="E370" t="str">
            <v>URBANIZACION LOS ALMENDROS MANZANA E LOTE 30 DIAGONAL 39</v>
          </cell>
          <cell r="F370" t="str">
            <v>LOS ALMENDROS</v>
          </cell>
          <cell r="G370">
            <v>8</v>
          </cell>
          <cell r="H370" t="str">
            <v>HISTORICA Y CARIBE NORTE</v>
          </cell>
          <cell r="I370" t="str">
            <v>COUNTRY</v>
          </cell>
          <cell r="J370" t="str">
            <v>URBANO</v>
          </cell>
          <cell r="K370">
            <v>313001800041</v>
          </cell>
          <cell r="L370">
            <v>313001800041</v>
          </cell>
          <cell r="M370">
            <v>876</v>
          </cell>
          <cell r="N370">
            <v>876</v>
          </cell>
          <cell r="O370" t="str">
            <v>PRIVADO</v>
          </cell>
          <cell r="P370" t="str">
            <v>A</v>
          </cell>
          <cell r="Q370" t="str">
            <v xml:space="preserve">MERY DEL PILAR PAUTT PACHECO </v>
          </cell>
          <cell r="R370" t="str">
            <v>6769095-3008035947</v>
          </cell>
          <cell r="S370" t="str">
            <v>jardinpaniker@hotmail.com</v>
          </cell>
        </row>
        <row r="371">
          <cell r="A371">
            <v>865</v>
          </cell>
          <cell r="B371">
            <v>370</v>
          </cell>
          <cell r="C371" t="str">
            <v>INSTITUTO NUEVO REINO</v>
          </cell>
          <cell r="D371" t="str">
            <v>PRINCIPAL</v>
          </cell>
          <cell r="E371" t="str">
            <v>BOSQUE-SAN ISIDRO TRANSVERSAL 54# 22B-13</v>
          </cell>
          <cell r="F371" t="str">
            <v>SAN ISIDRO</v>
          </cell>
          <cell r="G371">
            <v>10</v>
          </cell>
          <cell r="H371" t="str">
            <v>HISTORICA Y CARIBE NORTE</v>
          </cell>
          <cell r="I371" t="str">
            <v>COUNTRY</v>
          </cell>
          <cell r="J371" t="str">
            <v>URBANO</v>
          </cell>
          <cell r="K371">
            <v>413001030151</v>
          </cell>
          <cell r="L371">
            <v>413001030151</v>
          </cell>
          <cell r="M371">
            <v>865</v>
          </cell>
          <cell r="N371">
            <v>865</v>
          </cell>
          <cell r="O371" t="str">
            <v>PRIVADO</v>
          </cell>
          <cell r="P371" t="str">
            <v>A</v>
          </cell>
          <cell r="Q371" t="str">
            <v>ORLANDO MORELOS RODRIGUEZ</v>
          </cell>
          <cell r="R371">
            <v>6437558</v>
          </cell>
          <cell r="S371" t="str">
            <v>omrolic69@hotmail.com</v>
          </cell>
        </row>
        <row r="372">
          <cell r="A372">
            <v>867</v>
          </cell>
          <cell r="B372">
            <v>371</v>
          </cell>
          <cell r="C372" t="str">
            <v>CENTRO EDUCATIVO EL MANANTIAL</v>
          </cell>
          <cell r="D372" t="str">
            <v>PRINCIPAL</v>
          </cell>
          <cell r="E372" t="str">
            <v xml:space="preserve">RECREO DIAGONAL 31F #80B-49 </v>
          </cell>
          <cell r="F372" t="str">
            <v>RECREO</v>
          </cell>
          <cell r="G372">
            <v>13</v>
          </cell>
          <cell r="H372" t="str">
            <v>INDUSTRIAL Y DE LA BAHIA</v>
          </cell>
          <cell r="I372" t="str">
            <v>INDUSTRIAL Y DE LA BAHIA</v>
          </cell>
          <cell r="J372" t="str">
            <v>URBANO</v>
          </cell>
          <cell r="K372">
            <v>413001030178</v>
          </cell>
          <cell r="L372">
            <v>413001030178</v>
          </cell>
          <cell r="M372">
            <v>867</v>
          </cell>
          <cell r="N372">
            <v>867</v>
          </cell>
          <cell r="O372" t="str">
            <v>PRIVADO</v>
          </cell>
          <cell r="P372" t="str">
            <v>A</v>
          </cell>
          <cell r="Q372" t="str">
            <v>ROSA GARCIA ARRIETA</v>
          </cell>
          <cell r="R372">
            <v>6469021</v>
          </cell>
          <cell r="S372" t="str">
            <v>ELMANANTIALCENTROEDUCATIVO@GMAIL.COM</v>
          </cell>
        </row>
        <row r="373">
          <cell r="A373">
            <v>881</v>
          </cell>
          <cell r="B373">
            <v>372</v>
          </cell>
          <cell r="C373" t="str">
            <v>I.E COLEGIO CRISTIANO BERAKAH</v>
          </cell>
          <cell r="D373" t="str">
            <v xml:space="preserve">PRINCIPAL </v>
          </cell>
          <cell r="E373" t="str">
            <v>SIMON BOLIVAR, MANZANA 20 LOTE 11</v>
          </cell>
          <cell r="F373" t="str">
            <v xml:space="preserve">SIMON BOLIVAR, </v>
          </cell>
          <cell r="G373">
            <v>14</v>
          </cell>
          <cell r="H373" t="str">
            <v>INDUSTRIAL Y DE LA BAHIA</v>
          </cell>
          <cell r="I373" t="str">
            <v>INDUSTRIAL Y DE LA BAHIA</v>
          </cell>
          <cell r="J373" t="str">
            <v>URBANO</v>
          </cell>
          <cell r="K373">
            <v>313001800068</v>
          </cell>
          <cell r="L373">
            <v>313001800068</v>
          </cell>
          <cell r="M373">
            <v>881</v>
          </cell>
          <cell r="N373">
            <v>881</v>
          </cell>
          <cell r="O373" t="str">
            <v>PRIVADO</v>
          </cell>
          <cell r="P373" t="str">
            <v>A</v>
          </cell>
          <cell r="Q373" t="str">
            <v>LILIA DEL CARMEN AVILA PEREIRA</v>
          </cell>
          <cell r="R373">
            <v>6533112</v>
          </cell>
          <cell r="S373" t="str">
            <v>ieberakah@gmail.com</v>
          </cell>
        </row>
        <row r="374">
          <cell r="A374">
            <v>883</v>
          </cell>
          <cell r="B374">
            <v>373</v>
          </cell>
          <cell r="C374" t="str">
            <v>COLEGIO GIMNASIO MUNDO DE COLORES</v>
          </cell>
          <cell r="D374" t="str">
            <v xml:space="preserve">PRINCIPAL </v>
          </cell>
          <cell r="E374" t="str">
            <v>LA CENTRAL CRA.62 #22-44</v>
          </cell>
          <cell r="F374" t="str">
            <v xml:space="preserve">LA CENTRAL </v>
          </cell>
          <cell r="G374">
            <v>12</v>
          </cell>
          <cell r="H374" t="str">
            <v>INDUSTRIAL Y DE LA BAHIA</v>
          </cell>
          <cell r="I374" t="str">
            <v>INDUSTRIAL Y DE LA BAHIA</v>
          </cell>
          <cell r="J374" t="str">
            <v>URBANO</v>
          </cell>
          <cell r="K374">
            <v>313001800084</v>
          </cell>
          <cell r="L374">
            <v>313001800084</v>
          </cell>
          <cell r="M374">
            <v>883</v>
          </cell>
          <cell r="N374">
            <v>883</v>
          </cell>
          <cell r="O374" t="str">
            <v>PRIVADO</v>
          </cell>
          <cell r="P374" t="str">
            <v>A</v>
          </cell>
          <cell r="Q374" t="str">
            <v>MIRALYS TORRES QUINTERO</v>
          </cell>
          <cell r="R374">
            <v>6678874</v>
          </cell>
          <cell r="S374" t="str">
            <v>cgmundodecolores@gmail.com</v>
          </cell>
        </row>
        <row r="375">
          <cell r="A375">
            <v>884</v>
          </cell>
          <cell r="B375">
            <v>374</v>
          </cell>
          <cell r="C375" t="str">
            <v>COLEGIO PABLO HOFF</v>
          </cell>
          <cell r="D375" t="str">
            <v xml:space="preserve">PRINCIPAL </v>
          </cell>
          <cell r="E375" t="str">
            <v>MANGA CALLEJÓN DE LOS BESOS AK 18 24 75</v>
          </cell>
          <cell r="F375" t="str">
            <v>MANGA</v>
          </cell>
          <cell r="G375">
            <v>1</v>
          </cell>
          <cell r="H375" t="str">
            <v>HISTORICA Y CARIBE NORTE</v>
          </cell>
          <cell r="I375" t="str">
            <v>SANTA RITA</v>
          </cell>
          <cell r="J375" t="str">
            <v>URBANO</v>
          </cell>
          <cell r="K375">
            <v>313001800076</v>
          </cell>
          <cell r="L375">
            <v>313001800076</v>
          </cell>
          <cell r="M375">
            <v>884</v>
          </cell>
          <cell r="N375">
            <v>884</v>
          </cell>
          <cell r="O375" t="str">
            <v>PRIVADO</v>
          </cell>
          <cell r="P375" t="str">
            <v>B</v>
          </cell>
          <cell r="Q375" t="str">
            <v>ROSARIO MOJICA SALINAS</v>
          </cell>
          <cell r="R375">
            <v>6432827</v>
          </cell>
          <cell r="S375" t="str">
            <v>agovi1976@hotmail.com</v>
          </cell>
        </row>
        <row r="376">
          <cell r="A376">
            <v>213</v>
          </cell>
          <cell r="B376">
            <v>375</v>
          </cell>
          <cell r="C376" t="str">
            <v>INST. EDUC. NUEVA AMERICA</v>
          </cell>
          <cell r="D376" t="str">
            <v xml:space="preserve">PRINCIPAL </v>
          </cell>
          <cell r="E376" t="str">
            <v>NUEVO BOSQUE MANZ 52 L 2 7A ETAPA</v>
          </cell>
          <cell r="F376" t="str">
            <v>NUEVO BOSQUE</v>
          </cell>
          <cell r="G376">
            <v>10</v>
          </cell>
          <cell r="H376" t="str">
            <v>HISTORICA Y CARIBE NORTE</v>
          </cell>
          <cell r="I376" t="str">
            <v>COUNTRY</v>
          </cell>
          <cell r="J376" t="str">
            <v>URBANO</v>
          </cell>
          <cell r="K376">
            <v>313001000240</v>
          </cell>
          <cell r="L376">
            <v>313001000240</v>
          </cell>
          <cell r="M376">
            <v>213</v>
          </cell>
          <cell r="N376">
            <v>213</v>
          </cell>
          <cell r="O376" t="str">
            <v>PRIVADO</v>
          </cell>
          <cell r="P376" t="str">
            <v>A</v>
          </cell>
          <cell r="Q376" t="str">
            <v>YOMAIRA THERAN DIAZ</v>
          </cell>
          <cell r="R376">
            <v>6773463</v>
          </cell>
          <cell r="S376" t="str">
            <v>nuevaamerica522@hotmail.com</v>
          </cell>
        </row>
        <row r="377">
          <cell r="A377">
            <v>260</v>
          </cell>
          <cell r="B377">
            <v>376</v>
          </cell>
          <cell r="C377" t="str">
            <v>CORP. INST. CIRY</v>
          </cell>
          <cell r="D377" t="str">
            <v xml:space="preserve">PRINCIPAL </v>
          </cell>
          <cell r="E377" t="str">
            <v>EL SOCORRO PLAN 500 B MZ 69 LT 21</v>
          </cell>
          <cell r="F377" t="str">
            <v>EL SOCORRO</v>
          </cell>
          <cell r="G377">
            <v>12</v>
          </cell>
          <cell r="H377" t="str">
            <v>INDUSTRIAL Y DE LA BAHIA</v>
          </cell>
          <cell r="I377" t="str">
            <v>INDUSTRIAL Y DE LA BAHIA</v>
          </cell>
          <cell r="J377" t="str">
            <v>URBANO</v>
          </cell>
          <cell r="K377">
            <v>313001003117</v>
          </cell>
          <cell r="L377">
            <v>313001003117</v>
          </cell>
          <cell r="M377">
            <v>260</v>
          </cell>
          <cell r="N377">
            <v>260</v>
          </cell>
          <cell r="O377" t="str">
            <v>PRIVADO</v>
          </cell>
          <cell r="P377" t="str">
            <v>A</v>
          </cell>
          <cell r="Q377" t="str">
            <v>ALCIRA BLANQUICETT VELEZ</v>
          </cell>
          <cell r="R377">
            <v>6616948</v>
          </cell>
          <cell r="S377" t="str">
            <v>corpo.institutociry@hotmail.com</v>
          </cell>
        </row>
        <row r="378">
          <cell r="A378">
            <v>268</v>
          </cell>
          <cell r="B378">
            <v>377</v>
          </cell>
          <cell r="C378" t="str">
            <v>FUND. EDUC. LIC. SAN JOSE</v>
          </cell>
          <cell r="D378" t="str">
            <v xml:space="preserve">PRINCIPAL </v>
          </cell>
          <cell r="E378" t="str">
            <v>ANDALUCIA CLL SAN JOSE # 29-04</v>
          </cell>
          <cell r="F378" t="str">
            <v>ANDALUCIA</v>
          </cell>
          <cell r="G378">
            <v>9</v>
          </cell>
          <cell r="H378" t="str">
            <v>HISTORICA Y CARIBE NORTE</v>
          </cell>
          <cell r="I378" t="str">
            <v>COUNTRY</v>
          </cell>
          <cell r="J378" t="str">
            <v>URBANO</v>
          </cell>
          <cell r="K378">
            <v>313001003800</v>
          </cell>
          <cell r="L378">
            <v>313001003800</v>
          </cell>
          <cell r="M378">
            <v>268</v>
          </cell>
          <cell r="N378">
            <v>268</v>
          </cell>
          <cell r="O378" t="str">
            <v>PRIVADO</v>
          </cell>
          <cell r="P378" t="str">
            <v>A</v>
          </cell>
          <cell r="Q378" t="str">
            <v>SIRLYS DEL CARMEN DIAZ ZAMBRANO</v>
          </cell>
          <cell r="R378">
            <v>6621839</v>
          </cell>
          <cell r="S378" t="str">
            <v>jgdz2000@yahoo.es</v>
          </cell>
        </row>
        <row r="379">
          <cell r="A379">
            <v>925</v>
          </cell>
          <cell r="B379">
            <v>378</v>
          </cell>
          <cell r="C379" t="str">
            <v>INSTITUTO DE EDUCACION INTEGRAL IDI</v>
          </cell>
          <cell r="D379" t="str">
            <v xml:space="preserve">PRINCIPAL </v>
          </cell>
          <cell r="E379" t="str">
            <v>BELLAVISTA, KRA 7A No 58 - 31</v>
          </cell>
          <cell r="F379" t="str">
            <v>BELLAVISTA</v>
          </cell>
          <cell r="G379">
            <v>11</v>
          </cell>
          <cell r="H379" t="str">
            <v>INDUSTRIAL Y DE LA BAHIA</v>
          </cell>
          <cell r="I379" t="str">
            <v>INDUSTRIAL Y DE LA BAHIA</v>
          </cell>
          <cell r="J379" t="str">
            <v>URBANO</v>
          </cell>
          <cell r="K379">
            <v>313001800629</v>
          </cell>
          <cell r="L379">
            <v>313001800629</v>
          </cell>
          <cell r="M379">
            <v>925</v>
          </cell>
          <cell r="N379">
            <v>925</v>
          </cell>
          <cell r="O379" t="str">
            <v>PRIVADO</v>
          </cell>
          <cell r="P379" t="str">
            <v>A</v>
          </cell>
          <cell r="Q379" t="str">
            <v>ALEXANDRA BELLO GUERRERO</v>
          </cell>
          <cell r="R379">
            <v>6670510</v>
          </cell>
          <cell r="S379" t="str">
            <v>institutoidi1020@yahoo.es</v>
          </cell>
        </row>
        <row r="380">
          <cell r="A380">
            <v>303</v>
          </cell>
          <cell r="B380">
            <v>379</v>
          </cell>
          <cell r="C380" t="str">
            <v>CORP. COL. AMOR A BOLIVAR</v>
          </cell>
          <cell r="D380" t="str">
            <v xml:space="preserve">PRINCIPAL </v>
          </cell>
          <cell r="E380" t="str">
            <v>URB EL GALLO CLL TOLU # 51-29</v>
          </cell>
          <cell r="F380" t="str">
            <v>EL GALLO</v>
          </cell>
          <cell r="G380">
            <v>7</v>
          </cell>
          <cell r="H380" t="str">
            <v>DE LA VIRGEN Y TURISTICA</v>
          </cell>
          <cell r="I380" t="str">
            <v>DE LA VIRGEN Y TURISTICA</v>
          </cell>
          <cell r="J380" t="str">
            <v>URBANO</v>
          </cell>
          <cell r="K380">
            <v>313001006281</v>
          </cell>
          <cell r="L380">
            <v>313001006281</v>
          </cell>
          <cell r="M380">
            <v>303</v>
          </cell>
          <cell r="N380">
            <v>303</v>
          </cell>
          <cell r="O380" t="str">
            <v>PRIVADO</v>
          </cell>
          <cell r="P380" t="str">
            <v>A</v>
          </cell>
          <cell r="Q380" t="str">
            <v>AUGUSTO GARCIA YACAMAN</v>
          </cell>
          <cell r="R380">
            <v>6416934</v>
          </cell>
          <cell r="S380" t="str">
            <v>ronaldyaca@yahoo.com</v>
          </cell>
        </row>
        <row r="381">
          <cell r="A381">
            <v>305</v>
          </cell>
          <cell r="B381">
            <v>380</v>
          </cell>
          <cell r="C381" t="str">
            <v>INST. EL LABRADOR</v>
          </cell>
          <cell r="D381" t="str">
            <v xml:space="preserve">PRINCIPAL </v>
          </cell>
          <cell r="E381" t="str">
            <v>SAN ISIDRO CLL 1A EL LABRADOR # 52-44</v>
          </cell>
          <cell r="F381" t="str">
            <v>SAN ISIDRO</v>
          </cell>
          <cell r="G381">
            <v>10</v>
          </cell>
          <cell r="H381" t="str">
            <v>HISTORICA Y CARIBE NORTE</v>
          </cell>
          <cell r="I381" t="str">
            <v>COUNTRY</v>
          </cell>
          <cell r="J381" t="str">
            <v>URBANO</v>
          </cell>
          <cell r="K381">
            <v>313001006337</v>
          </cell>
          <cell r="L381">
            <v>313001006337</v>
          </cell>
          <cell r="M381">
            <v>305</v>
          </cell>
          <cell r="N381">
            <v>305</v>
          </cell>
          <cell r="O381" t="str">
            <v>PRIVADO</v>
          </cell>
          <cell r="P381" t="str">
            <v>A</v>
          </cell>
          <cell r="Q381" t="str">
            <v>ASTERIS  ANGULO LORET</v>
          </cell>
          <cell r="R381">
            <v>6623781</v>
          </cell>
          <cell r="S381" t="str">
            <v>montovela@hotmail.com</v>
          </cell>
        </row>
        <row r="382">
          <cell r="A382">
            <v>311</v>
          </cell>
          <cell r="B382">
            <v>381</v>
          </cell>
          <cell r="C382" t="str">
            <v>CORP. INST. SOLEDAD VIVES DE JOLY</v>
          </cell>
          <cell r="D382" t="str">
            <v xml:space="preserve">PRINCIPAL </v>
          </cell>
          <cell r="E382" t="str">
            <v>NUEVO BOSQUE TRANV 50 # 29B 79</v>
          </cell>
          <cell r="F382" t="str">
            <v>NUEVO BOSQUE</v>
          </cell>
          <cell r="G382">
            <v>10</v>
          </cell>
          <cell r="H382" t="str">
            <v>HISTORICA Y CARIBE NORTE</v>
          </cell>
          <cell r="I382" t="str">
            <v>COUNTRY</v>
          </cell>
          <cell r="J382" t="str">
            <v>URBANO</v>
          </cell>
          <cell r="K382">
            <v>313001006639</v>
          </cell>
          <cell r="L382">
            <v>313001006639</v>
          </cell>
          <cell r="M382">
            <v>311</v>
          </cell>
          <cell r="N382">
            <v>311</v>
          </cell>
          <cell r="O382" t="str">
            <v>PRIVADO</v>
          </cell>
          <cell r="P382" t="str">
            <v>A</v>
          </cell>
          <cell r="Q382" t="str">
            <v>SOLEDAD JOLY VIVES</v>
          </cell>
          <cell r="R382">
            <v>6767742</v>
          </cell>
          <cell r="S382" t="str">
            <v>c.i.s.v.j@hotmail.com</v>
          </cell>
        </row>
        <row r="383">
          <cell r="A383">
            <v>320</v>
          </cell>
          <cell r="B383">
            <v>382</v>
          </cell>
          <cell r="C383" t="str">
            <v>COL. MARIA MONTESORRI</v>
          </cell>
          <cell r="D383" t="str">
            <v xml:space="preserve">PRINCIPAL </v>
          </cell>
          <cell r="E383" t="str">
            <v>URB VILLA RUBIA MZ D LOTES 6-10-11</v>
          </cell>
          <cell r="F383" t="str">
            <v>VILLA RUBIA</v>
          </cell>
          <cell r="G383">
            <v>15</v>
          </cell>
          <cell r="H383" t="str">
            <v>INDUSTRIAL Y DE LA BAHIA</v>
          </cell>
          <cell r="I383" t="str">
            <v>INDUSTRIAL Y DE LA BAHIA</v>
          </cell>
          <cell r="J383" t="str">
            <v>URBANO</v>
          </cell>
          <cell r="K383">
            <v>313001007040</v>
          </cell>
          <cell r="L383">
            <v>313001007040</v>
          </cell>
          <cell r="M383">
            <v>320</v>
          </cell>
          <cell r="N383">
            <v>320</v>
          </cell>
          <cell r="O383" t="str">
            <v>PRIVADO</v>
          </cell>
          <cell r="P383" t="str">
            <v>A</v>
          </cell>
          <cell r="Q383" t="str">
            <v>LUIS CASTILLA CUADRO</v>
          </cell>
          <cell r="R383" t="str">
            <v>6812301-6813701</v>
          </cell>
          <cell r="S383" t="str">
            <v>colmariamontessori1@hotmail.com</v>
          </cell>
        </row>
        <row r="384">
          <cell r="A384">
            <v>326</v>
          </cell>
          <cell r="B384">
            <v>383</v>
          </cell>
          <cell r="C384" t="str">
            <v>FUNDACIÓN EDUCATIVA CRISTO REY DE REYES</v>
          </cell>
          <cell r="D384" t="str">
            <v xml:space="preserve">PRINCIPAL </v>
          </cell>
          <cell r="E384" t="str">
            <v>OLAYA HERRERA, SECTOR PROGRESO CALLE 32 B No. 65 - 51</v>
          </cell>
          <cell r="F384" t="str">
            <v>OLAYA HERRERA</v>
          </cell>
          <cell r="G384">
            <v>6</v>
          </cell>
          <cell r="H384" t="str">
            <v>DE LA VIRGEN Y TURISTICA</v>
          </cell>
          <cell r="I384" t="str">
            <v>DE LA VIRGEN Y TURISTICA</v>
          </cell>
          <cell r="J384" t="str">
            <v>URBANO</v>
          </cell>
          <cell r="K384">
            <v>313001007228</v>
          </cell>
          <cell r="L384">
            <v>313001007228</v>
          </cell>
          <cell r="M384">
            <v>326</v>
          </cell>
          <cell r="N384">
            <v>326</v>
          </cell>
          <cell r="O384" t="str">
            <v>PRIVADO</v>
          </cell>
          <cell r="P384" t="str">
            <v>A</v>
          </cell>
          <cell r="Q384" t="str">
            <v>JUDITH MEJIA DE TAPIAS</v>
          </cell>
          <cell r="R384">
            <v>6531100</v>
          </cell>
          <cell r="S384" t="str">
            <v>fundecreyes@gmail.com</v>
          </cell>
        </row>
        <row r="385">
          <cell r="A385">
            <v>327</v>
          </cell>
          <cell r="B385">
            <v>384</v>
          </cell>
          <cell r="C385" t="str">
            <v>INST. JUAN JACOBO ROUSSEAU</v>
          </cell>
          <cell r="D385" t="str">
            <v xml:space="preserve">PRINCIPAL </v>
          </cell>
          <cell r="E385" t="str">
            <v>URB VILLA LORENA MZ C LOTE 1 DIAG 4A ETAPA EL CAMP</v>
          </cell>
          <cell r="F385" t="str">
            <v>VILLA LORENA</v>
          </cell>
          <cell r="G385">
            <v>12</v>
          </cell>
          <cell r="H385" t="str">
            <v>INDUSTRIAL Y DE LA BAHIA</v>
          </cell>
          <cell r="I385" t="str">
            <v>INDUSTRIAL Y DE LA BAHIA</v>
          </cell>
          <cell r="J385" t="str">
            <v>URBANO</v>
          </cell>
          <cell r="K385">
            <v>313001007244</v>
          </cell>
          <cell r="L385">
            <v>313001007244</v>
          </cell>
          <cell r="M385">
            <v>327</v>
          </cell>
          <cell r="N385">
            <v>327</v>
          </cell>
          <cell r="O385" t="str">
            <v>PRIVADO</v>
          </cell>
          <cell r="P385" t="str">
            <v>A</v>
          </cell>
          <cell r="Q385" t="str">
            <v>RAMON ALFONSO PEREZ</v>
          </cell>
          <cell r="R385">
            <v>6671666</v>
          </cell>
          <cell r="S385" t="str">
            <v>institutojjrousseau@hotmail.com</v>
          </cell>
        </row>
        <row r="386">
          <cell r="A386">
            <v>335</v>
          </cell>
          <cell r="B386">
            <v>385</v>
          </cell>
          <cell r="C386" t="str">
            <v>CORP. INST. EDUC. DEL SOCORRO</v>
          </cell>
          <cell r="D386" t="str">
            <v xml:space="preserve">PRINCIPAL </v>
          </cell>
          <cell r="E386" t="str">
            <v>PL 500 B MZ 77 LT 6</v>
          </cell>
          <cell r="F386" t="str">
            <v>EL SOCORRO</v>
          </cell>
          <cell r="G386">
            <v>12</v>
          </cell>
          <cell r="H386" t="str">
            <v>INDUSTRIAL Y DE LA BAHIA</v>
          </cell>
          <cell r="I386" t="str">
            <v>INDUSTRIAL Y DE LA BAHIA</v>
          </cell>
          <cell r="J386" t="str">
            <v>URBANO</v>
          </cell>
          <cell r="K386">
            <v>313001007619</v>
          </cell>
          <cell r="L386">
            <v>313001007619</v>
          </cell>
          <cell r="M386">
            <v>335</v>
          </cell>
          <cell r="N386">
            <v>335</v>
          </cell>
          <cell r="O386" t="str">
            <v>PRIVADO</v>
          </cell>
          <cell r="P386" t="str">
            <v>A</v>
          </cell>
          <cell r="Q386" t="str">
            <v>BERTA CONEO ALVAREZ</v>
          </cell>
          <cell r="R386">
            <v>6617429</v>
          </cell>
          <cell r="S386" t="str">
            <v>ciescolegio@gmail.com</v>
          </cell>
        </row>
        <row r="387">
          <cell r="A387">
            <v>342</v>
          </cell>
          <cell r="B387">
            <v>386</v>
          </cell>
          <cell r="C387" t="str">
            <v>FUND. R.E.I PARA LA REHABILITACION INTEGRAL I.P.S</v>
          </cell>
          <cell r="D387" t="str">
            <v xml:space="preserve">PRINCIPAL </v>
          </cell>
          <cell r="E387" t="str">
            <v>OLAYA HERRERA KRA50A -URB LOS ALAMOS # 31B-12</v>
          </cell>
          <cell r="F387" t="str">
            <v>OLAYA HERRERA</v>
          </cell>
          <cell r="G387">
            <v>5</v>
          </cell>
          <cell r="H387" t="str">
            <v>DE LA VIRGEN Y TURISTICA</v>
          </cell>
          <cell r="I387" t="str">
            <v>DE LA VIRGEN Y TURISTICA</v>
          </cell>
          <cell r="J387" t="str">
            <v>URBANO</v>
          </cell>
          <cell r="K387">
            <v>313001007821</v>
          </cell>
          <cell r="L387">
            <v>313001007821</v>
          </cell>
          <cell r="M387">
            <v>342</v>
          </cell>
          <cell r="N387">
            <v>342</v>
          </cell>
          <cell r="O387" t="str">
            <v>PRIVADO</v>
          </cell>
          <cell r="P387" t="str">
            <v>A</v>
          </cell>
          <cell r="Q387" t="str">
            <v>SOFIA CAMACHO CHALUB</v>
          </cell>
          <cell r="R387" t="str">
            <v>6697427, 6697881</v>
          </cell>
          <cell r="S387" t="str">
            <v>educacion@fundacionreiorg.com</v>
          </cell>
        </row>
        <row r="388">
          <cell r="A388">
            <v>343</v>
          </cell>
          <cell r="B388">
            <v>387</v>
          </cell>
          <cell r="C388" t="str">
            <v>INST. MIGUEL DE CERVANTES</v>
          </cell>
          <cell r="D388" t="str">
            <v xml:space="preserve">PRINCIPAL </v>
          </cell>
          <cell r="E388" t="str">
            <v>3ER CLLJON DE AMBERES # 27-86</v>
          </cell>
          <cell r="F388" t="str">
            <v>AMBERES</v>
          </cell>
          <cell r="G388">
            <v>9</v>
          </cell>
          <cell r="H388" t="str">
            <v>HISTORICA Y CARIBE NORTE</v>
          </cell>
          <cell r="I388" t="str">
            <v>COUNTRY</v>
          </cell>
          <cell r="J388" t="str">
            <v>URBANO</v>
          </cell>
          <cell r="K388">
            <v>313001007872</v>
          </cell>
          <cell r="L388">
            <v>313001007872</v>
          </cell>
          <cell r="M388">
            <v>343</v>
          </cell>
          <cell r="N388">
            <v>343</v>
          </cell>
          <cell r="O388" t="str">
            <v>PRIVADO</v>
          </cell>
          <cell r="P388" t="str">
            <v>A</v>
          </cell>
          <cell r="Q388" t="str">
            <v>MARIA VICTORIA GALLEGO CANO</v>
          </cell>
          <cell r="R388" t="str">
            <v>6720159  -   313-5441808</v>
          </cell>
          <cell r="S388" t="str">
            <v>gimnasiocervantesdecartagena15@gmail.com</v>
          </cell>
        </row>
        <row r="389">
          <cell r="A389">
            <v>345</v>
          </cell>
          <cell r="B389">
            <v>388</v>
          </cell>
          <cell r="C389" t="str">
            <v>INST. INF. FEDERICO FROBEL</v>
          </cell>
          <cell r="D389" t="str">
            <v xml:space="preserve">PRINCIPAL </v>
          </cell>
          <cell r="E389" t="str">
            <v>URB LAS PALMERAS M 4 LOTE 6</v>
          </cell>
          <cell r="F389" t="str">
            <v>LAS PALMERAS</v>
          </cell>
          <cell r="G389">
            <v>7</v>
          </cell>
          <cell r="H389" t="str">
            <v>DE LA VIRGEN Y TURISTICA</v>
          </cell>
          <cell r="I389" t="str">
            <v>DE LA VIRGEN Y TURISTICA</v>
          </cell>
          <cell r="J389" t="str">
            <v>URBANO</v>
          </cell>
          <cell r="K389">
            <v>313001007911</v>
          </cell>
          <cell r="L389">
            <v>313001007911</v>
          </cell>
          <cell r="M389">
            <v>345</v>
          </cell>
          <cell r="N389">
            <v>345</v>
          </cell>
          <cell r="O389" t="str">
            <v>PRIVADO</v>
          </cell>
          <cell r="P389" t="str">
            <v>A</v>
          </cell>
          <cell r="Q389" t="str">
            <v>ERIKA PATRICIA MARTINEZ PUELLO</v>
          </cell>
          <cell r="R389">
            <v>6447424</v>
          </cell>
          <cell r="S389" t="str">
            <v>corpo_fedefrobel@hotmail.com</v>
          </cell>
        </row>
        <row r="390">
          <cell r="A390">
            <v>353</v>
          </cell>
          <cell r="B390">
            <v>389</v>
          </cell>
          <cell r="C390" t="str">
            <v>FUND. CENT. EDUC. LAS PALMERAS</v>
          </cell>
          <cell r="D390" t="str">
            <v xml:space="preserve">PRINCIPAL </v>
          </cell>
          <cell r="E390" t="str">
            <v>URB LAS PALMERAS MZ 12 L 17 - 21</v>
          </cell>
          <cell r="F390" t="str">
            <v>LAS PALMERAS</v>
          </cell>
          <cell r="G390">
            <v>7</v>
          </cell>
          <cell r="H390" t="str">
            <v>DE LA VIRGEN Y TURISTICA</v>
          </cell>
          <cell r="I390" t="str">
            <v>DE LA VIRGEN Y TURISTICA</v>
          </cell>
          <cell r="J390" t="str">
            <v>URBANO</v>
          </cell>
          <cell r="K390">
            <v>313001008399</v>
          </cell>
          <cell r="L390">
            <v>313001008399</v>
          </cell>
          <cell r="M390">
            <v>353</v>
          </cell>
          <cell r="N390">
            <v>353</v>
          </cell>
          <cell r="O390" t="str">
            <v>PRIVADO</v>
          </cell>
          <cell r="P390" t="str">
            <v>A</v>
          </cell>
          <cell r="Q390" t="str">
            <v>LIDUVINA VALDELAMAR</v>
          </cell>
          <cell r="R390">
            <v>6634244</v>
          </cell>
          <cell r="S390" t="str">
            <v>funcepal@hotmail.com</v>
          </cell>
        </row>
        <row r="391">
          <cell r="A391">
            <v>363</v>
          </cell>
          <cell r="B391">
            <v>390</v>
          </cell>
          <cell r="C391" t="str">
            <v>CORPORACIÓN EDUCATIVA MADDOX</v>
          </cell>
          <cell r="D391" t="str">
            <v xml:space="preserve">PRINCIPAL </v>
          </cell>
          <cell r="E391" t="str">
            <v>LOS ALPES TR 71 B # 31F-21</v>
          </cell>
          <cell r="F391" t="str">
            <v>LOS ALPES</v>
          </cell>
          <cell r="G391">
            <v>7</v>
          </cell>
          <cell r="H391" t="str">
            <v>DE LA VIRGEN Y TURISTICA</v>
          </cell>
          <cell r="I391" t="str">
            <v>DE LA VIRGEN Y TURISTICA</v>
          </cell>
          <cell r="J391" t="str">
            <v>URBANO</v>
          </cell>
          <cell r="K391">
            <v>313001008518</v>
          </cell>
          <cell r="L391">
            <v>313001008518</v>
          </cell>
          <cell r="M391">
            <v>363</v>
          </cell>
          <cell r="N391">
            <v>363</v>
          </cell>
          <cell r="O391" t="str">
            <v>PRIVADO</v>
          </cell>
          <cell r="P391" t="str">
            <v>A</v>
          </cell>
          <cell r="Q391" t="str">
            <v>MARTHA LUCIA HOGIS POLO</v>
          </cell>
          <cell r="R391" t="str">
            <v>6928637  -6613355</v>
          </cell>
          <cell r="S391" t="str">
            <v>corpmadoxx@hotmail.com</v>
          </cell>
        </row>
        <row r="392">
          <cell r="A392">
            <v>364</v>
          </cell>
          <cell r="B392">
            <v>391</v>
          </cell>
          <cell r="C392" t="str">
            <v>INST. SAN ISIDRO LABRADOR</v>
          </cell>
          <cell r="D392" t="str">
            <v xml:space="preserve">PRINCIPAL </v>
          </cell>
          <cell r="E392" t="str">
            <v>BOSQUE SAN ISIDRO CLL 1A LABRADOR # 52-18</v>
          </cell>
          <cell r="F392" t="str">
            <v>SAN ISIDRO</v>
          </cell>
          <cell r="G392">
            <v>10</v>
          </cell>
          <cell r="H392" t="str">
            <v>HISTORICA Y CARIBE NORTE</v>
          </cell>
          <cell r="I392" t="str">
            <v>COUNTRY</v>
          </cell>
          <cell r="J392" t="str">
            <v>URBANO</v>
          </cell>
          <cell r="K392">
            <v>313001008526</v>
          </cell>
          <cell r="L392">
            <v>313001008526</v>
          </cell>
          <cell r="M392">
            <v>364</v>
          </cell>
          <cell r="N392">
            <v>364</v>
          </cell>
          <cell r="O392" t="str">
            <v>PRIVADO</v>
          </cell>
          <cell r="P392" t="str">
            <v>A</v>
          </cell>
          <cell r="Q392" t="str">
            <v>EMIT MORILLO VALDELAMAR</v>
          </cell>
          <cell r="R392">
            <v>6621029</v>
          </cell>
          <cell r="S392" t="str">
            <v>educativosanisidro@hotmail.com</v>
          </cell>
        </row>
        <row r="393">
          <cell r="A393">
            <v>374</v>
          </cell>
          <cell r="B393">
            <v>392</v>
          </cell>
          <cell r="C393" t="str">
            <v>INST. EDUCATIVO JAIVEL</v>
          </cell>
          <cell r="D393" t="str">
            <v xml:space="preserve">PRINCIPAL </v>
          </cell>
          <cell r="E393" t="str">
            <v>O HERRERA SECT 11 DE NOV CLL DE LA ARROCERA #5511</v>
          </cell>
          <cell r="F393" t="str">
            <v>OLAYA HERRERA</v>
          </cell>
          <cell r="G393">
            <v>6</v>
          </cell>
          <cell r="H393" t="str">
            <v>DE LA VIRGEN Y TURISTICA</v>
          </cell>
          <cell r="I393" t="str">
            <v>DE LA VIRGEN Y TURISTICA</v>
          </cell>
          <cell r="J393" t="str">
            <v>URBANO</v>
          </cell>
          <cell r="K393">
            <v>313001008674</v>
          </cell>
          <cell r="L393">
            <v>313001008674</v>
          </cell>
          <cell r="M393">
            <v>374</v>
          </cell>
          <cell r="N393">
            <v>374</v>
          </cell>
          <cell r="O393" t="str">
            <v>PRIVADO</v>
          </cell>
          <cell r="P393" t="str">
            <v>A</v>
          </cell>
          <cell r="Q393" t="str">
            <v>MARLENE SAN JUAN RIOS</v>
          </cell>
          <cell r="R393">
            <v>6753480</v>
          </cell>
          <cell r="S393" t="str">
            <v>rjaimesv2810@hotmail.com</v>
          </cell>
        </row>
        <row r="394">
          <cell r="A394">
            <v>387</v>
          </cell>
          <cell r="B394">
            <v>393</v>
          </cell>
          <cell r="C394" t="str">
            <v>CENTRO EDUCATIVO  DE NIVELACION C.E.N.</v>
          </cell>
          <cell r="D394" t="str">
            <v xml:space="preserve">PRINCIPAL </v>
          </cell>
          <cell r="E394" t="str">
            <v>TERNERA DIAGONAL 31 N 83 -128</v>
          </cell>
          <cell r="F394" t="str">
            <v>TERNERA</v>
          </cell>
          <cell r="G394">
            <v>13</v>
          </cell>
          <cell r="H394" t="str">
            <v>INDUSTRIAL Y DE LA BAHIA</v>
          </cell>
          <cell r="I394" t="str">
            <v>INDUSTRIAL Y DE LA BAHIA</v>
          </cell>
          <cell r="J394" t="str">
            <v>URBANO</v>
          </cell>
          <cell r="K394">
            <v>313001008941</v>
          </cell>
          <cell r="L394">
            <v>313001008941</v>
          </cell>
          <cell r="M394">
            <v>387</v>
          </cell>
          <cell r="N394">
            <v>387</v>
          </cell>
          <cell r="O394" t="str">
            <v>PRIVADO</v>
          </cell>
          <cell r="P394" t="str">
            <v>A</v>
          </cell>
          <cell r="Q394" t="str">
            <v>KETTY ALICIA ACUÑA COCK</v>
          </cell>
          <cell r="R394">
            <v>6539620</v>
          </cell>
          <cell r="S394" t="str">
            <v>cen.cartagena@hotmail.com</v>
          </cell>
        </row>
        <row r="395">
          <cell r="A395">
            <v>394</v>
          </cell>
          <cell r="B395">
            <v>394</v>
          </cell>
          <cell r="C395" t="str">
            <v>FUND.INST. ALEGRIA DE SABER</v>
          </cell>
          <cell r="D395" t="str">
            <v xml:space="preserve">PRINCIPAL </v>
          </cell>
          <cell r="E395" t="str">
            <v>NUEVO BOSQUE MANZ 78 L 5 7A ETAPA</v>
          </cell>
          <cell r="F395" t="str">
            <v>NUEVO BOSQUE</v>
          </cell>
          <cell r="G395">
            <v>10</v>
          </cell>
          <cell r="H395" t="str">
            <v>HISTORICA Y CARIBE NORTE</v>
          </cell>
          <cell r="I395" t="str">
            <v>COUNTRY</v>
          </cell>
          <cell r="J395" t="str">
            <v>URBANO</v>
          </cell>
          <cell r="K395">
            <v>313001012701</v>
          </cell>
          <cell r="L395">
            <v>313001012701</v>
          </cell>
          <cell r="M395">
            <v>394</v>
          </cell>
          <cell r="N395">
            <v>394</v>
          </cell>
          <cell r="O395" t="str">
            <v>PRIVADO</v>
          </cell>
          <cell r="P395" t="str">
            <v>A</v>
          </cell>
          <cell r="Q395" t="str">
            <v>ONISA DEL ROSARIO OSTAGAR BELLIDO</v>
          </cell>
          <cell r="R395">
            <v>6467477</v>
          </cell>
          <cell r="S395" t="str">
            <v>institutoalegriadelsaber@hotmail.com</v>
          </cell>
        </row>
        <row r="396">
          <cell r="A396">
            <v>417</v>
          </cell>
          <cell r="B396">
            <v>395</v>
          </cell>
          <cell r="C396" t="str">
            <v>COL. LA SABIDURIA</v>
          </cell>
          <cell r="D396" t="str">
            <v xml:space="preserve">PRINCIPAL </v>
          </cell>
          <cell r="E396" t="str">
            <v>SAN FERNANDO CLL 15 # 81B-08</v>
          </cell>
          <cell r="F396" t="str">
            <v>SAN FERNANDO</v>
          </cell>
          <cell r="G396">
            <v>14</v>
          </cell>
          <cell r="H396" t="str">
            <v>INDUSTRIAL Y DE LA BAHIA</v>
          </cell>
          <cell r="I396" t="str">
            <v>INDUSTRIAL Y DE LA BAHIA</v>
          </cell>
          <cell r="J396" t="str">
            <v>URBANO</v>
          </cell>
          <cell r="K396">
            <v>313001012264</v>
          </cell>
          <cell r="L396">
            <v>313001012264</v>
          </cell>
          <cell r="M396">
            <v>417</v>
          </cell>
          <cell r="N396">
            <v>417</v>
          </cell>
          <cell r="O396" t="str">
            <v>PRIVADO</v>
          </cell>
          <cell r="P396" t="str">
            <v>A</v>
          </cell>
          <cell r="Q396" t="str">
            <v>CARLINA HERNANDEZ HERNANDEZ</v>
          </cell>
          <cell r="R396">
            <v>6619463</v>
          </cell>
          <cell r="S396" t="str">
            <v>colegio_lasabiduria@hotmail.com</v>
          </cell>
        </row>
        <row r="397">
          <cell r="A397">
            <v>426</v>
          </cell>
          <cell r="B397">
            <v>396</v>
          </cell>
          <cell r="C397" t="str">
            <v>INST. SKINNER II  (ANT.-JARD. INF. SKINNER II)</v>
          </cell>
          <cell r="D397" t="str">
            <v xml:space="preserve">PRINCIPAL </v>
          </cell>
          <cell r="E397" t="str">
            <v>LA BOQUILLA CRA 3 # 74-45</v>
          </cell>
          <cell r="F397" t="str">
            <v>BOQUILLA</v>
          </cell>
          <cell r="G397" t="str">
            <v>Conti</v>
          </cell>
          <cell r="H397" t="str">
            <v>HISTORICA Y CARIBE NORTE</v>
          </cell>
          <cell r="I397" t="str">
            <v>RURAL</v>
          </cell>
          <cell r="J397" t="str">
            <v>RURAL</v>
          </cell>
          <cell r="K397">
            <v>313001012744</v>
          </cell>
          <cell r="L397">
            <v>313001012744</v>
          </cell>
          <cell r="M397">
            <v>426</v>
          </cell>
          <cell r="N397">
            <v>426</v>
          </cell>
          <cell r="O397" t="str">
            <v>PRIVADO</v>
          </cell>
          <cell r="P397" t="str">
            <v>A</v>
          </cell>
          <cell r="Q397" t="str">
            <v>ROSA ESTHER MANGA OROZCO</v>
          </cell>
          <cell r="R397">
            <v>3003953982</v>
          </cell>
          <cell r="S397" t="str">
            <v>institutoskinner@hotmail.com</v>
          </cell>
        </row>
        <row r="398">
          <cell r="A398">
            <v>472</v>
          </cell>
          <cell r="B398">
            <v>397</v>
          </cell>
          <cell r="C398" t="str">
            <v>INST. LOS ANGELITOS</v>
          </cell>
          <cell r="D398" t="str">
            <v xml:space="preserve">PRINCIPAL </v>
          </cell>
          <cell r="E398" t="str">
            <v>OLAYA HERRERA, SECTOR  ESTELA # 68-40</v>
          </cell>
          <cell r="F398" t="str">
            <v>OLAYA HERRERA</v>
          </cell>
          <cell r="G398">
            <v>5</v>
          </cell>
          <cell r="H398" t="str">
            <v>DE LA VIRGEN Y TURISTICA</v>
          </cell>
          <cell r="I398" t="str">
            <v>DE LA VIRGEN Y TURISTICA</v>
          </cell>
          <cell r="J398" t="str">
            <v>URBANO</v>
          </cell>
          <cell r="K398">
            <v>313001013406</v>
          </cell>
          <cell r="L398">
            <v>313001013406</v>
          </cell>
          <cell r="M398">
            <v>472</v>
          </cell>
          <cell r="N398">
            <v>472</v>
          </cell>
          <cell r="O398" t="str">
            <v>PRIVADO</v>
          </cell>
          <cell r="P398" t="str">
            <v>A</v>
          </cell>
          <cell r="Q398" t="str">
            <v>YERLY MONTT CASTRO</v>
          </cell>
          <cell r="R398">
            <v>6532570</v>
          </cell>
          <cell r="S398" t="str">
            <v>institutolosangelitos@hotmail.com</v>
          </cell>
        </row>
        <row r="399">
          <cell r="A399">
            <v>474</v>
          </cell>
          <cell r="B399">
            <v>398</v>
          </cell>
          <cell r="C399" t="str">
            <v>CORP. EDUC. SAN AGUSTIN</v>
          </cell>
          <cell r="D399" t="str">
            <v xml:space="preserve">PRINCIPAL </v>
          </cell>
          <cell r="E399" t="str">
            <v>SAN FERNANDO SC SIMON BOLIVAR KR 81 4 E 61</v>
          </cell>
          <cell r="F399" t="str">
            <v>SAN FERNANDO</v>
          </cell>
          <cell r="G399">
            <v>14</v>
          </cell>
          <cell r="H399" t="str">
            <v>INDUSTRIAL Y DE LA BAHIA</v>
          </cell>
          <cell r="I399" t="str">
            <v>INDUSTRIAL Y DE LA BAHIA</v>
          </cell>
          <cell r="J399" t="str">
            <v>URBANO</v>
          </cell>
          <cell r="K399">
            <v>313001013422</v>
          </cell>
          <cell r="L399">
            <v>313001013422</v>
          </cell>
          <cell r="M399">
            <v>474</v>
          </cell>
          <cell r="N399">
            <v>474</v>
          </cell>
          <cell r="O399" t="str">
            <v>PRIVADO</v>
          </cell>
          <cell r="P399" t="str">
            <v>A</v>
          </cell>
          <cell r="Q399" t="str">
            <v>MILENA ALVAREZ VASQUEZ</v>
          </cell>
          <cell r="R399">
            <v>6458896</v>
          </cell>
          <cell r="S399" t="str">
            <v>corporacioneducativasanagustin@hotmail.com</v>
          </cell>
        </row>
        <row r="400">
          <cell r="A400">
            <v>534</v>
          </cell>
          <cell r="B400">
            <v>399</v>
          </cell>
          <cell r="C400" t="str">
            <v>CORP. EDUC. LOS PEQUEÑOS SABIOS</v>
          </cell>
          <cell r="D400" t="str">
            <v xml:space="preserve">PRINCIPAL </v>
          </cell>
          <cell r="E400" t="str">
            <v>SAN JOSE DE LOS CAMPANOS SC LOS COCOS MZ 4 LT 1</v>
          </cell>
          <cell r="F400" t="str">
            <v>SAN JOSE DE LOS CAMPANOS</v>
          </cell>
          <cell r="G400">
            <v>13</v>
          </cell>
          <cell r="H400" t="str">
            <v>INDUSTRIAL Y DE LA BAHIA</v>
          </cell>
          <cell r="I400" t="str">
            <v>INDUSTRIAL Y DE LA BAHIA</v>
          </cell>
          <cell r="J400" t="str">
            <v>URBANO</v>
          </cell>
          <cell r="K400">
            <v>313001013937</v>
          </cell>
          <cell r="L400">
            <v>313001013937</v>
          </cell>
          <cell r="M400">
            <v>534</v>
          </cell>
          <cell r="N400">
            <v>534</v>
          </cell>
          <cell r="O400" t="str">
            <v>PRIVADO</v>
          </cell>
          <cell r="P400" t="str">
            <v>A</v>
          </cell>
          <cell r="Q400" t="str">
            <v>ANA TERESA OROZCO DE SIERRA</v>
          </cell>
          <cell r="R400">
            <v>3138787098</v>
          </cell>
          <cell r="S400" t="str">
            <v>ALEXANDER-MH@HOTMAIL.COM</v>
          </cell>
        </row>
        <row r="401">
          <cell r="A401">
            <v>544</v>
          </cell>
          <cell r="B401">
            <v>400</v>
          </cell>
          <cell r="C401" t="str">
            <v>FUNDACION INSTITUTO DE HABILITACION EL ROSARIO</v>
          </cell>
          <cell r="D401" t="str">
            <v xml:space="preserve">PRINCIPAL </v>
          </cell>
          <cell r="E401" t="str">
            <v>CRA 81 #22-229</v>
          </cell>
          <cell r="F401" t="str">
            <v>SAN FERNANDO</v>
          </cell>
          <cell r="G401">
            <v>14</v>
          </cell>
          <cell r="H401" t="str">
            <v>INDUSTRIAL Y DE LA BAHIA</v>
          </cell>
          <cell r="I401" t="str">
            <v>INDUSTRIAL Y DE LA BAHIA</v>
          </cell>
          <cell r="J401" t="str">
            <v>URBANO</v>
          </cell>
          <cell r="K401">
            <v>113001012583</v>
          </cell>
          <cell r="L401">
            <v>113001012583</v>
          </cell>
          <cell r="M401">
            <v>544</v>
          </cell>
          <cell r="N401">
            <v>544</v>
          </cell>
          <cell r="O401" t="str">
            <v>PRIVADO</v>
          </cell>
          <cell r="P401" t="str">
            <v>A</v>
          </cell>
          <cell r="Q401" t="str">
            <v>ISABEL LARA OSPINO</v>
          </cell>
          <cell r="R401" t="str">
            <v>6816687 - 6522948</v>
          </cell>
          <cell r="S401" t="str">
            <v>fundacionelrosario@hotmail.com</v>
          </cell>
        </row>
        <row r="402">
          <cell r="A402">
            <v>574</v>
          </cell>
          <cell r="B402">
            <v>401</v>
          </cell>
          <cell r="C402" t="str">
            <v>CORP. C.E. COMUNITARIO AMOR A MI PATRIA</v>
          </cell>
          <cell r="D402" t="str">
            <v xml:space="preserve">PRINCIPAL </v>
          </cell>
          <cell r="E402" t="str">
            <v>SAN JOSE DE LOS CAMPANOS SC MARTA CURI MZ A LT 35</v>
          </cell>
          <cell r="F402" t="str">
            <v>SAN JOSE DE LOS CAMPANOS</v>
          </cell>
          <cell r="G402">
            <v>13</v>
          </cell>
          <cell r="H402" t="str">
            <v>INDUSTRIAL Y DE LA BAHIA</v>
          </cell>
          <cell r="I402" t="str">
            <v>INDUSTRIAL Y DE LA BAHIA</v>
          </cell>
          <cell r="J402" t="str">
            <v>URBANO</v>
          </cell>
          <cell r="K402">
            <v>313001027237</v>
          </cell>
          <cell r="L402">
            <v>313001027237</v>
          </cell>
          <cell r="M402">
            <v>574</v>
          </cell>
          <cell r="N402">
            <v>574</v>
          </cell>
          <cell r="O402" t="str">
            <v>PRIVADO</v>
          </cell>
          <cell r="P402" t="str">
            <v>A</v>
          </cell>
          <cell r="Q402" t="str">
            <v>CECILIA ROMERO DE SUAREZ</v>
          </cell>
          <cell r="R402">
            <v>6754464</v>
          </cell>
          <cell r="S402" t="str">
            <v>corpoamor@hotmail.com</v>
          </cell>
        </row>
        <row r="403">
          <cell r="A403">
            <v>581</v>
          </cell>
          <cell r="B403">
            <v>402</v>
          </cell>
          <cell r="C403" t="str">
            <v>C.E INTEGRAL APRENDER CON ALEGRIA</v>
          </cell>
          <cell r="D403" t="str">
            <v xml:space="preserve">PRINCIPAL </v>
          </cell>
          <cell r="E403" t="str">
            <v>EL SOCORRO MZA 40 LTE 2 PLAN 250</v>
          </cell>
          <cell r="F403" t="str">
            <v>EL SOCORRO</v>
          </cell>
          <cell r="G403">
            <v>12</v>
          </cell>
          <cell r="H403" t="str">
            <v>INDUSTRIAL Y DE LA BAHIA</v>
          </cell>
          <cell r="I403" t="str">
            <v>INDUSTRIAL Y DE LA BAHIA</v>
          </cell>
          <cell r="J403" t="str">
            <v>URBANO</v>
          </cell>
          <cell r="K403">
            <v>313001028012</v>
          </cell>
          <cell r="L403">
            <v>313001028012</v>
          </cell>
          <cell r="M403">
            <v>581</v>
          </cell>
          <cell r="N403">
            <v>581</v>
          </cell>
          <cell r="O403" t="str">
            <v>PRIVADO</v>
          </cell>
          <cell r="P403" t="str">
            <v>A</v>
          </cell>
          <cell r="Q403" t="str">
            <v>FELICIANA BARRIOS TORRES</v>
          </cell>
          <cell r="R403">
            <v>6631589</v>
          </cell>
          <cell r="S403" t="str">
            <v>aprenderconalegria@hotmail.com</v>
          </cell>
        </row>
        <row r="404">
          <cell r="A404">
            <v>615</v>
          </cell>
          <cell r="B404">
            <v>403</v>
          </cell>
          <cell r="C404" t="str">
            <v xml:space="preserve">CORP. CENTRO EDUCATIVO COMUNITARIO FUENTE DE VALORES </v>
          </cell>
          <cell r="D404" t="str">
            <v xml:space="preserve">PRINCIPAL </v>
          </cell>
          <cell r="E404" t="str">
            <v>EL POZON ST SAN NICOLAS M 257 L 9</v>
          </cell>
          <cell r="F404" t="str">
            <v>EL POZON</v>
          </cell>
          <cell r="G404">
            <v>6</v>
          </cell>
          <cell r="H404" t="str">
            <v>DE LA VIRGEN Y TURISTICA</v>
          </cell>
          <cell r="I404" t="str">
            <v>DE LA VIRGEN Y TURISTICA</v>
          </cell>
          <cell r="J404" t="str">
            <v>URBANO</v>
          </cell>
          <cell r="K404">
            <v>313001028225</v>
          </cell>
          <cell r="L404">
            <v>313001028225</v>
          </cell>
          <cell r="M404">
            <v>615</v>
          </cell>
          <cell r="N404">
            <v>615</v>
          </cell>
          <cell r="O404" t="str">
            <v>PRIVADO</v>
          </cell>
          <cell r="P404" t="str">
            <v>A</v>
          </cell>
          <cell r="Q404" t="str">
            <v>MARIA SEGURA MEDRANO</v>
          </cell>
          <cell r="R404">
            <v>6525123</v>
          </cell>
          <cell r="S404" t="str">
            <v>cenefuvaruiz@hotmail.com</v>
          </cell>
        </row>
        <row r="405">
          <cell r="A405">
            <v>620</v>
          </cell>
          <cell r="B405">
            <v>404</v>
          </cell>
          <cell r="C405" t="str">
            <v>FUNDACION INSTITUCION EDUCATIVA FUNASER</v>
          </cell>
          <cell r="D405" t="str">
            <v xml:space="preserve">PRINCIPAL </v>
          </cell>
          <cell r="E405" t="str">
            <v>SAN JOSE DE LOS CAMPANOS SC MARTA CURI MZ F LT 8</v>
          </cell>
          <cell r="F405" t="str">
            <v>SAN JOSE DE LOS CAMPANOS</v>
          </cell>
          <cell r="G405">
            <v>13</v>
          </cell>
          <cell r="H405" t="str">
            <v>INDUSTRIAL Y DE LA BAHIA</v>
          </cell>
          <cell r="I405" t="str">
            <v>INDUSTRIAL Y DE LA BAHIA</v>
          </cell>
          <cell r="J405" t="str">
            <v>URBANO</v>
          </cell>
          <cell r="K405">
            <v>313001028829</v>
          </cell>
          <cell r="L405">
            <v>313001028829</v>
          </cell>
          <cell r="M405">
            <v>620</v>
          </cell>
          <cell r="N405">
            <v>620</v>
          </cell>
          <cell r="O405" t="str">
            <v>PRIVADO</v>
          </cell>
          <cell r="P405" t="str">
            <v>A</v>
          </cell>
          <cell r="Q405" t="str">
            <v>ORFELINA MORALES FAJARDO</v>
          </cell>
          <cell r="R405">
            <v>6719432</v>
          </cell>
          <cell r="S405" t="str">
            <v>funaramorservicio72@hotmail.com</v>
          </cell>
        </row>
        <row r="406">
          <cell r="A406">
            <v>630</v>
          </cell>
          <cell r="B406">
            <v>405</v>
          </cell>
          <cell r="C406" t="str">
            <v>CORP. DE EDUCACION  ESPECIAL MENTE ACTIVA</v>
          </cell>
          <cell r="D406" t="str">
            <v xml:space="preserve">PRINCIPAL </v>
          </cell>
          <cell r="E406" t="str">
            <v>CL COLOMBIA MZ B LT 20</v>
          </cell>
          <cell r="F406" t="str">
            <v>EL CARMELO</v>
          </cell>
          <cell r="G406">
            <v>12</v>
          </cell>
          <cell r="H406" t="str">
            <v>INDUSTRIAL Y DE LA BAHIA</v>
          </cell>
          <cell r="I406" t="str">
            <v>INDUSTRIAL Y DE LA BAHIA</v>
          </cell>
          <cell r="J406" t="str">
            <v>URBANO</v>
          </cell>
          <cell r="K406">
            <v>313001028789</v>
          </cell>
          <cell r="L406">
            <v>313001028789</v>
          </cell>
          <cell r="M406">
            <v>630</v>
          </cell>
          <cell r="N406">
            <v>630</v>
          </cell>
          <cell r="O406" t="str">
            <v>PRIVADO</v>
          </cell>
          <cell r="P406" t="str">
            <v>A</v>
          </cell>
          <cell r="Q406" t="str">
            <v>BETTY PINTO LEONES</v>
          </cell>
          <cell r="R406">
            <v>6511255</v>
          </cell>
          <cell r="S406" t="str">
            <v>corpmenteactiva@hotmail.com</v>
          </cell>
        </row>
        <row r="407">
          <cell r="A407">
            <v>637</v>
          </cell>
          <cell r="B407">
            <v>406</v>
          </cell>
          <cell r="C407" t="str">
            <v>CENT. EDUC. ALBERTO JIMENEZ FUENTES (ANTES MI ABUELO Y</v>
          </cell>
          <cell r="D407" t="str">
            <v xml:space="preserve">PRINCIPAL </v>
          </cell>
          <cell r="E407" t="str">
            <v>OLAYA HERRERA CARRERA 67 # 32B-60 ST PUNTILLA</v>
          </cell>
          <cell r="F407" t="str">
            <v>OLAYA HERRERA</v>
          </cell>
          <cell r="G407">
            <v>5</v>
          </cell>
          <cell r="H407" t="str">
            <v>DE LA VIRGEN Y TURISTICA</v>
          </cell>
          <cell r="I407" t="str">
            <v>DE LA VIRGEN Y TURISTICA</v>
          </cell>
          <cell r="J407" t="str">
            <v>URBANO</v>
          </cell>
          <cell r="K407">
            <v>313001028875</v>
          </cell>
          <cell r="L407">
            <v>313001028875</v>
          </cell>
          <cell r="M407">
            <v>637</v>
          </cell>
          <cell r="N407">
            <v>637</v>
          </cell>
          <cell r="O407" t="str">
            <v>PRIVADO</v>
          </cell>
          <cell r="P407" t="str">
            <v>A</v>
          </cell>
          <cell r="Q407" t="str">
            <v>LIDA ESTHER JIMENEZ URZOLA</v>
          </cell>
          <cell r="R407">
            <v>6531996</v>
          </cell>
          <cell r="S407" t="str">
            <v>lidaesther@yahoo.com</v>
          </cell>
        </row>
        <row r="408">
          <cell r="A408">
            <v>723</v>
          </cell>
          <cell r="B408">
            <v>407</v>
          </cell>
          <cell r="C408" t="str">
            <v>INST. JEROME S. BRUNER</v>
          </cell>
          <cell r="D408" t="str">
            <v xml:space="preserve">PRINCIPAL </v>
          </cell>
          <cell r="E408" t="str">
            <v>LOS EJECUTIVOS II ETAPA LOCAL 380</v>
          </cell>
          <cell r="F408" t="str">
            <v>LOS EJECUTIVOS</v>
          </cell>
          <cell r="G408">
            <v>8</v>
          </cell>
          <cell r="H408" t="str">
            <v>HISTORICA Y CARIBE NORTE</v>
          </cell>
          <cell r="I408" t="str">
            <v>COUNTRY</v>
          </cell>
          <cell r="J408" t="str">
            <v>URBANO</v>
          </cell>
          <cell r="K408">
            <v>313001029183</v>
          </cell>
          <cell r="L408">
            <v>313001029183</v>
          </cell>
          <cell r="M408">
            <v>723</v>
          </cell>
          <cell r="N408">
            <v>723</v>
          </cell>
          <cell r="O408" t="str">
            <v>PRIVADO</v>
          </cell>
          <cell r="P408" t="str">
            <v>A</v>
          </cell>
          <cell r="Q408" t="str">
            <v>MAGALI MORALES P</v>
          </cell>
          <cell r="R408">
            <v>6710178</v>
          </cell>
          <cell r="S408" t="str">
            <v>magalimorales57@hotmail.com</v>
          </cell>
        </row>
        <row r="409">
          <cell r="A409">
            <v>808</v>
          </cell>
          <cell r="B409">
            <v>408</v>
          </cell>
          <cell r="C409" t="str">
            <v>FUND. ALUNA</v>
          </cell>
          <cell r="D409" t="str">
            <v xml:space="preserve">PRINCIPAL </v>
          </cell>
          <cell r="E409" t="str">
            <v>REPUBLICA DE CHILE DIAG 26 N 47-49</v>
          </cell>
          <cell r="F409" t="str">
            <v>REPUBLICA DE CHILE</v>
          </cell>
          <cell r="G409">
            <v>10</v>
          </cell>
          <cell r="H409" t="str">
            <v>HISTORICA Y CARIBE NORTE</v>
          </cell>
          <cell r="I409" t="str">
            <v>COUNTRY</v>
          </cell>
          <cell r="J409" t="str">
            <v>URBANO</v>
          </cell>
          <cell r="K409">
            <v>313001029388</v>
          </cell>
          <cell r="L409">
            <v>313001029388</v>
          </cell>
          <cell r="M409">
            <v>808</v>
          </cell>
          <cell r="N409">
            <v>808</v>
          </cell>
          <cell r="O409" t="str">
            <v>PRIVADO</v>
          </cell>
          <cell r="P409" t="str">
            <v>A</v>
          </cell>
          <cell r="Q409" t="str">
            <v>MARIA ESTELLA BARRETO HERNANDEZ</v>
          </cell>
          <cell r="R409" t="str">
            <v>6746444-6742470</v>
          </cell>
          <cell r="S409" t="str">
            <v>aluna@aluna.org.co</v>
          </cell>
        </row>
        <row r="410">
          <cell r="A410">
            <v>864</v>
          </cell>
          <cell r="B410">
            <v>409</v>
          </cell>
          <cell r="C410" t="str">
            <v>CENTRO EDUCATIVO EL OASIS DEL SABER</v>
          </cell>
          <cell r="D410" t="str">
            <v xml:space="preserve">PRINCIPAL </v>
          </cell>
          <cell r="E410" t="str">
            <v>CHIPRE CLL 31A No 64-36</v>
          </cell>
          <cell r="F410" t="str">
            <v>CHIPRE</v>
          </cell>
          <cell r="G410">
            <v>10</v>
          </cell>
          <cell r="H410" t="str">
            <v>HISTORICA Y CARIBE NORTE</v>
          </cell>
          <cell r="I410" t="str">
            <v>COUNTRY</v>
          </cell>
          <cell r="J410" t="str">
            <v>URBANO</v>
          </cell>
          <cell r="K410">
            <v>313001030149</v>
          </cell>
          <cell r="L410">
            <v>313001030149</v>
          </cell>
          <cell r="M410">
            <v>864</v>
          </cell>
          <cell r="N410">
            <v>864</v>
          </cell>
          <cell r="O410" t="str">
            <v>PRIVADO</v>
          </cell>
          <cell r="P410" t="str">
            <v>A</v>
          </cell>
          <cell r="Q410" t="str">
            <v>ENITH RUIZ MONTES</v>
          </cell>
          <cell r="R410">
            <v>6511141</v>
          </cell>
          <cell r="S410" t="str">
            <v>eloasisdelsaber@gmail.com</v>
          </cell>
        </row>
        <row r="411">
          <cell r="A411">
            <v>879</v>
          </cell>
          <cell r="B411">
            <v>410</v>
          </cell>
          <cell r="C411" t="str">
            <v>ESCUELA LA ALEGRIA DE APRENDER JUGANDO</v>
          </cell>
          <cell r="D411" t="str">
            <v xml:space="preserve">PRINCIPAL </v>
          </cell>
          <cell r="E411" t="str">
            <v>CAMPESTRE MZ 17 LT 20 1 A ET</v>
          </cell>
          <cell r="F411" t="str">
            <v>CAMPESTRE</v>
          </cell>
          <cell r="G411">
            <v>12</v>
          </cell>
          <cell r="H411" t="str">
            <v>INDUSTRIAL Y DE LA BAHIA</v>
          </cell>
          <cell r="I411" t="str">
            <v>INDUSTRIAL Y DE LA BAHIA</v>
          </cell>
          <cell r="J411" t="str">
            <v>URBANO</v>
          </cell>
          <cell r="K411">
            <v>313001800050</v>
          </cell>
          <cell r="L411">
            <v>313001800050</v>
          </cell>
          <cell r="M411">
            <v>879</v>
          </cell>
          <cell r="N411">
            <v>879</v>
          </cell>
          <cell r="O411" t="str">
            <v>PRIVADO</v>
          </cell>
          <cell r="P411" t="str">
            <v>A</v>
          </cell>
          <cell r="Q411" t="str">
            <v>TERESA GULFO MANJARREZ</v>
          </cell>
          <cell r="R411">
            <v>6671212</v>
          </cell>
          <cell r="S411" t="str">
            <v>teresalgm@hotmail.com</v>
          </cell>
        </row>
        <row r="412">
          <cell r="A412">
            <v>882</v>
          </cell>
          <cell r="B412">
            <v>411</v>
          </cell>
          <cell r="C412" t="str">
            <v>COLEGIO BEN AVID</v>
          </cell>
          <cell r="D412" t="str">
            <v xml:space="preserve">PRINCIPAL </v>
          </cell>
          <cell r="E412" t="str">
            <v>ARMENIA, KR 44 30 68</v>
          </cell>
          <cell r="F412" t="str">
            <v>ARMENIA</v>
          </cell>
          <cell r="G412">
            <v>9</v>
          </cell>
          <cell r="H412" t="str">
            <v>HISTORICA Y CARIBE NORTE</v>
          </cell>
          <cell r="I412" t="str">
            <v>COUNTRY</v>
          </cell>
          <cell r="J412" t="str">
            <v>URBANO</v>
          </cell>
          <cell r="K412">
            <v>313001800092</v>
          </cell>
          <cell r="L412">
            <v>313001800092</v>
          </cell>
          <cell r="M412">
            <v>882</v>
          </cell>
          <cell r="N412">
            <v>882</v>
          </cell>
          <cell r="O412" t="str">
            <v>PRIVADO</v>
          </cell>
          <cell r="P412" t="str">
            <v>A</v>
          </cell>
          <cell r="Q412" t="str">
            <v>JORGE L. BERRIO BABILONIA,</v>
          </cell>
          <cell r="R412">
            <v>3002145147</v>
          </cell>
          <cell r="S412" t="str">
            <v>libertad12@hotmail.es</v>
          </cell>
        </row>
        <row r="413">
          <cell r="A413">
            <v>885</v>
          </cell>
          <cell r="B413">
            <v>412</v>
          </cell>
          <cell r="C413" t="str">
            <v>GIMNASIO REAL DE LA SABIDURIA</v>
          </cell>
          <cell r="D413" t="str">
            <v xml:space="preserve">PRINCIPAL </v>
          </cell>
          <cell r="E413" t="str">
            <v>TORICES, KR 14 49 58</v>
          </cell>
          <cell r="F413" t="str">
            <v>TORICES</v>
          </cell>
          <cell r="G413">
            <v>2</v>
          </cell>
          <cell r="H413" t="str">
            <v>HISTORICA Y CARIBE NORTE</v>
          </cell>
          <cell r="I413" t="str">
            <v>SANTA RITA</v>
          </cell>
          <cell r="J413" t="str">
            <v>URBANO</v>
          </cell>
          <cell r="K413">
            <v>313001800106</v>
          </cell>
          <cell r="L413">
            <v>313001800106</v>
          </cell>
          <cell r="M413">
            <v>885</v>
          </cell>
          <cell r="N413">
            <v>885</v>
          </cell>
          <cell r="O413" t="str">
            <v>PRIVADO</v>
          </cell>
          <cell r="P413" t="str">
            <v>A</v>
          </cell>
          <cell r="Q413" t="str">
            <v>ROSA MARIA DEL TORO DE MARIMON</v>
          </cell>
          <cell r="R413">
            <v>6581138</v>
          </cell>
          <cell r="S413" t="str">
            <v>gimredelsa@hotmail.com</v>
          </cell>
        </row>
        <row r="414">
          <cell r="A414">
            <v>888</v>
          </cell>
          <cell r="B414">
            <v>413</v>
          </cell>
          <cell r="C414" t="str">
            <v>JARDIN INFANTIL Y CENTRO DE ESTIMULACION MIS PRIMEROS PASOS</v>
          </cell>
          <cell r="D414" t="str">
            <v>PRINCIPAL</v>
          </cell>
          <cell r="E414" t="str">
            <v>SOCORRO PLAN 332 MZ 50 LOTE 12</v>
          </cell>
          <cell r="F414" t="str">
            <v>SOCORRO</v>
          </cell>
          <cell r="G414">
            <v>12</v>
          </cell>
          <cell r="H414" t="str">
            <v>INDUSTRIAL Y DE LA BAHIA</v>
          </cell>
          <cell r="I414" t="str">
            <v>INDUSTRIAL Y DE LA BAHIA</v>
          </cell>
          <cell r="J414" t="str">
            <v>URBANO</v>
          </cell>
          <cell r="K414">
            <v>313001800165</v>
          </cell>
          <cell r="L414">
            <v>313001800165</v>
          </cell>
          <cell r="M414">
            <v>888</v>
          </cell>
          <cell r="N414">
            <v>888</v>
          </cell>
          <cell r="O414" t="str">
            <v>PRIVADO</v>
          </cell>
          <cell r="P414" t="str">
            <v>A</v>
          </cell>
          <cell r="Q414" t="str">
            <v>yirha porras burgos</v>
          </cell>
          <cell r="R414">
            <v>6719867</v>
          </cell>
          <cell r="S414" t="str">
            <v>misprimerospasoscartagena@gmail.com</v>
          </cell>
        </row>
        <row r="415">
          <cell r="A415">
            <v>889</v>
          </cell>
          <cell r="B415">
            <v>414</v>
          </cell>
          <cell r="C415" t="str">
            <v>CENTRO EDUCATIVO ANDALUCIA</v>
          </cell>
          <cell r="D415" t="str">
            <v>PRINCIPAL</v>
          </cell>
          <cell r="E415" t="str">
            <v>ANDALUCIA, KR 46 29 22</v>
          </cell>
          <cell r="F415" t="str">
            <v>BARRIO ANDALUCIA</v>
          </cell>
          <cell r="G415">
            <v>9</v>
          </cell>
          <cell r="H415" t="str">
            <v>DE LA VIRGEN Y TURISTICA</v>
          </cell>
          <cell r="I415" t="str">
            <v>COUNTRY</v>
          </cell>
          <cell r="J415" t="str">
            <v>URBANO</v>
          </cell>
          <cell r="K415">
            <v>313001800157</v>
          </cell>
          <cell r="L415">
            <v>313001800157</v>
          </cell>
          <cell r="M415">
            <v>889</v>
          </cell>
          <cell r="N415">
            <v>889</v>
          </cell>
          <cell r="O415" t="str">
            <v>PRIVADO</v>
          </cell>
          <cell r="P415" t="str">
            <v>A</v>
          </cell>
          <cell r="Q415" t="str">
            <v>MARIA LUZ BARANDICA DONADO</v>
          </cell>
          <cell r="R415">
            <v>6629094</v>
          </cell>
          <cell r="S415" t="str">
            <v>centroeducativoandalucia@hotmail.com</v>
          </cell>
        </row>
        <row r="416">
          <cell r="A416">
            <v>890</v>
          </cell>
          <cell r="B416">
            <v>415</v>
          </cell>
          <cell r="C416" t="str">
            <v>CORPORACIÓN EDUCATIVA GIMNASIO CANADIENSE DE CARTAGENA</v>
          </cell>
          <cell r="D416" t="str">
            <v>PRINCIPAL</v>
          </cell>
          <cell r="E416" t="str">
            <v>CRESPOCALLE 69 #4-71</v>
          </cell>
          <cell r="F416" t="str">
            <v>CRESPO</v>
          </cell>
          <cell r="G416">
            <v>1</v>
          </cell>
          <cell r="H416" t="str">
            <v>HISTORICA Y CARIBE NORTE</v>
          </cell>
          <cell r="I416" t="str">
            <v>SANTA RITA</v>
          </cell>
          <cell r="J416" t="str">
            <v>URBANO</v>
          </cell>
          <cell r="K416">
            <v>313001800114</v>
          </cell>
          <cell r="L416">
            <v>313001800114</v>
          </cell>
          <cell r="M416">
            <v>890</v>
          </cell>
          <cell r="N416">
            <v>890</v>
          </cell>
          <cell r="O416" t="str">
            <v>PRIVADO</v>
          </cell>
          <cell r="P416" t="str">
            <v>A</v>
          </cell>
          <cell r="Q416" t="str">
            <v>MARIA JOSE RACERO BURGOS</v>
          </cell>
          <cell r="R416">
            <v>6415493</v>
          </cell>
          <cell r="S416" t="str">
            <v>gimnasiocanadiensedecartagena@hotmail.com</v>
          </cell>
        </row>
        <row r="417">
          <cell r="A417">
            <v>891</v>
          </cell>
          <cell r="B417">
            <v>416</v>
          </cell>
          <cell r="C417" t="str">
            <v xml:space="preserve">INSTITUTO EDUCATIVO HERMANOS EN CRISTO	</v>
          </cell>
          <cell r="D417" t="str">
            <v>PRINCIPAL</v>
          </cell>
          <cell r="E417" t="str">
            <v>PIE DE LA POPA  I29 D 22 97</v>
          </cell>
          <cell r="F417" t="str">
            <v xml:space="preserve">PIE DE LA POPA </v>
          </cell>
          <cell r="G417">
            <v>1</v>
          </cell>
          <cell r="H417" t="str">
            <v>HISTORICA Y CARIBE NORTE</v>
          </cell>
          <cell r="I417" t="str">
            <v>SANTA RITA</v>
          </cell>
          <cell r="J417" t="str">
            <v>URBANO</v>
          </cell>
          <cell r="K417">
            <v>313001800220</v>
          </cell>
          <cell r="L417">
            <v>313001800220</v>
          </cell>
          <cell r="M417">
            <v>891</v>
          </cell>
          <cell r="N417">
            <v>891</v>
          </cell>
          <cell r="O417" t="str">
            <v>PRIVADO</v>
          </cell>
          <cell r="P417" t="str">
            <v>A</v>
          </cell>
          <cell r="Q417" t="str">
            <v xml:space="preserve">OSLENNY CABEZA MORALES	</v>
          </cell>
          <cell r="R417">
            <v>6708298</v>
          </cell>
          <cell r="S417" t="str">
            <v>inshermanosencristo@gmail.com</v>
          </cell>
        </row>
        <row r="418">
          <cell r="A418">
            <v>814</v>
          </cell>
          <cell r="B418">
            <v>417</v>
          </cell>
          <cell r="C418" t="str">
            <v>INST. EDUC. CASTILLO DEL SABER</v>
          </cell>
          <cell r="D418" t="str">
            <v>PRINCIPAL</v>
          </cell>
          <cell r="E418" t="str">
            <v>VILLAS DE LA CANDELARIA MZ 48 LT 21</v>
          </cell>
          <cell r="F418" t="str">
            <v xml:space="preserve">VILLAS DE LA CANDELARIA </v>
          </cell>
          <cell r="G418">
            <v>6</v>
          </cell>
          <cell r="H418" t="str">
            <v>DE LA VIRGEN Y TURISTICA</v>
          </cell>
          <cell r="I418" t="str">
            <v>DE LA VIRGEN Y TURISTICA</v>
          </cell>
          <cell r="J418" t="str">
            <v>URBANO</v>
          </cell>
          <cell r="K418">
            <v>313001029582</v>
          </cell>
          <cell r="L418">
            <v>313001029582</v>
          </cell>
          <cell r="M418">
            <v>814</v>
          </cell>
          <cell r="N418">
            <v>814</v>
          </cell>
          <cell r="O418" t="str">
            <v>PRIVADO</v>
          </cell>
          <cell r="P418" t="str">
            <v>A</v>
          </cell>
          <cell r="Q418" t="str">
            <v>CAROLINA SANCHEZ M</v>
          </cell>
          <cell r="R418">
            <v>3126302415</v>
          </cell>
          <cell r="S418" t="str">
            <v>jsanchez_z@hotmail.com</v>
          </cell>
        </row>
        <row r="419">
          <cell r="A419">
            <v>902</v>
          </cell>
          <cell r="B419">
            <v>418</v>
          </cell>
          <cell r="C419" t="str">
            <v>CENTRO INTEGRAL MARIA AUXILIADORA</v>
          </cell>
          <cell r="D419" t="str">
            <v>PRINCIPAL</v>
          </cell>
          <cell r="E419" t="str">
            <v>ESCALLON VILLA  Cr52 30 H-12</v>
          </cell>
          <cell r="F419" t="str">
            <v>ESCALLON VILLA</v>
          </cell>
          <cell r="G419">
            <v>8</v>
          </cell>
          <cell r="H419" t="str">
            <v>DE LA VIRGEN Y TURISTICA</v>
          </cell>
          <cell r="I419" t="str">
            <v>COUNTRY</v>
          </cell>
          <cell r="J419" t="str">
            <v>URBANO</v>
          </cell>
          <cell r="K419">
            <v>313001013252</v>
          </cell>
          <cell r="L419">
            <v>313001013252</v>
          </cell>
          <cell r="M419">
            <v>902</v>
          </cell>
          <cell r="N419">
            <v>902</v>
          </cell>
          <cell r="O419" t="str">
            <v>PRIVADO</v>
          </cell>
          <cell r="P419" t="str">
            <v>A</v>
          </cell>
          <cell r="Q419" t="str">
            <v>KATIANNI ORTEGON</v>
          </cell>
          <cell r="R419">
            <v>6698119</v>
          </cell>
          <cell r="S419" t="str">
            <v>kceima76@hotmail.com</v>
          </cell>
        </row>
        <row r="420">
          <cell r="A420">
            <v>903</v>
          </cell>
          <cell r="B420">
            <v>419</v>
          </cell>
          <cell r="C420" t="str">
            <v xml:space="preserve">INSTITUCION EDUCATIVA VIRTUAL TRANSFORMEMOS	</v>
          </cell>
          <cell r="D420" t="str">
            <v>PRINCIPAL</v>
          </cell>
          <cell r="E420" t="str">
            <v>PIE DE LA POPA,  CALLE 29 # 28-83</v>
          </cell>
          <cell r="F420" t="str">
            <v>PIE DE LA POPA</v>
          </cell>
          <cell r="G420">
            <v>1</v>
          </cell>
          <cell r="H420" t="str">
            <v>HISTORICA Y CARIBE NORTE</v>
          </cell>
          <cell r="I420" t="str">
            <v>SANTA RITA</v>
          </cell>
          <cell r="J420" t="str">
            <v>URBANO</v>
          </cell>
          <cell r="K420">
            <v>313001800131</v>
          </cell>
          <cell r="L420">
            <v>313001800131</v>
          </cell>
          <cell r="M420">
            <v>903</v>
          </cell>
          <cell r="N420">
            <v>903</v>
          </cell>
          <cell r="O420" t="str">
            <v>PRIVADO</v>
          </cell>
          <cell r="P420" t="str">
            <v>A</v>
          </cell>
          <cell r="Q420" t="str">
            <v xml:space="preserve">MARIA AURORA CARRILLO	</v>
          </cell>
          <cell r="R420">
            <v>3126302415</v>
          </cell>
          <cell r="S420">
            <v>0</v>
          </cell>
        </row>
        <row r="421">
          <cell r="A421">
            <v>904</v>
          </cell>
          <cell r="B421">
            <v>420</v>
          </cell>
          <cell r="C421" t="str">
            <v>CORPORACION ESCUELA TALLER DIVERTIARTE FOLCKORE</v>
          </cell>
          <cell r="D421" t="str">
            <v>PRINCIPAL</v>
          </cell>
          <cell r="E421" t="str">
            <v xml:space="preserve">CRESPO CL 72 10 37 </v>
          </cell>
          <cell r="F421" t="str">
            <v>CRESPO</v>
          </cell>
          <cell r="G421">
            <v>1</v>
          </cell>
          <cell r="H421" t="str">
            <v>HISTORICA Y CARIBE NORTE</v>
          </cell>
          <cell r="I421" t="str">
            <v>SANTA RITA</v>
          </cell>
          <cell r="J421" t="str">
            <v>URBANO</v>
          </cell>
          <cell r="K421">
            <v>313001800203</v>
          </cell>
          <cell r="L421">
            <v>313001800203</v>
          </cell>
          <cell r="M421">
            <v>904</v>
          </cell>
          <cell r="N421">
            <v>904</v>
          </cell>
          <cell r="O421" t="str">
            <v>PRIVADO</v>
          </cell>
          <cell r="P421" t="str">
            <v>A</v>
          </cell>
          <cell r="Q421" t="str">
            <v xml:space="preserve">BLANCA VIVIANA GIL CANTOR	</v>
          </cell>
          <cell r="R421">
            <v>6453626</v>
          </cell>
          <cell r="S421" t="str">
            <v>escuelatallerdivertiarte@hotmail.com</v>
          </cell>
        </row>
        <row r="422">
          <cell r="A422">
            <v>905</v>
          </cell>
          <cell r="B422">
            <v>421</v>
          </cell>
          <cell r="C422" t="str">
            <v>INSTITUTO CARL ROS</v>
          </cell>
          <cell r="D422" t="str">
            <v>PRINCIPAL</v>
          </cell>
          <cell r="E422" t="str">
            <v>B ESPAÑA Crr 44D No 30A-37</v>
          </cell>
          <cell r="F422" t="str">
            <v>ESPAÑA</v>
          </cell>
          <cell r="G422">
            <v>9</v>
          </cell>
          <cell r="H422" t="str">
            <v>DE LA VIRGEN Y TURISTICA</v>
          </cell>
          <cell r="I422" t="str">
            <v>COUNTRY</v>
          </cell>
          <cell r="J422" t="str">
            <v>URBANO</v>
          </cell>
          <cell r="K422">
            <v>313001800149</v>
          </cell>
          <cell r="L422">
            <v>313001800149</v>
          </cell>
          <cell r="M422">
            <v>905</v>
          </cell>
          <cell r="N422">
            <v>905</v>
          </cell>
          <cell r="O422" t="str">
            <v>PRIVADO</v>
          </cell>
          <cell r="P422" t="str">
            <v>A</v>
          </cell>
          <cell r="Q422" t="str">
            <v xml:space="preserve">JULIO FABIAN ACOSTA CAICEDO	</v>
          </cell>
          <cell r="R422">
            <v>6629471</v>
          </cell>
          <cell r="S422">
            <v>0</v>
          </cell>
        </row>
        <row r="423">
          <cell r="A423">
            <v>906</v>
          </cell>
          <cell r="B423">
            <v>422</v>
          </cell>
          <cell r="C423" t="str">
            <v>GIMNASIO FRANCESCO TONUCCI</v>
          </cell>
          <cell r="D423" t="str">
            <v>PRINCIPAL</v>
          </cell>
          <cell r="E423" t="str">
            <v>URB 5 DE NOVIEMBRE  CLL 30 KR # 58 - 72 (Frente a las Gaviotas)</v>
          </cell>
          <cell r="F423" t="str">
            <v>URB 5 DE NOVIEMBRE</v>
          </cell>
          <cell r="G423">
            <v>7</v>
          </cell>
          <cell r="H423" t="str">
            <v>DE LA VIRGEN Y TURISTICA</v>
          </cell>
          <cell r="I423" t="str">
            <v>DE LA VIRGEN Y TURISTICA</v>
          </cell>
          <cell r="J423" t="str">
            <v>URBANO</v>
          </cell>
          <cell r="K423">
            <v>313001800190</v>
          </cell>
          <cell r="L423">
            <v>313001800190</v>
          </cell>
          <cell r="M423">
            <v>906</v>
          </cell>
          <cell r="N423">
            <v>906</v>
          </cell>
          <cell r="O423" t="str">
            <v>PRIVADO</v>
          </cell>
          <cell r="P423" t="str">
            <v>A</v>
          </cell>
          <cell r="Q423" t="str">
            <v>PIEDAD CAMARGO MERCHAN</v>
          </cell>
          <cell r="R423">
            <v>6714687</v>
          </cell>
          <cell r="S423" t="str">
            <v>coordinadora@gimnasiofrancescotonucci.com</v>
          </cell>
        </row>
        <row r="424">
          <cell r="A424">
            <v>908</v>
          </cell>
          <cell r="B424">
            <v>423</v>
          </cell>
          <cell r="C424" t="str">
            <v>INSTITUTO EDUCATIVO HUELLITAS INTERNATIONAL SCHOOL</v>
          </cell>
          <cell r="D424" t="str">
            <v>PRINCIPAL</v>
          </cell>
          <cell r="E424" t="str">
            <v>LOS CARACOLES MZ 15 LT 02 ET 2</v>
          </cell>
          <cell r="F424" t="str">
            <v>CARACOLES</v>
          </cell>
          <cell r="G424">
            <v>12</v>
          </cell>
          <cell r="H424" t="str">
            <v>INDUSTRIAL Y DE LA BAHIA</v>
          </cell>
          <cell r="I424" t="str">
            <v>INDUSTRIAL Y DE LA BAHIA</v>
          </cell>
          <cell r="J424" t="str">
            <v>URBANO</v>
          </cell>
          <cell r="K424">
            <v>313001800254</v>
          </cell>
          <cell r="L424">
            <v>313001800254</v>
          </cell>
          <cell r="M424">
            <v>908</v>
          </cell>
          <cell r="N424">
            <v>908</v>
          </cell>
          <cell r="O424" t="str">
            <v>PRIVADO</v>
          </cell>
          <cell r="P424" t="str">
            <v>A</v>
          </cell>
          <cell r="Q424" t="str">
            <v>ANA ALVARADO CEBALLOS</v>
          </cell>
          <cell r="R424">
            <v>6905138</v>
          </cell>
          <cell r="S424" t="str">
            <v>huellitasinternationalschool@gmail.com</v>
          </cell>
        </row>
        <row r="425">
          <cell r="A425">
            <v>909</v>
          </cell>
          <cell r="B425">
            <v>424</v>
          </cell>
          <cell r="C425" t="str">
            <v>COPR CENT EDUC AMERICA UNIDA</v>
          </cell>
          <cell r="D425" t="str">
            <v>PRINCIPAL</v>
          </cell>
          <cell r="E425" t="str">
            <v>BOSQUECITO TRANSV 52 NO23-C25</v>
          </cell>
          <cell r="F425" t="str">
            <v>BOSQUECITO</v>
          </cell>
          <cell r="G425">
            <v>10</v>
          </cell>
          <cell r="H425" t="str">
            <v>HISTORICA Y CARIBE NORTE</v>
          </cell>
          <cell r="I425" t="str">
            <v>SANTA RITA</v>
          </cell>
          <cell r="J425" t="str">
            <v>URBANO</v>
          </cell>
          <cell r="K425">
            <v>313001013686</v>
          </cell>
          <cell r="L425">
            <v>313001013686</v>
          </cell>
          <cell r="M425">
            <v>909</v>
          </cell>
          <cell r="N425">
            <v>909</v>
          </cell>
          <cell r="O425" t="str">
            <v>PRIVADO</v>
          </cell>
          <cell r="P425" t="str">
            <v>A</v>
          </cell>
          <cell r="Q425" t="str">
            <v>ELIDA MARIA MAY MATOS</v>
          </cell>
          <cell r="R425">
            <v>3116514662</v>
          </cell>
          <cell r="S425" t="str">
            <v>americaunida@hotmail.es</v>
          </cell>
        </row>
        <row r="426">
          <cell r="A426">
            <v>389</v>
          </cell>
          <cell r="B426">
            <v>425</v>
          </cell>
          <cell r="C426" t="str">
            <v>INST. EDUC. IVAN ILLICH</v>
          </cell>
          <cell r="D426" t="str">
            <v>PRINCIPAL</v>
          </cell>
          <cell r="E426" t="str">
            <v xml:space="preserve">PASEO BOLIVAR CALLE EL PROGRESO No. 18- 67 </v>
          </cell>
          <cell r="F426" t="str">
            <v>TORICES</v>
          </cell>
          <cell r="G426">
            <v>2</v>
          </cell>
          <cell r="H426" t="str">
            <v>HISTORICA Y CARIBE NORTE</v>
          </cell>
          <cell r="I426" t="str">
            <v>SANTA RITA</v>
          </cell>
          <cell r="J426" t="str">
            <v>URBANO</v>
          </cell>
          <cell r="K426">
            <v>313001008984</v>
          </cell>
          <cell r="L426">
            <v>313001008984</v>
          </cell>
          <cell r="M426">
            <v>389</v>
          </cell>
          <cell r="N426">
            <v>389</v>
          </cell>
          <cell r="O426" t="str">
            <v>PRIVADO</v>
          </cell>
          <cell r="P426" t="str">
            <v>A</v>
          </cell>
          <cell r="Q426" t="str">
            <v>NELCY MORALES BARRIOS</v>
          </cell>
          <cell r="R426">
            <v>6563243</v>
          </cell>
          <cell r="S426" t="str">
            <v>nemoba226@hotmail.com</v>
          </cell>
        </row>
        <row r="427">
          <cell r="A427">
            <v>408</v>
          </cell>
          <cell r="B427">
            <v>426</v>
          </cell>
          <cell r="C427" t="str">
            <v>INST. CRISTIANO REMY</v>
          </cell>
          <cell r="D427" t="str">
            <v>PRINCIPAL</v>
          </cell>
          <cell r="E427" t="str">
            <v>NUEVO BOSQUE TRNV 48 DIAG 30 29 E 62</v>
          </cell>
          <cell r="F427" t="str">
            <v>NUEVO BOSQUE</v>
          </cell>
          <cell r="G427">
            <v>10</v>
          </cell>
          <cell r="H427" t="str">
            <v>HISTORICA Y CARIBE NORTE</v>
          </cell>
          <cell r="I427" t="str">
            <v>COUNTRY</v>
          </cell>
          <cell r="J427" t="str">
            <v>URBANO</v>
          </cell>
          <cell r="K427">
            <v>313001009263</v>
          </cell>
          <cell r="L427">
            <v>313001009263</v>
          </cell>
          <cell r="M427">
            <v>408</v>
          </cell>
          <cell r="N427">
            <v>408</v>
          </cell>
          <cell r="O427" t="str">
            <v>PRIVADO</v>
          </cell>
          <cell r="P427" t="str">
            <v>A</v>
          </cell>
          <cell r="Q427" t="str">
            <v>TANIA MARIA OROZCO BAILEY</v>
          </cell>
          <cell r="R427">
            <v>6775983</v>
          </cell>
          <cell r="S427" t="str">
            <v xml:space="preserve">institutocristianoremy@hotmail.com </v>
          </cell>
        </row>
        <row r="428">
          <cell r="A428">
            <v>488</v>
          </cell>
          <cell r="B428">
            <v>427</v>
          </cell>
          <cell r="C428" t="str">
            <v>C.E NELSON MANDELA</v>
          </cell>
          <cell r="D428" t="str">
            <v>PRINCIPAL</v>
          </cell>
          <cell r="E428" t="str">
            <v>NELSON MANDELA SECT SAN FRANCISCO DE PAULA M C L 1</v>
          </cell>
          <cell r="F428" t="str">
            <v>NELSON MANDELA</v>
          </cell>
          <cell r="G428">
            <v>14</v>
          </cell>
          <cell r="H428" t="str">
            <v>INDUSTRIAL Y DE LA BAHIA</v>
          </cell>
          <cell r="I428" t="str">
            <v>INDUSTRIAL Y DE LA BAHIA</v>
          </cell>
          <cell r="J428" t="str">
            <v>URBANO</v>
          </cell>
          <cell r="K428">
            <v>313001013571</v>
          </cell>
          <cell r="L428">
            <v>313001013571</v>
          </cell>
          <cell r="M428">
            <v>488</v>
          </cell>
          <cell r="N428">
            <v>488</v>
          </cell>
          <cell r="O428" t="str">
            <v>PRIVADO</v>
          </cell>
          <cell r="P428" t="str">
            <v>A</v>
          </cell>
          <cell r="Q428" t="str">
            <v>OLGA DE MOYA ARIZA</v>
          </cell>
          <cell r="R428">
            <v>3106527782</v>
          </cell>
          <cell r="S428" t="str">
            <v>fundecen@gmail.com</v>
          </cell>
        </row>
        <row r="429">
          <cell r="A429">
            <v>604</v>
          </cell>
          <cell r="B429">
            <v>428</v>
          </cell>
          <cell r="C429" t="str">
            <v>INST. EDUCATIVO CELESTIN FREINET</v>
          </cell>
          <cell r="D429" t="str">
            <v>PRINCIPAL</v>
          </cell>
          <cell r="E429" t="str">
            <v>POLICARPA CLLE 73 No 60-06</v>
          </cell>
          <cell r="F429" t="str">
            <v>POLICARPA</v>
          </cell>
          <cell r="G429">
            <v>11</v>
          </cell>
          <cell r="H429" t="str">
            <v>INDUSTRIAL Y DE LA BAHIA</v>
          </cell>
          <cell r="I429" t="str">
            <v>INDUSTRIAL Y DE LA BAHIA</v>
          </cell>
          <cell r="J429" t="str">
            <v>URBANO</v>
          </cell>
          <cell r="K429">
            <v>313001027997</v>
          </cell>
          <cell r="L429">
            <v>313001027997</v>
          </cell>
          <cell r="M429">
            <v>604</v>
          </cell>
          <cell r="N429">
            <v>604</v>
          </cell>
          <cell r="O429" t="str">
            <v>PRIVADO</v>
          </cell>
          <cell r="P429" t="str">
            <v>A</v>
          </cell>
          <cell r="Q429" t="str">
            <v xml:space="preserve">CLAUDIA STELLA OSORIO BORDA </v>
          </cell>
          <cell r="R429">
            <v>3008026395</v>
          </cell>
          <cell r="S429" t="str">
            <v>cstellaosobo@hotmail.com</v>
          </cell>
        </row>
        <row r="430">
          <cell r="A430">
            <v>722</v>
          </cell>
          <cell r="B430">
            <v>429</v>
          </cell>
          <cell r="C430" t="str">
            <v>COL. DE BACHILLERATO DEL LITORAL, CODEBOL LTDA</v>
          </cell>
          <cell r="D430" t="str">
            <v>PRINCIPAL</v>
          </cell>
          <cell r="E430" t="str">
            <v>PIE DE LA POPA CLE REAL CL 30 # 21 85</v>
          </cell>
          <cell r="F430" t="str">
            <v>PIE DE LA POPA</v>
          </cell>
          <cell r="G430">
            <v>1</v>
          </cell>
          <cell r="H430" t="str">
            <v>HISTORICA Y CARIBE NORTE</v>
          </cell>
          <cell r="I430" t="str">
            <v>SANTA RITA</v>
          </cell>
          <cell r="J430" t="str">
            <v>URBANO</v>
          </cell>
          <cell r="K430">
            <v>313001029108</v>
          </cell>
          <cell r="L430">
            <v>313001029108</v>
          </cell>
          <cell r="M430">
            <v>722</v>
          </cell>
          <cell r="N430">
            <v>722</v>
          </cell>
          <cell r="O430" t="str">
            <v>PRIVADO</v>
          </cell>
          <cell r="P430" t="str">
            <v>A</v>
          </cell>
          <cell r="Q430" t="str">
            <v>ALFREDO ANDRES SIERRA BALLESTEROS</v>
          </cell>
          <cell r="R430" t="str">
            <v xml:space="preserve">6901820 - 6583885 </v>
          </cell>
          <cell r="S430" t="str">
            <v>mi-colegio-codebol@hotmail.com</v>
          </cell>
        </row>
        <row r="431">
          <cell r="A431">
            <v>911</v>
          </cell>
          <cell r="B431">
            <v>430</v>
          </cell>
          <cell r="C431" t="str">
            <v>COLEGIO TERRA NOVA</v>
          </cell>
          <cell r="D431" t="str">
            <v>PRINCIPAL</v>
          </cell>
          <cell r="E431" t="str">
            <v>LA CONCEPCION CALLE 3A 1 48</v>
          </cell>
          <cell r="F431" t="str">
            <v>CONCEPCION</v>
          </cell>
          <cell r="G431">
            <v>14</v>
          </cell>
          <cell r="H431" t="str">
            <v>INDUSTRIAL Y DE LA BAHIA</v>
          </cell>
          <cell r="I431" t="str">
            <v>INDUSTRIAL Y DE LA BAHIA</v>
          </cell>
          <cell r="J431" t="str">
            <v>URBANO</v>
          </cell>
          <cell r="K431">
            <v>313001800238</v>
          </cell>
          <cell r="L431">
            <v>313001800238</v>
          </cell>
          <cell r="M431">
            <v>911</v>
          </cell>
          <cell r="N431">
            <v>911</v>
          </cell>
          <cell r="O431" t="str">
            <v>PRIVADO</v>
          </cell>
          <cell r="P431" t="str">
            <v>A</v>
          </cell>
          <cell r="Q431" t="str">
            <v>MIRZA DEL CARMEN LIAN JULIO</v>
          </cell>
          <cell r="R431">
            <v>6414006</v>
          </cell>
          <cell r="S431" t="str">
            <v>cdhterranova@gmail.com</v>
          </cell>
        </row>
        <row r="432">
          <cell r="A432">
            <v>912</v>
          </cell>
          <cell r="B432">
            <v>431</v>
          </cell>
          <cell r="C432" t="str">
            <v>CENTRO EDUCATIVO PESCADOR DE LETRAS</v>
          </cell>
          <cell r="D432" t="str">
            <v>PRINCIPAL</v>
          </cell>
          <cell r="E432" t="str">
            <v>LA BOQUILLA KRA 2 102 02</v>
          </cell>
          <cell r="F432" t="str">
            <v>BOQUILLA</v>
          </cell>
          <cell r="G432" t="str">
            <v>Conti</v>
          </cell>
          <cell r="H432" t="str">
            <v>DE LA VIRGEN Y TURISTICA</v>
          </cell>
          <cell r="I432" t="str">
            <v>RURAL</v>
          </cell>
          <cell r="J432" t="str">
            <v>RURAL</v>
          </cell>
          <cell r="K432">
            <v>413001800402</v>
          </cell>
          <cell r="L432">
            <v>413001800402</v>
          </cell>
          <cell r="M432">
            <v>912</v>
          </cell>
          <cell r="N432">
            <v>912</v>
          </cell>
          <cell r="O432" t="str">
            <v>PRIVADO</v>
          </cell>
          <cell r="P432" t="str">
            <v>A</v>
          </cell>
          <cell r="Q432" t="str">
            <v xml:space="preserve">ALEXANDRA SPICKER GONZALEZ	</v>
          </cell>
          <cell r="R432">
            <v>3176579913</v>
          </cell>
          <cell r="S432" t="str">
            <v>gerente@fundacionpescadordeletras.com</v>
          </cell>
        </row>
        <row r="433">
          <cell r="A433">
            <v>913</v>
          </cell>
          <cell r="B433">
            <v>432</v>
          </cell>
          <cell r="C433" t="str">
            <v>GIMNASIO AMERICANO SUMMERHILL</v>
          </cell>
          <cell r="D433" t="str">
            <v>PRINCIPAL</v>
          </cell>
          <cell r="E433" t="str">
            <v>LA CONCEPCION DG 32 71 33</v>
          </cell>
          <cell r="F433" t="str">
            <v xml:space="preserve">LA CONCEPCIÓN </v>
          </cell>
          <cell r="G433">
            <v>14</v>
          </cell>
          <cell r="H433" t="str">
            <v>INDUSTRIAL Y DE LA BAHIA</v>
          </cell>
          <cell r="I433" t="str">
            <v>INDUSTRIAL Y DE LA BAHIA</v>
          </cell>
          <cell r="J433" t="str">
            <v>URBANO</v>
          </cell>
          <cell r="K433">
            <v>313001800378</v>
          </cell>
          <cell r="L433">
            <v>313001800378</v>
          </cell>
          <cell r="M433">
            <v>913</v>
          </cell>
          <cell r="N433">
            <v>913</v>
          </cell>
          <cell r="O433" t="str">
            <v>PRIVADO</v>
          </cell>
          <cell r="P433" t="str">
            <v>A</v>
          </cell>
          <cell r="Q433" t="str">
            <v>GORTRUDE MCLEAN CARDILES</v>
          </cell>
          <cell r="R433">
            <v>6467386</v>
          </cell>
          <cell r="S433" t="str">
            <v>gimnasiosummerhill2016@hotmail.com</v>
          </cell>
        </row>
        <row r="434">
          <cell r="A434">
            <v>822</v>
          </cell>
          <cell r="B434">
            <v>433</v>
          </cell>
          <cell r="C434" t="str">
            <v>INST. EDUC. CAMINO AL SABER</v>
          </cell>
          <cell r="D434" t="str">
            <v>PRINCIPAL</v>
          </cell>
          <cell r="E434" t="str">
            <v>EL CAMPESTRE, MZ 70 LT 11 ET 7</v>
          </cell>
          <cell r="F434" t="str">
            <v>EL CAMPESTRE</v>
          </cell>
          <cell r="G434">
            <v>12</v>
          </cell>
          <cell r="H434" t="str">
            <v>INDUSTRIAL Y DE LA BAHIA</v>
          </cell>
          <cell r="I434" t="str">
            <v>INDUSTRIAL Y DE LA BAHIA</v>
          </cell>
          <cell r="J434" t="str">
            <v>URBANO</v>
          </cell>
          <cell r="K434">
            <v>313001029752</v>
          </cell>
          <cell r="L434">
            <v>313001029752</v>
          </cell>
          <cell r="M434">
            <v>822</v>
          </cell>
          <cell r="N434">
            <v>822</v>
          </cell>
          <cell r="O434" t="str">
            <v>PRIVADO</v>
          </cell>
          <cell r="P434" t="str">
            <v>A</v>
          </cell>
          <cell r="Q434" t="str">
            <v>NELLY JAIMES LOZANO</v>
          </cell>
          <cell r="R434">
            <v>6766615</v>
          </cell>
          <cell r="S434" t="str">
            <v>iecaminoalsaber@hotmail.com</v>
          </cell>
        </row>
        <row r="435">
          <cell r="A435">
            <v>930</v>
          </cell>
          <cell r="B435">
            <v>434</v>
          </cell>
          <cell r="C435" t="str">
            <v>CENTRO EDUCATIVO SHALOM</v>
          </cell>
          <cell r="D435" t="str">
            <v>PRINCIPAL</v>
          </cell>
          <cell r="E435" t="str">
            <v>URB VILLAS DE LA CANDELARIA MZ 4 LT 24</v>
          </cell>
          <cell r="F435" t="str">
            <v xml:space="preserve">VILLAS DE LA CANDELARIA </v>
          </cell>
          <cell r="G435">
            <v>6</v>
          </cell>
          <cell r="H435" t="str">
            <v>DE LA VIRGEN Y TURISTICA</v>
          </cell>
          <cell r="I435" t="str">
            <v>DE LA VIRGEN Y TURISTICA</v>
          </cell>
          <cell r="J435" t="str">
            <v>URBANO</v>
          </cell>
          <cell r="K435">
            <v>313001029591</v>
          </cell>
          <cell r="L435">
            <v>313001029591</v>
          </cell>
          <cell r="M435">
            <v>930</v>
          </cell>
          <cell r="N435">
            <v>930</v>
          </cell>
          <cell r="O435" t="str">
            <v>PRIVADO</v>
          </cell>
          <cell r="P435" t="str">
            <v>A</v>
          </cell>
          <cell r="Q435" t="str">
            <v>INGRID RODRIGUES PEREZ</v>
          </cell>
          <cell r="R435">
            <v>6746269</v>
          </cell>
          <cell r="S435" t="str">
            <v>ceshalom@hotmail.com</v>
          </cell>
        </row>
        <row r="436">
          <cell r="A436">
            <v>917</v>
          </cell>
          <cell r="B436">
            <v>435</v>
          </cell>
          <cell r="C436" t="str">
            <v>CORPORACION EDUCATIVA NUEVAS ESPERANZAS</v>
          </cell>
          <cell r="D436" t="str">
            <v>PRINCIPAL</v>
          </cell>
          <cell r="E436" t="str">
            <v>TORICES CALLE 47 # 17-40</v>
          </cell>
          <cell r="F436" t="str">
            <v>TORICES</v>
          </cell>
          <cell r="G436">
            <v>2</v>
          </cell>
          <cell r="H436" t="str">
            <v>HISTORICA Y CARIBE NORTE</v>
          </cell>
          <cell r="I436" t="str">
            <v>SANTA RITA</v>
          </cell>
          <cell r="J436" t="str">
            <v>URBANO</v>
          </cell>
          <cell r="K436">
            <v>313001800246</v>
          </cell>
          <cell r="L436">
            <v>313001800246</v>
          </cell>
          <cell r="M436">
            <v>917</v>
          </cell>
          <cell r="N436">
            <v>917</v>
          </cell>
          <cell r="O436" t="str">
            <v>PRIVADO</v>
          </cell>
          <cell r="P436" t="str">
            <v>A</v>
          </cell>
          <cell r="Q436" t="str">
            <v>MARTHA ARCILA PEREZ</v>
          </cell>
          <cell r="R436">
            <v>3014339763</v>
          </cell>
          <cell r="S436" t="str">
            <v>nuevas.esperanzas@hotmail.com</v>
          </cell>
        </row>
        <row r="437">
          <cell r="A437">
            <v>919</v>
          </cell>
          <cell r="B437">
            <v>436</v>
          </cell>
          <cell r="C437" t="str">
            <v>INSTITUTO EDUCATIVO NUEVA LUZ</v>
          </cell>
          <cell r="D437" t="str">
            <v>PRINCIPAL</v>
          </cell>
          <cell r="E437" t="str">
            <v>URBANIZACION LA PRINCESA, MZ 9 LT 4</v>
          </cell>
          <cell r="F437" t="str">
            <v>URBANIZACION LA PRINCESA</v>
          </cell>
          <cell r="G437">
            <v>13</v>
          </cell>
          <cell r="H437" t="str">
            <v>INDUSTRIAL Y DE LA BAHIA</v>
          </cell>
          <cell r="I437" t="str">
            <v>INDUSTRIAL Y DE LA BAHIA</v>
          </cell>
          <cell r="J437" t="str">
            <v>URBANO</v>
          </cell>
          <cell r="K437">
            <v>313001800475</v>
          </cell>
          <cell r="L437">
            <v>313001800475</v>
          </cell>
          <cell r="M437">
            <v>919</v>
          </cell>
          <cell r="N437">
            <v>919</v>
          </cell>
          <cell r="O437" t="str">
            <v>PRIVADO</v>
          </cell>
          <cell r="P437" t="str">
            <v>A</v>
          </cell>
          <cell r="Q437" t="str">
            <v>DINEY VALENZUELA SANCHEZ</v>
          </cell>
          <cell r="R437">
            <v>6718821</v>
          </cell>
          <cell r="S437" t="str">
            <v>institutoeducativonuevaluz@hotmail.com</v>
          </cell>
        </row>
        <row r="438">
          <cell r="A438">
            <v>918</v>
          </cell>
          <cell r="B438">
            <v>437</v>
          </cell>
          <cell r="C438" t="str">
            <v>JARDIN INFANTIL DIVINA SABIDURIA</v>
          </cell>
          <cell r="D438" t="str">
            <v>PRINCIPAL</v>
          </cell>
          <cell r="E438" t="str">
            <v>ALAMEDA LA VICTORIA, URB EL NOGAL CASA 1</v>
          </cell>
          <cell r="F438" t="str">
            <v>ALAMEDA LA VICTORIA</v>
          </cell>
          <cell r="G438">
            <v>13</v>
          </cell>
          <cell r="H438" t="str">
            <v>INDUSTRIAL Y DE LA BAHIA</v>
          </cell>
          <cell r="I438" t="str">
            <v>INDUSTRIAL Y DE LA BAHIA</v>
          </cell>
          <cell r="J438" t="str">
            <v>URBANO</v>
          </cell>
          <cell r="K438">
            <v>313001800432</v>
          </cell>
          <cell r="L438">
            <v>313001800432</v>
          </cell>
          <cell r="M438">
            <v>918</v>
          </cell>
          <cell r="N438">
            <v>918</v>
          </cell>
          <cell r="O438" t="str">
            <v>PRIVADO</v>
          </cell>
          <cell r="P438" t="str">
            <v>A</v>
          </cell>
          <cell r="Q438" t="str">
            <v>NATHALY BUELVAS COGOLLO</v>
          </cell>
          <cell r="R438">
            <v>6456461</v>
          </cell>
          <cell r="S438" t="str">
            <v>divinasabiduria2018@gmail.com</v>
          </cell>
        </row>
        <row r="439">
          <cell r="A439">
            <v>932</v>
          </cell>
          <cell r="B439">
            <v>438</v>
          </cell>
          <cell r="C439" t="str">
            <v>INSTITUTO EDUCATIVO VILLA DEL CIELO</v>
          </cell>
          <cell r="D439" t="str">
            <v>PRINCIPAL</v>
          </cell>
          <cell r="E439" t="str">
            <v>SAN FERNANDO URB. VILLA DEL CIELO MZ 3 LT 9</v>
          </cell>
          <cell r="F439" t="str">
            <v>SAN FERNANDO</v>
          </cell>
          <cell r="G439">
            <v>14</v>
          </cell>
          <cell r="H439" t="str">
            <v>INDUSTRIAL Y DE LA BAHIA</v>
          </cell>
          <cell r="I439" t="str">
            <v>INDUSTRIAL Y DE LA BAHIA</v>
          </cell>
          <cell r="J439" t="str">
            <v>URBANO</v>
          </cell>
          <cell r="K439">
            <v>313001800513</v>
          </cell>
          <cell r="L439">
            <v>313001800513</v>
          </cell>
          <cell r="M439">
            <v>932</v>
          </cell>
          <cell r="N439">
            <v>932</v>
          </cell>
          <cell r="O439" t="str">
            <v>PRIVADO</v>
          </cell>
          <cell r="P439" t="str">
            <v>A</v>
          </cell>
          <cell r="Q439" t="str">
            <v>CATALINA MARRUGO RINCON</v>
          </cell>
          <cell r="R439">
            <v>6903105</v>
          </cell>
          <cell r="S439" t="str">
            <v>jardinvilladelcielo@gmail.com</v>
          </cell>
        </row>
        <row r="440">
          <cell r="A440">
            <v>935</v>
          </cell>
          <cell r="B440">
            <v>439</v>
          </cell>
          <cell r="C440" t="str">
            <v>CORPORACION EDUCATIVA GIMNASIO DAVID AUSUBEL</v>
          </cell>
          <cell r="D440" t="str">
            <v>PRINCIPAL</v>
          </cell>
          <cell r="E440" t="str">
            <v>ALAMEDA LA VICTORIA, MZ E LT 15</v>
          </cell>
          <cell r="F440" t="str">
            <v>ALAMEDA LA VICTORIA</v>
          </cell>
          <cell r="G440">
            <v>13</v>
          </cell>
          <cell r="H440" t="str">
            <v>INDUSTRIAL Y DE LA BAHIA</v>
          </cell>
          <cell r="I440" t="str">
            <v>INDUSTRIAL Y DE LA BAHIA</v>
          </cell>
          <cell r="J440" t="str">
            <v>URBANO</v>
          </cell>
          <cell r="K440">
            <v>313001800572</v>
          </cell>
          <cell r="L440">
            <v>313001800572</v>
          </cell>
          <cell r="M440">
            <v>935</v>
          </cell>
          <cell r="N440">
            <v>935</v>
          </cell>
          <cell r="O440" t="str">
            <v>PRIVADO</v>
          </cell>
          <cell r="P440" t="str">
            <v>A</v>
          </cell>
          <cell r="Q440" t="str">
            <v>ZAIDA ALVAREZ CAUSADO</v>
          </cell>
          <cell r="R440">
            <v>6665818</v>
          </cell>
          <cell r="S440" t="str">
            <v>gimnasioausubel@hotmail.com</v>
          </cell>
        </row>
        <row r="441">
          <cell r="A441">
            <v>920</v>
          </cell>
          <cell r="B441">
            <v>440</v>
          </cell>
          <cell r="C441" t="str">
            <v>CENTRO DE APRENDIZAJE DESPERTANDO TALENTOS</v>
          </cell>
          <cell r="D441" t="str">
            <v>PRINCIPAL</v>
          </cell>
          <cell r="E441" t="str">
            <v xml:space="preserve">LA CONSOLATA, KR 78 A 4 A 12 SC ROSEDAL </v>
          </cell>
          <cell r="F441" t="str">
            <v>LA CONSOLATA</v>
          </cell>
          <cell r="G441">
            <v>15</v>
          </cell>
          <cell r="H441" t="str">
            <v>INDUSTRIAL Y DE LA BAHIA</v>
          </cell>
          <cell r="I441" t="str">
            <v>INDUSTRIAL Y DE LA BAHIA</v>
          </cell>
          <cell r="J441" t="str">
            <v>URBANO</v>
          </cell>
          <cell r="K441">
            <v>313001800459</v>
          </cell>
          <cell r="L441">
            <v>313001800459</v>
          </cell>
          <cell r="M441">
            <v>920</v>
          </cell>
          <cell r="N441">
            <v>920</v>
          </cell>
          <cell r="O441" t="str">
            <v>PRIVADO</v>
          </cell>
          <cell r="P441" t="str">
            <v>A</v>
          </cell>
          <cell r="Q441" t="str">
            <v xml:space="preserve">DANIELA BERRIO MARTINEZ	</v>
          </cell>
          <cell r="R441">
            <v>6812682</v>
          </cell>
          <cell r="S441" t="str">
            <v>centrodeaprendizaje4@gmail.com</v>
          </cell>
        </row>
        <row r="442">
          <cell r="A442">
            <v>922</v>
          </cell>
          <cell r="B442">
            <v>441</v>
          </cell>
          <cell r="C442" t="str">
            <v>GIMNASIO CHAMBERI</v>
          </cell>
          <cell r="D442" t="str">
            <v>PRINCIPAL</v>
          </cell>
          <cell r="E442" t="str">
            <v>TORICES CALLE 43 N.16 22</v>
          </cell>
          <cell r="F442" t="str">
            <v>TORICES</v>
          </cell>
          <cell r="G442">
            <v>2</v>
          </cell>
          <cell r="H442" t="str">
            <v>HISTORICA Y CARIBE NORTE</v>
          </cell>
          <cell r="I442" t="str">
            <v>SANTA RITA</v>
          </cell>
          <cell r="J442" t="str">
            <v>URBANO</v>
          </cell>
          <cell r="K442">
            <v>313001800483</v>
          </cell>
          <cell r="L442">
            <v>313001800483</v>
          </cell>
          <cell r="M442">
            <v>922</v>
          </cell>
          <cell r="N442">
            <v>922</v>
          </cell>
          <cell r="O442" t="str">
            <v>PRIVADO</v>
          </cell>
          <cell r="P442" t="str">
            <v>A</v>
          </cell>
          <cell r="Q442" t="str">
            <v>ELSA CUADRO SILVA</v>
          </cell>
          <cell r="R442">
            <v>6663446</v>
          </cell>
          <cell r="S442" t="str">
            <v>beraca012@hotmail.com</v>
          </cell>
        </row>
        <row r="443">
          <cell r="A443">
            <v>916</v>
          </cell>
          <cell r="B443">
            <v>442</v>
          </cell>
          <cell r="C443" t="str">
            <v>GIMNASIO LOS ANGELES CARTAGENA</v>
          </cell>
          <cell r="D443" t="str">
            <v>PRINCIPAL</v>
          </cell>
          <cell r="E443" t="str">
            <v>CRESPITO, CLL 69B 13 60</v>
          </cell>
          <cell r="F443" t="str">
            <v>CRESPITO</v>
          </cell>
          <cell r="G443">
            <v>1</v>
          </cell>
          <cell r="H443" t="str">
            <v>HISTORICA Y CARIBE NORTE</v>
          </cell>
          <cell r="I443" t="str">
            <v>SANTA RITA</v>
          </cell>
          <cell r="J443" t="str">
            <v>URBANO</v>
          </cell>
          <cell r="K443">
            <v>313001800424</v>
          </cell>
          <cell r="L443">
            <v>313001800424</v>
          </cell>
          <cell r="M443">
            <v>916</v>
          </cell>
          <cell r="N443">
            <v>916</v>
          </cell>
          <cell r="O443" t="str">
            <v>PRIVADO</v>
          </cell>
          <cell r="P443" t="str">
            <v>A</v>
          </cell>
          <cell r="Q443" t="str">
            <v>TATIANA GARCES CUETO</v>
          </cell>
          <cell r="R443">
            <v>6904923</v>
          </cell>
          <cell r="S443" t="str">
            <v>tgarcesc@yahoo.es</v>
          </cell>
        </row>
        <row r="444">
          <cell r="A444">
            <v>931</v>
          </cell>
          <cell r="B444">
            <v>443</v>
          </cell>
          <cell r="C444" t="str">
            <v>INSTITUTO DAVID SANCHEZ JULIAO</v>
          </cell>
          <cell r="D444" t="str">
            <v>PRINCIPAL</v>
          </cell>
          <cell r="E444" t="str">
            <v>VILLAS DE LA CANDELARIA KR 95 N. 38 18 MZ 31 LT 17</v>
          </cell>
          <cell r="F444" t="str">
            <v xml:space="preserve">VILLAS DE LA CANDELARIA </v>
          </cell>
          <cell r="G444">
            <v>6</v>
          </cell>
          <cell r="H444" t="str">
            <v>DE LA VIRGEN Y TURISTICA</v>
          </cell>
          <cell r="I444" t="str">
            <v>DE LA VIRGEN Y TURISTICA</v>
          </cell>
          <cell r="J444" t="str">
            <v>URBANO</v>
          </cell>
          <cell r="K444">
            <v>313001800271</v>
          </cell>
          <cell r="L444">
            <v>313001800271</v>
          </cell>
          <cell r="M444">
            <v>931</v>
          </cell>
          <cell r="N444">
            <v>931</v>
          </cell>
          <cell r="O444" t="str">
            <v>PRIVADO</v>
          </cell>
          <cell r="P444" t="str">
            <v>A</v>
          </cell>
          <cell r="Q444" t="str">
            <v>AMELIA ESTHER DIMAS MARRUGO</v>
          </cell>
          <cell r="R444">
            <v>6964124</v>
          </cell>
          <cell r="S444" t="str">
            <v>gestradavasquez@yahoo.com</v>
          </cell>
        </row>
        <row r="445">
          <cell r="A445">
            <v>937</v>
          </cell>
          <cell r="B445">
            <v>444</v>
          </cell>
          <cell r="C445" t="str">
            <v>GIMNASIO SAN JUAN DE LAS AGUAS</v>
          </cell>
          <cell r="D445" t="str">
            <v>PRINCIPAL</v>
          </cell>
          <cell r="E445" t="str">
            <v>LAS GAVIOTAS MZ 21 LT 13-15 SEGUNDA ETAPA</v>
          </cell>
          <cell r="F445" t="str">
            <v>LAS GAVIOTAS</v>
          </cell>
          <cell r="G445">
            <v>7</v>
          </cell>
          <cell r="H445" t="str">
            <v>DE LA VIRGEN Y TURISTICA</v>
          </cell>
          <cell r="I445" t="str">
            <v>DE LA VIRGEN Y TURISTICA</v>
          </cell>
          <cell r="J445" t="str">
            <v>URBANO</v>
          </cell>
          <cell r="K445">
            <v>313001800530</v>
          </cell>
          <cell r="L445">
            <v>313001800530</v>
          </cell>
          <cell r="M445">
            <v>937</v>
          </cell>
          <cell r="N445">
            <v>937</v>
          </cell>
          <cell r="O445" t="str">
            <v>PRIVADO</v>
          </cell>
          <cell r="P445" t="str">
            <v>A</v>
          </cell>
          <cell r="Q445" t="str">
            <v>MADDY PATRICIA SANJUAN GANEM</v>
          </cell>
          <cell r="R445">
            <v>6766133</v>
          </cell>
          <cell r="S445" t="str">
            <v>gimnasiosanjuandelasaguas2018@gmail.com</v>
          </cell>
        </row>
        <row r="446">
          <cell r="A446">
            <v>929</v>
          </cell>
          <cell r="B446">
            <v>445</v>
          </cell>
          <cell r="C446" t="str">
            <v>CENTRO EDUCATIVO AMOR A COLOMBIA</v>
          </cell>
          <cell r="D446" t="str">
            <v>PRINCIPAL</v>
          </cell>
          <cell r="E446" t="str">
            <v>AMBERES CALLE 30 N. 39 46</v>
          </cell>
          <cell r="F446" t="str">
            <v>AMBERES</v>
          </cell>
          <cell r="G446">
            <v>9</v>
          </cell>
          <cell r="H446" t="str">
            <v>HISTORICA Y CARIBE NORTE</v>
          </cell>
          <cell r="I446" t="str">
            <v>COUNTRY</v>
          </cell>
          <cell r="J446" t="str">
            <v>URBANO</v>
          </cell>
          <cell r="K446">
            <v>313001800467</v>
          </cell>
          <cell r="L446">
            <v>313001800467</v>
          </cell>
          <cell r="M446">
            <v>929</v>
          </cell>
          <cell r="N446">
            <v>929</v>
          </cell>
          <cell r="O446" t="str">
            <v>PRIVADO</v>
          </cell>
          <cell r="P446" t="str">
            <v>A</v>
          </cell>
          <cell r="Q446" t="str">
            <v>JUAN RAMON PAJARO GUTIERREZ</v>
          </cell>
          <cell r="R446">
            <v>6620230</v>
          </cell>
          <cell r="S446" t="str">
            <v>ceneducamorcol@hotmail.com</v>
          </cell>
        </row>
        <row r="447">
          <cell r="A447">
            <v>921</v>
          </cell>
          <cell r="B447">
            <v>446</v>
          </cell>
          <cell r="C447" t="str">
            <v>CENTRO EDUCATIVO DE BAYUNCA CEINAB</v>
          </cell>
          <cell r="D447" t="str">
            <v>PRINCIPAL</v>
          </cell>
          <cell r="E447" t="str">
            <v xml:space="preserve">BAYUNCA, KR 18 11 26 </v>
          </cell>
          <cell r="F447" t="str">
            <v>BAYUNCA</v>
          </cell>
          <cell r="G447" t="str">
            <v>Conti</v>
          </cell>
          <cell r="H447" t="str">
            <v>DE LA VIRGEN Y TURISTICA</v>
          </cell>
          <cell r="I447" t="str">
            <v>DE LA VIRGEN Y TURISTICA</v>
          </cell>
          <cell r="J447" t="str">
            <v>RURAL</v>
          </cell>
          <cell r="K447">
            <v>413001800496</v>
          </cell>
          <cell r="L447">
            <v>413001800496</v>
          </cell>
          <cell r="M447">
            <v>921</v>
          </cell>
          <cell r="N447">
            <v>921</v>
          </cell>
          <cell r="O447" t="str">
            <v>PRIVADO</v>
          </cell>
          <cell r="P447" t="str">
            <v>A</v>
          </cell>
          <cell r="Q447" t="str">
            <v>NINFA ARROYO RODRIGUEZ</v>
          </cell>
          <cell r="R447">
            <v>6419014</v>
          </cell>
          <cell r="S447" t="str">
            <v>ninfarroyo@hotmail.com</v>
          </cell>
        </row>
        <row r="448">
          <cell r="A448">
            <v>928</v>
          </cell>
          <cell r="B448">
            <v>447</v>
          </cell>
          <cell r="C448" t="str">
            <v>INSTITUTO CRISTOCENTRICO DEL CARIBE</v>
          </cell>
          <cell r="D448" t="str">
            <v>PRINCIPAL</v>
          </cell>
          <cell r="E448" t="str">
            <v>AMBERES CALLE BOLIVAR CON 20 ESQUINA N.26 112</v>
          </cell>
          <cell r="F448" t="str">
            <v>AMBERES</v>
          </cell>
          <cell r="G448">
            <v>9</v>
          </cell>
          <cell r="H448" t="str">
            <v>HISTORICA Y CARIBE NORTE</v>
          </cell>
          <cell r="I448" t="str">
            <v>COUNTRY</v>
          </cell>
          <cell r="J448" t="str">
            <v>URBANO</v>
          </cell>
          <cell r="K448">
            <v>313001800599</v>
          </cell>
          <cell r="L448">
            <v>313001800599</v>
          </cell>
          <cell r="M448">
            <v>928</v>
          </cell>
          <cell r="N448">
            <v>928</v>
          </cell>
          <cell r="O448" t="str">
            <v>PRIVADO</v>
          </cell>
          <cell r="P448" t="str">
            <v>A</v>
          </cell>
          <cell r="Q448" t="str">
            <v>CIELO REVOLLEDO BARRAGAN</v>
          </cell>
          <cell r="R448">
            <v>6740358</v>
          </cell>
          <cell r="S448" t="str">
            <v>INS.ICCC@GMAIL.COM</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d1"/>
      <sheetName val="td2"/>
      <sheetName val="Hoja1"/>
      <sheetName val="Hoja4"/>
      <sheetName val="Hoja2"/>
      <sheetName val="Hoja3"/>
      <sheetName val="Hoja5"/>
      <sheetName val="Hoja6"/>
    </sheetNames>
    <sheetDataSet>
      <sheetData sheetId="0"/>
      <sheetData sheetId="1"/>
      <sheetData sheetId="2"/>
      <sheetData sheetId="3"/>
      <sheetData sheetId="4"/>
      <sheetData sheetId="5"/>
      <sheetData sheetId="6"/>
      <sheetData sheetId="7">
        <row r="2">
          <cell r="A2">
            <v>113001012788</v>
          </cell>
          <cell r="B2" t="str">
            <v>I.E CIUDAD DE TUNJA</v>
          </cell>
          <cell r="C2" t="str">
            <v>MARIA AUXILIADORA CAMINO DEL MEDIO # 39-266</v>
          </cell>
          <cell r="D2" t="str">
            <v>CAMINO DEL MEDIO</v>
          </cell>
          <cell r="E2">
            <v>4</v>
          </cell>
          <cell r="F2">
            <v>4</v>
          </cell>
          <cell r="G2" t="str">
            <v xml:space="preserve">PRINCIPAL </v>
          </cell>
        </row>
        <row r="3">
          <cell r="A3">
            <v>113001007296</v>
          </cell>
          <cell r="B3" t="str">
            <v>I.E CIUDAD DE TUNJA   SEDE ESCILDA MEDINA PACHECO</v>
          </cell>
          <cell r="C3" t="str">
            <v>LA CANDELARIA CLL 10 DE MAYO</v>
          </cell>
          <cell r="D3" t="str">
            <v>LA CANDELARIA</v>
          </cell>
          <cell r="E3">
            <v>4</v>
          </cell>
          <cell r="F3">
            <v>132</v>
          </cell>
          <cell r="G3" t="str">
            <v>SEDE</v>
          </cell>
        </row>
        <row r="4">
          <cell r="A4">
            <v>113001000143</v>
          </cell>
          <cell r="B4" t="str">
            <v>I.E ARROYO DE PIEDRA</v>
          </cell>
          <cell r="C4" t="str">
            <v>ARROYO DE PIEDRA (BOLIVAR)</v>
          </cell>
          <cell r="D4" t="str">
            <v>ARROYO DE PIEDRA</v>
          </cell>
          <cell r="E4">
            <v>9</v>
          </cell>
          <cell r="F4">
            <v>9</v>
          </cell>
          <cell r="G4" t="str">
            <v xml:space="preserve">PRINCIPAL </v>
          </cell>
        </row>
        <row r="5">
          <cell r="A5">
            <v>213001000083</v>
          </cell>
          <cell r="B5" t="str">
            <v>I.E ARROYO DE PIEDRA -  SEDE DE PUNTA CANOA</v>
          </cell>
          <cell r="C5" t="str">
            <v>CORREG DE PUNTA CANOA</v>
          </cell>
          <cell r="D5" t="str">
            <v>PUNTA CANOA</v>
          </cell>
          <cell r="E5">
            <v>9</v>
          </cell>
          <cell r="F5">
            <v>166</v>
          </cell>
          <cell r="G5" t="str">
            <v>SEDE</v>
          </cell>
        </row>
        <row r="6">
          <cell r="A6">
            <v>213001001951</v>
          </cell>
          <cell r="B6" t="str">
            <v>I.E ARROYO DE PIEDRA -  SEDE ARROYO DE LAS CANOAS</v>
          </cell>
          <cell r="C6" t="str">
            <v>ARROYO DE LAS CANOAS ANILLO VIAL CARRET AL MAR</v>
          </cell>
          <cell r="D6" t="str">
            <v>ARROYO DE LAS CANOAS</v>
          </cell>
          <cell r="E6">
            <v>9</v>
          </cell>
          <cell r="F6">
            <v>182</v>
          </cell>
          <cell r="G6" t="str">
            <v>SEDE</v>
          </cell>
        </row>
        <row r="7">
          <cell r="A7">
            <v>113001000160</v>
          </cell>
          <cell r="B7" t="str">
            <v>I.E CORAZON DE MARIA</v>
          </cell>
          <cell r="C7" t="str">
            <v>SAN FRANCISCO CRA 19 #77-21 AL LADO DEL CAI</v>
          </cell>
          <cell r="D7" t="str">
            <v>SAN FRANCISCO</v>
          </cell>
          <cell r="E7">
            <v>11</v>
          </cell>
          <cell r="F7">
            <v>11</v>
          </cell>
          <cell r="G7" t="str">
            <v xml:space="preserve">PRINCIPAL </v>
          </cell>
        </row>
        <row r="8">
          <cell r="A8">
            <v>113001003967</v>
          </cell>
          <cell r="B8" t="str">
            <v>I.E CORAZON DE MARIA   SEDE LAZARO MARTINEZ OLIER</v>
          </cell>
          <cell r="C8" t="str">
            <v>SAN FRANCISCO CLL PRINCIPAL DEL PARAISO # 1</v>
          </cell>
          <cell r="D8" t="str">
            <v>SAN FRANCISCO</v>
          </cell>
          <cell r="E8">
            <v>11</v>
          </cell>
          <cell r="F8">
            <v>102</v>
          </cell>
          <cell r="G8" t="str">
            <v>SEDE</v>
          </cell>
        </row>
        <row r="9">
          <cell r="A9">
            <v>113001012711</v>
          </cell>
          <cell r="B9" t="str">
            <v>I.E CORAZON DE MARIA   SEDE SAN JOSE CLAVERIANO</v>
          </cell>
          <cell r="C9" t="str">
            <v>SAN FRANCISCO ZONA ESCOLAR</v>
          </cell>
          <cell r="D9" t="str">
            <v>SAN FRANCISCO</v>
          </cell>
          <cell r="E9">
            <v>11</v>
          </cell>
          <cell r="F9">
            <v>5</v>
          </cell>
          <cell r="G9" t="str">
            <v>SEDE</v>
          </cell>
        </row>
        <row r="10">
          <cell r="A10">
            <v>113001000241</v>
          </cell>
          <cell r="B10" t="str">
            <v>I.E NUESTRO ESFUERZO</v>
          </cell>
          <cell r="C10" t="str">
            <v>SC SAGRADO CORAZ</v>
          </cell>
          <cell r="D10" t="str">
            <v>EL POZON</v>
          </cell>
          <cell r="E10">
            <v>18</v>
          </cell>
          <cell r="F10">
            <v>18</v>
          </cell>
          <cell r="G10" t="str">
            <v xml:space="preserve">PRINCIPAL </v>
          </cell>
        </row>
        <row r="11">
          <cell r="A11">
            <v>113001000348</v>
          </cell>
          <cell r="B11" t="str">
            <v>I.E AMBIENTALISTA DE CARTAGENA</v>
          </cell>
          <cell r="C11" t="str">
            <v>SAN JOSE DE LOS CAMPANOS MZA 31 No9 4a AVE</v>
          </cell>
          <cell r="D11" t="str">
            <v>SAN JOSE DE LOS CAMPANOS</v>
          </cell>
          <cell r="E11">
            <v>22</v>
          </cell>
          <cell r="F11">
            <v>22</v>
          </cell>
          <cell r="G11" t="str">
            <v xml:space="preserve">PRINCIPAL </v>
          </cell>
        </row>
        <row r="12">
          <cell r="A12">
            <v>113001000429</v>
          </cell>
          <cell r="B12" t="str">
            <v>I.E SALIM BECHARA</v>
          </cell>
          <cell r="C12" t="str">
            <v>CEBALLOS ANT CARRET A MAMONAL DG 30 56 46</v>
          </cell>
          <cell r="D12" t="str">
            <v>CEBALLOS</v>
          </cell>
          <cell r="E12">
            <v>24</v>
          </cell>
          <cell r="F12">
            <v>24</v>
          </cell>
          <cell r="G12" t="str">
            <v xml:space="preserve">PRINCIPAL </v>
          </cell>
        </row>
        <row r="13">
          <cell r="A13">
            <v>113001001981</v>
          </cell>
          <cell r="B13" t="str">
            <v>I.E SALIM BECHARA   SEDE DE ALBORNOZ</v>
          </cell>
          <cell r="C13" t="str">
            <v>ALBORNOZ CARRET A MAMONAL</v>
          </cell>
          <cell r="D13" t="str">
            <v>ALBORNOZ</v>
          </cell>
          <cell r="E13">
            <v>24</v>
          </cell>
          <cell r="F13">
            <v>67</v>
          </cell>
          <cell r="G13" t="str">
            <v>SEDE</v>
          </cell>
        </row>
        <row r="14">
          <cell r="A14">
            <v>113001000437</v>
          </cell>
          <cell r="B14" t="str">
            <v>I.E REPUBLICA DE ARGENTINA</v>
          </cell>
          <cell r="C14" t="str">
            <v>TR 53 # 32-51</v>
          </cell>
          <cell r="D14" t="str">
            <v>URB. ANITA</v>
          </cell>
          <cell r="E14">
            <v>25</v>
          </cell>
          <cell r="F14">
            <v>25</v>
          </cell>
          <cell r="G14" t="str">
            <v xml:space="preserve">PRINCIPAL </v>
          </cell>
        </row>
        <row r="15">
          <cell r="A15">
            <v>113001000721</v>
          </cell>
          <cell r="B15" t="str">
            <v>I.E LUIS CARLOS LOPEZ</v>
          </cell>
          <cell r="C15" t="str">
            <v>BLAS DE LEZO ST CIAL MZA I LTE 11</v>
          </cell>
          <cell r="D15" t="str">
            <v>BLAS DE LEZO</v>
          </cell>
          <cell r="E15">
            <v>30</v>
          </cell>
          <cell r="F15">
            <v>30</v>
          </cell>
          <cell r="G15" t="str">
            <v xml:space="preserve">PRINCIPAL </v>
          </cell>
        </row>
        <row r="16">
          <cell r="A16">
            <v>113001000739</v>
          </cell>
          <cell r="B16" t="str">
            <v>I.E ANA MARIA VELEZ DE TRUJILLO</v>
          </cell>
          <cell r="C16" t="str">
            <v>TORICES SECT SANTA RITA CRA 16 #17-53</v>
          </cell>
          <cell r="D16" t="str">
            <v>TORICES</v>
          </cell>
          <cell r="E16">
            <v>31</v>
          </cell>
          <cell r="F16">
            <v>31</v>
          </cell>
          <cell r="G16" t="str">
            <v xml:space="preserve">PRINCIPAL </v>
          </cell>
        </row>
        <row r="17">
          <cell r="A17">
            <v>113001002081</v>
          </cell>
          <cell r="B17" t="str">
            <v>I.E ANA MARIA VELEZ DE TRUJILLO SEDE JULIO R FACIO LINCE</v>
          </cell>
          <cell r="C17" t="str">
            <v>PABLO VI M 12 L 7</v>
          </cell>
          <cell r="D17" t="str">
            <v>PABLO VI</v>
          </cell>
          <cell r="E17">
            <v>31</v>
          </cell>
          <cell r="F17">
            <v>125</v>
          </cell>
          <cell r="G17" t="str">
            <v>SEDE</v>
          </cell>
        </row>
        <row r="18">
          <cell r="A18">
            <v>113001002553</v>
          </cell>
          <cell r="B18" t="str">
            <v>I.E ANA MARIA VELEZ DE TRUJILLO SEDE ACCION COMUNAL SAN PEDRO Y LIBERTAD</v>
          </cell>
          <cell r="C18" t="str">
            <v>SAN PEDRO (TORICES) CLL AURORA # 54-31</v>
          </cell>
          <cell r="D18" t="str">
            <v>TORICES</v>
          </cell>
          <cell r="E18">
            <v>31</v>
          </cell>
          <cell r="F18">
            <v>76</v>
          </cell>
          <cell r="G18" t="str">
            <v>SEDE</v>
          </cell>
        </row>
        <row r="19">
          <cell r="A19">
            <v>113001005889</v>
          </cell>
          <cell r="B19" t="str">
            <v>I.E ANA MARIA VELEZ DE TRUJILLO   SEDE PABLO VI</v>
          </cell>
          <cell r="C19" t="str">
            <v>PABLO VI 2 ST SANTA RITA</v>
          </cell>
          <cell r="D19" t="str">
            <v>PABLO VI - II</v>
          </cell>
          <cell r="E19">
            <v>31</v>
          </cell>
          <cell r="F19">
            <v>69</v>
          </cell>
          <cell r="G19" t="str">
            <v>SEDE</v>
          </cell>
        </row>
        <row r="20">
          <cell r="A20">
            <v>113001007806</v>
          </cell>
          <cell r="B20" t="str">
            <v>I.E ANA MARIA VELEZ DE TRUJILLO SEDE DISTRITAL DE LOMA FRESCA</v>
          </cell>
          <cell r="C20" t="str">
            <v>LOMA FRESCA ST SANTA RITA</v>
          </cell>
          <cell r="D20" t="str">
            <v>LOMA FRESCA</v>
          </cell>
          <cell r="E20">
            <v>31</v>
          </cell>
          <cell r="F20">
            <v>137</v>
          </cell>
          <cell r="G20" t="str">
            <v>SEDE</v>
          </cell>
        </row>
        <row r="21">
          <cell r="A21">
            <v>113001008217</v>
          </cell>
          <cell r="B21" t="str">
            <v>I.E ANA MARIA VELEZ DE TRUJILLO SEDE DISTRITAL REPUBLICA DEL CARIBE</v>
          </cell>
          <cell r="C21" t="str">
            <v>TORICES ST REPUBLICA DEL CARIBE CL PPAL</v>
          </cell>
          <cell r="D21" t="str">
            <v>TORICES</v>
          </cell>
          <cell r="E21">
            <v>31</v>
          </cell>
          <cell r="F21">
            <v>145</v>
          </cell>
          <cell r="G21" t="str">
            <v>SEDE</v>
          </cell>
        </row>
        <row r="22">
          <cell r="A22">
            <v>113001000771</v>
          </cell>
          <cell r="B22" t="str">
            <v>I.E SAN FRANCISCO DE ASIS   SEDE DE MEMBRILLAL</v>
          </cell>
          <cell r="C22" t="str">
            <v>EL POZON MZA 49 LOTE 13 CR 89</v>
          </cell>
          <cell r="D22" t="str">
            <v>EL POZON</v>
          </cell>
          <cell r="E22">
            <v>32</v>
          </cell>
          <cell r="F22">
            <v>32</v>
          </cell>
          <cell r="G22" t="str">
            <v xml:space="preserve">PRINCIPAL </v>
          </cell>
        </row>
        <row r="23">
          <cell r="A23">
            <v>113001000275</v>
          </cell>
          <cell r="B23" t="str">
            <v>I.E CAMILO TORRES DEL POZON  SEDE LOS CHULIANES</v>
          </cell>
          <cell r="C23" t="str">
            <v>EL POZON 1 CLL PRINCIPAL TRANV 56 # 87-46</v>
          </cell>
          <cell r="D23" t="str">
            <v>EL POZON</v>
          </cell>
          <cell r="E23">
            <v>32</v>
          </cell>
          <cell r="F23">
            <v>200</v>
          </cell>
          <cell r="G23" t="str">
            <v>SEDE</v>
          </cell>
        </row>
        <row r="24">
          <cell r="A24">
            <v>113001000852</v>
          </cell>
          <cell r="B24" t="str">
            <v>I.E NUESTRA SRA DEL CARMEN</v>
          </cell>
          <cell r="C24" t="str">
            <v>ESCALLON VILLA AVENIDA PEDRO DE HEREDIA</v>
          </cell>
          <cell r="D24" t="str">
            <v>CHIQUINQUIRA</v>
          </cell>
          <cell r="E24">
            <v>36</v>
          </cell>
          <cell r="F24">
            <v>36</v>
          </cell>
          <cell r="G24" t="str">
            <v xml:space="preserve">PRINCIPAL </v>
          </cell>
        </row>
        <row r="25">
          <cell r="A25">
            <v>113001000798</v>
          </cell>
          <cell r="B25" t="str">
            <v>I.E NUESTRA SRA DEL CARMEN   SEDE SOCIEDAD AMOR A C/GENA. # 4</v>
          </cell>
          <cell r="C25" t="str">
            <v>O HERRERA ANTIGUA CTR CORDIALIDAD CL 31D # 61A47</v>
          </cell>
          <cell r="D25" t="str">
            <v>OLAYA HERRERA</v>
          </cell>
          <cell r="E25">
            <v>36</v>
          </cell>
          <cell r="F25">
            <v>33</v>
          </cell>
          <cell r="G25" t="str">
            <v>SEDE</v>
          </cell>
        </row>
        <row r="26">
          <cell r="A26">
            <v>113001000836</v>
          </cell>
          <cell r="B26" t="str">
            <v>I.E NUESTRA SRA DEL CARMEN   SEDE CIUDAD DE SINCELEJO</v>
          </cell>
          <cell r="C26" t="str">
            <v>OLAYA HERRERA SEC 11 DE NOV KRA 56 #31C-C07</v>
          </cell>
          <cell r="D26" t="str">
            <v>REPUBLICA DEL LIBANO</v>
          </cell>
          <cell r="E26">
            <v>36</v>
          </cell>
          <cell r="F26">
            <v>35</v>
          </cell>
          <cell r="G26" t="str">
            <v>SEDE</v>
          </cell>
        </row>
        <row r="27">
          <cell r="A27">
            <v>113001002871</v>
          </cell>
          <cell r="B27" t="str">
            <v>I.E NUESTRA SRA DEL CARMEN   SEDE MIGUEL ANTONIO LENGUA</v>
          </cell>
          <cell r="C27" t="str">
            <v>OLAYA HERRERA ST CENTRO CLL NUEVA # 61-49</v>
          </cell>
          <cell r="D27" t="str">
            <v>OLAYA HERRERA</v>
          </cell>
          <cell r="E27">
            <v>36</v>
          </cell>
          <cell r="F27">
            <v>86</v>
          </cell>
          <cell r="G27" t="str">
            <v>SEDE</v>
          </cell>
        </row>
        <row r="28">
          <cell r="A28">
            <v>113001000879</v>
          </cell>
          <cell r="B28" t="str">
            <v>I.E SANTA MARIA</v>
          </cell>
          <cell r="C28" t="str">
            <v>DANIEL LEMAITRE cra 17 No. 70 B 119</v>
          </cell>
          <cell r="D28" t="str">
            <v>DANIEL LEMAITRE</v>
          </cell>
          <cell r="E28">
            <v>37</v>
          </cell>
          <cell r="F28">
            <v>37</v>
          </cell>
          <cell r="G28" t="str">
            <v xml:space="preserve">PRINCIPAL </v>
          </cell>
        </row>
        <row r="29">
          <cell r="A29">
            <v>113001000178</v>
          </cell>
          <cell r="B29" t="str">
            <v>I.E SANTA MARIA  SEDE SAGRADO CORAZON DE JESUS</v>
          </cell>
          <cell r="C29" t="str">
            <v>DANIEL LEMAITRE KRA 16 ENTRE CLLS 67 -30</v>
          </cell>
          <cell r="D29" t="str">
            <v>DANIEL LEMAITRE</v>
          </cell>
          <cell r="E29">
            <v>37</v>
          </cell>
          <cell r="F29">
            <v>12</v>
          </cell>
          <cell r="G29" t="str">
            <v>SEDE</v>
          </cell>
        </row>
        <row r="30">
          <cell r="A30">
            <v>113001000186</v>
          </cell>
          <cell r="B30" t="str">
            <v>I.E SANTA MARIA  SEDE MARCO FIDEL SUAREZ</v>
          </cell>
          <cell r="C30" t="str">
            <v>SANTA MARIA CLL PEDRO SALAZAR # 70-41</v>
          </cell>
          <cell r="D30" t="str">
            <v>PEDRO SALAZAR</v>
          </cell>
          <cell r="E30">
            <v>37</v>
          </cell>
          <cell r="F30">
            <v>13</v>
          </cell>
          <cell r="G30" t="str">
            <v>SEDE</v>
          </cell>
        </row>
        <row r="31">
          <cell r="A31">
            <v>113001000208</v>
          </cell>
          <cell r="B31" t="str">
            <v>I.E SANTA MARIA  SEDE NTRA. SRA. DE FATIMA</v>
          </cell>
          <cell r="C31" t="str">
            <v>DANIEL LEMAITRE CLL 69B ESQUINA</v>
          </cell>
          <cell r="D31" t="str">
            <v>DANIEL LEMAITRE</v>
          </cell>
          <cell r="E31">
            <v>37</v>
          </cell>
          <cell r="F31">
            <v>15</v>
          </cell>
          <cell r="G31" t="str">
            <v>SEDE</v>
          </cell>
        </row>
        <row r="32">
          <cell r="A32">
            <v>113001001336</v>
          </cell>
          <cell r="B32" t="str">
            <v>I.E JOHN F KENNEDY</v>
          </cell>
          <cell r="C32" t="str">
            <v>BLAS DE LEZO 3A ETAPA M3 LOTE 1</v>
          </cell>
          <cell r="D32" t="str">
            <v>BLAS DE LEZO</v>
          </cell>
          <cell r="E32">
            <v>38</v>
          </cell>
          <cell r="F32">
            <v>38</v>
          </cell>
          <cell r="G32" t="str">
            <v xml:space="preserve">PRINCIPAL </v>
          </cell>
        </row>
        <row r="33">
          <cell r="A33">
            <v>113001001450</v>
          </cell>
          <cell r="B33" t="str">
            <v>I.E PEDRO DE HEREDIA</v>
          </cell>
          <cell r="C33" t="str">
            <v>ALCIBIA AV PEDRO ROMERO CL 31 # 34-39</v>
          </cell>
          <cell r="D33" t="str">
            <v>ALCIBIA</v>
          </cell>
          <cell r="E33">
            <v>42</v>
          </cell>
          <cell r="F33">
            <v>42</v>
          </cell>
          <cell r="G33" t="str">
            <v xml:space="preserve">PRINCIPAL </v>
          </cell>
        </row>
        <row r="34">
          <cell r="A34">
            <v>313001000118</v>
          </cell>
          <cell r="B34" t="str">
            <v>I.E PEDRO DE HEREDIA SEDE NTRA. SRA. LA VICTORIA</v>
          </cell>
          <cell r="C34" t="str">
            <v>LA ESPERANZA CLL JORGE E GAITAN KRA 36#38-23</v>
          </cell>
          <cell r="D34" t="str">
            <v>LA ESPERANZA</v>
          </cell>
          <cell r="E34">
            <v>399</v>
          </cell>
          <cell r="F34">
            <v>399</v>
          </cell>
          <cell r="G34" t="str">
            <v>SEDE</v>
          </cell>
        </row>
        <row r="35">
          <cell r="A35">
            <v>113001001484</v>
          </cell>
          <cell r="B35" t="str">
            <v>I.E MERCEDES ABREGO</v>
          </cell>
          <cell r="C35" t="str">
            <v>SAN FERNANDO SECT KALAMARY CALLE 2A</v>
          </cell>
          <cell r="D35" t="str">
            <v>SAN FERNANDO</v>
          </cell>
          <cell r="E35">
            <v>44</v>
          </cell>
          <cell r="F35">
            <v>44</v>
          </cell>
          <cell r="G35" t="str">
            <v xml:space="preserve">PRINCIPAL </v>
          </cell>
        </row>
        <row r="36">
          <cell r="A36">
            <v>113001003754</v>
          </cell>
          <cell r="B36" t="str">
            <v>I.E MERCEDES ABREGO   SEDE CIUDAD MEDELLIN</v>
          </cell>
          <cell r="C36" t="str">
            <v>SAN FERNANDO ST MEDELLIN CARRET PPAL</v>
          </cell>
          <cell r="D36" t="str">
            <v>SAN FERNANDO</v>
          </cell>
          <cell r="E36">
            <v>44</v>
          </cell>
          <cell r="F36">
            <v>98</v>
          </cell>
          <cell r="G36" t="str">
            <v>SEDE</v>
          </cell>
        </row>
        <row r="37">
          <cell r="A37">
            <v>113001007709</v>
          </cell>
          <cell r="B37" t="str">
            <v>I.E MERCEDES ABREGO   SEDE CAMILO TORRES RESTREPO</v>
          </cell>
          <cell r="C37" t="str">
            <v>CAMILO TORRES RESTREPO CRA80 C NO4C - 85</v>
          </cell>
          <cell r="D37" t="str">
            <v>CAMILO TORRES</v>
          </cell>
          <cell r="E37">
            <v>44</v>
          </cell>
          <cell r="F37">
            <v>134</v>
          </cell>
          <cell r="G37" t="str">
            <v>SEDE</v>
          </cell>
        </row>
        <row r="38">
          <cell r="A38">
            <v>113001008926</v>
          </cell>
          <cell r="B38" t="str">
            <v>I.E MERCEDES ABREGO   SEDE SECTORES UNIDOS</v>
          </cell>
          <cell r="C38" t="str">
            <v>NUEVA JERUSALEN M 1 L 11 Y 12</v>
          </cell>
          <cell r="D38" t="str">
            <v>NUEVA JERUSALEN</v>
          </cell>
          <cell r="E38">
            <v>44</v>
          </cell>
          <cell r="F38">
            <v>154</v>
          </cell>
          <cell r="G38" t="str">
            <v>SEDE</v>
          </cell>
        </row>
        <row r="39">
          <cell r="A39">
            <v>113001001492</v>
          </cell>
          <cell r="B39" t="str">
            <v>I.E LICEO DE BOLIVAR</v>
          </cell>
          <cell r="C39" t="str">
            <v>DANIEL LEMAITRE KRA 17 # 71-25</v>
          </cell>
          <cell r="D39" t="str">
            <v>DANIEL LEMAITRE</v>
          </cell>
          <cell r="E39">
            <v>45</v>
          </cell>
          <cell r="F39">
            <v>45</v>
          </cell>
          <cell r="G39" t="str">
            <v xml:space="preserve">PRINCIPAL </v>
          </cell>
        </row>
        <row r="40">
          <cell r="A40">
            <v>113001000712</v>
          </cell>
          <cell r="B40" t="str">
            <v>I.E LICEO DE BOLIVAR  SEDE ONCE DE NOVIEMBRE</v>
          </cell>
          <cell r="C40" t="str">
            <v>PLAZA DE CANAPOTE CL 62 MAZ 12</v>
          </cell>
          <cell r="D40" t="str">
            <v>CANAPOTE</v>
          </cell>
          <cell r="E40">
            <v>45</v>
          </cell>
          <cell r="F40">
            <v>126</v>
          </cell>
          <cell r="G40" t="str">
            <v>SEDE</v>
          </cell>
        </row>
        <row r="41">
          <cell r="A41">
            <v>113001001786</v>
          </cell>
          <cell r="B41" t="str">
            <v>I.E LICEO DE BOLIVAR  SEDE SIETE DE AGOSTO</v>
          </cell>
          <cell r="C41" t="str">
            <v>7 DE AGOSTO CRA 17 # 75-22</v>
          </cell>
          <cell r="D41" t="str">
            <v>SIETE DE AGOSTO</v>
          </cell>
          <cell r="E41">
            <v>45</v>
          </cell>
          <cell r="F41">
            <v>63</v>
          </cell>
          <cell r="G41" t="str">
            <v>SEDE</v>
          </cell>
        </row>
        <row r="42">
          <cell r="A42">
            <v>113001008225</v>
          </cell>
          <cell r="B42" t="str">
            <v>I.E LICEO DE BOLIVAR  SEDE DISTRITAL LA PAZ</v>
          </cell>
          <cell r="C42" t="str">
            <v>DANIEL LEMAITRE SECT SN VICENTE DE PAUL MZ F L 14</v>
          </cell>
          <cell r="D42" t="str">
            <v>DANIEL LEMAITRE</v>
          </cell>
          <cell r="E42">
            <v>45</v>
          </cell>
          <cell r="F42">
            <v>146</v>
          </cell>
          <cell r="G42" t="str">
            <v>SEDE</v>
          </cell>
        </row>
        <row r="43">
          <cell r="A43">
            <v>113001001581</v>
          </cell>
          <cell r="B43" t="str">
            <v>I.E DE FREDONIA</v>
          </cell>
          <cell r="C43" t="str">
            <v>FREDONIA CLL 46 Cra.79-05</v>
          </cell>
          <cell r="D43" t="str">
            <v>FREDONIA</v>
          </cell>
          <cell r="E43">
            <v>50</v>
          </cell>
          <cell r="F43">
            <v>50</v>
          </cell>
          <cell r="G43" t="str">
            <v xml:space="preserve">PRINCIPAL </v>
          </cell>
        </row>
        <row r="44">
          <cell r="A44">
            <v>113001001697</v>
          </cell>
          <cell r="B44" t="str">
            <v>I.E MANUELA BELTRAN</v>
          </cell>
          <cell r="C44" t="str">
            <v>URB LOS CERROS DIAG 22 # 50 E 15</v>
          </cell>
          <cell r="D44" t="str">
            <v>LOS CERROS</v>
          </cell>
          <cell r="E44">
            <v>58</v>
          </cell>
          <cell r="F44">
            <v>58</v>
          </cell>
          <cell r="G44" t="str">
            <v xml:space="preserve">PRINCIPAL </v>
          </cell>
        </row>
        <row r="45">
          <cell r="A45">
            <v>113001007121</v>
          </cell>
          <cell r="B45" t="str">
            <v>I.E MANUELA BELTRAN -  SEDE HIJOS DEL CHOFER</v>
          </cell>
          <cell r="C45" t="str">
            <v>REPUBLICA DE CHILE MANZ75 L-1</v>
          </cell>
          <cell r="D45" t="str">
            <v>REPUBLICA DE CHILE</v>
          </cell>
          <cell r="E45">
            <v>58</v>
          </cell>
          <cell r="F45">
            <v>88</v>
          </cell>
          <cell r="G45" t="str">
            <v>SEDE</v>
          </cell>
        </row>
        <row r="46">
          <cell r="A46">
            <v>113001001719</v>
          </cell>
          <cell r="B46" t="str">
            <v>I.E PROMOCION SOCIAL DE C/GENA</v>
          </cell>
          <cell r="C46" t="str">
            <v>EL SOCORRO CL 25 # 71 - 24</v>
          </cell>
          <cell r="D46" t="str">
            <v>EL SOCORRO</v>
          </cell>
          <cell r="E46">
            <v>59</v>
          </cell>
          <cell r="F46">
            <v>59</v>
          </cell>
          <cell r="G46" t="str">
            <v xml:space="preserve">PRINCIPAL </v>
          </cell>
        </row>
        <row r="47">
          <cell r="A47">
            <v>113001006818</v>
          </cell>
          <cell r="B47" t="str">
            <v>I.E PROMOCION SOCIAL DE C/GENA   SEDE LA CONSOLATA</v>
          </cell>
          <cell r="C47" t="str">
            <v>LA CONSOLATA SECT SANTA ISABEL MZA O LTE 2</v>
          </cell>
          <cell r="D47" t="str">
            <v>LA CONSOLATA</v>
          </cell>
          <cell r="E47">
            <v>59</v>
          </cell>
          <cell r="F47">
            <v>123</v>
          </cell>
          <cell r="G47" t="str">
            <v>SEDE</v>
          </cell>
        </row>
        <row r="48">
          <cell r="A48">
            <v>113001008195</v>
          </cell>
          <cell r="B48" t="str">
            <v>I.E PROMOCION SOCIAL DE C/GENA   SEDE JORGE ELIECER GAITAN</v>
          </cell>
          <cell r="C48" t="str">
            <v>SAN FNANDO CLL 19B # 80A-50 SECT JORGE E GAITAN</v>
          </cell>
          <cell r="D48" t="str">
            <v>JORGE ELIECER GAITAN</v>
          </cell>
          <cell r="E48">
            <v>59</v>
          </cell>
          <cell r="F48">
            <v>144</v>
          </cell>
          <cell r="G48" t="str">
            <v>SEDE</v>
          </cell>
        </row>
        <row r="49">
          <cell r="A49">
            <v>113001001727</v>
          </cell>
          <cell r="B49" t="str">
            <v>I.E REPUBLICA DEL LIBANO</v>
          </cell>
          <cell r="C49" t="str">
            <v>REPUBLICA DEL LIBANO AV PEDRO ROMERO # 49 A 15</v>
          </cell>
          <cell r="D49" t="str">
            <v>REPUBLICA DEL LIBANO</v>
          </cell>
          <cell r="E49">
            <v>60</v>
          </cell>
          <cell r="F49">
            <v>60</v>
          </cell>
          <cell r="G49" t="str">
            <v xml:space="preserve">PRINCIPAL </v>
          </cell>
        </row>
        <row r="50">
          <cell r="A50">
            <v>113001001646</v>
          </cell>
          <cell r="B50" t="str">
            <v>I.E REPUBLICA DEL LIBANO   SEDE PRIMERO DE MAYO</v>
          </cell>
          <cell r="C50" t="str">
            <v>OLAYA ST RAFAEL NU?EZ CLL GUADALUPE</v>
          </cell>
          <cell r="D50" t="str">
            <v>OLAYA HERRERA</v>
          </cell>
          <cell r="E50">
            <v>60</v>
          </cell>
          <cell r="F50">
            <v>53</v>
          </cell>
          <cell r="G50" t="str">
            <v>SEDE</v>
          </cell>
        </row>
        <row r="51">
          <cell r="A51">
            <v>113001001816</v>
          </cell>
          <cell r="B51" t="str">
            <v>I.E JOSE DE LA VEGA</v>
          </cell>
          <cell r="C51" t="str">
            <v>TORICES ST SANTA RITA No. 53-52</v>
          </cell>
          <cell r="D51" t="str">
            <v>TORICES</v>
          </cell>
          <cell r="E51">
            <v>64</v>
          </cell>
          <cell r="F51">
            <v>64</v>
          </cell>
          <cell r="G51" t="str">
            <v xml:space="preserve">PRINCIPAL </v>
          </cell>
        </row>
        <row r="52">
          <cell r="A52">
            <v>113001000151</v>
          </cell>
          <cell r="B52" t="str">
            <v>I.E JOSE DE LA VEGA  SEDE ANTONIO JOSE IRIZARRI</v>
          </cell>
          <cell r="C52" t="str">
            <v>TORICES KRA 14 #48-28</v>
          </cell>
          <cell r="D52" t="str">
            <v>TORICES</v>
          </cell>
          <cell r="E52">
            <v>64</v>
          </cell>
          <cell r="F52">
            <v>10</v>
          </cell>
          <cell r="G52" t="str">
            <v>SEDE</v>
          </cell>
        </row>
        <row r="53">
          <cell r="A53">
            <v>113001001352</v>
          </cell>
          <cell r="B53" t="str">
            <v>I.E JOSE DE LA VEGA  SEDE NTRA. SRA. DEL CARMEN</v>
          </cell>
          <cell r="C53" t="str">
            <v>TORICES CLL CUCUTA #49-45</v>
          </cell>
          <cell r="D53" t="str">
            <v>TORICES</v>
          </cell>
          <cell r="E53">
            <v>64</v>
          </cell>
          <cell r="F53">
            <v>39</v>
          </cell>
          <cell r="G53" t="str">
            <v>SEDE</v>
          </cell>
        </row>
        <row r="54">
          <cell r="A54">
            <v>113001002162</v>
          </cell>
          <cell r="B54" t="str">
            <v>I.E JOSE DE LA VEGA SEDE SIMON BOLIVAR</v>
          </cell>
          <cell r="C54" t="str">
            <v>TORICES KRA 14 #49-10</v>
          </cell>
          <cell r="D54" t="str">
            <v>TORICES</v>
          </cell>
          <cell r="E54">
            <v>64</v>
          </cell>
          <cell r="F54">
            <v>72</v>
          </cell>
          <cell r="G54" t="str">
            <v>SEDE</v>
          </cell>
        </row>
        <row r="55">
          <cell r="A55">
            <v>113001001972</v>
          </cell>
          <cell r="B55" t="str">
            <v>I.E SEMINARIO DE C/GENA</v>
          </cell>
          <cell r="C55" t="str">
            <v>ALCIBIA ST Mª AUXILIADORA CLL 38 # 29-60</v>
          </cell>
          <cell r="D55" t="str">
            <v>ALCIBIA</v>
          </cell>
          <cell r="E55">
            <v>66</v>
          </cell>
          <cell r="F55">
            <v>66</v>
          </cell>
          <cell r="G55" t="str">
            <v xml:space="preserve">PRINCIPAL </v>
          </cell>
        </row>
        <row r="56">
          <cell r="A56">
            <v>113001002057</v>
          </cell>
          <cell r="B56" t="str">
            <v>I.E SOLEDAD ROMAN DE NUÑEZ</v>
          </cell>
          <cell r="C56" t="str">
            <v>ESCALLON VILLA CRA 57 # 30 D 47</v>
          </cell>
          <cell r="D56" t="str">
            <v>ESCALLON VILLA</v>
          </cell>
          <cell r="E56">
            <v>68</v>
          </cell>
          <cell r="F56">
            <v>68</v>
          </cell>
          <cell r="G56" t="str">
            <v xml:space="preserve">PRINCIPAL </v>
          </cell>
        </row>
        <row r="57">
          <cell r="A57">
            <v>113001001573</v>
          </cell>
          <cell r="B57" t="str">
            <v>I.E SOLEDAD ROMAN DE NUÑEZ - SEDE SOCIEDAD AMOR A C/GENA. # 10</v>
          </cell>
          <cell r="C57" t="str">
            <v>AV PEDRO DE HEREDIA CL 31 # 47-30</v>
          </cell>
          <cell r="D57" t="str">
            <v>ESCALLON VILLA</v>
          </cell>
          <cell r="E57">
            <v>68</v>
          </cell>
          <cell r="F57">
            <v>49</v>
          </cell>
          <cell r="G57" t="str">
            <v>SEDE</v>
          </cell>
        </row>
        <row r="58">
          <cell r="A58">
            <v>113001001590</v>
          </cell>
          <cell r="B58" t="str">
            <v>I.E SOLEDAD ROMAN DE NUÑEZ - SEDE DE ZARAGOCILLA</v>
          </cell>
          <cell r="C58" t="str">
            <v>ZARAGOCILLA KRA 50A #30E-07</v>
          </cell>
          <cell r="D58" t="str">
            <v>ZARAGOCILLA</v>
          </cell>
          <cell r="E58">
            <v>68</v>
          </cell>
          <cell r="F58">
            <v>51</v>
          </cell>
          <cell r="G58" t="str">
            <v>SEDE</v>
          </cell>
        </row>
        <row r="59">
          <cell r="A59">
            <v>113001002481</v>
          </cell>
          <cell r="B59" t="str">
            <v>I.E SOLEDAD ROMAN DE NUÑEZ - SEDE VICTORIA PAUTT LEON</v>
          </cell>
          <cell r="C59" t="str">
            <v>ESCALLON VILLA KRA 55 # 30 G 36</v>
          </cell>
          <cell r="D59" t="str">
            <v>ESCALLON VILLA</v>
          </cell>
          <cell r="E59">
            <v>68</v>
          </cell>
          <cell r="F59">
            <v>75</v>
          </cell>
          <cell r="G59" t="str">
            <v>SEDE</v>
          </cell>
        </row>
        <row r="60">
          <cell r="A60">
            <v>113001027157</v>
          </cell>
          <cell r="B60" t="str">
            <v>I.E SOLEDAD ROMAN DE NUÑEZ -   SEDE PROGRESO Y LIBERTAD</v>
          </cell>
          <cell r="C60" t="str">
            <v>ZARAGOCILLA CLL 7 DE AGOSTO # 24-52</v>
          </cell>
          <cell r="D60" t="str">
            <v>ZARAGOCILLA</v>
          </cell>
          <cell r="E60">
            <v>68</v>
          </cell>
          <cell r="F60">
            <v>121</v>
          </cell>
          <cell r="G60" t="str">
            <v>SEDE</v>
          </cell>
        </row>
        <row r="61">
          <cell r="A61">
            <v>113001002120</v>
          </cell>
          <cell r="B61" t="str">
            <v>I.E HIJOS DE MARIA</v>
          </cell>
          <cell r="C61" t="str">
            <v>13 DE JUNIO CLL 31 D # 64-94</v>
          </cell>
          <cell r="D61" t="str">
            <v>TRECE DE JUNIO</v>
          </cell>
          <cell r="E61">
            <v>70</v>
          </cell>
          <cell r="F61">
            <v>70</v>
          </cell>
          <cell r="G61" t="str">
            <v xml:space="preserve">PRINCIPAL </v>
          </cell>
        </row>
        <row r="62">
          <cell r="A62">
            <v>113001000267</v>
          </cell>
          <cell r="B62" t="str">
            <v>I.E HIJOS DE MARIA   SEDE REPUBLICA DE MEXICO</v>
          </cell>
          <cell r="C62" t="str">
            <v>CARRET PRINCIPAL DE OLAYA SEC CENTRAL N?32-31</v>
          </cell>
          <cell r="D62" t="str">
            <v>OLAYA HERRERA</v>
          </cell>
          <cell r="E62">
            <v>70</v>
          </cell>
          <cell r="F62">
            <v>19</v>
          </cell>
          <cell r="G62" t="str">
            <v>SEDE</v>
          </cell>
        </row>
        <row r="63">
          <cell r="A63">
            <v>113001002880</v>
          </cell>
          <cell r="B63" t="str">
            <v>I.E HIJOS DE MARIA   SEDE RAFAEL TONO</v>
          </cell>
          <cell r="C63" t="str">
            <v>13 DE JUNIO CLL 2 DE SEVILLA</v>
          </cell>
          <cell r="D63" t="str">
            <v>TRECE DE JUNIO</v>
          </cell>
          <cell r="E63">
            <v>70</v>
          </cell>
          <cell r="F63">
            <v>87</v>
          </cell>
          <cell r="G63" t="str">
            <v>SEDE</v>
          </cell>
        </row>
        <row r="64">
          <cell r="A64">
            <v>213001008084</v>
          </cell>
          <cell r="B64" t="str">
            <v>I.E HIJOS DE MARIA   SEDE DISTRITAL LUIS CARLOS GALAN SARMIENTO</v>
          </cell>
          <cell r="C64" t="str">
            <v>OLAYA HERRERA ST PROGRESO # 220</v>
          </cell>
          <cell r="D64" t="str">
            <v>OLAYA HERRERA</v>
          </cell>
          <cell r="E64">
            <v>70</v>
          </cell>
          <cell r="F64">
            <v>199</v>
          </cell>
          <cell r="G64" t="str">
            <v>SEDE</v>
          </cell>
        </row>
        <row r="65">
          <cell r="A65">
            <v>113001002138</v>
          </cell>
          <cell r="B65" t="str">
            <v>I.E NUESTRA SRA DEL PERPETUO SOCORRO</v>
          </cell>
          <cell r="C65" t="str">
            <v>CL JUAN C ARANGO KRA 49 #31 - 55</v>
          </cell>
          <cell r="D65" t="str">
            <v>LIBANO</v>
          </cell>
          <cell r="E65">
            <v>71</v>
          </cell>
          <cell r="F65">
            <v>71</v>
          </cell>
          <cell r="G65" t="str">
            <v>PRINCIPAL</v>
          </cell>
        </row>
        <row r="66">
          <cell r="A66">
            <v>113001002413</v>
          </cell>
          <cell r="B66" t="str">
            <v>I.E MADRE LAURA</v>
          </cell>
          <cell r="C66" t="str">
            <v>PIEDRA DE BOLIVAR CLL SANTA CRUZ No Cl-30 # 50-137</v>
          </cell>
          <cell r="D66" t="str">
            <v>PIEDRA DE BOLIVAR</v>
          </cell>
          <cell r="E66">
            <v>73</v>
          </cell>
          <cell r="F66">
            <v>73</v>
          </cell>
          <cell r="G66" t="str">
            <v>PRINCIPAL</v>
          </cell>
        </row>
        <row r="67">
          <cell r="A67">
            <v>113001000101</v>
          </cell>
          <cell r="B67" t="str">
            <v>I.E MADRE LAURA - SEDE ANDALUCIA</v>
          </cell>
          <cell r="C67" t="str">
            <v>PIEDRA BOLIVAR CL GRANADA N 29 CL 30 N 48-46</v>
          </cell>
          <cell r="D67" t="str">
            <v>PIEDRA DE BOLIVAR</v>
          </cell>
          <cell r="E67">
            <v>73</v>
          </cell>
          <cell r="F67">
            <v>43</v>
          </cell>
          <cell r="G67" t="str">
            <v>SEDE</v>
          </cell>
        </row>
        <row r="68">
          <cell r="A68">
            <v>113001000313</v>
          </cell>
          <cell r="B68" t="str">
            <v>I.E MADRE LAURA - SEDE JOSE MARIA DEL CASTILLO Y RADA</v>
          </cell>
          <cell r="C68" t="str">
            <v>ARMENIA CLL 46 ST CRUZ ROJA</v>
          </cell>
          <cell r="D68" t="str">
            <v>ARMENIA</v>
          </cell>
          <cell r="E68">
            <v>73</v>
          </cell>
          <cell r="F68">
            <v>21</v>
          </cell>
          <cell r="G68" t="str">
            <v>SEDE</v>
          </cell>
        </row>
        <row r="69">
          <cell r="A69">
            <v>113001002626</v>
          </cell>
          <cell r="B69" t="str">
            <v>I.E OLGA GONZALEZ ARRAUT</v>
          </cell>
          <cell r="C69" t="str">
            <v>AV CRISANTO LUQUE DIG 22 # 52-14</v>
          </cell>
          <cell r="D69" t="str">
            <v>ALTO BOSQUE</v>
          </cell>
          <cell r="E69">
            <v>79</v>
          </cell>
          <cell r="F69">
            <v>79</v>
          </cell>
          <cell r="G69" t="str">
            <v>PRINCIPAL</v>
          </cell>
        </row>
        <row r="70">
          <cell r="A70">
            <v>113001002812</v>
          </cell>
          <cell r="B70" t="str">
            <v>I.E MARIA REINA</v>
          </cell>
          <cell r="C70" t="str">
            <v>LA ESPERANZA Kr. 29 # 37-38</v>
          </cell>
          <cell r="D70" t="str">
            <v>LA ESPERANZA</v>
          </cell>
          <cell r="E70">
            <v>83</v>
          </cell>
          <cell r="F70">
            <v>83</v>
          </cell>
          <cell r="G70" t="str">
            <v>PRINCIPAL</v>
          </cell>
        </row>
        <row r="71">
          <cell r="A71">
            <v>113001001964</v>
          </cell>
          <cell r="B71" t="str">
            <v>I.E MARIA REINA   SEDE SOCIEDAD AMOR A CARTAGENA. # 7</v>
          </cell>
          <cell r="C71" t="str">
            <v>LA ESPERANZA CLL ALFONSO LOPEZ</v>
          </cell>
          <cell r="D71" t="str">
            <v>LA ESPERANZA</v>
          </cell>
          <cell r="E71">
            <v>83</v>
          </cell>
          <cell r="F71">
            <v>65</v>
          </cell>
          <cell r="G71" t="str">
            <v>SEDE</v>
          </cell>
        </row>
        <row r="72">
          <cell r="A72">
            <v>113001002596</v>
          </cell>
          <cell r="B72" t="str">
            <v>I.E MARIA REINA   SEDE ACCION COMUNAL LA QUINTA</v>
          </cell>
          <cell r="C72" t="str">
            <v>LA QUINTA CLL NUEVA</v>
          </cell>
          <cell r="D72" t="str">
            <v>LA QUINTA</v>
          </cell>
          <cell r="E72">
            <v>83</v>
          </cell>
          <cell r="F72">
            <v>77</v>
          </cell>
          <cell r="G72" t="str">
            <v>SEDE</v>
          </cell>
        </row>
        <row r="73">
          <cell r="A73">
            <v>113001002651</v>
          </cell>
          <cell r="B73" t="str">
            <v>I.E MARIA REINA   SEDE ESCUELA MIXTA LAS DELICIAS</v>
          </cell>
          <cell r="C73" t="str">
            <v>ESPERANZA ST DELICIAS CL 39 #28-91</v>
          </cell>
          <cell r="D73" t="str">
            <v>LA ESPERANZA</v>
          </cell>
          <cell r="E73">
            <v>83</v>
          </cell>
          <cell r="F73">
            <v>81</v>
          </cell>
          <cell r="G73" t="str">
            <v>SEDE</v>
          </cell>
        </row>
        <row r="74">
          <cell r="A74">
            <v>113001002952</v>
          </cell>
          <cell r="B74" t="str">
            <v>I.E DE TERNERA</v>
          </cell>
          <cell r="C74" t="str">
            <v>carreterra troncal de occidente (cl81) # 82-95</v>
          </cell>
          <cell r="D74" t="str">
            <v>TERNERA</v>
          </cell>
          <cell r="E74">
            <v>89</v>
          </cell>
          <cell r="F74">
            <v>89</v>
          </cell>
          <cell r="G74" t="str">
            <v>PRINCIPAL</v>
          </cell>
        </row>
        <row r="75">
          <cell r="A75">
            <v>113001020969</v>
          </cell>
          <cell r="B75" t="str">
            <v>I.E FRANCISCO DE PAULA SANTANDER</v>
          </cell>
          <cell r="C75" t="str">
            <v>LA MARIA CRA 36 # 33A 52</v>
          </cell>
          <cell r="D75" t="str">
            <v>LA MARIA</v>
          </cell>
          <cell r="E75">
            <v>90</v>
          </cell>
          <cell r="F75">
            <v>90</v>
          </cell>
          <cell r="G75" t="str">
            <v>PRINCIPAL</v>
          </cell>
        </row>
        <row r="76">
          <cell r="A76">
            <v>113001002979</v>
          </cell>
          <cell r="B76" t="str">
            <v>I.E LA MILAGROSA</v>
          </cell>
          <cell r="C76" t="str">
            <v>CLL ESPIRITU SANTO # 29 - 43</v>
          </cell>
          <cell r="D76" t="str">
            <v>GETSEMANI</v>
          </cell>
          <cell r="E76">
            <v>91</v>
          </cell>
          <cell r="F76">
            <v>91</v>
          </cell>
          <cell r="G76" t="str">
            <v>PRINCIPAL</v>
          </cell>
        </row>
        <row r="77">
          <cell r="A77">
            <v>113001000224</v>
          </cell>
          <cell r="B77" t="str">
            <v>I.E SOLEDAD ACOSTA DE SAMPER   SEDE EMILIANO ALCALA ROMERO</v>
          </cell>
          <cell r="C77" t="str">
            <v>EL SOCORRO PLAN 500 A MZA 36</v>
          </cell>
          <cell r="D77" t="str">
            <v>EL SOCORRO</v>
          </cell>
          <cell r="E77">
            <v>92</v>
          </cell>
          <cell r="F77">
            <v>16</v>
          </cell>
          <cell r="G77" t="str">
            <v>SEDE</v>
          </cell>
        </row>
        <row r="78">
          <cell r="A78">
            <v>113001003053</v>
          </cell>
          <cell r="B78" t="str">
            <v>I.E SOLEDAD ACOSTA DE SAMPER</v>
          </cell>
          <cell r="C78" t="str">
            <v>BLAS DE LEZO ST COMERCIAL</v>
          </cell>
          <cell r="D78" t="str">
            <v>BLAS DE LEZO</v>
          </cell>
          <cell r="E78">
            <v>92</v>
          </cell>
          <cell r="F78">
            <v>92</v>
          </cell>
          <cell r="G78" t="str">
            <v>PRINCIPAL</v>
          </cell>
        </row>
        <row r="79">
          <cell r="A79">
            <v>113001003797</v>
          </cell>
          <cell r="B79" t="str">
            <v>I.E SOLEDAD ACOSTA DE SAMPER   SEDE ANA MARIA PEREZ DE OTERO</v>
          </cell>
          <cell r="C79" t="str">
            <v>EL SOCORRO PLAN 332 MZ 34 CLL 23B #77-15</v>
          </cell>
          <cell r="D79" t="str">
            <v>EL SOCORRO</v>
          </cell>
          <cell r="E79">
            <v>92</v>
          </cell>
          <cell r="F79">
            <v>101</v>
          </cell>
          <cell r="G79" t="str">
            <v>SEDE</v>
          </cell>
        </row>
        <row r="80">
          <cell r="A80">
            <v>113001007083</v>
          </cell>
          <cell r="B80" t="str">
            <v>I.E SOLEDAD ACOSTA DE SAMPER   SEDE DE SAN FERNANDO</v>
          </cell>
          <cell r="C80" t="str">
            <v>SAN FERNANDO CRA 81 AVE PPAL</v>
          </cell>
          <cell r="D80" t="str">
            <v>SAN FERNANDO</v>
          </cell>
          <cell r="E80">
            <v>92</v>
          </cell>
          <cell r="F80">
            <v>128</v>
          </cell>
          <cell r="G80" t="str">
            <v>SEDE</v>
          </cell>
        </row>
        <row r="81">
          <cell r="A81">
            <v>113001003061</v>
          </cell>
          <cell r="B81" t="str">
            <v>I.E HERMANO ANTONIO RAMOS DE LA SALLE</v>
          </cell>
          <cell r="C81" t="str">
            <v>TORICES PASEO BOLIVAR CL NVA DEL ESPINAL</v>
          </cell>
          <cell r="D81" t="str">
            <v>TORICES</v>
          </cell>
          <cell r="E81">
            <v>93</v>
          </cell>
          <cell r="F81">
            <v>93</v>
          </cell>
          <cell r="G81" t="str">
            <v>PRINCIPAL</v>
          </cell>
        </row>
        <row r="82">
          <cell r="A82">
            <v>113001000810</v>
          </cell>
          <cell r="B82" t="str">
            <v>I.E FERNANDO DE LA VEGA - SEDE ALMIRANTE PADILLA</v>
          </cell>
          <cell r="C82" t="str">
            <v>BOSQUE ST MARTIN DE PORRES AV PEDRO VELEZ</v>
          </cell>
          <cell r="D82" t="str">
            <v>BOSQUE</v>
          </cell>
          <cell r="E82">
            <v>94</v>
          </cell>
          <cell r="F82">
            <v>34</v>
          </cell>
          <cell r="G82" t="str">
            <v>SEDE</v>
          </cell>
        </row>
        <row r="83">
          <cell r="A83">
            <v>113001003126</v>
          </cell>
          <cell r="B83" t="str">
            <v>I.E FERNANDO DE LA VEGA</v>
          </cell>
          <cell r="C83" t="str">
            <v>EL BOSQUE CLL SAN ISIDRO DIAG 21C # 53-40</v>
          </cell>
          <cell r="D83" t="str">
            <v>BOSQUE</v>
          </cell>
          <cell r="E83">
            <v>94</v>
          </cell>
          <cell r="F83">
            <v>94</v>
          </cell>
          <cell r="G83" t="str">
            <v>PRINCIPAL</v>
          </cell>
        </row>
        <row r="84">
          <cell r="A84">
            <v>113001003274</v>
          </cell>
          <cell r="B84" t="str">
            <v>I.E JOSE MANUEL RODRIGUEZ TORICES</v>
          </cell>
          <cell r="C84" t="str">
            <v>CARRET PRINCIPAL DEL BOSQUE</v>
          </cell>
          <cell r="D84" t="str">
            <v>ALMIRANTE COLON</v>
          </cell>
          <cell r="E84">
            <v>97</v>
          </cell>
          <cell r="F84">
            <v>97</v>
          </cell>
          <cell r="G84" t="str">
            <v>PRINCIPAL</v>
          </cell>
        </row>
        <row r="85">
          <cell r="A85">
            <v>113001005757</v>
          </cell>
          <cell r="B85" t="str">
            <v>I.E JOSE MANUEL RODRIGUEZ TORICES - SEDE JARDIN INFANTIL LOS CARACOLES</v>
          </cell>
          <cell r="C85" t="str">
            <v>LOS CARACOLES TRANSV55 NO22C-110 II ETAPA</v>
          </cell>
          <cell r="D85" t="str">
            <v>LOS CARACOLES</v>
          </cell>
          <cell r="E85">
            <v>97</v>
          </cell>
          <cell r="F85">
            <v>115</v>
          </cell>
          <cell r="G85" t="str">
            <v>SEDE</v>
          </cell>
        </row>
        <row r="86">
          <cell r="A86">
            <v>113001006826</v>
          </cell>
          <cell r="B86" t="str">
            <v>I.E JOSE MANUEL RODRIGUEZ TORICES   SEDE ISABEL LA CATOLICA</v>
          </cell>
          <cell r="C86" t="str">
            <v>ALMIRANTE COLON II ETAPA M O</v>
          </cell>
          <cell r="D86" t="str">
            <v>ALMIRANTE COLON</v>
          </cell>
          <cell r="E86">
            <v>97</v>
          </cell>
          <cell r="F86">
            <v>124</v>
          </cell>
          <cell r="G86" t="str">
            <v>SEDE</v>
          </cell>
        </row>
        <row r="87">
          <cell r="A87">
            <v>113001003771</v>
          </cell>
          <cell r="B87" t="str">
            <v>I.E LAS GAVIOTAS</v>
          </cell>
          <cell r="C87" t="str">
            <v>LAS GAVIOTAS TRANSV 65 # 31-111 ENTRADA PPAL</v>
          </cell>
          <cell r="D87" t="str">
            <v>LAS GAVIOTAS</v>
          </cell>
          <cell r="E87">
            <v>99</v>
          </cell>
          <cell r="F87">
            <v>99</v>
          </cell>
          <cell r="G87" t="str">
            <v>PRINCIPAL</v>
          </cell>
        </row>
        <row r="88">
          <cell r="A88">
            <v>113001005200</v>
          </cell>
          <cell r="B88" t="str">
            <v>I.E LAS GAVIOTAS   SEDE MOISES GOSSAIN LAJUD</v>
          </cell>
          <cell r="C88" t="str">
            <v>LAS GAVIOTAS 2A ETAPA MANZ 33 LOTE 8</v>
          </cell>
          <cell r="D88" t="str">
            <v>LAS GAVIOTAS</v>
          </cell>
          <cell r="E88">
            <v>99</v>
          </cell>
          <cell r="F88">
            <v>110</v>
          </cell>
          <cell r="G88" t="str">
            <v>SEDE</v>
          </cell>
        </row>
        <row r="89">
          <cell r="A89">
            <v>113001006010</v>
          </cell>
          <cell r="B89" t="str">
            <v>I.E LAS GAVIOTAS   SEDE JARDIN INFANTIL NIÑO JESUS</v>
          </cell>
          <cell r="C89" t="str">
            <v>GAVIOTAS MZ 70 LOTE 3 7A ETAPA</v>
          </cell>
          <cell r="D89" t="str">
            <v>LAS GAVIOTAS</v>
          </cell>
          <cell r="E89">
            <v>99</v>
          </cell>
          <cell r="F89">
            <v>116</v>
          </cell>
          <cell r="G89" t="str">
            <v>SEDE</v>
          </cell>
        </row>
        <row r="90">
          <cell r="A90">
            <v>113001004149</v>
          </cell>
          <cell r="B90" t="str">
            <v>I.E JUAN JOSE NIETO</v>
          </cell>
          <cell r="C90" t="str">
            <v>EL SOCORRO CLL 25 # 71-24 ENTRADA PPAL</v>
          </cell>
          <cell r="D90" t="str">
            <v>EL SOCORRO</v>
          </cell>
          <cell r="E90">
            <v>104</v>
          </cell>
          <cell r="F90">
            <v>104</v>
          </cell>
          <cell r="G90" t="str">
            <v>PRINCIPAL</v>
          </cell>
        </row>
        <row r="91">
          <cell r="A91">
            <v>313001008569</v>
          </cell>
          <cell r="B91" t="str">
            <v>I.E JUAN JOSE NIETO   SEDE EL EDUCADOR</v>
          </cell>
          <cell r="C91" t="str">
            <v>EL EDUCADOR CRA76 A # 4B - 31</v>
          </cell>
          <cell r="D91" t="str">
            <v>EL EDUCADOR</v>
          </cell>
          <cell r="E91">
            <v>104</v>
          </cell>
          <cell r="F91">
            <v>368</v>
          </cell>
          <cell r="G91" t="str">
            <v>SEDE</v>
          </cell>
        </row>
        <row r="92">
          <cell r="A92">
            <v>113001008284</v>
          </cell>
          <cell r="B92" t="str">
            <v>I.E SAN FELIPE NERI</v>
          </cell>
          <cell r="C92" t="str">
            <v>OLAYA HERRERA SECT RICAURTE CJ YANES KRA 57 #56-65</v>
          </cell>
          <cell r="D92" t="str">
            <v>OLAYA HERRERA</v>
          </cell>
          <cell r="E92">
            <v>105</v>
          </cell>
          <cell r="F92">
            <v>105</v>
          </cell>
          <cell r="G92" t="str">
            <v>PRINCIPAL</v>
          </cell>
        </row>
        <row r="93">
          <cell r="A93">
            <v>113001004254</v>
          </cell>
          <cell r="B93" t="str">
            <v>I.E FULGENCIO LEQUERICA VELEZ</v>
          </cell>
          <cell r="C93" t="str">
            <v>CHIQUINQUIRA MZ 56 LOTE 1</v>
          </cell>
          <cell r="D93" t="str">
            <v>CHIQUINQUIRA</v>
          </cell>
          <cell r="E93">
            <v>106</v>
          </cell>
          <cell r="F93">
            <v>106</v>
          </cell>
          <cell r="G93" t="str">
            <v>PRINCIPAL</v>
          </cell>
        </row>
        <row r="94">
          <cell r="A94">
            <v>113001001654</v>
          </cell>
          <cell r="B94" t="str">
            <v>I.E FULGENCIO LEQUERICA VELEZ   SEDE REPUBLICA DEL ECUADOR</v>
          </cell>
          <cell r="C94" t="str">
            <v>OLAYA HERRERA SECT CENTRAL #31D-60</v>
          </cell>
          <cell r="D94" t="str">
            <v>OLAYA HERRERA</v>
          </cell>
          <cell r="E94">
            <v>106</v>
          </cell>
          <cell r="F94">
            <v>54</v>
          </cell>
          <cell r="G94" t="str">
            <v>SEDE</v>
          </cell>
        </row>
        <row r="95">
          <cell r="A95">
            <v>113001007113</v>
          </cell>
          <cell r="B95" t="str">
            <v>I.E FULGENCIO LEQUERICA VELEZ   SEDE LA PUNTILLA</v>
          </cell>
          <cell r="C95" t="str">
            <v>BOLAYA HERRERA SECT PUNTILLA CLL COLON # 62-79</v>
          </cell>
          <cell r="D95" t="str">
            <v>OLAYA HERRERA</v>
          </cell>
          <cell r="E95">
            <v>106</v>
          </cell>
          <cell r="F95">
            <v>129</v>
          </cell>
          <cell r="G95" t="str">
            <v>SEDE</v>
          </cell>
        </row>
        <row r="96">
          <cell r="A96">
            <v>113001004289</v>
          </cell>
          <cell r="B96" t="str">
            <v>I.E SAN LUCAS</v>
          </cell>
          <cell r="C96" t="str">
            <v>CLL VALENCIA CON BOGOTA - EL MILAGRO CL 61-44</v>
          </cell>
          <cell r="D96" t="str">
            <v>EL MILAGRO</v>
          </cell>
          <cell r="E96">
            <v>107</v>
          </cell>
          <cell r="F96">
            <v>107</v>
          </cell>
          <cell r="G96" t="str">
            <v>PRINCIPAL</v>
          </cell>
        </row>
        <row r="97">
          <cell r="A97">
            <v>113001003789</v>
          </cell>
          <cell r="B97" t="str">
            <v>I.E SAN LUCAS   SEDE SAN PEDRO MARTIR</v>
          </cell>
          <cell r="C97" t="str">
            <v>SAN PEDRO MARTIR CRA # 65-5-52 CLL PPAL</v>
          </cell>
          <cell r="D97" t="str">
            <v>SAN PEDRO MARTIR</v>
          </cell>
          <cell r="E97">
            <v>107</v>
          </cell>
          <cell r="F97">
            <v>100</v>
          </cell>
          <cell r="G97" t="str">
            <v>SEDE</v>
          </cell>
        </row>
        <row r="98">
          <cell r="A98">
            <v>113001005358</v>
          </cell>
          <cell r="B98" t="str">
            <v>I.E ALBERTO E. FERNANDEZ BAENA</v>
          </cell>
          <cell r="C98" t="str">
            <v>BOSQUE DIAG 21A # 47-97 AV BUENOS AIRES</v>
          </cell>
          <cell r="D98" t="str">
            <v>BOSQUE</v>
          </cell>
          <cell r="E98">
            <v>111</v>
          </cell>
          <cell r="F98">
            <v>111</v>
          </cell>
          <cell r="G98" t="str">
            <v>PRINCIPAL</v>
          </cell>
        </row>
        <row r="99">
          <cell r="A99">
            <v>113001005374</v>
          </cell>
          <cell r="B99" t="str">
            <v>I.E ANTONIA SANTOS</v>
          </cell>
          <cell r="C99" t="str">
            <v>PIE DE LA POPA PLAYON GRANDE CL 31 # 18B-131</v>
          </cell>
          <cell r="D99" t="str">
            <v>PIE DEL CERRO</v>
          </cell>
          <cell r="E99">
            <v>112</v>
          </cell>
          <cell r="F99">
            <v>112</v>
          </cell>
          <cell r="G99" t="str">
            <v>PRINCIPAL</v>
          </cell>
        </row>
        <row r="100">
          <cell r="A100">
            <v>113001000674</v>
          </cell>
          <cell r="B100" t="str">
            <v>I.E ANTONIA SANTOS   SEDE ALFONSO ARAUJO</v>
          </cell>
          <cell r="C100" t="str">
            <v>LO AMADOR CLL BOLIVAR Y PI?ANGO # 35-50</v>
          </cell>
          <cell r="D100" t="str">
            <v>LO AMADOR</v>
          </cell>
          <cell r="E100">
            <v>112</v>
          </cell>
          <cell r="F100">
            <v>26</v>
          </cell>
          <cell r="G100" t="str">
            <v>SEDE</v>
          </cell>
        </row>
        <row r="101">
          <cell r="A101">
            <v>113001002642</v>
          </cell>
          <cell r="B101" t="str">
            <v>I.E ANTONIA SANTOS   SEDE SAN LUIS GONZAGA</v>
          </cell>
          <cell r="C101" t="str">
            <v>NARIÑO AV MARTINEZ MARTELO #38-38</v>
          </cell>
          <cell r="D101" t="str">
            <v>NARIÑO</v>
          </cell>
          <cell r="E101">
            <v>112</v>
          </cell>
          <cell r="F101">
            <v>80</v>
          </cell>
          <cell r="G101" t="str">
            <v>SEDE</v>
          </cell>
        </row>
        <row r="102">
          <cell r="A102">
            <v>113001012559</v>
          </cell>
          <cell r="B102" t="str">
            <v>I.E ANTONIA SANTOS   SEDE JUAN SALVADOR GAVIOTA</v>
          </cell>
          <cell r="C102" t="str">
            <v>AV ANTONIO AREVALO CLL REAL DEL ESPINAL #31A-34</v>
          </cell>
          <cell r="D102" t="str">
            <v>ESPINAL</v>
          </cell>
          <cell r="E102">
            <v>112</v>
          </cell>
          <cell r="F102">
            <v>163</v>
          </cell>
          <cell r="G102" t="str">
            <v>SEDE</v>
          </cell>
        </row>
        <row r="103">
          <cell r="A103">
            <v>113001005544</v>
          </cell>
          <cell r="B103" t="str">
            <v>I.E ANTONIO NARIÑO</v>
          </cell>
          <cell r="C103" t="str">
            <v>LA ESPERANZA  CALLE ALFONSO LOPEZ No. 29-35</v>
          </cell>
          <cell r="D103" t="str">
            <v>LA ESPERANZA</v>
          </cell>
          <cell r="E103">
            <v>113</v>
          </cell>
          <cell r="F103">
            <v>113</v>
          </cell>
          <cell r="G103" t="str">
            <v>PRINCIPAL</v>
          </cell>
        </row>
        <row r="104">
          <cell r="A104">
            <v>113001004041</v>
          </cell>
          <cell r="B104" t="str">
            <v>I.E ANTONIO NARIÑO   SEDE EDUARDO SANTOS MONTEJO</v>
          </cell>
          <cell r="C104" t="str">
            <v>LA ESPERANZA C DV ST LA NAVIDAD</v>
          </cell>
          <cell r="D104" t="str">
            <v>LA ESPERANZA</v>
          </cell>
          <cell r="E104">
            <v>113</v>
          </cell>
          <cell r="F104">
            <v>103</v>
          </cell>
          <cell r="G104" t="str">
            <v>SEDE</v>
          </cell>
        </row>
        <row r="105">
          <cell r="A105">
            <v>113001006711</v>
          </cell>
          <cell r="B105" t="str">
            <v>I.E OMAIRA SANCHEZ GARZON</v>
          </cell>
          <cell r="C105" t="str">
            <v>CDV No. 2 LA CANDELARIA CRA 40 # 44-01</v>
          </cell>
          <cell r="D105" t="str">
            <v>LA CANDELARIA</v>
          </cell>
          <cell r="E105">
            <v>120</v>
          </cell>
          <cell r="F105">
            <v>120</v>
          </cell>
          <cell r="G105" t="str">
            <v>PRINCIPAL</v>
          </cell>
        </row>
        <row r="106">
          <cell r="A106">
            <v>113001006800</v>
          </cell>
          <cell r="B106" t="str">
            <v>I.E 20 DE JULIO</v>
          </cell>
          <cell r="C106" t="str">
            <v>20 DE JULIO CRA 58A No 8-86</v>
          </cell>
          <cell r="D106" t="str">
            <v>VEINTE DE JULIO</v>
          </cell>
          <cell r="E106">
            <v>122</v>
          </cell>
          <cell r="F106">
            <v>122</v>
          </cell>
          <cell r="G106" t="str">
            <v>PRINCIPAL</v>
          </cell>
        </row>
        <row r="107">
          <cell r="A107">
            <v>113001007563</v>
          </cell>
          <cell r="B107" t="str">
            <v>I.E 20 DE JULIO   SEDE YIRA CASTRO</v>
          </cell>
          <cell r="C107" t="str">
            <v>EL LIBERTADOR CLL PASTOR PEREZ NO60A-34</v>
          </cell>
          <cell r="D107" t="str">
            <v>EL LIBERTADOR</v>
          </cell>
          <cell r="E107">
            <v>122</v>
          </cell>
          <cell r="F107">
            <v>133</v>
          </cell>
          <cell r="G107" t="str">
            <v>SEDE</v>
          </cell>
        </row>
        <row r="108">
          <cell r="A108">
            <v>113001007199</v>
          </cell>
          <cell r="B108" t="str">
            <v>I.E FE Y ALEGRIA LAS AMERICAS</v>
          </cell>
          <cell r="C108" t="str">
            <v>OLAYA HERRERA CRA 84 # 32 B 152</v>
          </cell>
          <cell r="D108" t="str">
            <v>OLAYA HERRERA</v>
          </cell>
          <cell r="E108">
            <v>131</v>
          </cell>
          <cell r="F108">
            <v>131</v>
          </cell>
          <cell r="G108" t="str">
            <v>PRINCIPAL</v>
          </cell>
        </row>
        <row r="109">
          <cell r="A109">
            <v>113001028935</v>
          </cell>
          <cell r="B109" t="str">
            <v>I.E FE Y ALEGRIA LAS AMERICAS   SEDE LA FRATERNITE</v>
          </cell>
          <cell r="C109" t="str">
            <v>OLAYA HERRERA ST LAS AMERICAS</v>
          </cell>
          <cell r="D109" t="str">
            <v>OLAYA SECTOR LAS AMERICAS</v>
          </cell>
          <cell r="E109">
            <v>131</v>
          </cell>
          <cell r="F109">
            <v>661</v>
          </cell>
          <cell r="G109" t="str">
            <v>SEDE</v>
          </cell>
        </row>
        <row r="110">
          <cell r="A110">
            <v>113001007857</v>
          </cell>
          <cell r="B110" t="str">
            <v>I.E LA LIBERTAD</v>
          </cell>
          <cell r="C110" t="str">
            <v>EL POZON TRANV 60 M 89 L 7 CALLEJON 6</v>
          </cell>
          <cell r="D110" t="str">
            <v>EL POZON</v>
          </cell>
          <cell r="E110">
            <v>139</v>
          </cell>
          <cell r="F110">
            <v>139</v>
          </cell>
          <cell r="G110" t="str">
            <v>PRINCIPAL</v>
          </cell>
        </row>
        <row r="111">
          <cell r="A111">
            <v>113001008268</v>
          </cell>
          <cell r="B111" t="str">
            <v>I.E MARIA CANO</v>
          </cell>
          <cell r="C111" t="str">
            <v>MARIA CANO CLL 4B # 80 B 37</v>
          </cell>
          <cell r="D111" t="str">
            <v>MARIA CANO</v>
          </cell>
          <cell r="E111">
            <v>148</v>
          </cell>
          <cell r="F111">
            <v>148</v>
          </cell>
          <cell r="G111" t="str">
            <v>PRINCIPAL</v>
          </cell>
        </row>
        <row r="112">
          <cell r="A112">
            <v>113001008276</v>
          </cell>
          <cell r="B112" t="str">
            <v>I.E PLAYAS DE ACAPULCO</v>
          </cell>
          <cell r="C112" t="str">
            <v>LIBANO AVE PEDRO ROMERO ESQUINA 48 C 60</v>
          </cell>
          <cell r="D112" t="str">
            <v>REPUBLICA DEL LIBANO</v>
          </cell>
          <cell r="E112">
            <v>149</v>
          </cell>
          <cell r="F112">
            <v>149</v>
          </cell>
          <cell r="G112" t="str">
            <v>PRINCIPAL</v>
          </cell>
        </row>
        <row r="113">
          <cell r="A113">
            <v>113001000259</v>
          </cell>
          <cell r="B113" t="str">
            <v>I.E VALORES UNIDOS</v>
          </cell>
          <cell r="C113" t="str">
            <v>EL POZON SEC 19 DE FEBRERO CLL LA ESPERANZA</v>
          </cell>
          <cell r="D113" t="str">
            <v>EL POZON</v>
          </cell>
          <cell r="E113">
            <v>153</v>
          </cell>
          <cell r="F113">
            <v>153</v>
          </cell>
          <cell r="G113" t="str">
            <v xml:space="preserve">PRINCIPAL </v>
          </cell>
        </row>
        <row r="114">
          <cell r="A114">
            <v>113001009281</v>
          </cell>
          <cell r="B114" t="str">
            <v>I.E VILLA ESTRELLA</v>
          </cell>
          <cell r="C114" t="str">
            <v>VILLA ESTRELLA CLL 36 # 91-15</v>
          </cell>
          <cell r="D114" t="str">
            <v>VILLA ESTRELLA</v>
          </cell>
          <cell r="E114">
            <v>156</v>
          </cell>
          <cell r="F114">
            <v>156</v>
          </cell>
          <cell r="G114" t="str">
            <v>PRINCIPAL</v>
          </cell>
        </row>
        <row r="115">
          <cell r="A115">
            <v>113001012427</v>
          </cell>
          <cell r="B115" t="str">
            <v>I.E MANUELA VERGARA DE CURI</v>
          </cell>
          <cell r="C115" t="str">
            <v>LA GAITANA  CL PPAL MZA E LT 5</v>
          </cell>
          <cell r="D115" t="str">
            <v>MANUELA VERGARA DE CURI</v>
          </cell>
          <cell r="E115">
            <v>159</v>
          </cell>
          <cell r="F115">
            <v>159</v>
          </cell>
          <cell r="G115" t="str">
            <v>PRINCIPAL</v>
          </cell>
        </row>
        <row r="116">
          <cell r="A116">
            <v>113001012508</v>
          </cell>
          <cell r="B116" t="str">
            <v>ESC. NORMAL SUPERIOR DE CARTAGENA DE INDIAS</v>
          </cell>
          <cell r="C116" t="str">
            <v>NUEVO BOSQUE KRA 51 #23-35</v>
          </cell>
          <cell r="D116" t="str">
            <v>NUEVO BOSQUE</v>
          </cell>
          <cell r="E116">
            <v>162</v>
          </cell>
          <cell r="F116">
            <v>162</v>
          </cell>
          <cell r="G116" t="str">
            <v>PRINCIPAL</v>
          </cell>
        </row>
        <row r="117">
          <cell r="A117">
            <v>113001003151</v>
          </cell>
          <cell r="B117" t="str">
            <v>ESC. NORMAL SUPERIOR DE CARTAGENA DE INDIAS - SEDE EMMA VILLA DE ESCALLON</v>
          </cell>
          <cell r="C117" t="str">
            <v>BOSQUECITO TR 49 # 48-95</v>
          </cell>
          <cell r="D117" t="str">
            <v>BOSQUECITO</v>
          </cell>
          <cell r="E117">
            <v>162</v>
          </cell>
          <cell r="F117">
            <v>95</v>
          </cell>
          <cell r="G117" t="str">
            <v>SEDE</v>
          </cell>
        </row>
        <row r="118">
          <cell r="A118">
            <v>213001000075</v>
          </cell>
          <cell r="B118" t="str">
            <v>I.E PUERTO REY</v>
          </cell>
          <cell r="C118" t="str">
            <v>VDA PUERTO REY - ANILLO VIAL</v>
          </cell>
          <cell r="D118" t="str">
            <v>PUERTO REY</v>
          </cell>
          <cell r="E118">
            <v>165</v>
          </cell>
          <cell r="F118">
            <v>165</v>
          </cell>
          <cell r="G118" t="str">
            <v>PRINCIPAL</v>
          </cell>
        </row>
        <row r="119">
          <cell r="A119">
            <v>213001000091</v>
          </cell>
          <cell r="B119" t="str">
            <v>I.E ISLA FUERTE</v>
          </cell>
          <cell r="C119" t="str">
            <v>ISLA FUERTE</v>
          </cell>
          <cell r="D119" t="str">
            <v>ISLA FUERTE</v>
          </cell>
          <cell r="E119">
            <v>167</v>
          </cell>
          <cell r="F119">
            <v>167</v>
          </cell>
          <cell r="G119" t="str">
            <v>PRINCIPAL</v>
          </cell>
        </row>
        <row r="120">
          <cell r="A120">
            <v>213001000059</v>
          </cell>
          <cell r="B120" t="str">
            <v>I.E ISLAS DEL ROSARIO</v>
          </cell>
          <cell r="C120" t="str">
            <v>ISLA GRANDE EN ISLAS DEL ROSARIO</v>
          </cell>
          <cell r="D120" t="str">
            <v>ISLAS DEL ROSARIO</v>
          </cell>
          <cell r="E120">
            <v>168</v>
          </cell>
          <cell r="F120">
            <v>168</v>
          </cell>
          <cell r="G120" t="str">
            <v>PRINCIPAL</v>
          </cell>
        </row>
        <row r="121">
          <cell r="A121">
            <v>213001000245</v>
          </cell>
          <cell r="B121" t="str">
            <v>I.E DE TIERRA BAJA</v>
          </cell>
          <cell r="C121" t="str">
            <v>ANI_VIAL TRONCAL DEL CARIBE_TIERRA BAJA(BOQUILLA)</v>
          </cell>
          <cell r="D121" t="str">
            <v>TIERRA BAJA</v>
          </cell>
          <cell r="E121">
            <v>170</v>
          </cell>
          <cell r="F121">
            <v>170</v>
          </cell>
          <cell r="G121" t="str">
            <v>PRINCIPAL</v>
          </cell>
        </row>
        <row r="122">
          <cell r="A122">
            <v>213001001250</v>
          </cell>
          <cell r="B122" t="str">
            <v>I.E DE TIERRA BOMBA</v>
          </cell>
          <cell r="C122" t="str">
            <v>ISLA DE TIERRA BOMBA</v>
          </cell>
          <cell r="D122" t="str">
            <v>TIERRA BOMBA</v>
          </cell>
          <cell r="E122">
            <v>173</v>
          </cell>
          <cell r="F122">
            <v>173</v>
          </cell>
          <cell r="G122" t="str">
            <v>PRINCIPAL</v>
          </cell>
        </row>
        <row r="123">
          <cell r="A123">
            <v>213001001276</v>
          </cell>
          <cell r="B123" t="str">
            <v>I.E DE TIERRA BOMBA - SEDE DE PUNTA ARENA</v>
          </cell>
          <cell r="C123" t="str">
            <v>VEREDA PUNTA ARENAS (ISLA DE TIERRA BOMBA)</v>
          </cell>
          <cell r="D123" t="str">
            <v>PUNTA ARENA</v>
          </cell>
          <cell r="E123">
            <v>173</v>
          </cell>
          <cell r="F123">
            <v>175</v>
          </cell>
          <cell r="G123" t="str">
            <v>SEDE</v>
          </cell>
        </row>
        <row r="124">
          <cell r="A124">
            <v>213001001292</v>
          </cell>
          <cell r="B124" t="str">
            <v>I.E DE SANTA ANA</v>
          </cell>
          <cell r="C124" t="str">
            <v>SANTA ANA BOLIVAR ST PARAISO</v>
          </cell>
          <cell r="D124" t="str">
            <v>SANTA ANA</v>
          </cell>
          <cell r="E124">
            <v>176</v>
          </cell>
          <cell r="F124">
            <v>176</v>
          </cell>
          <cell r="G124" t="str">
            <v>PRINCIPAL</v>
          </cell>
        </row>
        <row r="125">
          <cell r="A125">
            <v>213001001306</v>
          </cell>
          <cell r="B125" t="str">
            <v>I.E DE PONTEZUELA</v>
          </cell>
          <cell r="C125" t="str">
            <v>ANILLO VIAL PONTEZUELA CL 167 MZA 070</v>
          </cell>
          <cell r="D125" t="str">
            <v>PONTEZUELA</v>
          </cell>
          <cell r="E125">
            <v>177</v>
          </cell>
          <cell r="F125">
            <v>177</v>
          </cell>
          <cell r="G125" t="str">
            <v>PRINCIPAL</v>
          </cell>
        </row>
        <row r="126">
          <cell r="A126">
            <v>213001001632</v>
          </cell>
          <cell r="B126" t="str">
            <v>I.E DE LETICIA</v>
          </cell>
          <cell r="C126" t="str">
            <v>LETICIA (CANAL DEL DIQUE)</v>
          </cell>
          <cell r="D126" t="str">
            <v>LETICIA</v>
          </cell>
          <cell r="E126">
            <v>179</v>
          </cell>
          <cell r="F126">
            <v>179</v>
          </cell>
          <cell r="G126" t="str">
            <v>PRINCIPAL</v>
          </cell>
        </row>
        <row r="127">
          <cell r="A127">
            <v>213001007550</v>
          </cell>
          <cell r="B127" t="str">
            <v>I.E DE LETICIA - SEDE EL RECREO</v>
          </cell>
          <cell r="C127" t="str">
            <v>VDA EL RECREO (CANAL DEL DIQUE)</v>
          </cell>
          <cell r="D127" t="str">
            <v>VEREDA EL RECREO</v>
          </cell>
          <cell r="E127">
            <v>179</v>
          </cell>
          <cell r="F127">
            <v>195</v>
          </cell>
          <cell r="G127" t="str">
            <v>SEDE</v>
          </cell>
        </row>
        <row r="128">
          <cell r="A128">
            <v>213001001900</v>
          </cell>
          <cell r="B128" t="str">
            <v>I.E DE ARARCA</v>
          </cell>
          <cell r="C128" t="str">
            <v xml:space="preserve">CACERIO DE ARARCA </v>
          </cell>
          <cell r="D128" t="str">
            <v>ARARCA -ISLA DE BARU</v>
          </cell>
          <cell r="E128">
            <v>180</v>
          </cell>
          <cell r="F128">
            <v>180</v>
          </cell>
          <cell r="G128" t="str">
            <v>PRINCIPAL</v>
          </cell>
        </row>
        <row r="129">
          <cell r="A129">
            <v>213001002531</v>
          </cell>
          <cell r="B129" t="str">
            <v>I.E MANZANILLO DEL MAR</v>
          </cell>
          <cell r="C129" t="str">
            <v>VEREDA MANZANILLO DEL MAR  ANILLO VIAL (BOQUILLA)</v>
          </cell>
          <cell r="D129" t="str">
            <v>MANZANILLO DEL MAR</v>
          </cell>
          <cell r="E129">
            <v>183</v>
          </cell>
          <cell r="F129">
            <v>183</v>
          </cell>
          <cell r="G129" t="str">
            <v>PRINCIPAL</v>
          </cell>
        </row>
        <row r="130">
          <cell r="A130">
            <v>213001002809</v>
          </cell>
          <cell r="B130" t="str">
            <v>I.E DE BAYUNCA</v>
          </cell>
          <cell r="C130" t="str">
            <v>BAYUNCA CARRET DE LA CORDIALIDAD</v>
          </cell>
          <cell r="D130" t="str">
            <v>BAYUNCA</v>
          </cell>
          <cell r="E130">
            <v>184</v>
          </cell>
          <cell r="F130">
            <v>184</v>
          </cell>
          <cell r="G130" t="str">
            <v>PRINCIPAL</v>
          </cell>
        </row>
        <row r="131">
          <cell r="A131">
            <v>213001007541</v>
          </cell>
          <cell r="B131" t="str">
            <v>I.E DE BAYUNCA - SEDE DIVINO NIÑO JESUS DEL ZAPATERO</v>
          </cell>
          <cell r="C131" t="str">
            <v>VEREDA EL ZAPATERO</v>
          </cell>
          <cell r="D131" t="str">
            <v>EL ZAPATERO</v>
          </cell>
          <cell r="E131">
            <v>184</v>
          </cell>
          <cell r="F131">
            <v>194</v>
          </cell>
          <cell r="G131" t="str">
            <v>SEDE</v>
          </cell>
        </row>
        <row r="132">
          <cell r="A132">
            <v>213001002949</v>
          </cell>
          <cell r="B132" t="str">
            <v>I.E SAN JOSE CAÑO DEL ORO</v>
          </cell>
          <cell r="C132" t="str">
            <v>(Bahia)Caño del Oro</v>
          </cell>
          <cell r="D132" t="str">
            <v>CAÑO DEL ORO</v>
          </cell>
          <cell r="E132">
            <v>185</v>
          </cell>
          <cell r="F132">
            <v>185</v>
          </cell>
          <cell r="G132" t="str">
            <v>PRINCIPAL</v>
          </cell>
        </row>
        <row r="133">
          <cell r="A133">
            <v>213001001942</v>
          </cell>
          <cell r="B133" t="str">
            <v>I.E LUIS FELIPE CABRERA DE BARU</v>
          </cell>
          <cell r="C133" t="str">
            <v>CALLE DEL PUERTO CON CALLE DE LA IGLESIA</v>
          </cell>
          <cell r="D133" t="str">
            <v>ISLA BARU</v>
          </cell>
          <cell r="E133">
            <v>186</v>
          </cell>
          <cell r="F133">
            <v>186</v>
          </cell>
          <cell r="G133" t="str">
            <v>PRINCIPAL</v>
          </cell>
        </row>
        <row r="134">
          <cell r="A134">
            <v>213001027020</v>
          </cell>
          <cell r="B134" t="str">
            <v>I.E DOMINGO BENKOS BIOHO</v>
          </cell>
          <cell r="C134" t="str">
            <v>BOCACHICA ST LA LOMA</v>
          </cell>
          <cell r="D134" t="str">
            <v>BOCACHICA</v>
          </cell>
          <cell r="E134">
            <v>189</v>
          </cell>
          <cell r="F134">
            <v>189</v>
          </cell>
          <cell r="G134" t="str">
            <v>PRINCIPAL</v>
          </cell>
        </row>
        <row r="135">
          <cell r="A135">
            <v>213001007231</v>
          </cell>
          <cell r="B135" t="str">
            <v>I.E SAN FRANCISCO DE ASIS</v>
          </cell>
          <cell r="C135" t="str">
            <v>CRA 3A No 8 - 71 ARROZ BARATO SECT MAMONAL</v>
          </cell>
          <cell r="D135" t="str">
            <v>ARROZ BARATO</v>
          </cell>
          <cell r="E135">
            <v>190</v>
          </cell>
          <cell r="F135">
            <v>190</v>
          </cell>
          <cell r="G135" t="str">
            <v>PRINCIPAL</v>
          </cell>
        </row>
        <row r="136">
          <cell r="A136">
            <v>113001006133</v>
          </cell>
          <cell r="B136" t="str">
            <v>I.E SAN FRANCISCO DE ASIS   SEDE POLICARPA SALAVARRIETA</v>
          </cell>
          <cell r="C136" t="str">
            <v>POLICARPA SALAVARRIETA</v>
          </cell>
          <cell r="D136" t="str">
            <v>POLICARPA</v>
          </cell>
          <cell r="E136">
            <v>190</v>
          </cell>
          <cell r="F136">
            <v>117</v>
          </cell>
          <cell r="G136" t="str">
            <v>SEDE</v>
          </cell>
        </row>
        <row r="137">
          <cell r="A137">
            <v>213001001501</v>
          </cell>
          <cell r="B137" t="str">
            <v>I.E SAN FRANCISCO DE ASIS   SEDE HIJOS DEL AGRICULTOR</v>
          </cell>
          <cell r="C137" t="str">
            <v>ARROZ BARATO</v>
          </cell>
          <cell r="D137" t="str">
            <v>ARROZ BARATO</v>
          </cell>
          <cell r="E137">
            <v>190</v>
          </cell>
          <cell r="F137">
            <v>178</v>
          </cell>
          <cell r="G137" t="str">
            <v>SEDE</v>
          </cell>
        </row>
        <row r="138">
          <cell r="A138">
            <v>213001004313</v>
          </cell>
          <cell r="B138" t="str">
            <v>I.E SAN FRANCISCO DE ASIS   SEDE PEDRO PASCASIO MARTINEZ</v>
          </cell>
          <cell r="C138" t="str">
            <v>HENEQUEN</v>
          </cell>
          <cell r="D138" t="str">
            <v>HENEQUEN</v>
          </cell>
          <cell r="E138">
            <v>190</v>
          </cell>
          <cell r="F138">
            <v>188</v>
          </cell>
          <cell r="G138" t="str">
            <v>SEDE</v>
          </cell>
        </row>
        <row r="139">
          <cell r="A139">
            <v>213001001268</v>
          </cell>
          <cell r="B139" t="str">
            <v>I.E SAN FRANCISCO DE ASIS   SEDE DE MEMBRILLAL</v>
          </cell>
          <cell r="C139" t="str">
            <v>MEMBRILLAL CALLE PRINCIPAL</v>
          </cell>
          <cell r="D139" t="str">
            <v>MEMBRILLAL</v>
          </cell>
          <cell r="E139">
            <v>190</v>
          </cell>
          <cell r="F139">
            <v>174</v>
          </cell>
          <cell r="G139" t="str">
            <v>SEDE</v>
          </cell>
        </row>
        <row r="140">
          <cell r="A140">
            <v>213001007401</v>
          </cell>
          <cell r="B140" t="str">
            <v>I.E SANTA CRUZ DEL ISLOTE</v>
          </cell>
          <cell r="C140" t="str">
            <v>ARCHIPIELAGO SAN BERNARDO</v>
          </cell>
          <cell r="D140" t="str">
            <v>ISLOTE ARCHIP DE SAN BERNARDO</v>
          </cell>
          <cell r="E140">
            <v>191</v>
          </cell>
          <cell r="F140">
            <v>191</v>
          </cell>
          <cell r="G140" t="str">
            <v>PRINCIPAL</v>
          </cell>
        </row>
        <row r="141">
          <cell r="A141">
            <v>313001005225</v>
          </cell>
          <cell r="B141" t="str">
            <v>I.E JOSE MARIA CORDOBA DE PASACABALLOS</v>
          </cell>
          <cell r="C141" t="str">
            <v>PLAZA PRINCIPAL Cr 8  # 18-25</v>
          </cell>
          <cell r="D141" t="str">
            <v>PASACABALLOS</v>
          </cell>
          <cell r="E141">
            <v>192</v>
          </cell>
          <cell r="F141">
            <v>192</v>
          </cell>
          <cell r="G141" t="str">
            <v>PRINCIPAL</v>
          </cell>
        </row>
        <row r="142">
          <cell r="A142">
            <v>213001012391</v>
          </cell>
          <cell r="B142" t="str">
            <v>I.E JOSE MARIA CORDOBA DE PASACABALLOS - SEDE BAJO DEL TIGRE</v>
          </cell>
          <cell r="C142" t="str">
            <v>VEREDA BAJOS DEL TIGRE</v>
          </cell>
          <cell r="D142" t="str">
            <v>BAJOS DEL TIGRE</v>
          </cell>
          <cell r="E142">
            <v>192</v>
          </cell>
          <cell r="F142">
            <v>204</v>
          </cell>
          <cell r="G142" t="str">
            <v>SEDE</v>
          </cell>
        </row>
        <row r="143">
          <cell r="A143">
            <v>213001007533</v>
          </cell>
          <cell r="B143" t="str">
            <v>I.E NUEVA ESPERANZA ARROYO GRANDE</v>
          </cell>
          <cell r="C143" t="str">
            <v>ARROYO GRANDE B BELLA VISTA</v>
          </cell>
          <cell r="D143" t="str">
            <v>ARROYO GRANDE</v>
          </cell>
          <cell r="E143">
            <v>193</v>
          </cell>
          <cell r="F143">
            <v>193</v>
          </cell>
          <cell r="G143" t="str">
            <v>PRINCIPAL</v>
          </cell>
        </row>
        <row r="144">
          <cell r="A144">
            <v>213001000164</v>
          </cell>
          <cell r="B144" t="str">
            <v>I.E NUEVA ESPERANZA ARROYO GRANDE - SEDE ANA UTRIA</v>
          </cell>
          <cell r="C144" t="str">
            <v>ARROYO GRANDE VDA LA EUROPA</v>
          </cell>
          <cell r="D144" t="str">
            <v>LA EUROPA</v>
          </cell>
          <cell r="E144">
            <v>193</v>
          </cell>
          <cell r="F144">
            <v>187</v>
          </cell>
          <cell r="G144" t="str">
            <v>SEDE</v>
          </cell>
        </row>
        <row r="145">
          <cell r="A145">
            <v>213001000211</v>
          </cell>
          <cell r="B145" t="str">
            <v>I.E NUEVA ESPERANZA ARROYO GRANDE - SEDE ARROYO GRANDE</v>
          </cell>
          <cell r="C145" t="str">
            <v>ARROYO GRANDE</v>
          </cell>
          <cell r="D145" t="str">
            <v>ARROYO GRANDE</v>
          </cell>
          <cell r="E145">
            <v>193</v>
          </cell>
          <cell r="F145">
            <v>169</v>
          </cell>
          <cell r="G145" t="str">
            <v>SEDE</v>
          </cell>
        </row>
        <row r="146">
          <cell r="A146">
            <v>213001007797</v>
          </cell>
          <cell r="B146" t="str">
            <v>I.E SAN JUAN DE DAMASCO</v>
          </cell>
          <cell r="C146" t="str">
            <v>AMBERES 1 ER CALLEJON CRA 41 # 26C-38</v>
          </cell>
          <cell r="D146" t="str">
            <v>AMBERES</v>
          </cell>
          <cell r="E146">
            <v>197</v>
          </cell>
          <cell r="F146">
            <v>197</v>
          </cell>
          <cell r="G146" t="str">
            <v>PRINCIPAL</v>
          </cell>
        </row>
        <row r="147">
          <cell r="A147">
            <v>113001002839</v>
          </cell>
          <cell r="B147" t="str">
            <v>I.E SAN JUAN DE DAMASCO - SEDE NUESTRA SENORA DEL ROSARIO</v>
          </cell>
          <cell r="C147" t="str">
            <v>ESPAÑA ST LAS LOMAS MC L 1</v>
          </cell>
          <cell r="D147" t="str">
            <v>B. ESPAÑA</v>
          </cell>
          <cell r="E147">
            <v>197</v>
          </cell>
          <cell r="F147">
            <v>164</v>
          </cell>
          <cell r="G147" t="str">
            <v>SEDE</v>
          </cell>
        </row>
        <row r="148">
          <cell r="A148">
            <v>113001008241</v>
          </cell>
          <cell r="B148" t="str">
            <v>I.E SAN JUAN DE DAMASCO - SEDE DISTRITAL JOSE ANTONIO GALAN</v>
          </cell>
          <cell r="C148" t="str">
            <v>J ANTONIO GALAN PLAZA CESAR FLOREZ MZ 218 L-32</v>
          </cell>
          <cell r="D148" t="str">
            <v>JOSE ANTONIO GALAN</v>
          </cell>
          <cell r="E148">
            <v>197</v>
          </cell>
          <cell r="F148">
            <v>147</v>
          </cell>
          <cell r="G148" t="str">
            <v>SEDE</v>
          </cell>
        </row>
        <row r="149">
          <cell r="A149">
            <v>113001000321</v>
          </cell>
          <cell r="B149" t="str">
            <v>I.E LUIS C GALAN SARMIENTO</v>
          </cell>
          <cell r="C149" t="str">
            <v>EL POZON ST NUEVO HORIZONTE M I L 11</v>
          </cell>
          <cell r="D149" t="str">
            <v>EL POZON</v>
          </cell>
          <cell r="E149">
            <v>198</v>
          </cell>
          <cell r="F149">
            <v>198</v>
          </cell>
          <cell r="G149" t="str">
            <v>PRINCIPAL</v>
          </cell>
        </row>
        <row r="150">
          <cell r="A150">
            <v>213001009048</v>
          </cell>
          <cell r="B150" t="str">
            <v>I.E TECNICA DE PASACABALLOS</v>
          </cell>
          <cell r="C150" t="str">
            <v>PASACABALLOS - ST POSITAS, Cl LA LOMA  # 17 75.</v>
          </cell>
          <cell r="D150" t="str">
            <v>PASACABALLOS</v>
          </cell>
          <cell r="E150">
            <v>202</v>
          </cell>
          <cell r="F150">
            <v>202</v>
          </cell>
          <cell r="G150" t="str">
            <v>PRINCIPAL</v>
          </cell>
        </row>
        <row r="151">
          <cell r="A151">
            <v>213001009056</v>
          </cell>
          <cell r="B151" t="str">
            <v>I.E NUESTRA SEÑORA DEL BUEN AIRE</v>
          </cell>
          <cell r="C151" t="str">
            <v>PASACABALLOS - ST NUEVO PORVENIR KR 62 CL 22</v>
          </cell>
          <cell r="D151" t="str">
            <v>PASACABALLOS</v>
          </cell>
          <cell r="E151">
            <v>203</v>
          </cell>
          <cell r="F151">
            <v>203</v>
          </cell>
          <cell r="G151" t="str">
            <v>PRINCIPAL</v>
          </cell>
        </row>
        <row r="152">
          <cell r="A152">
            <v>313001000568</v>
          </cell>
          <cell r="B152" t="str">
            <v>PIA SOCIEDAD SALESIANA ESCUELAS PROFESIONALES SALESIANAS</v>
          </cell>
          <cell r="C152" t="str">
            <v xml:space="preserve">SAN DIEGO CLL DE LAS BOVEDAS # 39 - 60 </v>
          </cell>
          <cell r="D152" t="str">
            <v>SAN DIEGO</v>
          </cell>
          <cell r="E152">
            <v>219</v>
          </cell>
          <cell r="F152">
            <v>219</v>
          </cell>
          <cell r="G152" t="str">
            <v>PRINCIPAL</v>
          </cell>
        </row>
        <row r="153">
          <cell r="A153">
            <v>313001001181</v>
          </cell>
          <cell r="B153" t="str">
            <v>I.E NUESTRA  SEÑORA  DE LA CONSOLATA</v>
          </cell>
          <cell r="C153" t="str">
            <v>BLAS DE LEZO AV KENEDY NO26-28</v>
          </cell>
          <cell r="D153" t="str">
            <v>BLAS DE LEZO</v>
          </cell>
          <cell r="E153">
            <v>240</v>
          </cell>
          <cell r="F153">
            <v>240</v>
          </cell>
          <cell r="G153" t="str">
            <v>PRINCIPAL</v>
          </cell>
        </row>
        <row r="154">
          <cell r="A154">
            <v>313001002251</v>
          </cell>
          <cell r="B154" t="str">
            <v>COL. NTRA. SRA. DE FATIMA DE LA POL NAL</v>
          </cell>
          <cell r="C154" t="str">
            <v>TERNERA CARRET TRONCAL</v>
          </cell>
          <cell r="D154" t="str">
            <v>TERNERA</v>
          </cell>
          <cell r="E154">
            <v>248</v>
          </cell>
          <cell r="F154">
            <v>248</v>
          </cell>
          <cell r="G154" t="str">
            <v>PRINCIPAL</v>
          </cell>
        </row>
        <row r="155">
          <cell r="A155">
            <v>313001002421</v>
          </cell>
          <cell r="B155" t="str">
            <v>COL. NAVAL DE CRESPO</v>
          </cell>
          <cell r="C155" t="str">
            <v xml:space="preserve">CRESPO CALLE 72 AVENIDA 9 </v>
          </cell>
          <cell r="D155" t="str">
            <v>CRESPO</v>
          </cell>
          <cell r="E155">
            <v>255</v>
          </cell>
          <cell r="F155">
            <v>255</v>
          </cell>
          <cell r="G155" t="str">
            <v>PRINCIPAL</v>
          </cell>
        </row>
        <row r="156">
          <cell r="A156">
            <v>313001002714</v>
          </cell>
          <cell r="B156" t="str">
            <v>I.E MARIA AUXILIADORA</v>
          </cell>
          <cell r="C156" t="str">
            <v>AV PEDRO DE HEREDIA B ALCIBIA # 29-59</v>
          </cell>
          <cell r="D156" t="str">
            <v>ALCIBIA</v>
          </cell>
          <cell r="E156">
            <v>257</v>
          </cell>
          <cell r="F156">
            <v>257</v>
          </cell>
          <cell r="G156" t="str">
            <v>PRINCIPAL</v>
          </cell>
        </row>
        <row r="157">
          <cell r="A157">
            <v>313001004750</v>
          </cell>
          <cell r="B157" t="str">
            <v>I.E MADRE GABRIELA DE SAN MARTIN</v>
          </cell>
          <cell r="C157" t="str">
            <v>B. OLAYA HRA SEC NVO PORVENIR CLL LAS CARRETAS</v>
          </cell>
          <cell r="D157" t="str">
            <v>NUEVO PORVENIR</v>
          </cell>
          <cell r="E157">
            <v>270</v>
          </cell>
          <cell r="F157">
            <v>270</v>
          </cell>
          <cell r="G157" t="str">
            <v>PRINCIPAL</v>
          </cell>
        </row>
        <row r="158">
          <cell r="A158">
            <v>113001000194</v>
          </cell>
          <cell r="B158" t="str">
            <v>I.E MADRE GABRIELA DE SAN MARTIN   SEDE LA MAGDALENA</v>
          </cell>
          <cell r="C158" t="str">
            <v>OLAYA HERRERA ST LA MAGDALENA</v>
          </cell>
          <cell r="D158" t="str">
            <v>OLAYA HERRERA</v>
          </cell>
          <cell r="E158">
            <v>270</v>
          </cell>
          <cell r="F158">
            <v>14</v>
          </cell>
          <cell r="G158" t="str">
            <v>SEDE</v>
          </cell>
        </row>
        <row r="159">
          <cell r="A159">
            <v>113001000364</v>
          </cell>
          <cell r="B159" t="str">
            <v>I.E MADRE GABRIELA DE SAN MARTIN   SEDE DIEZ DE MAYO</v>
          </cell>
          <cell r="C159" t="str">
            <v>OLAYA HERRERA SEC EL PORVENIR CLL JORGE E GA</v>
          </cell>
          <cell r="D159" t="str">
            <v>OLAYA HERRERA</v>
          </cell>
          <cell r="E159">
            <v>270</v>
          </cell>
          <cell r="F159">
            <v>23</v>
          </cell>
          <cell r="G159" t="str">
            <v>SEDE</v>
          </cell>
        </row>
        <row r="160">
          <cell r="A160">
            <v>113001003223</v>
          </cell>
          <cell r="B160" t="str">
            <v>I.E MADRE GABRIELA DE SAN MARTIN  SEDE SAN JOSE OBRERO</v>
          </cell>
          <cell r="C160" t="str">
            <v>OLAYA HRA SECT SAN JOSE CRA PPAL TV32B N?71-06</v>
          </cell>
          <cell r="D160" t="str">
            <v>OLAYA HERRERA</v>
          </cell>
          <cell r="E160">
            <v>270</v>
          </cell>
          <cell r="F160">
            <v>96</v>
          </cell>
          <cell r="G160" t="str">
            <v>SEDE</v>
          </cell>
        </row>
        <row r="161">
          <cell r="A161">
            <v>313001005331</v>
          </cell>
          <cell r="B161" t="str">
            <v>COL. NAVAL DEL SOCORRO</v>
          </cell>
          <cell r="C161" t="str">
            <v>EL SOCORRO MZA A LOTE 1</v>
          </cell>
          <cell r="D161" t="str">
            <v>EL SOCORRO</v>
          </cell>
          <cell r="E161">
            <v>285</v>
          </cell>
          <cell r="F161">
            <v>285</v>
          </cell>
          <cell r="G161" t="str">
            <v>PRINCIPAL</v>
          </cell>
        </row>
        <row r="162">
          <cell r="A162">
            <v>313001008411</v>
          </cell>
          <cell r="B162" t="str">
            <v>I.E FE Y ALEGRIA EL PROGRESO</v>
          </cell>
          <cell r="C162" t="str">
            <v>Calle 5a. No. 68 B 25</v>
          </cell>
          <cell r="D162" t="str">
            <v>SAN PEDRO MARTIR</v>
          </cell>
          <cell r="E162">
            <v>355</v>
          </cell>
          <cell r="F162">
            <v>355</v>
          </cell>
          <cell r="G162" t="str">
            <v>PRINCIPAL</v>
          </cell>
        </row>
        <row r="163">
          <cell r="A163">
            <v>113001007725</v>
          </cell>
          <cell r="B163" t="str">
            <v>I.E FE Y ALEGRIA EL PROGRESO   SEDE JOSE GONZALEZ VERGARA</v>
          </cell>
          <cell r="C163" t="str">
            <v>LA VICTORIA CRA 69 # 7 - 143</v>
          </cell>
          <cell r="D163" t="str">
            <v>LA VICTORIA</v>
          </cell>
          <cell r="E163">
            <v>355</v>
          </cell>
          <cell r="F163">
            <v>135</v>
          </cell>
          <cell r="G163" t="str">
            <v>SEDE</v>
          </cell>
        </row>
        <row r="164">
          <cell r="A164">
            <v>213001007339</v>
          </cell>
          <cell r="B164" t="str">
            <v>I.E FE Y ALEGRIA EL PROGRESO   SEDE DISTRITAL EL REPOSO</v>
          </cell>
          <cell r="C164" t="str">
            <v>SAN PEDRO MARTIR EL REPOSO CLL 5 # 68 B -37</v>
          </cell>
          <cell r="D164" t="str">
            <v>SAN PEDRO MARTIR</v>
          </cell>
          <cell r="E164">
            <v>355</v>
          </cell>
          <cell r="F164">
            <v>196</v>
          </cell>
          <cell r="G164" t="str">
            <v>SEDE</v>
          </cell>
        </row>
        <row r="165">
          <cell r="A165">
            <v>413001004703</v>
          </cell>
          <cell r="B165" t="str">
            <v>I.E DE LA BOQUILLA</v>
          </cell>
          <cell r="C165" t="str">
            <v>BOQUILLA CR 3 # 76-21</v>
          </cell>
          <cell r="D165" t="str">
            <v>BOQUILLA</v>
          </cell>
          <cell r="E165">
            <v>492</v>
          </cell>
          <cell r="F165">
            <v>492</v>
          </cell>
          <cell r="G165" t="str">
            <v>PRINCIPAL</v>
          </cell>
        </row>
        <row r="166">
          <cell r="A166">
            <v>213001001918</v>
          </cell>
          <cell r="B166" t="str">
            <v>I.E DE LA BOQUILLA -SEDE SAN FELIPE DE LA BOQUILLA</v>
          </cell>
          <cell r="C166" t="str">
            <v>BOQUILLA KRA 9A # 45-08</v>
          </cell>
          <cell r="D166" t="str">
            <v>BOQUILLA</v>
          </cell>
          <cell r="E166">
            <v>492</v>
          </cell>
          <cell r="F166">
            <v>181</v>
          </cell>
          <cell r="G166" t="str">
            <v>SEDE</v>
          </cell>
        </row>
        <row r="167">
          <cell r="A167">
            <v>413001006234</v>
          </cell>
          <cell r="B167" t="str">
            <v>I.E DE LA BOQUILLA -SEDE  ESC. MADRE BERNARDA</v>
          </cell>
          <cell r="C167" t="str">
            <v>LA BOQUILLA CLL DE LAS FLORES CRA 7 # 71-08</v>
          </cell>
          <cell r="D167" t="str">
            <v>BOQUILLA</v>
          </cell>
          <cell r="E167">
            <v>492</v>
          </cell>
          <cell r="F167">
            <v>494</v>
          </cell>
          <cell r="G167" t="str">
            <v>SEDE</v>
          </cell>
        </row>
        <row r="168">
          <cell r="A168">
            <v>413001006315</v>
          </cell>
          <cell r="B168" t="str">
            <v>I.E DE LA BOQUILLA - SEDE SAN JUAN BAUTISTA DE LA BOQUILLA</v>
          </cell>
          <cell r="C168" t="str">
            <v>LA BOQUILLA KRA 4 # 84-36</v>
          </cell>
          <cell r="D168" t="str">
            <v>BOQUILLA</v>
          </cell>
          <cell r="E168">
            <v>492</v>
          </cell>
          <cell r="F168">
            <v>151</v>
          </cell>
          <cell r="G168" t="str">
            <v>SEDE</v>
          </cell>
        </row>
        <row r="169">
          <cell r="A169">
            <v>113001013814</v>
          </cell>
          <cell r="B169" t="str">
            <v>I.E BERTHA GEDEON DE BALADI</v>
          </cell>
          <cell r="C169" t="str">
            <v>EL CAMPESTRE 7A ETAPA CL 12 CRA 58 ESQUINA</v>
          </cell>
          <cell r="D169" t="str">
            <v>EL CAMPESTRE</v>
          </cell>
          <cell r="E169">
            <v>503</v>
          </cell>
          <cell r="F169">
            <v>503</v>
          </cell>
          <cell r="G169" t="str">
            <v>PRINCIPAL</v>
          </cell>
        </row>
        <row r="170">
          <cell r="A170">
            <v>313001013783</v>
          </cell>
          <cell r="B170" t="str">
            <v>I.E BERNARDO FOEGEN</v>
          </cell>
          <cell r="C170" t="str">
            <v>NELSON MANDELA SECT LAS VEGAS MZ Q LOTE 1</v>
          </cell>
          <cell r="D170" t="str">
            <v>NELSON MANDELA</v>
          </cell>
          <cell r="E170">
            <v>543</v>
          </cell>
          <cell r="F170">
            <v>543</v>
          </cell>
          <cell r="G170" t="str">
            <v>PRINCIPAL</v>
          </cell>
        </row>
        <row r="171">
          <cell r="A171">
            <v>313001027059</v>
          </cell>
          <cell r="B171" t="str">
            <v>I.E BERTHA SUTTNER</v>
          </cell>
          <cell r="C171" t="str">
            <v>SECTOR  VILLA GLORIA M 2 L 1</v>
          </cell>
          <cell r="D171" t="str">
            <v>NELSON MANDELA</v>
          </cell>
          <cell r="E171">
            <v>556</v>
          </cell>
          <cell r="F171">
            <v>556</v>
          </cell>
          <cell r="G171" t="str">
            <v>PRINCIPAL</v>
          </cell>
        </row>
        <row r="172">
          <cell r="A172">
            <v>313001027075</v>
          </cell>
          <cell r="B172" t="str">
            <v>I.E EL SALVADOR</v>
          </cell>
          <cell r="C172" t="str">
            <v>NELSON MANDELA SECT EL OLIVO M J L 12</v>
          </cell>
          <cell r="D172" t="str">
            <v>NELSON MANDELA</v>
          </cell>
          <cell r="E172">
            <v>558</v>
          </cell>
          <cell r="F172">
            <v>558</v>
          </cell>
          <cell r="G172" t="str">
            <v>PRINCIPAL</v>
          </cell>
        </row>
        <row r="173">
          <cell r="A173">
            <v>313001027199</v>
          </cell>
          <cell r="B173" t="str">
            <v>COL. SUEÑOS Y OPORTUNIDADES JESUS MAESTRO</v>
          </cell>
          <cell r="C173" t="str">
            <v>NELSON MANDELA SECT LOS OLIVOS</v>
          </cell>
          <cell r="D173" t="str">
            <v>NELSON MANDELA</v>
          </cell>
          <cell r="E173">
            <v>566</v>
          </cell>
          <cell r="F173">
            <v>566</v>
          </cell>
          <cell r="G173" t="str">
            <v>PRINCIPAL</v>
          </cell>
        </row>
        <row r="174">
          <cell r="A174">
            <v>313001027253</v>
          </cell>
          <cell r="B174" t="str">
            <v>COL. JUAN BAUTISTA SCALABRINI</v>
          </cell>
          <cell r="C174" t="str">
            <v>VILLA HERMOSA SECT CENTRAL 1 LTE 10-78</v>
          </cell>
          <cell r="D174" t="str">
            <v>NELSON MANDELA</v>
          </cell>
          <cell r="E174">
            <v>577</v>
          </cell>
          <cell r="F174">
            <v>577</v>
          </cell>
          <cell r="G174" t="str">
            <v>PRINCIPAL</v>
          </cell>
        </row>
        <row r="175">
          <cell r="A175">
            <v>113001028483</v>
          </cell>
          <cell r="B175" t="str">
            <v>I.E CASD MANUELA BELTRAN</v>
          </cell>
          <cell r="C175" t="str">
            <v>AV PEDRO DE HEREDIA CLL 31 N 57-106</v>
          </cell>
          <cell r="D175" t="str">
            <v>ESCALLON VILLA</v>
          </cell>
          <cell r="E175">
            <v>605</v>
          </cell>
          <cell r="F175">
            <v>605</v>
          </cell>
          <cell r="G175" t="str">
            <v>PRINCIPAL</v>
          </cell>
        </row>
        <row r="176">
          <cell r="A176">
            <v>113001028469</v>
          </cell>
          <cell r="B176" t="str">
            <v>I.E RAFAEL NUÑEZ</v>
          </cell>
          <cell r="C176" t="str">
            <v>MARTINEZ MARTELO AV DEL LAGO TRASV 33 #19-02</v>
          </cell>
          <cell r="D176" t="str">
            <v>MARTINEZ MARTELO</v>
          </cell>
          <cell r="E176">
            <v>606</v>
          </cell>
          <cell r="F176">
            <v>606</v>
          </cell>
          <cell r="G176" t="str">
            <v>PRINCIPAL</v>
          </cell>
        </row>
        <row r="177">
          <cell r="A177">
            <v>113001000704</v>
          </cell>
          <cell r="B177" t="str">
            <v>I.E RAFAEL NUÑEZ -  SEDE CIUDAD DE SANTA MARTA</v>
          </cell>
          <cell r="C177" t="str">
            <v>CHINO CLLJON CARRILLO</v>
          </cell>
          <cell r="D177" t="str">
            <v>BARRIO CHINO</v>
          </cell>
          <cell r="E177">
            <v>606</v>
          </cell>
          <cell r="F177">
            <v>29</v>
          </cell>
          <cell r="G177" t="str">
            <v>SEDE</v>
          </cell>
        </row>
        <row r="178">
          <cell r="A178">
            <v>113001012494</v>
          </cell>
          <cell r="B178" t="str">
            <v>I.E RAFAEL NUÑEZ - SEDE SIMON J. VELEZ</v>
          </cell>
          <cell r="C178" t="str">
            <v>EL PRADO AV PRINCIPAL CRA 33</v>
          </cell>
          <cell r="D178" t="str">
            <v>EL PRADO</v>
          </cell>
          <cell r="E178">
            <v>606</v>
          </cell>
          <cell r="F178">
            <v>161</v>
          </cell>
          <cell r="G178" t="str">
            <v>SEDE</v>
          </cell>
        </row>
        <row r="179">
          <cell r="A179">
            <v>113001028919</v>
          </cell>
          <cell r="B179" t="str">
            <v>I.E NUEVO BOSQUE</v>
          </cell>
          <cell r="C179" t="str">
            <v>URB BARLOVENTO TRASNV 53 #23A - 104 MZA I</v>
          </cell>
          <cell r="D179" t="str">
            <v>URB. BRITANIA</v>
          </cell>
          <cell r="E179">
            <v>633</v>
          </cell>
          <cell r="F179">
            <v>633</v>
          </cell>
          <cell r="G179" t="str">
            <v>PRINCIPAL</v>
          </cell>
        </row>
        <row r="180">
          <cell r="A180">
            <v>113001000283</v>
          </cell>
          <cell r="B180" t="str">
            <v>I.E NUEVO BOSQUE - SEDE JOSE MARIA CORDOBA</v>
          </cell>
          <cell r="C180" t="str">
            <v>NUEVO BOSQUE PRIMERA ETAPA</v>
          </cell>
          <cell r="D180" t="str">
            <v>NUEVO BOSQUE</v>
          </cell>
          <cell r="E180">
            <v>633</v>
          </cell>
          <cell r="F180">
            <v>20</v>
          </cell>
          <cell r="G180" t="str">
            <v>SEDE</v>
          </cell>
        </row>
        <row r="181">
          <cell r="A181">
            <v>113001007776</v>
          </cell>
          <cell r="B181" t="str">
            <v xml:space="preserve">I.E NUEVO BOSQUE - SEDE LUIS CARLOS GALAN </v>
          </cell>
          <cell r="C181" t="str">
            <v>CALAMARES 3A ETAPA CAMPI?A</v>
          </cell>
          <cell r="D181" t="str">
            <v>LA CAMPIÑA</v>
          </cell>
          <cell r="E181">
            <v>633</v>
          </cell>
          <cell r="F181">
            <v>136</v>
          </cell>
          <cell r="G181" t="str">
            <v>SEDE</v>
          </cell>
        </row>
        <row r="182">
          <cell r="A182">
            <v>113001028421</v>
          </cell>
          <cell r="B182" t="str">
            <v>I.E 14 DE FEBRERO</v>
          </cell>
          <cell r="C182" t="str">
            <v>EL POZON M D LOTE 1 SECT 14 DE FEBRERO</v>
          </cell>
          <cell r="D182" t="str">
            <v>EL POZON</v>
          </cell>
          <cell r="E182">
            <v>636</v>
          </cell>
          <cell r="F182">
            <v>636</v>
          </cell>
          <cell r="G182" t="str">
            <v>PRINCIPAL</v>
          </cell>
        </row>
        <row r="183">
          <cell r="A183">
            <v>113001028927</v>
          </cell>
          <cell r="B183" t="str">
            <v>I.E CIUDADELA 2000</v>
          </cell>
          <cell r="C183" t="str">
            <v>TERNERA ST SANTA ELENA</v>
          </cell>
          <cell r="D183" t="str">
            <v>SAN FERNANDO</v>
          </cell>
          <cell r="E183">
            <v>663</v>
          </cell>
          <cell r="F183">
            <v>663</v>
          </cell>
          <cell r="G183" t="str">
            <v>PRINCIPAL</v>
          </cell>
        </row>
        <row r="184">
          <cell r="A184">
            <v>113001029095</v>
          </cell>
          <cell r="B184" t="str">
            <v>I.E FOCO ROJO</v>
          </cell>
          <cell r="C184" t="str">
            <v>OLAYA HERRA SECT RAFAEL NU</v>
          </cell>
          <cell r="D184" t="str">
            <v>OLAYA HERRERA</v>
          </cell>
          <cell r="E184">
            <v>717</v>
          </cell>
          <cell r="F184">
            <v>717</v>
          </cell>
          <cell r="G184" t="str">
            <v>PRINCIPAL</v>
          </cell>
        </row>
        <row r="185">
          <cell r="A185">
            <v>313001029264</v>
          </cell>
          <cell r="B185" t="str">
            <v>I.E CEAD SIMON BOLIVAR U NAL ABIERTA Y A DISTANCIA -UNAD-</v>
          </cell>
          <cell r="C185" t="str">
            <v>PARAGUAY AV. ACUEDUCTO #44 A-221</v>
          </cell>
          <cell r="D185" t="str">
            <v>PARAGUAY</v>
          </cell>
          <cell r="E185">
            <v>738</v>
          </cell>
          <cell r="F185">
            <v>738</v>
          </cell>
          <cell r="G185" t="str">
            <v>PRINCIPAL</v>
          </cell>
        </row>
        <row r="186">
          <cell r="A186">
            <v>313001029396</v>
          </cell>
          <cell r="B186" t="str">
            <v>I.E  CLEMENTE MANUEL ZABALA</v>
          </cell>
          <cell r="C186" t="str">
            <v>FLOR DEL CAMPO CARRETERA DE LA CORDIALIDAD MZ 7</v>
          </cell>
          <cell r="D186" t="str">
            <v>FLOR DEL CAMPO</v>
          </cell>
          <cell r="E186">
            <v>788</v>
          </cell>
          <cell r="F186">
            <v>788</v>
          </cell>
          <cell r="G186" t="str">
            <v>PRINCIPAL</v>
          </cell>
        </row>
        <row r="187">
          <cell r="A187">
            <v>113001029800</v>
          </cell>
          <cell r="B187" t="str">
            <v>C.E COLOMBIATON GUSTAVO PULECIO GOMEZ</v>
          </cell>
          <cell r="C187" t="str">
            <v>URB COLOMBIATON M 1</v>
          </cell>
          <cell r="D187" t="str">
            <v>COLOMBIATON</v>
          </cell>
          <cell r="E187">
            <v>828</v>
          </cell>
          <cell r="F187">
            <v>828</v>
          </cell>
          <cell r="G187" t="str">
            <v>PRINCIPAL</v>
          </cell>
        </row>
        <row r="188">
          <cell r="A188">
            <v>113001029851</v>
          </cell>
          <cell r="B188" t="str">
            <v>I.E JORGE ARTEL</v>
          </cell>
          <cell r="C188" t="str">
            <v>VIA PERIMETRAL LOTES 1A y 1B (Piscinas 11 y 12)</v>
          </cell>
          <cell r="D188" t="str">
            <v>LA MARIA</v>
          </cell>
          <cell r="E188">
            <v>839</v>
          </cell>
          <cell r="F188">
            <v>839</v>
          </cell>
          <cell r="G188" t="str">
            <v>PRINCIPAL</v>
          </cell>
        </row>
        <row r="189">
          <cell r="A189">
            <v>113001029893</v>
          </cell>
          <cell r="B189" t="str">
            <v>I.E ROSEDAL</v>
          </cell>
          <cell r="C189" t="str">
            <v>SECTOR ROSEDAL N</v>
          </cell>
          <cell r="D189" t="str">
            <v>SAN PEDRO MARTIR</v>
          </cell>
          <cell r="E189">
            <v>842</v>
          </cell>
          <cell r="F189">
            <v>842</v>
          </cell>
          <cell r="G189" t="str">
            <v>PRINCIPAL</v>
          </cell>
        </row>
        <row r="190">
          <cell r="A190">
            <v>113001030085</v>
          </cell>
          <cell r="B190" t="str">
            <v>I.E MANDELA</v>
          </cell>
          <cell r="C190" t="str">
            <v>NELSON MANDELA CLL 76A 510</v>
          </cell>
          <cell r="D190" t="str">
            <v>NELSON MANDELA</v>
          </cell>
          <cell r="E190">
            <v>858</v>
          </cell>
          <cell r="F190">
            <v>858</v>
          </cell>
          <cell r="G190" t="str">
            <v>PRINCIPAL</v>
          </cell>
        </row>
        <row r="191">
          <cell r="A191">
            <v>113001030093</v>
          </cell>
          <cell r="B191" t="str">
            <v>I.E FUNDACION PIES DESCALZOS</v>
          </cell>
          <cell r="C191" t="str">
            <v>Calle 52 Nï¿½ 33 E 06 Barrio la Maria Localidad Nï¿½2 de la Virgen y Turistica, Sector Lomas de Peye</v>
          </cell>
          <cell r="D191" t="str">
            <v>LOMA DE PEYE</v>
          </cell>
          <cell r="E191">
            <v>857</v>
          </cell>
          <cell r="F191">
            <v>857</v>
          </cell>
          <cell r="G191" t="str">
            <v>PRINCIPAL</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Hoja3"/>
      <sheetName val="clasificacion"/>
      <sheetName val="Hoja1"/>
    </sheetNames>
    <sheetDataSet>
      <sheetData sheetId="0" refreshError="1"/>
      <sheetData sheetId="1" refreshError="1"/>
      <sheetData sheetId="2" refreshError="1"/>
      <sheetData sheetId="3" refreshError="1">
        <row r="2">
          <cell r="A2">
            <v>113001000101</v>
          </cell>
          <cell r="B2">
            <v>43</v>
          </cell>
          <cell r="C2">
            <v>73</v>
          </cell>
          <cell r="D2" t="str">
            <v>HISTORICA Y CARIBE NORTE</v>
          </cell>
          <cell r="E2" t="str">
            <v>COUNTRY</v>
          </cell>
          <cell r="F2">
            <v>9</v>
          </cell>
          <cell r="G2" t="str">
            <v>URBANA</v>
          </cell>
          <cell r="H2" t="str">
            <v>E. E. Oficial</v>
          </cell>
          <cell r="I2" t="str">
            <v>OFICIAL</v>
          </cell>
          <cell r="J2" t="str">
            <v>SEDE</v>
          </cell>
          <cell r="K2" t="str">
            <v>I.E MADRE LAURA - SEDE ANDALUCIA</v>
          </cell>
        </row>
        <row r="3">
          <cell r="A3">
            <v>113001000143</v>
          </cell>
          <cell r="B3">
            <v>9</v>
          </cell>
          <cell r="C3">
            <v>9</v>
          </cell>
          <cell r="D3" t="str">
            <v>DE LA VIRGEN Y TURISTICA</v>
          </cell>
          <cell r="E3" t="str">
            <v>RURAL</v>
          </cell>
          <cell r="G3" t="str">
            <v>RURAL</v>
          </cell>
          <cell r="H3" t="str">
            <v>E. E. Oficial</v>
          </cell>
          <cell r="I3" t="str">
            <v>OFICIAL</v>
          </cell>
          <cell r="J3" t="str">
            <v>PRINCIPAL</v>
          </cell>
          <cell r="K3" t="str">
            <v>I.E ARROYO DE PIEDRA</v>
          </cell>
        </row>
        <row r="4">
          <cell r="A4">
            <v>113001000151</v>
          </cell>
          <cell r="B4">
            <v>10</v>
          </cell>
          <cell r="C4">
            <v>64</v>
          </cell>
          <cell r="D4" t="str">
            <v>HISTORICA Y CARIBE NORTE</v>
          </cell>
          <cell r="E4" t="str">
            <v>SANTA RITA</v>
          </cell>
          <cell r="F4">
            <v>2</v>
          </cell>
          <cell r="G4" t="str">
            <v>URBANA</v>
          </cell>
          <cell r="H4" t="str">
            <v>E. E. Oficial</v>
          </cell>
          <cell r="I4" t="str">
            <v>OFICIAL</v>
          </cell>
          <cell r="J4" t="str">
            <v>SEDE</v>
          </cell>
          <cell r="K4" t="str">
            <v>I.E JOSE DE LA VEGA  SEDE ANTONIO JOSE IRIZARRI</v>
          </cell>
        </row>
        <row r="5">
          <cell r="A5">
            <v>113001000160</v>
          </cell>
          <cell r="B5">
            <v>11</v>
          </cell>
          <cell r="C5">
            <v>11</v>
          </cell>
          <cell r="D5" t="str">
            <v>HISTORICA Y CARIBE NORTE</v>
          </cell>
          <cell r="E5" t="str">
            <v>SANTA RITA</v>
          </cell>
          <cell r="F5">
            <v>3</v>
          </cell>
          <cell r="G5" t="str">
            <v>URBANA</v>
          </cell>
          <cell r="H5" t="str">
            <v>E. E. Oficial</v>
          </cell>
          <cell r="I5" t="str">
            <v>OFICIAL</v>
          </cell>
          <cell r="J5" t="str">
            <v>PRINCIPAL</v>
          </cell>
          <cell r="K5" t="str">
            <v>I.E CORAZON DE MARIA</v>
          </cell>
        </row>
        <row r="6">
          <cell r="A6">
            <v>113001000178</v>
          </cell>
          <cell r="B6">
            <v>12</v>
          </cell>
          <cell r="C6">
            <v>37</v>
          </cell>
          <cell r="D6" t="str">
            <v>HISTORICA Y CARIBE NORTE</v>
          </cell>
          <cell r="E6" t="str">
            <v>SANTA RITA</v>
          </cell>
          <cell r="F6">
            <v>3</v>
          </cell>
          <cell r="G6" t="str">
            <v>URBANA</v>
          </cell>
          <cell r="H6" t="str">
            <v>E. E. Oficial</v>
          </cell>
          <cell r="I6" t="str">
            <v>OFICIAL</v>
          </cell>
          <cell r="J6" t="str">
            <v>SEDE</v>
          </cell>
          <cell r="K6" t="str">
            <v>I.E SANTA MARIA  SEDE SAGRADO CORAZON DE JESUS</v>
          </cell>
        </row>
        <row r="7">
          <cell r="A7">
            <v>113001000186</v>
          </cell>
          <cell r="B7">
            <v>13</v>
          </cell>
          <cell r="C7">
            <v>37</v>
          </cell>
          <cell r="D7" t="str">
            <v>HISTORICA Y CARIBE NORTE</v>
          </cell>
          <cell r="E7" t="str">
            <v>SANTA RITA</v>
          </cell>
          <cell r="F7">
            <v>3</v>
          </cell>
          <cell r="G7" t="str">
            <v>URBANA</v>
          </cell>
          <cell r="H7" t="str">
            <v>E. E. Oficial</v>
          </cell>
          <cell r="I7" t="str">
            <v>OFICIAL</v>
          </cell>
          <cell r="J7" t="str">
            <v>SEDE</v>
          </cell>
          <cell r="K7" t="str">
            <v>I.E SANTA MARIA  SEDE MARCO FIDEL SUAREZ</v>
          </cell>
        </row>
        <row r="8">
          <cell r="A8">
            <v>113001000194</v>
          </cell>
          <cell r="B8">
            <v>14</v>
          </cell>
          <cell r="C8">
            <v>270</v>
          </cell>
          <cell r="D8" t="str">
            <v>DE LA VIRGEN Y TURISTICA</v>
          </cell>
          <cell r="E8" t="str">
            <v>DE LA VIRGEN Y TURISTICA</v>
          </cell>
          <cell r="F8">
            <v>7</v>
          </cell>
          <cell r="G8" t="str">
            <v>URBANA</v>
          </cell>
          <cell r="H8" t="str">
            <v>E. E. Oficial</v>
          </cell>
          <cell r="I8" t="str">
            <v>OFICIAL</v>
          </cell>
          <cell r="J8" t="str">
            <v>SEDE</v>
          </cell>
          <cell r="K8" t="str">
            <v>I.E MADRE GABRIELA DE SAN MARTIN   SEDE LA MAGDALENA</v>
          </cell>
        </row>
        <row r="9">
          <cell r="A9">
            <v>113001000208</v>
          </cell>
          <cell r="B9">
            <v>15</v>
          </cell>
          <cell r="C9">
            <v>37</v>
          </cell>
          <cell r="D9" t="str">
            <v>HISTORICA Y CARIBE NORTE</v>
          </cell>
          <cell r="E9" t="str">
            <v>SANTA RITA</v>
          </cell>
          <cell r="F9">
            <v>3</v>
          </cell>
          <cell r="G9" t="str">
            <v>URBANA</v>
          </cell>
          <cell r="H9" t="str">
            <v>E. E. Oficial</v>
          </cell>
          <cell r="I9" t="str">
            <v>OFICIAL</v>
          </cell>
          <cell r="J9" t="str">
            <v>SEDE</v>
          </cell>
          <cell r="K9" t="str">
            <v>I.E SANTA MARIA  SEDE NTRA. SRA. DE FATIMA</v>
          </cell>
        </row>
        <row r="10">
          <cell r="A10">
            <v>113001000224</v>
          </cell>
          <cell r="B10">
            <v>16</v>
          </cell>
          <cell r="C10">
            <v>92</v>
          </cell>
          <cell r="D10" t="str">
            <v>INDUSTRIAL Y DE LA BAHIA</v>
          </cell>
          <cell r="E10" t="str">
            <v>INDUSTRIAL Y DE LA BAHIA</v>
          </cell>
          <cell r="F10">
            <v>12</v>
          </cell>
          <cell r="G10" t="str">
            <v>URBANA</v>
          </cell>
          <cell r="H10" t="str">
            <v>E. E. Oficial</v>
          </cell>
          <cell r="I10" t="str">
            <v>OFICIAL</v>
          </cell>
          <cell r="J10" t="str">
            <v>SEDE</v>
          </cell>
          <cell r="K10" t="str">
            <v>I.E SOLEDAD ACOSTA DE SAMPER   SEDE EMILIANO ALCALA ROMERO</v>
          </cell>
        </row>
        <row r="11">
          <cell r="A11">
            <v>113001000241</v>
          </cell>
          <cell r="B11">
            <v>18</v>
          </cell>
          <cell r="C11">
            <v>18</v>
          </cell>
          <cell r="D11" t="str">
            <v>DE LA VIRGEN Y TURISTICA</v>
          </cell>
          <cell r="E11" t="str">
            <v>DE LA VIRGEN Y TURISTICA</v>
          </cell>
          <cell r="F11">
            <v>6</v>
          </cell>
          <cell r="G11" t="str">
            <v>URBANA</v>
          </cell>
          <cell r="H11" t="str">
            <v>E. E. Oficial</v>
          </cell>
          <cell r="I11" t="str">
            <v>OFICIAL</v>
          </cell>
          <cell r="J11" t="str">
            <v>PRINCIPAL</v>
          </cell>
          <cell r="K11" t="str">
            <v>I.E NUESTRO ESFUERZO</v>
          </cell>
        </row>
        <row r="12">
          <cell r="A12">
            <v>113001000259</v>
          </cell>
          <cell r="B12">
            <v>153</v>
          </cell>
          <cell r="C12">
            <v>153</v>
          </cell>
          <cell r="D12" t="str">
            <v>DE LA VIRGEN Y TURISTICA</v>
          </cell>
          <cell r="E12" t="str">
            <v>DE LA VIRGEN Y TURISTICA</v>
          </cell>
          <cell r="F12">
            <v>6</v>
          </cell>
          <cell r="G12" t="str">
            <v>URBANA</v>
          </cell>
          <cell r="H12" t="str">
            <v>E. E. Oficial</v>
          </cell>
          <cell r="I12" t="str">
            <v>OFICIAL</v>
          </cell>
          <cell r="J12" t="str">
            <v>PRINCIPAL</v>
          </cell>
          <cell r="K12" t="str">
            <v>I.E VALORES UNIDOS</v>
          </cell>
        </row>
        <row r="13">
          <cell r="A13">
            <v>113001000267</v>
          </cell>
          <cell r="B13">
            <v>19</v>
          </cell>
          <cell r="C13">
            <v>70</v>
          </cell>
          <cell r="D13" t="str">
            <v>DE LA VIRGEN Y TURISTICA</v>
          </cell>
          <cell r="E13" t="str">
            <v>DE LA VIRGEN Y TURISTICA</v>
          </cell>
          <cell r="F13">
            <v>7</v>
          </cell>
          <cell r="G13" t="str">
            <v>URBANA</v>
          </cell>
          <cell r="H13" t="str">
            <v>E. E. Oficial</v>
          </cell>
          <cell r="I13" t="str">
            <v>OFICIAL</v>
          </cell>
          <cell r="J13" t="str">
            <v>SEDE</v>
          </cell>
          <cell r="K13" t="str">
            <v>I.E HIJOS DE MARIA   SEDE REPUBLICA DE MEXICO</v>
          </cell>
        </row>
        <row r="14">
          <cell r="A14">
            <v>113001000275</v>
          </cell>
          <cell r="B14">
            <v>200</v>
          </cell>
          <cell r="C14">
            <v>32</v>
          </cell>
          <cell r="D14" t="str">
            <v>DE LA VIRGEN Y TURISTICA</v>
          </cell>
          <cell r="E14" t="str">
            <v>DE LA VIRGEN Y TURISTICA</v>
          </cell>
          <cell r="F14">
            <v>6</v>
          </cell>
          <cell r="G14" t="str">
            <v>URBANA</v>
          </cell>
          <cell r="H14" t="str">
            <v>E. E. Oficial</v>
          </cell>
          <cell r="I14" t="str">
            <v>OFICIAL</v>
          </cell>
          <cell r="J14" t="str">
            <v>SEDE</v>
          </cell>
          <cell r="K14" t="str">
            <v>I.E CAMILO TORRES DEL POZON  SEDE LOS CHULIANES</v>
          </cell>
        </row>
        <row r="15">
          <cell r="A15">
            <v>113001000283</v>
          </cell>
          <cell r="B15">
            <v>20</v>
          </cell>
          <cell r="C15">
            <v>633</v>
          </cell>
          <cell r="D15" t="str">
            <v>HISTORICA Y CARIBE NORTE</v>
          </cell>
          <cell r="E15" t="str">
            <v>COUNTRY</v>
          </cell>
          <cell r="F15">
            <v>8</v>
          </cell>
          <cell r="G15" t="str">
            <v>URBANA</v>
          </cell>
          <cell r="H15" t="str">
            <v>E. E. Oficial</v>
          </cell>
          <cell r="I15" t="str">
            <v>OFICIAL</v>
          </cell>
          <cell r="J15" t="str">
            <v>SEDE</v>
          </cell>
          <cell r="K15" t="str">
            <v>I.E NUEVO BOSQUE - SEDE JOSE MARIA CORDOBA</v>
          </cell>
        </row>
        <row r="16">
          <cell r="A16">
            <v>113001000313</v>
          </cell>
          <cell r="B16">
            <v>21</v>
          </cell>
          <cell r="C16">
            <v>73</v>
          </cell>
          <cell r="D16" t="str">
            <v>HISTORICA Y CARIBE NORTE</v>
          </cell>
          <cell r="E16" t="str">
            <v>COUNTRY</v>
          </cell>
          <cell r="F16">
            <v>9</v>
          </cell>
          <cell r="G16" t="str">
            <v>URBANA</v>
          </cell>
          <cell r="H16" t="str">
            <v>E. E. Oficial</v>
          </cell>
          <cell r="I16" t="str">
            <v>OFICIAL</v>
          </cell>
          <cell r="J16" t="str">
            <v>SEDE</v>
          </cell>
          <cell r="K16" t="str">
            <v>I.E MADRE LAURA - SEDE JOSE MARIA DEL CASTILLO Y RADA</v>
          </cell>
        </row>
        <row r="17">
          <cell r="A17">
            <v>113001000321</v>
          </cell>
          <cell r="B17">
            <v>198</v>
          </cell>
          <cell r="C17">
            <v>198</v>
          </cell>
          <cell r="D17" t="str">
            <v>DE LA VIRGEN Y TURISTICA</v>
          </cell>
          <cell r="E17" t="str">
            <v>DE LA VIRGEN Y TURISTICA</v>
          </cell>
          <cell r="F17">
            <v>6</v>
          </cell>
          <cell r="G17" t="str">
            <v>URBANA</v>
          </cell>
          <cell r="H17" t="str">
            <v>E. E. Oficial</v>
          </cell>
          <cell r="I17" t="str">
            <v>OFICIAL</v>
          </cell>
          <cell r="J17" t="str">
            <v>PRINCIPAL</v>
          </cell>
          <cell r="K17" t="str">
            <v>I.E LUIS C GALAN SARMIENTO</v>
          </cell>
        </row>
        <row r="18">
          <cell r="A18">
            <v>113001000348</v>
          </cell>
          <cell r="B18">
            <v>22</v>
          </cell>
          <cell r="C18">
            <v>22</v>
          </cell>
          <cell r="D18" t="str">
            <v>INDUSTRIAL Y DE LA BAHIA</v>
          </cell>
          <cell r="E18" t="str">
            <v>INDUSTRIAL Y DE LA BAHIA</v>
          </cell>
          <cell r="F18">
            <v>13</v>
          </cell>
          <cell r="G18" t="str">
            <v>URBANA</v>
          </cell>
          <cell r="H18" t="str">
            <v>E. E. Oficial</v>
          </cell>
          <cell r="I18" t="str">
            <v>OFICIAL</v>
          </cell>
          <cell r="J18" t="str">
            <v>PRINCIPAL</v>
          </cell>
          <cell r="K18" t="str">
            <v>I.E AMBIENTALISTA DE CARTAGENA</v>
          </cell>
        </row>
        <row r="19">
          <cell r="A19">
            <v>113001000364</v>
          </cell>
          <cell r="B19">
            <v>23</v>
          </cell>
          <cell r="C19">
            <v>270</v>
          </cell>
          <cell r="D19" t="str">
            <v>DE LA VIRGEN Y TURISTICA</v>
          </cell>
          <cell r="E19" t="str">
            <v>DE LA VIRGEN Y TURISTICA</v>
          </cell>
          <cell r="G19" t="str">
            <v>URBANA</v>
          </cell>
          <cell r="H19" t="str">
            <v>E. E. Oficial</v>
          </cell>
          <cell r="I19" t="str">
            <v>OFICIAL</v>
          </cell>
          <cell r="J19" t="str">
            <v>SEDE</v>
          </cell>
          <cell r="K19" t="str">
            <v>I.E MADRE GABRIELA DE SAN MARTIN  SEDE SAN JOSE OBRERO</v>
          </cell>
        </row>
        <row r="20">
          <cell r="A20">
            <v>113001000429</v>
          </cell>
          <cell r="B20">
            <v>24</v>
          </cell>
          <cell r="C20">
            <v>24</v>
          </cell>
          <cell r="D20" t="str">
            <v>INDUSTRIAL Y DE LA BAHIA</v>
          </cell>
          <cell r="E20" t="str">
            <v>INDUSTRIAL Y DE LA BAHIA</v>
          </cell>
          <cell r="F20">
            <v>11</v>
          </cell>
          <cell r="G20" t="str">
            <v>URBANA</v>
          </cell>
          <cell r="H20" t="str">
            <v>E. E. Oficial</v>
          </cell>
          <cell r="I20" t="str">
            <v>OFICIAL</v>
          </cell>
          <cell r="J20" t="str">
            <v>PRINCIPAL</v>
          </cell>
          <cell r="K20" t="str">
            <v>I.E SALIM BECHARA</v>
          </cell>
        </row>
        <row r="21">
          <cell r="A21">
            <v>113001000437</v>
          </cell>
          <cell r="B21">
            <v>25</v>
          </cell>
          <cell r="C21">
            <v>25</v>
          </cell>
          <cell r="D21" t="str">
            <v>INDUSTRIAL Y DE LA BAHIA</v>
          </cell>
          <cell r="E21" t="str">
            <v>INDUSTRIAL Y DE LA BAHIA</v>
          </cell>
          <cell r="F21">
            <v>13</v>
          </cell>
          <cell r="G21" t="str">
            <v>URBANA</v>
          </cell>
          <cell r="H21" t="str">
            <v>E. E. Oficial</v>
          </cell>
          <cell r="I21" t="str">
            <v>OFICIAL</v>
          </cell>
          <cell r="J21" t="str">
            <v>PRINCIPAL</v>
          </cell>
          <cell r="K21" t="str">
            <v>I.E REPUBLICA DE ARGENTINA</v>
          </cell>
        </row>
        <row r="22">
          <cell r="A22">
            <v>113001000674</v>
          </cell>
          <cell r="B22">
            <v>26</v>
          </cell>
          <cell r="C22">
            <v>112</v>
          </cell>
          <cell r="D22" t="str">
            <v>HISTORICA Y CARIBE NORTE</v>
          </cell>
          <cell r="E22" t="str">
            <v>SANTA RITA</v>
          </cell>
          <cell r="F22">
            <v>2</v>
          </cell>
          <cell r="G22" t="str">
            <v>URBANA</v>
          </cell>
          <cell r="H22" t="str">
            <v>E. E. Oficial</v>
          </cell>
          <cell r="I22" t="str">
            <v>OFICIAL</v>
          </cell>
          <cell r="J22" t="str">
            <v>SEDE</v>
          </cell>
          <cell r="K22" t="str">
            <v>I.E ANTONIA SANTOS   SEDE ALFONSO ARAUJO</v>
          </cell>
        </row>
        <row r="23">
          <cell r="A23">
            <v>113001000704</v>
          </cell>
          <cell r="B23">
            <v>29</v>
          </cell>
          <cell r="C23">
            <v>606</v>
          </cell>
          <cell r="D23" t="str">
            <v>HISTORICA Y CARIBE NORTE</v>
          </cell>
          <cell r="E23" t="str">
            <v>COUNTRY</v>
          </cell>
          <cell r="F23">
            <v>9</v>
          </cell>
          <cell r="G23" t="str">
            <v>URBANA</v>
          </cell>
          <cell r="H23" t="str">
            <v>E. E. Oficial</v>
          </cell>
          <cell r="I23" t="str">
            <v>OFICIAL</v>
          </cell>
          <cell r="J23" t="str">
            <v>SEDE</v>
          </cell>
          <cell r="K23" t="str">
            <v>I.E RAFAEL NUÑEZ -  SEDE CIUDAD DE SANTA MARTA</v>
          </cell>
        </row>
        <row r="24">
          <cell r="A24">
            <v>113001000712</v>
          </cell>
          <cell r="B24">
            <v>126</v>
          </cell>
          <cell r="C24">
            <v>45</v>
          </cell>
          <cell r="D24" t="str">
            <v>HISTORICA Y CARIBE NORTE</v>
          </cell>
          <cell r="E24" t="str">
            <v>SANTA RITA</v>
          </cell>
          <cell r="F24">
            <v>3</v>
          </cell>
          <cell r="G24" t="str">
            <v>URBANA</v>
          </cell>
          <cell r="H24" t="str">
            <v>E. E. Oficial</v>
          </cell>
          <cell r="I24" t="str">
            <v>OFICIAL</v>
          </cell>
          <cell r="J24" t="str">
            <v>SEDE</v>
          </cell>
          <cell r="K24" t="str">
            <v>I.E LICEO DE BOLIVAR  SEDE ONCE DE NOVIEMBRE</v>
          </cell>
        </row>
        <row r="25">
          <cell r="A25">
            <v>113001000721</v>
          </cell>
          <cell r="B25">
            <v>30</v>
          </cell>
          <cell r="C25">
            <v>30</v>
          </cell>
          <cell r="D25" t="str">
            <v>INDUSTRIAL Y DE LA BAHIA</v>
          </cell>
          <cell r="E25" t="str">
            <v>INDUSTRIAL Y DE LA BAHIA</v>
          </cell>
          <cell r="F25">
            <v>12</v>
          </cell>
          <cell r="G25" t="str">
            <v>URBANA</v>
          </cell>
          <cell r="H25" t="str">
            <v>E. E. Oficial</v>
          </cell>
          <cell r="I25" t="str">
            <v>OFICIAL</v>
          </cell>
          <cell r="J25" t="str">
            <v>PRINCIPAL</v>
          </cell>
          <cell r="K25" t="str">
            <v>I.E LUIS CARLOS LOPEZ</v>
          </cell>
        </row>
        <row r="26">
          <cell r="A26">
            <v>113001000739</v>
          </cell>
          <cell r="B26">
            <v>31</v>
          </cell>
          <cell r="C26">
            <v>31</v>
          </cell>
          <cell r="D26" t="str">
            <v>HISTORICA Y CARIBE NORTE</v>
          </cell>
          <cell r="E26" t="str">
            <v>SANTA RITA</v>
          </cell>
          <cell r="F26">
            <v>2</v>
          </cell>
          <cell r="G26" t="str">
            <v>URBANA</v>
          </cell>
          <cell r="H26" t="str">
            <v>E. E. Oficial</v>
          </cell>
          <cell r="I26" t="str">
            <v>OFICIAL</v>
          </cell>
          <cell r="J26" t="str">
            <v>PRINCIPAL</v>
          </cell>
          <cell r="K26" t="str">
            <v>I.E ANA MARIA VELEZ DE TRUJILLO</v>
          </cell>
        </row>
        <row r="27">
          <cell r="A27">
            <v>113001000771</v>
          </cell>
          <cell r="B27">
            <v>32</v>
          </cell>
          <cell r="C27">
            <v>32</v>
          </cell>
          <cell r="D27" t="str">
            <v>DE LA VIRGEN Y TURISTICA</v>
          </cell>
          <cell r="E27" t="str">
            <v>DE LA VIRGEN Y TURISTICA</v>
          </cell>
          <cell r="F27">
            <v>6</v>
          </cell>
          <cell r="G27" t="str">
            <v>URBANA</v>
          </cell>
          <cell r="H27" t="str">
            <v>E. E. Oficial</v>
          </cell>
          <cell r="I27" t="str">
            <v>OFICIAL</v>
          </cell>
          <cell r="J27" t="str">
            <v>PRINCIPAL</v>
          </cell>
          <cell r="K27" t="str">
            <v>I.E CAMILO TORRES DEL POZON</v>
          </cell>
        </row>
        <row r="28">
          <cell r="A28">
            <v>113001000798</v>
          </cell>
          <cell r="B28">
            <v>33</v>
          </cell>
          <cell r="C28">
            <v>36</v>
          </cell>
          <cell r="D28" t="str">
            <v>DE LA VIRGEN Y TURISTICA</v>
          </cell>
          <cell r="E28" t="str">
            <v>DE LA VIRGEN Y TURISTICA</v>
          </cell>
          <cell r="F28">
            <v>5</v>
          </cell>
          <cell r="G28" t="str">
            <v>URBANA</v>
          </cell>
          <cell r="H28" t="str">
            <v>E. E. Oficial</v>
          </cell>
          <cell r="I28" t="str">
            <v>OFICIAL</v>
          </cell>
          <cell r="J28" t="str">
            <v>SEDE</v>
          </cell>
          <cell r="K28" t="str">
            <v>I.E NUESTRA SRA DEL CARMEN   SEDE SOCIEDAD AMOR A C/GENA. # 4</v>
          </cell>
        </row>
        <row r="29">
          <cell r="A29">
            <v>113001000810</v>
          </cell>
          <cell r="B29">
            <v>34</v>
          </cell>
          <cell r="C29">
            <v>94</v>
          </cell>
          <cell r="D29" t="str">
            <v>HISTORICA Y CARIBE NORTE</v>
          </cell>
          <cell r="E29" t="str">
            <v>COUNTRY</v>
          </cell>
          <cell r="F29">
            <v>10</v>
          </cell>
          <cell r="G29" t="str">
            <v>URBANA</v>
          </cell>
          <cell r="H29" t="str">
            <v>E. E. Oficial</v>
          </cell>
          <cell r="I29" t="str">
            <v>OFICIAL</v>
          </cell>
          <cell r="J29" t="str">
            <v>SEDE</v>
          </cell>
          <cell r="K29" t="str">
            <v>I.E FERNANDO DE LA VEGA - SEDE ALMIRANTE PADILLA</v>
          </cell>
        </row>
        <row r="30">
          <cell r="A30">
            <v>113001000836</v>
          </cell>
          <cell r="B30">
            <v>35</v>
          </cell>
          <cell r="C30">
            <v>36</v>
          </cell>
          <cell r="D30" t="str">
            <v>DE LA VIRGEN Y TURISTICA</v>
          </cell>
          <cell r="E30" t="str">
            <v>DE LA VIRGEN Y TURISTICA</v>
          </cell>
          <cell r="F30">
            <v>5</v>
          </cell>
          <cell r="G30" t="str">
            <v>URBANA</v>
          </cell>
          <cell r="H30" t="str">
            <v>E. E. Oficial</v>
          </cell>
          <cell r="I30" t="str">
            <v>OFICIAL</v>
          </cell>
          <cell r="J30" t="str">
            <v>SEDE</v>
          </cell>
          <cell r="K30" t="str">
            <v>I.E NUESTRA SRA DEL CARMEN   SEDE CIUDAD DE SINCELEJO</v>
          </cell>
        </row>
        <row r="31">
          <cell r="A31">
            <v>113001000852</v>
          </cell>
          <cell r="B31">
            <v>36</v>
          </cell>
          <cell r="C31">
            <v>36</v>
          </cell>
          <cell r="D31" t="str">
            <v>DE LA VIRGEN Y TURISTICA</v>
          </cell>
          <cell r="E31" t="str">
            <v>DE LA VIRGEN Y TURISTICA</v>
          </cell>
          <cell r="F31">
            <v>5</v>
          </cell>
          <cell r="G31" t="str">
            <v>URBANA</v>
          </cell>
          <cell r="H31" t="str">
            <v>E. E. Oficial</v>
          </cell>
          <cell r="I31" t="str">
            <v>OFICIAL</v>
          </cell>
          <cell r="J31" t="str">
            <v>PRINCIPAL</v>
          </cell>
          <cell r="K31" t="str">
            <v>I.E NUESTRA SRA DEL CARMEN</v>
          </cell>
        </row>
        <row r="32">
          <cell r="A32">
            <v>113001000879</v>
          </cell>
          <cell r="B32">
            <v>37</v>
          </cell>
          <cell r="C32">
            <v>37</v>
          </cell>
          <cell r="D32" t="str">
            <v>HISTORICA Y CARIBE NORTE</v>
          </cell>
          <cell r="E32" t="str">
            <v>SANTA RITA</v>
          </cell>
          <cell r="F32">
            <v>3</v>
          </cell>
          <cell r="G32" t="str">
            <v>URBANA</v>
          </cell>
          <cell r="H32" t="str">
            <v>E. E. Oficial</v>
          </cell>
          <cell r="I32" t="str">
            <v>OFICIAL</v>
          </cell>
          <cell r="J32" t="str">
            <v>PRINCIPAL</v>
          </cell>
          <cell r="K32" t="str">
            <v>I.E SANTA MARIA</v>
          </cell>
        </row>
        <row r="33">
          <cell r="A33">
            <v>113001001336</v>
          </cell>
          <cell r="B33">
            <v>38</v>
          </cell>
          <cell r="C33">
            <v>38</v>
          </cell>
          <cell r="D33" t="str">
            <v>INDUSTRIAL Y DE LA BAHIA</v>
          </cell>
          <cell r="E33" t="str">
            <v>INDUSTRIAL Y DE LA BAHIA</v>
          </cell>
          <cell r="F33">
            <v>12</v>
          </cell>
          <cell r="G33" t="str">
            <v>URBANA</v>
          </cell>
          <cell r="H33" t="str">
            <v>E. E. Oficial</v>
          </cell>
          <cell r="I33" t="str">
            <v>OFICIAL</v>
          </cell>
          <cell r="J33" t="str">
            <v>PRINCIPAL</v>
          </cell>
          <cell r="K33" t="str">
            <v>I.E JOHN F KENNEDY</v>
          </cell>
        </row>
        <row r="34">
          <cell r="A34">
            <v>113001001352</v>
          </cell>
          <cell r="B34">
            <v>39</v>
          </cell>
          <cell r="C34">
            <v>64</v>
          </cell>
          <cell r="D34" t="str">
            <v>HISTORICA Y CARIBE NORTE</v>
          </cell>
          <cell r="E34" t="str">
            <v>SANTA RITA</v>
          </cell>
          <cell r="F34">
            <v>2</v>
          </cell>
          <cell r="G34" t="str">
            <v>URBANA</v>
          </cell>
          <cell r="H34" t="str">
            <v>E. E. Oficial</v>
          </cell>
          <cell r="I34" t="str">
            <v>OFICIAL</v>
          </cell>
          <cell r="J34" t="str">
            <v>SEDE</v>
          </cell>
          <cell r="K34" t="str">
            <v>I.E JOSE DE LA VEGA  SEDE NTRA. SRA. DEL CARMEN</v>
          </cell>
        </row>
        <row r="35">
          <cell r="A35">
            <v>113001001450</v>
          </cell>
          <cell r="B35">
            <v>42</v>
          </cell>
          <cell r="C35">
            <v>42</v>
          </cell>
          <cell r="D35" t="str">
            <v>DE LA VIRGEN Y TURISTICA</v>
          </cell>
          <cell r="E35" t="str">
            <v>DE LA VIRGEN Y TURISTICA</v>
          </cell>
          <cell r="F35">
            <v>4</v>
          </cell>
          <cell r="G35" t="str">
            <v>URBANA</v>
          </cell>
          <cell r="H35" t="str">
            <v>E. E. Oficial</v>
          </cell>
          <cell r="I35" t="str">
            <v>OFICIAL</v>
          </cell>
          <cell r="J35" t="str">
            <v>PRINCIPAL</v>
          </cell>
          <cell r="K35" t="str">
            <v>I.E PEDRO DE HEREDIA</v>
          </cell>
        </row>
        <row r="36">
          <cell r="A36">
            <v>113001001484</v>
          </cell>
          <cell r="B36">
            <v>44</v>
          </cell>
          <cell r="C36">
            <v>44</v>
          </cell>
          <cell r="D36" t="str">
            <v>INDUSTRIAL Y DE LA BAHIA</v>
          </cell>
          <cell r="E36" t="str">
            <v>INDUSTRIAL Y DE LA BAHIA</v>
          </cell>
          <cell r="F36">
            <v>14</v>
          </cell>
          <cell r="G36" t="str">
            <v>URBANA</v>
          </cell>
          <cell r="H36" t="str">
            <v>E. E. Oficial</v>
          </cell>
          <cell r="I36" t="str">
            <v>OFICIAL</v>
          </cell>
          <cell r="J36" t="str">
            <v>PRINCIPAL</v>
          </cell>
          <cell r="K36" t="str">
            <v>I.E MERCEDES ABREGO</v>
          </cell>
        </row>
        <row r="37">
          <cell r="A37">
            <v>113001001492</v>
          </cell>
          <cell r="B37">
            <v>45</v>
          </cell>
          <cell r="C37">
            <v>45</v>
          </cell>
          <cell r="D37" t="str">
            <v>HISTORICA Y CARIBE NORTE</v>
          </cell>
          <cell r="E37" t="str">
            <v>SANTA RITA</v>
          </cell>
          <cell r="F37">
            <v>3</v>
          </cell>
          <cell r="G37" t="str">
            <v>URBANA</v>
          </cell>
          <cell r="H37" t="str">
            <v>E. E. Oficial</v>
          </cell>
          <cell r="I37" t="str">
            <v>OFICIAL</v>
          </cell>
          <cell r="J37" t="str">
            <v>PRINCIPAL</v>
          </cell>
          <cell r="K37" t="str">
            <v>I.E LICEO DE BOLIVAR</v>
          </cell>
        </row>
        <row r="38">
          <cell r="A38">
            <v>113001001573</v>
          </cell>
          <cell r="B38">
            <v>49</v>
          </cell>
          <cell r="C38">
            <v>68</v>
          </cell>
          <cell r="D38" t="str">
            <v>HISTORICA Y CARIBE NORTE</v>
          </cell>
          <cell r="E38" t="str">
            <v>COUNTRY</v>
          </cell>
          <cell r="F38">
            <v>8</v>
          </cell>
          <cell r="G38" t="str">
            <v>URBANA</v>
          </cell>
          <cell r="H38" t="str">
            <v>E. E. Oficial</v>
          </cell>
          <cell r="I38" t="str">
            <v>OFICIAL</v>
          </cell>
          <cell r="J38" t="str">
            <v>SEDE</v>
          </cell>
          <cell r="K38" t="str">
            <v>I.E SOLEDAD ROMAN DE NUÑEZ - SEDE SOCIEDAD AMOR A C/GENA. # 10</v>
          </cell>
        </row>
        <row r="39">
          <cell r="A39">
            <v>113001001581</v>
          </cell>
          <cell r="B39">
            <v>50</v>
          </cell>
          <cell r="C39">
            <v>50</v>
          </cell>
          <cell r="D39" t="str">
            <v>DE LA VIRGEN Y TURISTICA</v>
          </cell>
          <cell r="E39" t="str">
            <v>DE LA VIRGEN Y TURISTICA</v>
          </cell>
          <cell r="F39">
            <v>6</v>
          </cell>
          <cell r="G39" t="str">
            <v>URBANA</v>
          </cell>
          <cell r="H39" t="str">
            <v>E. E. Oficial</v>
          </cell>
          <cell r="I39" t="str">
            <v>OFICIAL</v>
          </cell>
          <cell r="J39" t="str">
            <v>PRINCIPAL</v>
          </cell>
          <cell r="K39" t="str">
            <v>I.E DE FREDONIA</v>
          </cell>
        </row>
        <row r="40">
          <cell r="A40">
            <v>113001001590</v>
          </cell>
          <cell r="B40">
            <v>51</v>
          </cell>
          <cell r="C40">
            <v>68</v>
          </cell>
          <cell r="D40" t="str">
            <v>HISTORICA Y CARIBE NORTE</v>
          </cell>
          <cell r="E40" t="str">
            <v>COUNTRY</v>
          </cell>
          <cell r="F40">
            <v>8</v>
          </cell>
          <cell r="G40" t="str">
            <v>URBANA</v>
          </cell>
          <cell r="H40" t="str">
            <v>E. E. Oficial</v>
          </cell>
          <cell r="I40" t="str">
            <v>OFICIAL</v>
          </cell>
          <cell r="J40" t="str">
            <v>SEDE</v>
          </cell>
          <cell r="K40" t="str">
            <v>I.E SOLEDAD ROMAN DE NUÑEZ - SEDE DE ZARAGOCILLA</v>
          </cell>
        </row>
        <row r="41">
          <cell r="A41">
            <v>113001001646</v>
          </cell>
          <cell r="B41">
            <v>53</v>
          </cell>
          <cell r="C41">
            <v>60</v>
          </cell>
          <cell r="D41" t="str">
            <v>DE LA VIRGEN Y TURISTICA</v>
          </cell>
          <cell r="E41" t="str">
            <v>DE LA VIRGEN Y TURISTICA</v>
          </cell>
          <cell r="F41">
            <v>5</v>
          </cell>
          <cell r="G41" t="str">
            <v>URBANA</v>
          </cell>
          <cell r="H41" t="str">
            <v>E. E. Oficial</v>
          </cell>
          <cell r="I41" t="str">
            <v>OFICIAL</v>
          </cell>
          <cell r="J41" t="str">
            <v>SEDE</v>
          </cell>
          <cell r="K41" t="str">
            <v>I.E REPUBLICA DEL LIBANO   SEDE PRIMERO DE MAYO</v>
          </cell>
        </row>
        <row r="42">
          <cell r="A42">
            <v>113001001654</v>
          </cell>
          <cell r="B42">
            <v>54</v>
          </cell>
          <cell r="C42">
            <v>106</v>
          </cell>
          <cell r="D42" t="str">
            <v>DE LA VIRGEN Y TURISTICA</v>
          </cell>
          <cell r="E42" t="str">
            <v>DE LA VIRGEN Y TURISTICA</v>
          </cell>
          <cell r="F42">
            <v>5</v>
          </cell>
          <cell r="G42" t="str">
            <v>URBANA</v>
          </cell>
          <cell r="H42" t="str">
            <v>E. E. Oficial</v>
          </cell>
          <cell r="I42" t="str">
            <v>OFICIAL</v>
          </cell>
          <cell r="J42" t="str">
            <v>SEDE</v>
          </cell>
          <cell r="K42" t="str">
            <v>I.E FULGENCIO LEQUERICA VELEZ   SEDE REPUBLICA DEL ECUADOR</v>
          </cell>
        </row>
        <row r="43">
          <cell r="A43">
            <v>113001001697</v>
          </cell>
          <cell r="B43">
            <v>58</v>
          </cell>
          <cell r="C43">
            <v>58</v>
          </cell>
          <cell r="D43" t="str">
            <v>HISTORICA Y CARIBE NORTE</v>
          </cell>
          <cell r="E43" t="str">
            <v>COUNTRY</v>
          </cell>
          <cell r="F43">
            <v>10</v>
          </cell>
          <cell r="G43" t="str">
            <v>URBANA</v>
          </cell>
          <cell r="H43" t="str">
            <v>E. E. Oficial</v>
          </cell>
          <cell r="I43" t="str">
            <v>OFICIAL</v>
          </cell>
          <cell r="J43" t="str">
            <v>PRINCIPAL</v>
          </cell>
          <cell r="K43" t="str">
            <v>I.E MANUELA BELTRAN</v>
          </cell>
        </row>
        <row r="44">
          <cell r="A44">
            <v>113001001719</v>
          </cell>
          <cell r="B44">
            <v>59</v>
          </cell>
          <cell r="C44">
            <v>59</v>
          </cell>
          <cell r="D44" t="str">
            <v>INDUSTRIAL Y DE LA BAHIA</v>
          </cell>
          <cell r="E44" t="str">
            <v>INDUSTRIAL Y DE LA BAHIA</v>
          </cell>
          <cell r="F44">
            <v>12</v>
          </cell>
          <cell r="G44" t="str">
            <v>URBANA</v>
          </cell>
          <cell r="H44" t="str">
            <v>E. E. Oficial</v>
          </cell>
          <cell r="I44" t="str">
            <v>OFICIAL</v>
          </cell>
          <cell r="J44" t="str">
            <v>PRINCIPAL</v>
          </cell>
          <cell r="K44" t="str">
            <v>I.E PROMOCION SOCIAL DE C/GENA</v>
          </cell>
        </row>
        <row r="45">
          <cell r="A45">
            <v>113001001727</v>
          </cell>
          <cell r="B45">
            <v>60</v>
          </cell>
          <cell r="C45">
            <v>60</v>
          </cell>
          <cell r="D45" t="str">
            <v>DE LA VIRGEN Y TURISTICA</v>
          </cell>
          <cell r="E45" t="str">
            <v>DE LA VIRGEN Y TURISTICA</v>
          </cell>
          <cell r="F45">
            <v>5</v>
          </cell>
          <cell r="G45" t="str">
            <v>URBANA</v>
          </cell>
          <cell r="H45" t="str">
            <v>E. E. Oficial</v>
          </cell>
          <cell r="I45" t="str">
            <v>OFICIAL</v>
          </cell>
          <cell r="J45" t="str">
            <v>PRINCIPAL</v>
          </cell>
          <cell r="K45" t="str">
            <v>I.E REPUBLICA DEL LIBANO</v>
          </cell>
        </row>
        <row r="46">
          <cell r="A46">
            <v>113001001786</v>
          </cell>
          <cell r="B46">
            <v>63</v>
          </cell>
          <cell r="C46">
            <v>45</v>
          </cell>
          <cell r="D46" t="str">
            <v>HISTORICA Y CARIBE NORTE</v>
          </cell>
          <cell r="E46" t="str">
            <v>SANTA RITA</v>
          </cell>
          <cell r="F46">
            <v>3</v>
          </cell>
          <cell r="G46" t="str">
            <v>URBANA</v>
          </cell>
          <cell r="H46" t="str">
            <v>E. E. Oficial</v>
          </cell>
          <cell r="I46" t="str">
            <v>OFICIAL</v>
          </cell>
          <cell r="J46" t="str">
            <v>SEDE</v>
          </cell>
          <cell r="K46" t="str">
            <v>I.E LICEO DE BOLIVAR  SEDE SIETE DE AGOSTO</v>
          </cell>
        </row>
        <row r="47">
          <cell r="A47">
            <v>113001001816</v>
          </cell>
          <cell r="B47">
            <v>64</v>
          </cell>
          <cell r="C47">
            <v>64</v>
          </cell>
          <cell r="D47" t="str">
            <v>HISTORICA Y CARIBE NORTE</v>
          </cell>
          <cell r="E47" t="str">
            <v>SANTA RITA</v>
          </cell>
          <cell r="F47">
            <v>2</v>
          </cell>
          <cell r="G47" t="str">
            <v>URBANA</v>
          </cell>
          <cell r="H47" t="str">
            <v>E. E. Oficial</v>
          </cell>
          <cell r="I47" t="str">
            <v>OFICIAL</v>
          </cell>
          <cell r="J47" t="str">
            <v>PRINCIPAL</v>
          </cell>
          <cell r="K47" t="str">
            <v>I.E JOSE DE LA VEGA</v>
          </cell>
        </row>
        <row r="48">
          <cell r="A48">
            <v>113001001964</v>
          </cell>
          <cell r="B48">
            <v>65</v>
          </cell>
          <cell r="C48">
            <v>83</v>
          </cell>
          <cell r="D48" t="str">
            <v>DE LA VIRGEN Y TURISTICA</v>
          </cell>
          <cell r="E48" t="str">
            <v>DE LA VIRGEN Y TURISTICA</v>
          </cell>
          <cell r="F48">
            <v>4</v>
          </cell>
          <cell r="G48" t="str">
            <v>URBANA</v>
          </cell>
          <cell r="H48" t="str">
            <v>E. E. Oficial</v>
          </cell>
          <cell r="I48" t="str">
            <v>OFICIAL</v>
          </cell>
          <cell r="J48" t="str">
            <v>SEDE</v>
          </cell>
          <cell r="K48" t="str">
            <v>I.E MARIA REINA   SEDE SOCIEDAD AMOR A CARTAGENA. # 7</v>
          </cell>
        </row>
        <row r="49">
          <cell r="A49">
            <v>113001001972</v>
          </cell>
          <cell r="B49">
            <v>66</v>
          </cell>
          <cell r="C49">
            <v>66</v>
          </cell>
          <cell r="D49" t="str">
            <v>HISTORICA Y CARIBE NORTE</v>
          </cell>
          <cell r="E49" t="str">
            <v>COUNTRY</v>
          </cell>
          <cell r="F49">
            <v>9</v>
          </cell>
          <cell r="G49" t="str">
            <v>URBANA</v>
          </cell>
          <cell r="H49" t="str">
            <v>E. E. en Administración</v>
          </cell>
          <cell r="I49" t="str">
            <v>OFICIAL</v>
          </cell>
          <cell r="J49" t="str">
            <v>PRINCIPAL</v>
          </cell>
          <cell r="K49" t="str">
            <v>I.E SEMINARIO DE C/GENA</v>
          </cell>
        </row>
        <row r="50">
          <cell r="A50">
            <v>113001001981</v>
          </cell>
          <cell r="B50">
            <v>67</v>
          </cell>
          <cell r="C50">
            <v>24</v>
          </cell>
          <cell r="D50" t="str">
            <v>INDUSTRIAL Y DE LA BAHIA</v>
          </cell>
          <cell r="E50" t="str">
            <v>INDUSTRIAL Y DE LA BAHIA</v>
          </cell>
          <cell r="F50">
            <v>11</v>
          </cell>
          <cell r="G50" t="str">
            <v>URBANA</v>
          </cell>
          <cell r="H50" t="str">
            <v>E. E. Oficial</v>
          </cell>
          <cell r="I50" t="str">
            <v>OFICIAL</v>
          </cell>
          <cell r="J50" t="str">
            <v>SEDE</v>
          </cell>
          <cell r="K50" t="str">
            <v>I.E SALIM BECHARA   SEDE DE ALBORNOZ</v>
          </cell>
        </row>
        <row r="51">
          <cell r="A51">
            <v>113001002057</v>
          </cell>
          <cell r="B51">
            <v>68</v>
          </cell>
          <cell r="C51">
            <v>68</v>
          </cell>
          <cell r="D51" t="str">
            <v>HISTORICA Y CARIBE NORTE</v>
          </cell>
          <cell r="E51" t="str">
            <v>COUNTRY</v>
          </cell>
          <cell r="F51">
            <v>8</v>
          </cell>
          <cell r="G51" t="str">
            <v>URBANA</v>
          </cell>
          <cell r="H51" t="str">
            <v>E. E. Oficial</v>
          </cell>
          <cell r="I51" t="str">
            <v>OFICIAL</v>
          </cell>
          <cell r="J51" t="str">
            <v>PRINCIPAL</v>
          </cell>
          <cell r="K51" t="str">
            <v>I.E SOLEDAD ROMAN DE NUÑEZ</v>
          </cell>
        </row>
        <row r="52">
          <cell r="A52">
            <v>113001002081</v>
          </cell>
          <cell r="B52">
            <v>125</v>
          </cell>
          <cell r="C52">
            <v>31</v>
          </cell>
          <cell r="D52" t="str">
            <v>HISTORICA Y CARIBE NORTE</v>
          </cell>
          <cell r="E52" t="str">
            <v>SANTA RITA</v>
          </cell>
          <cell r="F52">
            <v>2</v>
          </cell>
          <cell r="G52" t="str">
            <v>URBANA</v>
          </cell>
          <cell r="H52" t="str">
            <v>E. E. Oficial</v>
          </cell>
          <cell r="I52" t="str">
            <v>OFICIAL</v>
          </cell>
          <cell r="J52" t="str">
            <v>SEDE</v>
          </cell>
          <cell r="K52" t="str">
            <v>I.E ANA MARIA VELEZ DE TRUJILLO SEDE JULIO R FACIO LINCE</v>
          </cell>
        </row>
        <row r="53">
          <cell r="A53">
            <v>113001002120</v>
          </cell>
          <cell r="B53">
            <v>70</v>
          </cell>
          <cell r="C53">
            <v>70</v>
          </cell>
          <cell r="D53" t="str">
            <v>DE LA VIRGEN Y TURISTICA</v>
          </cell>
          <cell r="E53" t="str">
            <v>DE LA VIRGEN Y TURISTICA</v>
          </cell>
          <cell r="F53">
            <v>7</v>
          </cell>
          <cell r="G53" t="str">
            <v>URBANA</v>
          </cell>
          <cell r="H53" t="str">
            <v>E. E. Oficial</v>
          </cell>
          <cell r="I53" t="str">
            <v>OFICIAL</v>
          </cell>
          <cell r="J53" t="str">
            <v>PRINCIPAL</v>
          </cell>
          <cell r="K53" t="str">
            <v>I.E HIJOS DE MARIA</v>
          </cell>
        </row>
        <row r="54">
          <cell r="A54">
            <v>113001002138</v>
          </cell>
          <cell r="B54">
            <v>71</v>
          </cell>
          <cell r="C54">
            <v>71</v>
          </cell>
          <cell r="D54" t="str">
            <v>DE LA VIRGEN Y TURISTICA</v>
          </cell>
          <cell r="E54" t="str">
            <v>DE LA VIRGEN Y TURISTICA</v>
          </cell>
          <cell r="F54">
            <v>5</v>
          </cell>
          <cell r="G54" t="str">
            <v>URBANA</v>
          </cell>
          <cell r="H54" t="str">
            <v>E. E. Oficial</v>
          </cell>
          <cell r="I54" t="str">
            <v>OFICIAL</v>
          </cell>
          <cell r="J54" t="str">
            <v>PRINCIPAL</v>
          </cell>
          <cell r="K54" t="str">
            <v>I.E NUESTRA SRA DEL PERPETUO SOCORRO</v>
          </cell>
        </row>
        <row r="55">
          <cell r="A55">
            <v>113001002162</v>
          </cell>
          <cell r="B55">
            <v>72</v>
          </cell>
          <cell r="C55">
            <v>64</v>
          </cell>
          <cell r="D55" t="str">
            <v>HISTORICA Y CARIBE NORTE</v>
          </cell>
          <cell r="E55" t="str">
            <v>SANTA RITA</v>
          </cell>
          <cell r="F55">
            <v>2</v>
          </cell>
          <cell r="G55" t="str">
            <v>URBANA</v>
          </cell>
          <cell r="H55" t="str">
            <v>E. E. Oficial</v>
          </cell>
          <cell r="I55" t="str">
            <v>OFICIAL</v>
          </cell>
          <cell r="J55" t="str">
            <v>SEDE</v>
          </cell>
          <cell r="K55" t="str">
            <v>I.E JOSE DE LA VEGA SEDE SIMON BOLIVAR</v>
          </cell>
        </row>
        <row r="56">
          <cell r="A56">
            <v>113001002413</v>
          </cell>
          <cell r="B56">
            <v>73</v>
          </cell>
          <cell r="C56">
            <v>73</v>
          </cell>
          <cell r="D56" t="str">
            <v>HISTORICA Y CARIBE NORTE</v>
          </cell>
          <cell r="E56" t="str">
            <v>COUNTRY</v>
          </cell>
          <cell r="F56">
            <v>9</v>
          </cell>
          <cell r="G56" t="str">
            <v>URBANA</v>
          </cell>
          <cell r="H56" t="str">
            <v>E. E. Oficial</v>
          </cell>
          <cell r="I56" t="str">
            <v>OFICIAL</v>
          </cell>
          <cell r="J56" t="str">
            <v>PRINCIPAL</v>
          </cell>
          <cell r="K56" t="str">
            <v>I.E MADRE LAURA</v>
          </cell>
        </row>
        <row r="57">
          <cell r="A57">
            <v>113001002481</v>
          </cell>
          <cell r="B57">
            <v>75</v>
          </cell>
          <cell r="C57">
            <v>68</v>
          </cell>
          <cell r="D57" t="str">
            <v>HISTORICA Y CARIBE NORTE</v>
          </cell>
          <cell r="E57" t="str">
            <v>COUNTRY</v>
          </cell>
          <cell r="F57">
            <v>8</v>
          </cell>
          <cell r="G57" t="str">
            <v>URBANA</v>
          </cell>
          <cell r="H57" t="str">
            <v>E. E. Oficial</v>
          </cell>
          <cell r="I57" t="str">
            <v>OFICIAL</v>
          </cell>
          <cell r="J57" t="str">
            <v>SEDE</v>
          </cell>
          <cell r="K57" t="str">
            <v>I.E SOLEDAD ROMAN DE NUÑEZ - SEDE VICTORIA PAUTT LEON</v>
          </cell>
        </row>
        <row r="58">
          <cell r="A58">
            <v>113001002553</v>
          </cell>
          <cell r="B58">
            <v>76</v>
          </cell>
          <cell r="C58">
            <v>31</v>
          </cell>
          <cell r="D58" t="str">
            <v>HISTORICA Y CARIBE NORTE</v>
          </cell>
          <cell r="E58" t="str">
            <v>SANTA RITA</v>
          </cell>
          <cell r="F58">
            <v>2</v>
          </cell>
          <cell r="G58" t="str">
            <v>URBANA</v>
          </cell>
          <cell r="H58" t="str">
            <v>E. E. Oficial</v>
          </cell>
          <cell r="I58" t="str">
            <v>OFICIAL</v>
          </cell>
          <cell r="J58" t="str">
            <v>SEDE</v>
          </cell>
          <cell r="K58" t="str">
            <v>I.E ANA MARIA VELEZ DE TRUJILLO SEDE ACCION COMUNAL SAN PEDRO Y LIBERTAD</v>
          </cell>
        </row>
        <row r="59">
          <cell r="A59">
            <v>113001002596</v>
          </cell>
          <cell r="B59">
            <v>77</v>
          </cell>
          <cell r="C59">
            <v>83</v>
          </cell>
          <cell r="D59" t="str">
            <v>DE LA VIRGEN Y TURISTICA</v>
          </cell>
          <cell r="E59" t="str">
            <v>DE LA VIRGEN Y TURISTICA</v>
          </cell>
          <cell r="F59">
            <v>4</v>
          </cell>
          <cell r="G59" t="str">
            <v>URBANA</v>
          </cell>
          <cell r="H59" t="str">
            <v>E. E. Oficial</v>
          </cell>
          <cell r="I59" t="str">
            <v>OFICIAL</v>
          </cell>
          <cell r="J59" t="str">
            <v>SEDE</v>
          </cell>
          <cell r="K59" t="str">
            <v>I.E MARIA REINA   SEDE ACCION COMUNAL LA QUINTA</v>
          </cell>
        </row>
        <row r="60">
          <cell r="A60">
            <v>113001002626</v>
          </cell>
          <cell r="B60">
            <v>79</v>
          </cell>
          <cell r="C60">
            <v>79</v>
          </cell>
          <cell r="D60" t="str">
            <v>HISTORICA Y CARIBE NORTE</v>
          </cell>
          <cell r="E60" t="str">
            <v>COUNTRY</v>
          </cell>
          <cell r="F60">
            <v>10</v>
          </cell>
          <cell r="G60" t="str">
            <v>URBANA</v>
          </cell>
          <cell r="H60" t="str">
            <v>E. E. Oficial</v>
          </cell>
          <cell r="I60" t="str">
            <v>OFICIAL</v>
          </cell>
          <cell r="J60" t="str">
            <v>PRINCIPAL</v>
          </cell>
          <cell r="K60" t="str">
            <v>I.E OLGA GONZALEZ ARRAUT</v>
          </cell>
        </row>
        <row r="61">
          <cell r="A61">
            <v>113001002642</v>
          </cell>
          <cell r="B61">
            <v>80</v>
          </cell>
          <cell r="C61">
            <v>112</v>
          </cell>
          <cell r="D61" t="str">
            <v>HISTORICA Y CARIBE NORTE</v>
          </cell>
          <cell r="E61" t="str">
            <v>SANTA RITA</v>
          </cell>
          <cell r="F61">
            <v>2</v>
          </cell>
          <cell r="G61" t="str">
            <v>URBANA</v>
          </cell>
          <cell r="H61" t="str">
            <v>E. E. Oficial</v>
          </cell>
          <cell r="I61" t="str">
            <v>OFICIAL</v>
          </cell>
          <cell r="J61" t="str">
            <v>SEDE</v>
          </cell>
          <cell r="K61" t="str">
            <v>I.E ANTONIA SANTOS   SEDE SAN LUIS GONZAGA</v>
          </cell>
        </row>
        <row r="62">
          <cell r="A62">
            <v>113001002651</v>
          </cell>
          <cell r="B62">
            <v>81</v>
          </cell>
          <cell r="C62">
            <v>83</v>
          </cell>
          <cell r="D62" t="str">
            <v>DE LA VIRGEN Y TURISTICA</v>
          </cell>
          <cell r="E62" t="str">
            <v>DE LA VIRGEN Y TURISTICA</v>
          </cell>
          <cell r="F62">
            <v>4</v>
          </cell>
          <cell r="G62" t="str">
            <v>URBANA</v>
          </cell>
          <cell r="H62" t="str">
            <v>E. E. Oficial</v>
          </cell>
          <cell r="I62" t="str">
            <v>OFICIAL</v>
          </cell>
          <cell r="J62" t="str">
            <v>SEDE</v>
          </cell>
          <cell r="K62" t="str">
            <v>I.E MARIA REINA   SEDE ESCUELA MIXTA LAS DELICIAS</v>
          </cell>
        </row>
        <row r="63">
          <cell r="A63">
            <v>113001002812</v>
          </cell>
          <cell r="B63">
            <v>83</v>
          </cell>
          <cell r="C63">
            <v>83</v>
          </cell>
          <cell r="D63" t="str">
            <v>DE LA VIRGEN Y TURISTICA</v>
          </cell>
          <cell r="E63" t="str">
            <v>DE LA VIRGEN Y TURISTICA</v>
          </cell>
          <cell r="F63">
            <v>4</v>
          </cell>
          <cell r="G63" t="str">
            <v>URBANA</v>
          </cell>
          <cell r="H63" t="str">
            <v>E. E. Oficial (en Direccion)</v>
          </cell>
          <cell r="I63" t="str">
            <v>OFICIAL</v>
          </cell>
          <cell r="J63" t="str">
            <v>PRINCIPAL</v>
          </cell>
          <cell r="K63" t="str">
            <v>I.E MARIA REINA</v>
          </cell>
        </row>
        <row r="64">
          <cell r="A64">
            <v>113001002839</v>
          </cell>
          <cell r="B64">
            <v>164</v>
          </cell>
          <cell r="C64">
            <v>197</v>
          </cell>
          <cell r="D64" t="str">
            <v>HISTORICA Y CARIBE NORTE</v>
          </cell>
          <cell r="E64" t="str">
            <v>COUNTRY</v>
          </cell>
          <cell r="F64">
            <v>9</v>
          </cell>
          <cell r="G64" t="str">
            <v>URBANA</v>
          </cell>
          <cell r="H64" t="str">
            <v>E. E. Oficial</v>
          </cell>
          <cell r="I64" t="str">
            <v>OFICIAL</v>
          </cell>
          <cell r="J64" t="str">
            <v>SEDE</v>
          </cell>
          <cell r="K64" t="str">
            <v>I.E SAN JUAN DE DAMASCO - SEDE NUESTRA SENORA DEL ROSARIO</v>
          </cell>
        </row>
        <row r="65">
          <cell r="A65">
            <v>113001002871</v>
          </cell>
          <cell r="B65">
            <v>86</v>
          </cell>
          <cell r="C65">
            <v>36</v>
          </cell>
          <cell r="D65" t="str">
            <v>DE LA VIRGEN Y TURISTICA</v>
          </cell>
          <cell r="E65" t="str">
            <v>DE LA VIRGEN Y TURISTICA</v>
          </cell>
          <cell r="F65">
            <v>5</v>
          </cell>
          <cell r="G65" t="str">
            <v>URBANA</v>
          </cell>
          <cell r="H65" t="str">
            <v>E. E. Oficial</v>
          </cell>
          <cell r="I65" t="str">
            <v>OFICIAL</v>
          </cell>
          <cell r="J65" t="str">
            <v>SEDE</v>
          </cell>
          <cell r="K65" t="str">
            <v>I.E NUESTRA SRA DEL CARMEN   SEDE MIGUEL ANTONIO LENGUA</v>
          </cell>
        </row>
        <row r="66">
          <cell r="A66">
            <v>113001002880</v>
          </cell>
          <cell r="B66">
            <v>87</v>
          </cell>
          <cell r="C66">
            <v>70</v>
          </cell>
          <cell r="D66" t="str">
            <v>DE LA VIRGEN Y TURISTICA</v>
          </cell>
          <cell r="E66" t="str">
            <v>DE LA VIRGEN Y TURISTICA</v>
          </cell>
          <cell r="F66">
            <v>7</v>
          </cell>
          <cell r="G66" t="str">
            <v>URBANA</v>
          </cell>
          <cell r="H66" t="str">
            <v>E. E. Oficial</v>
          </cell>
          <cell r="I66" t="str">
            <v>OFICIAL</v>
          </cell>
          <cell r="J66" t="str">
            <v>SEDE</v>
          </cell>
          <cell r="K66" t="str">
            <v>I.E HIJOS DE MARIA   SEDE RAFAEL TONO</v>
          </cell>
        </row>
        <row r="67">
          <cell r="A67">
            <v>113001002952</v>
          </cell>
          <cell r="B67">
            <v>89</v>
          </cell>
          <cell r="C67">
            <v>89</v>
          </cell>
          <cell r="D67" t="str">
            <v>INDUSTRIAL Y DE LA BAHIA</v>
          </cell>
          <cell r="E67" t="str">
            <v>INDUSTRIAL Y DE LA BAHIA</v>
          </cell>
          <cell r="F67">
            <v>13</v>
          </cell>
          <cell r="G67" t="str">
            <v>URBANA</v>
          </cell>
          <cell r="H67" t="str">
            <v>E. E. Oficial</v>
          </cell>
          <cell r="I67" t="str">
            <v>OFICIAL</v>
          </cell>
          <cell r="J67" t="str">
            <v>PRINCIPAL</v>
          </cell>
          <cell r="K67" t="str">
            <v>I.E DE TERNERA</v>
          </cell>
        </row>
        <row r="68">
          <cell r="A68">
            <v>113001002979</v>
          </cell>
          <cell r="B68">
            <v>91</v>
          </cell>
          <cell r="C68">
            <v>91</v>
          </cell>
          <cell r="D68" t="str">
            <v>HISTORICA Y CARIBE NORTE</v>
          </cell>
          <cell r="E68" t="str">
            <v>SANTA RITA</v>
          </cell>
          <cell r="F68">
            <v>1</v>
          </cell>
          <cell r="G68" t="str">
            <v>URBANA</v>
          </cell>
          <cell r="H68" t="str">
            <v>E. E. Oficial</v>
          </cell>
          <cell r="I68" t="str">
            <v>OFICIAL</v>
          </cell>
          <cell r="J68" t="str">
            <v>PRINCIPAL</v>
          </cell>
          <cell r="K68" t="str">
            <v>I.E LA MILAGROSA</v>
          </cell>
        </row>
        <row r="69">
          <cell r="A69">
            <v>113001003053</v>
          </cell>
          <cell r="B69">
            <v>92</v>
          </cell>
          <cell r="C69">
            <v>92</v>
          </cell>
          <cell r="D69" t="str">
            <v>INDUSTRIAL Y DE LA BAHIA</v>
          </cell>
          <cell r="E69" t="str">
            <v>INDUSTRIAL Y DE LA BAHIA</v>
          </cell>
          <cell r="F69">
            <v>12</v>
          </cell>
          <cell r="G69" t="str">
            <v>URBANA</v>
          </cell>
          <cell r="H69" t="str">
            <v>E. E. Oficial</v>
          </cell>
          <cell r="I69" t="str">
            <v>OFICIAL</v>
          </cell>
          <cell r="J69" t="str">
            <v>PRINCIPAL</v>
          </cell>
          <cell r="K69" t="str">
            <v>I.E SOLEDAD ACOSTA DE SAMPER</v>
          </cell>
        </row>
        <row r="70">
          <cell r="A70">
            <v>113001003061</v>
          </cell>
          <cell r="B70">
            <v>93</v>
          </cell>
          <cell r="C70">
            <v>93</v>
          </cell>
          <cell r="D70" t="str">
            <v>HISTORICA Y CARIBE NORTE</v>
          </cell>
          <cell r="E70" t="str">
            <v>SANTA RITA</v>
          </cell>
          <cell r="F70">
            <v>2</v>
          </cell>
          <cell r="G70" t="str">
            <v>URBANA</v>
          </cell>
          <cell r="H70" t="str">
            <v>E. E. Oficial (en Direccion)</v>
          </cell>
          <cell r="I70" t="str">
            <v>OFICIAL</v>
          </cell>
          <cell r="J70" t="str">
            <v>PRINCIPAL</v>
          </cell>
          <cell r="K70" t="str">
            <v>I.E HERMANO ANTONIO RAMOS DE LA SALLE</v>
          </cell>
        </row>
        <row r="71">
          <cell r="A71">
            <v>113001003126</v>
          </cell>
          <cell r="B71">
            <v>94</v>
          </cell>
          <cell r="C71">
            <v>94</v>
          </cell>
          <cell r="D71" t="str">
            <v>HISTORICA Y CARIBE NORTE</v>
          </cell>
          <cell r="E71" t="str">
            <v>COUNTRY</v>
          </cell>
          <cell r="F71">
            <v>10</v>
          </cell>
          <cell r="G71" t="str">
            <v>URBANA</v>
          </cell>
          <cell r="H71" t="str">
            <v>E. E. Oficial</v>
          </cell>
          <cell r="I71" t="str">
            <v>OFICIAL</v>
          </cell>
          <cell r="J71" t="str">
            <v>PRINCIPAL</v>
          </cell>
          <cell r="K71" t="str">
            <v>I.E FERNANDO DE LA VEGA</v>
          </cell>
        </row>
        <row r="72">
          <cell r="A72">
            <v>113001003151</v>
          </cell>
          <cell r="B72">
            <v>95</v>
          </cell>
          <cell r="C72">
            <v>162</v>
          </cell>
          <cell r="D72" t="str">
            <v>HISTORICA Y CARIBE NORTE</v>
          </cell>
          <cell r="E72" t="str">
            <v>COUNTRY</v>
          </cell>
          <cell r="F72">
            <v>10</v>
          </cell>
          <cell r="G72" t="str">
            <v>URBANA</v>
          </cell>
          <cell r="H72" t="str">
            <v>E. E. Oficial</v>
          </cell>
          <cell r="I72" t="str">
            <v>OFICIAL</v>
          </cell>
          <cell r="J72" t="str">
            <v>SEDE</v>
          </cell>
          <cell r="K72" t="str">
            <v>ESC. NORMAL SUPERIOR DE CARTAGENA DE INDIAS - SEDE EMMA VILLA DE ESCALLON</v>
          </cell>
        </row>
        <row r="73">
          <cell r="A73">
            <v>113001003223</v>
          </cell>
          <cell r="B73">
            <v>96</v>
          </cell>
          <cell r="C73">
            <v>270</v>
          </cell>
          <cell r="D73" t="str">
            <v>DE LA VIRGEN Y TURISTICA</v>
          </cell>
          <cell r="E73" t="str">
            <v>DE LA VIRGEN Y TURISTICA</v>
          </cell>
          <cell r="F73">
            <v>7</v>
          </cell>
          <cell r="G73" t="str">
            <v>URBANA</v>
          </cell>
          <cell r="H73" t="str">
            <v>E. E. Oficial</v>
          </cell>
          <cell r="I73" t="str">
            <v>OFICIAL</v>
          </cell>
          <cell r="J73" t="str">
            <v>SEDE</v>
          </cell>
          <cell r="K73" t="str">
            <v>I.E MADRE GABRIELA DE SAN MARTIN   SEDE DIEZ DE MAYO</v>
          </cell>
        </row>
        <row r="74">
          <cell r="A74">
            <v>113001003274</v>
          </cell>
          <cell r="B74">
            <v>97</v>
          </cell>
          <cell r="C74">
            <v>97</v>
          </cell>
          <cell r="D74" t="str">
            <v>INDUSTRIAL Y DE LA BAHIA</v>
          </cell>
          <cell r="E74" t="str">
            <v>INDUSTRIAL Y DE LA BAHIA</v>
          </cell>
          <cell r="F74">
            <v>12</v>
          </cell>
          <cell r="G74" t="str">
            <v>URBANA</v>
          </cell>
          <cell r="H74" t="str">
            <v>E. E. Oficial</v>
          </cell>
          <cell r="I74" t="str">
            <v>OFICIAL</v>
          </cell>
          <cell r="J74" t="str">
            <v>PRINCIPAL</v>
          </cell>
          <cell r="K74" t="str">
            <v>I.E JOSE MANUEL RODRIGUEZ TORICES</v>
          </cell>
        </row>
        <row r="75">
          <cell r="A75">
            <v>113001003754</v>
          </cell>
          <cell r="B75">
            <v>98</v>
          </cell>
          <cell r="C75">
            <v>44</v>
          </cell>
          <cell r="D75" t="str">
            <v>INDUSTRIAL Y DE LA BAHIA</v>
          </cell>
          <cell r="E75" t="str">
            <v>INDUSTRIAL Y DE LA BAHIA</v>
          </cell>
          <cell r="F75">
            <v>14</v>
          </cell>
          <cell r="G75" t="str">
            <v>URBANA</v>
          </cell>
          <cell r="H75" t="str">
            <v>E. E. Oficial</v>
          </cell>
          <cell r="I75" t="str">
            <v>OFICIAL</v>
          </cell>
          <cell r="J75" t="str">
            <v>SEDE</v>
          </cell>
          <cell r="K75" t="str">
            <v>I.E MERCEDES ABREGO   SEDE CIUDAD MEDELLIN</v>
          </cell>
        </row>
        <row r="76">
          <cell r="A76">
            <v>113001003771</v>
          </cell>
          <cell r="B76">
            <v>99</v>
          </cell>
          <cell r="C76">
            <v>99</v>
          </cell>
          <cell r="D76" t="str">
            <v>DE LA VIRGEN Y TURISTICA</v>
          </cell>
          <cell r="E76" t="str">
            <v>DE LA VIRGEN Y TURISTICA</v>
          </cell>
          <cell r="F76">
            <v>7</v>
          </cell>
          <cell r="G76" t="str">
            <v>URBANA</v>
          </cell>
          <cell r="H76" t="str">
            <v>E. E. Oficial</v>
          </cell>
          <cell r="I76" t="str">
            <v>OFICIAL</v>
          </cell>
          <cell r="J76" t="str">
            <v>PRINCIPAL</v>
          </cell>
          <cell r="K76" t="str">
            <v>I.E FE Y ALEGRIA LAS GAVIOTAS</v>
          </cell>
        </row>
        <row r="77">
          <cell r="A77">
            <v>113001003789</v>
          </cell>
          <cell r="B77">
            <v>100</v>
          </cell>
          <cell r="C77">
            <v>107</v>
          </cell>
          <cell r="D77" t="str">
            <v>INDUSTRIAL Y DE LA BAHIA</v>
          </cell>
          <cell r="E77" t="str">
            <v>INDUSTRIAL Y DE LA BAHIA</v>
          </cell>
          <cell r="F77">
            <v>12</v>
          </cell>
          <cell r="G77" t="str">
            <v>URBANA</v>
          </cell>
          <cell r="H77" t="str">
            <v>E. E. Oficial</v>
          </cell>
          <cell r="I77" t="str">
            <v>OFICIAL</v>
          </cell>
          <cell r="J77" t="str">
            <v>SEDE</v>
          </cell>
          <cell r="K77" t="str">
            <v>I.E SAN LUCAS   SEDE SAN PEDRO MARTIR</v>
          </cell>
        </row>
        <row r="78">
          <cell r="A78">
            <v>113001003797</v>
          </cell>
          <cell r="B78">
            <v>101</v>
          </cell>
          <cell r="C78">
            <v>92</v>
          </cell>
          <cell r="D78" t="str">
            <v>INDUSTRIAL Y DE LA BAHIA</v>
          </cell>
          <cell r="E78" t="str">
            <v>INDUSTRIAL Y DE LA BAHIA</v>
          </cell>
          <cell r="F78">
            <v>12</v>
          </cell>
          <cell r="G78" t="str">
            <v>URBANA</v>
          </cell>
          <cell r="H78" t="str">
            <v>E. E. Oficial</v>
          </cell>
          <cell r="I78" t="str">
            <v>OFICIAL</v>
          </cell>
          <cell r="J78" t="str">
            <v>SEDE</v>
          </cell>
          <cell r="K78" t="str">
            <v>I.E SOLEDAD ACOSTA DE SAMPER   SEDE ANA MARIA PEREZ DE OTERO</v>
          </cell>
        </row>
        <row r="79">
          <cell r="A79">
            <v>113001003967</v>
          </cell>
          <cell r="B79">
            <v>102</v>
          </cell>
          <cell r="C79">
            <v>11</v>
          </cell>
          <cell r="D79" t="str">
            <v>HISTORICA Y CARIBE NORTE</v>
          </cell>
          <cell r="E79" t="str">
            <v>SANTA RITA</v>
          </cell>
          <cell r="F79">
            <v>3</v>
          </cell>
          <cell r="G79" t="str">
            <v>URBANA</v>
          </cell>
          <cell r="H79" t="str">
            <v>E. E. Oficial</v>
          </cell>
          <cell r="I79" t="str">
            <v>OFICIAL</v>
          </cell>
          <cell r="J79" t="str">
            <v>SEDE</v>
          </cell>
          <cell r="K79" t="str">
            <v>I.E CORAZON DE MARIA   SEDE LAZARO MARTINEZ OLIER</v>
          </cell>
        </row>
        <row r="80">
          <cell r="A80">
            <v>113001004041</v>
          </cell>
          <cell r="B80">
            <v>103</v>
          </cell>
          <cell r="C80">
            <v>113</v>
          </cell>
          <cell r="D80" t="str">
            <v>DE LA VIRGEN Y TURISTICA</v>
          </cell>
          <cell r="E80" t="str">
            <v>DE LA VIRGEN Y TURISTICA</v>
          </cell>
          <cell r="F80">
            <v>4</v>
          </cell>
          <cell r="G80" t="str">
            <v>URBANA</v>
          </cell>
          <cell r="H80" t="str">
            <v>E. E. Oficial</v>
          </cell>
          <cell r="I80" t="str">
            <v>OFICIAL</v>
          </cell>
          <cell r="J80" t="str">
            <v>SEDE</v>
          </cell>
          <cell r="K80" t="str">
            <v>I.E ANTONIO NARIÑO   SEDE EDUARDO SANTOS MONTEJO</v>
          </cell>
        </row>
        <row r="81">
          <cell r="A81">
            <v>113001004149</v>
          </cell>
          <cell r="B81">
            <v>104</v>
          </cell>
          <cell r="C81">
            <v>104</v>
          </cell>
          <cell r="D81" t="str">
            <v>INDUSTRIAL Y DE LA BAHIA</v>
          </cell>
          <cell r="E81" t="str">
            <v>INDUSTRIAL Y DE LA BAHIA</v>
          </cell>
          <cell r="F81">
            <v>12</v>
          </cell>
          <cell r="G81" t="str">
            <v>URBANA</v>
          </cell>
          <cell r="H81" t="str">
            <v>E. E. Oficial</v>
          </cell>
          <cell r="I81" t="str">
            <v>OFICIAL</v>
          </cell>
          <cell r="J81" t="str">
            <v>PRINCIPAL</v>
          </cell>
          <cell r="K81" t="str">
            <v>I.E JUAN JOSE NIETO</v>
          </cell>
        </row>
        <row r="82">
          <cell r="A82">
            <v>113001004254</v>
          </cell>
          <cell r="B82">
            <v>106</v>
          </cell>
          <cell r="C82">
            <v>106</v>
          </cell>
          <cell r="D82" t="str">
            <v>DE LA VIRGEN Y TURISTICA</v>
          </cell>
          <cell r="E82" t="str">
            <v>DE LA VIRGEN Y TURISTICA</v>
          </cell>
          <cell r="F82">
            <v>5</v>
          </cell>
          <cell r="G82" t="str">
            <v>URBANA</v>
          </cell>
          <cell r="H82" t="str">
            <v>E. E. Oficial</v>
          </cell>
          <cell r="I82" t="str">
            <v>OFICIAL</v>
          </cell>
          <cell r="J82" t="str">
            <v>PRINCIPAL</v>
          </cell>
          <cell r="K82" t="str">
            <v>I.E FULGENCIO LEQUERICA VELEZ</v>
          </cell>
        </row>
        <row r="83">
          <cell r="A83">
            <v>113001004289</v>
          </cell>
          <cell r="B83">
            <v>107</v>
          </cell>
          <cell r="C83">
            <v>107</v>
          </cell>
          <cell r="D83" t="str">
            <v>INDUSTRIAL Y DE LA BAHIA</v>
          </cell>
          <cell r="E83" t="str">
            <v>INDUSTRIAL Y DE LA BAHIA</v>
          </cell>
          <cell r="F83">
            <v>12</v>
          </cell>
          <cell r="G83" t="str">
            <v>URBANA</v>
          </cell>
          <cell r="H83" t="str">
            <v>E. E. Oficial</v>
          </cell>
          <cell r="I83" t="str">
            <v>OFICIAL</v>
          </cell>
          <cell r="J83" t="str">
            <v>PRINCIPAL</v>
          </cell>
          <cell r="K83" t="str">
            <v>I.E SAN LUCAS</v>
          </cell>
        </row>
        <row r="84">
          <cell r="A84">
            <v>113001005200</v>
          </cell>
          <cell r="B84">
            <v>110</v>
          </cell>
          <cell r="C84">
            <v>99</v>
          </cell>
          <cell r="D84" t="str">
            <v>DE LA VIRGEN Y TURISTICA</v>
          </cell>
          <cell r="E84" t="str">
            <v>DE LA VIRGEN Y TURISTICA</v>
          </cell>
          <cell r="F84">
            <v>7</v>
          </cell>
          <cell r="G84" t="str">
            <v>URBANA</v>
          </cell>
          <cell r="H84" t="str">
            <v>E. E. Oficial</v>
          </cell>
          <cell r="I84" t="str">
            <v>OFICIAL</v>
          </cell>
          <cell r="J84" t="str">
            <v>SEDE</v>
          </cell>
          <cell r="K84" t="str">
            <v>I.E FE Y ALEGRIA LAS GAVIOTAS   SEDE MOISES GOSSAIN LAJUD</v>
          </cell>
        </row>
        <row r="85">
          <cell r="A85">
            <v>113001005358</v>
          </cell>
          <cell r="B85">
            <v>111</v>
          </cell>
          <cell r="C85">
            <v>111</v>
          </cell>
          <cell r="D85" t="str">
            <v>HISTORICA Y CARIBE NORTE</v>
          </cell>
          <cell r="E85" t="str">
            <v>COUNTRY</v>
          </cell>
          <cell r="F85">
            <v>10</v>
          </cell>
          <cell r="G85" t="str">
            <v>URBANA</v>
          </cell>
          <cell r="H85" t="str">
            <v>E. E. Oficial</v>
          </cell>
          <cell r="I85" t="str">
            <v>OFICIAL</v>
          </cell>
          <cell r="J85" t="str">
            <v>PRINCIPAL</v>
          </cell>
          <cell r="K85" t="str">
            <v>I.E ALBERTO E. FERNANDEZ BAENA</v>
          </cell>
        </row>
        <row r="86">
          <cell r="A86">
            <v>113001005374</v>
          </cell>
          <cell r="B86">
            <v>112</v>
          </cell>
          <cell r="C86">
            <v>112</v>
          </cell>
          <cell r="D86" t="str">
            <v>HISTORICA Y CARIBE NORTE</v>
          </cell>
          <cell r="E86" t="str">
            <v>SANTA RITA</v>
          </cell>
          <cell r="F86">
            <v>2</v>
          </cell>
          <cell r="G86" t="str">
            <v>URBANA</v>
          </cell>
          <cell r="H86" t="str">
            <v>E. E. Oficial</v>
          </cell>
          <cell r="I86" t="str">
            <v>OFICIAL</v>
          </cell>
          <cell r="J86" t="str">
            <v>PRINCIPAL</v>
          </cell>
          <cell r="K86" t="str">
            <v>I.E ANTONIA SANTOS</v>
          </cell>
        </row>
        <row r="87">
          <cell r="A87">
            <v>113001005544</v>
          </cell>
          <cell r="B87">
            <v>113</v>
          </cell>
          <cell r="C87">
            <v>113</v>
          </cell>
          <cell r="D87" t="str">
            <v>DE LA VIRGEN Y TURISTICA</v>
          </cell>
          <cell r="E87" t="str">
            <v>DE LA VIRGEN Y TURISTICA</v>
          </cell>
          <cell r="F87">
            <v>4</v>
          </cell>
          <cell r="G87" t="str">
            <v>URBANA</v>
          </cell>
          <cell r="H87" t="str">
            <v>E. E. Oficial</v>
          </cell>
          <cell r="I87" t="str">
            <v>OFICIAL</v>
          </cell>
          <cell r="J87" t="str">
            <v>PRINCIPAL</v>
          </cell>
          <cell r="K87" t="str">
            <v>I.E ANTONIO NARIÑO</v>
          </cell>
        </row>
        <row r="88">
          <cell r="A88">
            <v>113001005757</v>
          </cell>
          <cell r="B88">
            <v>115</v>
          </cell>
          <cell r="C88">
            <v>97</v>
          </cell>
          <cell r="D88" t="str">
            <v>INDUSTRIAL Y DE LA BAHIA</v>
          </cell>
          <cell r="E88" t="str">
            <v>INDUSTRIAL Y DE LA BAHIA</v>
          </cell>
          <cell r="F88">
            <v>12</v>
          </cell>
          <cell r="G88" t="str">
            <v>URBANA</v>
          </cell>
          <cell r="H88" t="str">
            <v>E. E. Oficial</v>
          </cell>
          <cell r="I88" t="str">
            <v>OFICIAL</v>
          </cell>
          <cell r="J88" t="str">
            <v>SEDE</v>
          </cell>
          <cell r="K88" t="str">
            <v>I.E JOSE MANUEL RODRIGUEZ TORICES - SEDE JARDIN INFANTIL LOS CARACOLES</v>
          </cell>
        </row>
        <row r="89">
          <cell r="A89">
            <v>113001005889</v>
          </cell>
          <cell r="B89">
            <v>69</v>
          </cell>
          <cell r="C89">
            <v>31</v>
          </cell>
          <cell r="D89" t="str">
            <v>HISTORICA Y CARIBE NORTE</v>
          </cell>
          <cell r="E89" t="str">
            <v>SANTA RITA</v>
          </cell>
          <cell r="F89">
            <v>2</v>
          </cell>
          <cell r="G89" t="str">
            <v>URBANA</v>
          </cell>
          <cell r="H89" t="str">
            <v>E. E. Oficial</v>
          </cell>
          <cell r="I89" t="str">
            <v>OFICIAL</v>
          </cell>
          <cell r="J89" t="str">
            <v>SEDE</v>
          </cell>
          <cell r="K89" t="str">
            <v>I.E ANA MARIA VELEZ DE TRUJILLO   SEDE PABLO VI</v>
          </cell>
        </row>
        <row r="90">
          <cell r="A90">
            <v>113001006010</v>
          </cell>
          <cell r="B90">
            <v>116</v>
          </cell>
          <cell r="C90">
            <v>99</v>
          </cell>
          <cell r="D90" t="str">
            <v>DE LA VIRGEN Y TURISTICA</v>
          </cell>
          <cell r="E90" t="str">
            <v>DE LA VIRGEN Y TURISTICA</v>
          </cell>
          <cell r="F90">
            <v>7</v>
          </cell>
          <cell r="G90" t="str">
            <v>URBANA</v>
          </cell>
          <cell r="H90" t="str">
            <v>E. E. Oficial</v>
          </cell>
          <cell r="I90" t="str">
            <v>OFICIAL</v>
          </cell>
          <cell r="J90" t="str">
            <v>SEDE</v>
          </cell>
          <cell r="K90" t="str">
            <v>I.E FE Y ALEGRIA LAS GAVIOTAS   SEDE JARDIN INFANTIL NIÑO JESUS</v>
          </cell>
        </row>
        <row r="91">
          <cell r="A91">
            <v>113001006133</v>
          </cell>
          <cell r="B91">
            <v>117</v>
          </cell>
          <cell r="C91">
            <v>190</v>
          </cell>
          <cell r="D91" t="str">
            <v>INDUSTRIAL Y DE LA BAHIA</v>
          </cell>
          <cell r="E91" t="str">
            <v>INDUSTRIAL Y DE LA BAHIA</v>
          </cell>
          <cell r="F91">
            <v>11</v>
          </cell>
          <cell r="G91" t="str">
            <v>URBANA</v>
          </cell>
          <cell r="H91" t="str">
            <v>E. E. Oficial</v>
          </cell>
          <cell r="I91" t="str">
            <v>OFICIAL</v>
          </cell>
          <cell r="J91" t="str">
            <v>SEDE</v>
          </cell>
          <cell r="K91" t="str">
            <v>I.E SAN FRANCISCO DE ASIS   SEDE POLICARPA SALAVARRIETA</v>
          </cell>
        </row>
        <row r="92">
          <cell r="A92">
            <v>113001006711</v>
          </cell>
          <cell r="B92">
            <v>120</v>
          </cell>
          <cell r="C92">
            <v>120</v>
          </cell>
          <cell r="D92" t="str">
            <v>DE LA VIRGEN Y TURISTICA</v>
          </cell>
          <cell r="E92" t="str">
            <v>DE LA VIRGEN Y TURISTICA</v>
          </cell>
          <cell r="F92">
            <v>4</v>
          </cell>
          <cell r="G92" t="str">
            <v>URBANA</v>
          </cell>
          <cell r="H92" t="str">
            <v>E. E. Oficial</v>
          </cell>
          <cell r="I92" t="str">
            <v>OFICIAL</v>
          </cell>
          <cell r="J92" t="str">
            <v>PRINCIPAL</v>
          </cell>
          <cell r="K92" t="str">
            <v>I.E OMAIRA SANCHEZ GARZON</v>
          </cell>
        </row>
        <row r="93">
          <cell r="A93">
            <v>113001006800</v>
          </cell>
          <cell r="B93">
            <v>122</v>
          </cell>
          <cell r="C93">
            <v>122</v>
          </cell>
          <cell r="D93" t="str">
            <v>INDUSTRIAL Y DE LA BAHIA</v>
          </cell>
          <cell r="E93" t="str">
            <v>INDUSTRIAL Y DE LA BAHIA</v>
          </cell>
          <cell r="F93">
            <v>11</v>
          </cell>
          <cell r="G93" t="str">
            <v>URBANA</v>
          </cell>
          <cell r="H93" t="str">
            <v>E. E. Oficial</v>
          </cell>
          <cell r="I93" t="str">
            <v>OFICIAL</v>
          </cell>
          <cell r="J93" t="str">
            <v>PRINCIPAL</v>
          </cell>
          <cell r="K93" t="str">
            <v>I.E 20 DE JULIO</v>
          </cell>
        </row>
        <row r="94">
          <cell r="A94">
            <v>113001006818</v>
          </cell>
          <cell r="B94">
            <v>123</v>
          </cell>
          <cell r="C94">
            <v>59</v>
          </cell>
          <cell r="D94" t="str">
            <v>INDUSTRIAL Y DE LA BAHIA</v>
          </cell>
          <cell r="E94" t="str">
            <v>INDUSTRIAL Y DE LA BAHIA</v>
          </cell>
          <cell r="F94">
            <v>12</v>
          </cell>
          <cell r="G94" t="str">
            <v>URBANA</v>
          </cell>
          <cell r="H94" t="str">
            <v>E. E. Oficial</v>
          </cell>
          <cell r="I94" t="str">
            <v>OFICIAL</v>
          </cell>
          <cell r="J94" t="str">
            <v>SEDE</v>
          </cell>
          <cell r="K94" t="str">
            <v>I.E PROMOCION SOCIAL DE C/GENA   SEDE LA CONSOLATA</v>
          </cell>
        </row>
        <row r="95">
          <cell r="A95">
            <v>113001006826</v>
          </cell>
          <cell r="B95">
            <v>124</v>
          </cell>
          <cell r="C95">
            <v>97</v>
          </cell>
          <cell r="D95" t="str">
            <v>INDUSTRIAL Y DE LA BAHIA</v>
          </cell>
          <cell r="E95" t="str">
            <v>INDUSTRIAL Y DE LA BAHIA</v>
          </cell>
          <cell r="F95">
            <v>12</v>
          </cell>
          <cell r="G95" t="str">
            <v>URBANA</v>
          </cell>
          <cell r="H95" t="str">
            <v>E. E. Oficial</v>
          </cell>
          <cell r="I95" t="str">
            <v>OFICIAL</v>
          </cell>
          <cell r="J95" t="str">
            <v>SEDE</v>
          </cell>
          <cell r="K95" t="str">
            <v>I.E JOSE MANUEL RODRIGUEZ TORICES   SEDE ISABEL LA CATOLICA</v>
          </cell>
        </row>
        <row r="96">
          <cell r="A96">
            <v>113001007083</v>
          </cell>
          <cell r="B96">
            <v>128</v>
          </cell>
          <cell r="C96">
            <v>92</v>
          </cell>
          <cell r="D96" t="str">
            <v>INDUSTRIAL Y DE LA BAHIA</v>
          </cell>
          <cell r="E96" t="str">
            <v>INDUSTRIAL Y DE LA BAHIA</v>
          </cell>
          <cell r="F96">
            <v>12</v>
          </cell>
          <cell r="G96" t="str">
            <v>URBANA</v>
          </cell>
          <cell r="H96" t="str">
            <v>E. E. Oficial</v>
          </cell>
          <cell r="I96" t="str">
            <v>OFICIAL</v>
          </cell>
          <cell r="J96" t="str">
            <v>SEDE</v>
          </cell>
          <cell r="K96" t="str">
            <v>I.E SOLEDAD ACOSTA DE SAMPER   SEDE DE SAN FERNANDO</v>
          </cell>
        </row>
        <row r="97">
          <cell r="A97">
            <v>113001007113</v>
          </cell>
          <cell r="B97">
            <v>129</v>
          </cell>
          <cell r="C97">
            <v>106</v>
          </cell>
          <cell r="D97" t="str">
            <v>DE LA VIRGEN Y TURISTICA</v>
          </cell>
          <cell r="E97" t="str">
            <v>DE LA VIRGEN Y TURISTICA</v>
          </cell>
          <cell r="F97">
            <v>5</v>
          </cell>
          <cell r="G97" t="str">
            <v>URBANA</v>
          </cell>
          <cell r="H97" t="str">
            <v>E. E. Oficial</v>
          </cell>
          <cell r="I97" t="str">
            <v>OFICIAL</v>
          </cell>
          <cell r="J97" t="str">
            <v>SEDE</v>
          </cell>
          <cell r="K97" t="str">
            <v>I.E FULGENCIO LEQUERICA VELEZ   SEDE LA PUNTILLA</v>
          </cell>
        </row>
        <row r="98">
          <cell r="A98">
            <v>113001007121</v>
          </cell>
          <cell r="B98">
            <v>88</v>
          </cell>
          <cell r="C98">
            <v>58</v>
          </cell>
          <cell r="D98" t="str">
            <v>HISTORICA Y CARIBE NORTE</v>
          </cell>
          <cell r="E98" t="str">
            <v>COUNTRY</v>
          </cell>
          <cell r="F98">
            <v>10</v>
          </cell>
          <cell r="G98" t="str">
            <v>URBANA</v>
          </cell>
          <cell r="H98" t="str">
            <v>E. E. Oficial</v>
          </cell>
          <cell r="I98" t="str">
            <v>OFICIAL</v>
          </cell>
          <cell r="J98" t="str">
            <v>SEDE</v>
          </cell>
          <cell r="K98" t="str">
            <v>I.E MANUELA BELTRAN -  SEDE HIJOS DEL CHOFER</v>
          </cell>
        </row>
        <row r="99">
          <cell r="A99">
            <v>113001007199</v>
          </cell>
          <cell r="B99">
            <v>131</v>
          </cell>
          <cell r="C99">
            <v>131</v>
          </cell>
          <cell r="D99" t="str">
            <v>DE LA VIRGEN Y TURISTICA</v>
          </cell>
          <cell r="E99" t="str">
            <v>DE LA VIRGEN Y TURISTICA</v>
          </cell>
          <cell r="F99">
            <v>6</v>
          </cell>
          <cell r="G99" t="str">
            <v>URBANA</v>
          </cell>
          <cell r="H99" t="str">
            <v>E. E. Oficial</v>
          </cell>
          <cell r="I99" t="str">
            <v>OFICIAL</v>
          </cell>
          <cell r="J99" t="str">
            <v>PRINCIPAL</v>
          </cell>
          <cell r="K99" t="str">
            <v>I.E FE Y ALEGRIA LAS AMERICAS</v>
          </cell>
        </row>
        <row r="100">
          <cell r="A100">
            <v>113001007296</v>
          </cell>
          <cell r="B100">
            <v>132</v>
          </cell>
          <cell r="C100">
            <v>4</v>
          </cell>
          <cell r="D100" t="str">
            <v>DE LA VIRGEN Y TURISTICA</v>
          </cell>
          <cell r="E100" t="str">
            <v>DE LA VIRGEN Y TURISTICA</v>
          </cell>
          <cell r="F100">
            <v>4</v>
          </cell>
          <cell r="G100" t="str">
            <v>URBANA</v>
          </cell>
          <cell r="H100" t="str">
            <v>E. E. Oficial</v>
          </cell>
          <cell r="I100" t="str">
            <v>OFICIAL</v>
          </cell>
          <cell r="J100" t="str">
            <v>SEDE</v>
          </cell>
          <cell r="K100" t="str">
            <v>I.E CIUDAD DE TUNJA   SEDE ESCILDA MEDINA PACHECO</v>
          </cell>
        </row>
        <row r="101">
          <cell r="A101">
            <v>113001007563</v>
          </cell>
          <cell r="B101">
            <v>133</v>
          </cell>
          <cell r="C101">
            <v>122</v>
          </cell>
          <cell r="D101" t="str">
            <v>INDUSTRIAL Y DE LA BAHIA</v>
          </cell>
          <cell r="E101" t="str">
            <v>INDUSTRIAL Y DE LA BAHIA</v>
          </cell>
          <cell r="F101">
            <v>11</v>
          </cell>
          <cell r="G101" t="str">
            <v>URBANA</v>
          </cell>
          <cell r="H101" t="str">
            <v>E. E. Oficial</v>
          </cell>
          <cell r="I101" t="str">
            <v>OFICIAL</v>
          </cell>
          <cell r="J101" t="str">
            <v>SEDE</v>
          </cell>
          <cell r="K101" t="str">
            <v>I.E 20 DE JULIO   SEDE YIRA CASTRO</v>
          </cell>
        </row>
        <row r="102">
          <cell r="A102">
            <v>113001007709</v>
          </cell>
          <cell r="B102">
            <v>134</v>
          </cell>
          <cell r="C102">
            <v>44</v>
          </cell>
          <cell r="D102" t="str">
            <v>INDUSTRIAL Y DE LA BAHIA</v>
          </cell>
          <cell r="E102" t="str">
            <v>INDUSTRIAL Y DE LA BAHIA</v>
          </cell>
          <cell r="F102">
            <v>14</v>
          </cell>
          <cell r="G102" t="str">
            <v>URBANA</v>
          </cell>
          <cell r="H102" t="str">
            <v>E. E. Oficial</v>
          </cell>
          <cell r="I102" t="str">
            <v>OFICIAL</v>
          </cell>
          <cell r="J102" t="str">
            <v>SEDE</v>
          </cell>
          <cell r="K102" t="str">
            <v>I.E MERCEDES ABREGO   SEDE CAMILO TORRES RESTREPO</v>
          </cell>
        </row>
        <row r="103">
          <cell r="A103">
            <v>113001007725</v>
          </cell>
          <cell r="B103">
            <v>135</v>
          </cell>
          <cell r="C103">
            <v>355</v>
          </cell>
          <cell r="D103" t="str">
            <v>INDUSTRIAL Y DE LA BAHIA</v>
          </cell>
          <cell r="E103" t="str">
            <v>INDUSTRIAL Y DE LA BAHIA</v>
          </cell>
          <cell r="F103">
            <v>15</v>
          </cell>
          <cell r="G103" t="str">
            <v>URBANA</v>
          </cell>
          <cell r="H103" t="str">
            <v>E. E. Oficial</v>
          </cell>
          <cell r="I103" t="str">
            <v>OFICIAL</v>
          </cell>
          <cell r="J103" t="str">
            <v>SEDE</v>
          </cell>
          <cell r="K103" t="str">
            <v>I.E FE Y ALEGRIA EL PROGRESO   SEDE JOSE GONZALEZ VERGARA</v>
          </cell>
        </row>
        <row r="104">
          <cell r="A104">
            <v>113001007776</v>
          </cell>
          <cell r="B104">
            <v>136</v>
          </cell>
          <cell r="C104">
            <v>633</v>
          </cell>
          <cell r="D104" t="str">
            <v>HISTORICA Y CARIBE NORTE</v>
          </cell>
          <cell r="E104" t="str">
            <v>COUNTRY</v>
          </cell>
          <cell r="F104">
            <v>8</v>
          </cell>
          <cell r="G104" t="str">
            <v>URBANA</v>
          </cell>
          <cell r="H104" t="str">
            <v>E. E. Oficial</v>
          </cell>
          <cell r="I104" t="str">
            <v>OFICIAL</v>
          </cell>
          <cell r="J104" t="str">
            <v>SEDE</v>
          </cell>
          <cell r="K104" t="str">
            <v xml:space="preserve">I.E NUEVO BOSQUE - SEDE LUIS CARLOS GALAN </v>
          </cell>
        </row>
        <row r="105">
          <cell r="A105">
            <v>113001007806</v>
          </cell>
          <cell r="B105">
            <v>137</v>
          </cell>
          <cell r="C105">
            <v>31</v>
          </cell>
          <cell r="D105" t="str">
            <v>HISTORICA Y CARIBE NORTE</v>
          </cell>
          <cell r="E105" t="str">
            <v>SANTA RITA</v>
          </cell>
          <cell r="F105">
            <v>2</v>
          </cell>
          <cell r="G105" t="str">
            <v>URBANA</v>
          </cell>
          <cell r="H105" t="str">
            <v>E. E. Oficial</v>
          </cell>
          <cell r="I105" t="str">
            <v>OFICIAL</v>
          </cell>
          <cell r="J105" t="str">
            <v>SEDE</v>
          </cell>
          <cell r="K105" t="str">
            <v>I.E ANA MARIA VELEZ DE TRUJILLO SEDE DISTRITAL DE LOMA FRESCA</v>
          </cell>
        </row>
        <row r="106">
          <cell r="A106">
            <v>113001007857</v>
          </cell>
          <cell r="B106">
            <v>139</v>
          </cell>
          <cell r="C106">
            <v>139</v>
          </cell>
          <cell r="D106" t="str">
            <v>DE LA VIRGEN Y TURISTICA</v>
          </cell>
          <cell r="E106" t="str">
            <v>DE LA VIRGEN Y TURISTICA</v>
          </cell>
          <cell r="F106">
            <v>6</v>
          </cell>
          <cell r="G106" t="str">
            <v>URBANA</v>
          </cell>
          <cell r="H106" t="str">
            <v>E. E. Oficial</v>
          </cell>
          <cell r="I106" t="str">
            <v>OFICIAL</v>
          </cell>
          <cell r="J106" t="str">
            <v>PRINCIPAL</v>
          </cell>
          <cell r="K106" t="str">
            <v>I.E LA LIBERTAD</v>
          </cell>
        </row>
        <row r="107">
          <cell r="A107">
            <v>113001008195</v>
          </cell>
          <cell r="B107">
            <v>144</v>
          </cell>
          <cell r="C107">
            <v>59</v>
          </cell>
          <cell r="D107" t="str">
            <v>INDUSTRIAL Y DE LA BAHIA</v>
          </cell>
          <cell r="E107" t="str">
            <v>INDUSTRIAL Y DE LA BAHIA</v>
          </cell>
          <cell r="F107">
            <v>12</v>
          </cell>
          <cell r="G107" t="str">
            <v>URBANA</v>
          </cell>
          <cell r="H107" t="str">
            <v>E. E. Oficial</v>
          </cell>
          <cell r="I107" t="str">
            <v>OFICIAL</v>
          </cell>
          <cell r="J107" t="str">
            <v>SEDE</v>
          </cell>
          <cell r="K107" t="str">
            <v>I.E PROMOCION SOCIAL DE C/GENA   SEDE JORGE ELIECER GAITAN</v>
          </cell>
        </row>
        <row r="108">
          <cell r="A108">
            <v>113001008217</v>
          </cell>
          <cell r="B108">
            <v>145</v>
          </cell>
          <cell r="C108">
            <v>31</v>
          </cell>
          <cell r="D108" t="str">
            <v>HISTORICA Y CARIBE NORTE</v>
          </cell>
          <cell r="E108" t="str">
            <v>SANTA RITA</v>
          </cell>
          <cell r="F108">
            <v>2</v>
          </cell>
          <cell r="G108" t="str">
            <v>URBANA</v>
          </cell>
          <cell r="H108" t="str">
            <v>E. E. Oficial</v>
          </cell>
          <cell r="I108" t="str">
            <v>OFICIAL</v>
          </cell>
          <cell r="J108" t="str">
            <v>SEDE</v>
          </cell>
          <cell r="K108" t="str">
            <v>I.E ANA MARIA VELEZ DE TRUJILLO SEDE DISTRITAL REPUBLICA DEL CARIBE</v>
          </cell>
        </row>
        <row r="109">
          <cell r="A109">
            <v>113001008225</v>
          </cell>
          <cell r="B109">
            <v>146</v>
          </cell>
          <cell r="C109">
            <v>45</v>
          </cell>
          <cell r="D109" t="str">
            <v>HISTORICA Y CARIBE NORTE</v>
          </cell>
          <cell r="E109" t="str">
            <v>SANTA RITA</v>
          </cell>
          <cell r="F109">
            <v>3</v>
          </cell>
          <cell r="G109" t="str">
            <v>URBANA</v>
          </cell>
          <cell r="H109" t="str">
            <v>E. E. Oficial</v>
          </cell>
          <cell r="I109" t="str">
            <v>OFICIAL</v>
          </cell>
          <cell r="J109" t="str">
            <v>SEDE</v>
          </cell>
          <cell r="K109" t="str">
            <v>I.E LICEO DE BOLIVAR  SEDE DISTRITAL LA PAZ</v>
          </cell>
        </row>
        <row r="110">
          <cell r="A110">
            <v>113001008241</v>
          </cell>
          <cell r="B110">
            <v>147</v>
          </cell>
          <cell r="C110">
            <v>197</v>
          </cell>
          <cell r="D110" t="str">
            <v>HISTORICA Y CARIBE NORTE</v>
          </cell>
          <cell r="E110" t="str">
            <v>COUNTRY</v>
          </cell>
          <cell r="F110">
            <v>9</v>
          </cell>
          <cell r="G110" t="str">
            <v>URBANA</v>
          </cell>
          <cell r="H110" t="str">
            <v>E. E. Oficial</v>
          </cell>
          <cell r="I110" t="str">
            <v>OFICIAL</v>
          </cell>
          <cell r="J110" t="str">
            <v>SEDE</v>
          </cell>
          <cell r="K110" t="str">
            <v>I.E SAN JUAN DE DAMASCO - SEDE DISTRITAL JOSE ANTONIO GALAN</v>
          </cell>
        </row>
        <row r="111">
          <cell r="A111">
            <v>113001008268</v>
          </cell>
          <cell r="B111">
            <v>148</v>
          </cell>
          <cell r="C111">
            <v>148</v>
          </cell>
          <cell r="D111" t="str">
            <v>INDUSTRIAL Y DE LA BAHIA</v>
          </cell>
          <cell r="E111" t="str">
            <v>INDUSTRIAL Y DE LA BAHIA</v>
          </cell>
          <cell r="F111">
            <v>14</v>
          </cell>
          <cell r="G111" t="str">
            <v>URBANA</v>
          </cell>
          <cell r="H111" t="str">
            <v>E. E. Oficial</v>
          </cell>
          <cell r="I111" t="str">
            <v>OFICIAL</v>
          </cell>
          <cell r="J111" t="str">
            <v>PRINCIPAL</v>
          </cell>
          <cell r="K111" t="str">
            <v>I.E MARIA CANO</v>
          </cell>
        </row>
        <row r="112">
          <cell r="A112">
            <v>113001008276</v>
          </cell>
          <cell r="B112">
            <v>149</v>
          </cell>
          <cell r="C112">
            <v>149</v>
          </cell>
          <cell r="D112" t="str">
            <v>DE LA VIRGEN Y TURISTICA</v>
          </cell>
          <cell r="E112" t="str">
            <v>DE LA VIRGEN Y TURISTICA</v>
          </cell>
          <cell r="F112">
            <v>5</v>
          </cell>
          <cell r="G112" t="str">
            <v>URBANA</v>
          </cell>
          <cell r="H112" t="str">
            <v>E. E. Oficial</v>
          </cell>
          <cell r="I112" t="str">
            <v>OFICIAL</v>
          </cell>
          <cell r="J112" t="str">
            <v>PRINCIPAL</v>
          </cell>
          <cell r="K112" t="str">
            <v>I.E PLAYAS DE ACAPULCO</v>
          </cell>
        </row>
        <row r="113">
          <cell r="A113">
            <v>113001008284</v>
          </cell>
          <cell r="B113">
            <v>105</v>
          </cell>
          <cell r="C113">
            <v>105</v>
          </cell>
          <cell r="D113" t="str">
            <v>DE LA VIRGEN Y TURISTICA</v>
          </cell>
          <cell r="E113" t="str">
            <v>DE LA VIRGEN Y TURISTICA</v>
          </cell>
          <cell r="F113">
            <v>5</v>
          </cell>
          <cell r="G113" t="str">
            <v>URBANA</v>
          </cell>
          <cell r="H113" t="str">
            <v>E. E. Oficial</v>
          </cell>
          <cell r="I113" t="str">
            <v>OFICIAL</v>
          </cell>
          <cell r="J113" t="str">
            <v>PRINCIPAL</v>
          </cell>
          <cell r="K113" t="str">
            <v>I.E SAN FELIPE NERI</v>
          </cell>
        </row>
        <row r="114">
          <cell r="A114">
            <v>113001008926</v>
          </cell>
          <cell r="B114">
            <v>154</v>
          </cell>
          <cell r="C114">
            <v>44</v>
          </cell>
          <cell r="D114" t="str">
            <v>INDUSTRIAL Y DE LA BAHIA</v>
          </cell>
          <cell r="E114" t="str">
            <v>INDUSTRIAL Y DE LA BAHIA</v>
          </cell>
          <cell r="F114">
            <v>14</v>
          </cell>
          <cell r="G114" t="str">
            <v>URBANA</v>
          </cell>
          <cell r="H114" t="str">
            <v>E. E. Oficial</v>
          </cell>
          <cell r="I114" t="str">
            <v>OFICIAL</v>
          </cell>
          <cell r="J114" t="str">
            <v>SEDE</v>
          </cell>
          <cell r="K114" t="str">
            <v>I.E MERCEDES ABREGO   SEDE SECTORES UNIDOS</v>
          </cell>
        </row>
        <row r="115">
          <cell r="A115">
            <v>113001009281</v>
          </cell>
          <cell r="B115">
            <v>156</v>
          </cell>
          <cell r="C115">
            <v>156</v>
          </cell>
          <cell r="D115" t="str">
            <v>DE LA VIRGEN Y TURISTICA</v>
          </cell>
          <cell r="E115" t="str">
            <v>DE LA VIRGEN Y TURISTICA</v>
          </cell>
          <cell r="F115">
            <v>13</v>
          </cell>
          <cell r="G115" t="str">
            <v>URBANA</v>
          </cell>
          <cell r="H115" t="str">
            <v>E. E. Oficial</v>
          </cell>
          <cell r="I115" t="str">
            <v>OFICIAL</v>
          </cell>
          <cell r="J115" t="str">
            <v>PRINCIPAL</v>
          </cell>
          <cell r="K115" t="str">
            <v>I.E VILLA ESTRELLA</v>
          </cell>
        </row>
        <row r="116">
          <cell r="A116">
            <v>113001012427</v>
          </cell>
          <cell r="B116">
            <v>159</v>
          </cell>
          <cell r="C116">
            <v>159</v>
          </cell>
          <cell r="D116" t="str">
            <v>INDUSTRIAL Y DE LA BAHIA</v>
          </cell>
          <cell r="E116" t="str">
            <v>INDUSTRIAL Y DE LA BAHIA</v>
          </cell>
          <cell r="F116">
            <v>15</v>
          </cell>
          <cell r="G116" t="str">
            <v>URBANA</v>
          </cell>
          <cell r="H116" t="str">
            <v>E. E. Oficial</v>
          </cell>
          <cell r="I116" t="str">
            <v>OFICIAL</v>
          </cell>
          <cell r="J116" t="str">
            <v>PRINCIPAL</v>
          </cell>
          <cell r="K116" t="str">
            <v>I.E MANUELA VERGARA DE CURI</v>
          </cell>
        </row>
        <row r="117">
          <cell r="A117">
            <v>113001012494</v>
          </cell>
          <cell r="B117">
            <v>161</v>
          </cell>
          <cell r="C117">
            <v>606</v>
          </cell>
          <cell r="D117" t="str">
            <v>HISTORICA Y CARIBE NORTE</v>
          </cell>
          <cell r="E117" t="str">
            <v>COUNTRY</v>
          </cell>
          <cell r="F117">
            <v>9</v>
          </cell>
          <cell r="G117" t="str">
            <v>URBANA</v>
          </cell>
          <cell r="H117" t="str">
            <v>E. E. Oficial</v>
          </cell>
          <cell r="I117" t="str">
            <v>OFICIAL</v>
          </cell>
          <cell r="J117" t="str">
            <v>SEDE</v>
          </cell>
          <cell r="K117" t="str">
            <v>I.E RAFAEL NUÑEZ - SEDE SIMON J. VELEZ</v>
          </cell>
        </row>
        <row r="118">
          <cell r="A118">
            <v>113001012508</v>
          </cell>
          <cell r="B118">
            <v>162</v>
          </cell>
          <cell r="C118">
            <v>162</v>
          </cell>
          <cell r="D118" t="str">
            <v>HISTORICA Y CARIBE NORTE</v>
          </cell>
          <cell r="E118" t="str">
            <v>COUNTRY</v>
          </cell>
          <cell r="F118">
            <v>10</v>
          </cell>
          <cell r="G118" t="str">
            <v>URBANA</v>
          </cell>
          <cell r="H118" t="str">
            <v>E. E. Oficial</v>
          </cell>
          <cell r="I118" t="str">
            <v>OFICIAL</v>
          </cell>
          <cell r="J118" t="str">
            <v>PRINCIPAL</v>
          </cell>
          <cell r="K118" t="str">
            <v>ESC. NORMAL SUPERIOR DE CARTAGENA DE INDIAS</v>
          </cell>
        </row>
        <row r="119">
          <cell r="A119">
            <v>113001012559</v>
          </cell>
          <cell r="B119">
            <v>163</v>
          </cell>
          <cell r="C119">
            <v>112</v>
          </cell>
          <cell r="D119" t="str">
            <v>HISTORICA Y CARIBE NORTE</v>
          </cell>
          <cell r="E119" t="str">
            <v>SANTA RITA</v>
          </cell>
          <cell r="F119">
            <v>2</v>
          </cell>
          <cell r="G119" t="str">
            <v>URBANA</v>
          </cell>
          <cell r="H119" t="str">
            <v>E. E. Oficial</v>
          </cell>
          <cell r="I119" t="str">
            <v>OFICIAL</v>
          </cell>
          <cell r="J119" t="str">
            <v>SEDE</v>
          </cell>
          <cell r="K119" t="str">
            <v>I.E ANTONIA SANTOS   SEDE JUAN SALVADOR GAVIOTA</v>
          </cell>
        </row>
        <row r="120">
          <cell r="A120">
            <v>113001012583</v>
          </cell>
          <cell r="B120">
            <v>544</v>
          </cell>
          <cell r="C120">
            <v>544</v>
          </cell>
          <cell r="D120" t="str">
            <v>INDUSTRIAL Y DE LA BAHIA</v>
          </cell>
          <cell r="E120" t="str">
            <v>INDUSTRIAL Y DE LA BAHIA</v>
          </cell>
          <cell r="F120">
            <v>14</v>
          </cell>
          <cell r="G120" t="str">
            <v>URBANA</v>
          </cell>
          <cell r="H120" t="str">
            <v>PRIVADO</v>
          </cell>
          <cell r="I120" t="str">
            <v>PRIVADO</v>
          </cell>
          <cell r="J120" t="str">
            <v>PRINCIPAL</v>
          </cell>
          <cell r="K120" t="str">
            <v>FUND. INST. DE HABILITACION EL ROSARIO</v>
          </cell>
        </row>
        <row r="121">
          <cell r="A121">
            <v>113001012711</v>
          </cell>
          <cell r="B121">
            <v>5</v>
          </cell>
          <cell r="C121">
            <v>11</v>
          </cell>
          <cell r="D121" t="str">
            <v>HISTORICA Y CARIBE NORTE</v>
          </cell>
          <cell r="E121" t="str">
            <v>SANTA RITA</v>
          </cell>
          <cell r="F121">
            <v>3</v>
          </cell>
          <cell r="G121" t="str">
            <v>URBANA</v>
          </cell>
          <cell r="H121" t="str">
            <v>E. E. Oficial</v>
          </cell>
          <cell r="I121" t="str">
            <v>OFICIAL</v>
          </cell>
          <cell r="J121" t="str">
            <v>SEDE</v>
          </cell>
          <cell r="K121" t="str">
            <v>I.E CORAZON DE MARIA   SEDE SAN JOSE CLAVERIANO</v>
          </cell>
        </row>
        <row r="122">
          <cell r="A122">
            <v>113001012788</v>
          </cell>
          <cell r="B122">
            <v>4</v>
          </cell>
          <cell r="C122">
            <v>4</v>
          </cell>
          <cell r="D122" t="str">
            <v>DE LA VIRGEN Y TURISTICA</v>
          </cell>
          <cell r="E122" t="str">
            <v>DE LA VIRGEN Y TURISTICA</v>
          </cell>
          <cell r="F122">
            <v>4</v>
          </cell>
          <cell r="G122" t="str">
            <v>URBANA</v>
          </cell>
          <cell r="H122" t="str">
            <v>E. E. Oficial</v>
          </cell>
          <cell r="I122" t="str">
            <v>OFICIAL</v>
          </cell>
          <cell r="J122" t="str">
            <v>PRINCIPAL</v>
          </cell>
          <cell r="K122" t="str">
            <v>I.E CIUDAD DE TUNJA</v>
          </cell>
        </row>
        <row r="123">
          <cell r="A123">
            <v>113001013814</v>
          </cell>
          <cell r="B123">
            <v>503</v>
          </cell>
          <cell r="C123">
            <v>503</v>
          </cell>
          <cell r="D123" t="str">
            <v>INDUSTRIAL Y DE LA BAHIA</v>
          </cell>
          <cell r="E123" t="str">
            <v>INDUSTRIAL Y DE LA BAHIA</v>
          </cell>
          <cell r="F123">
            <v>12</v>
          </cell>
          <cell r="G123" t="str">
            <v>URBANA</v>
          </cell>
          <cell r="H123" t="str">
            <v>E. E. Oficial</v>
          </cell>
          <cell r="I123" t="str">
            <v>OFICIAL</v>
          </cell>
          <cell r="J123" t="str">
            <v>PRINCIPAL</v>
          </cell>
          <cell r="K123" t="str">
            <v>I.E BERTHA GEDEON DE BALADI</v>
          </cell>
        </row>
        <row r="124">
          <cell r="A124">
            <v>113001020969</v>
          </cell>
          <cell r="B124">
            <v>90</v>
          </cell>
          <cell r="C124">
            <v>90</v>
          </cell>
          <cell r="D124" t="str">
            <v>DE LA VIRGEN Y TURISTICA</v>
          </cell>
          <cell r="E124" t="str">
            <v>DE LA VIRGEN Y TURISTICA</v>
          </cell>
          <cell r="F124">
            <v>4</v>
          </cell>
          <cell r="G124" t="str">
            <v>URBANA</v>
          </cell>
          <cell r="H124" t="str">
            <v>E. E. Oficial</v>
          </cell>
          <cell r="I124" t="str">
            <v>OFICIAL</v>
          </cell>
          <cell r="J124" t="str">
            <v>PRINCIPAL</v>
          </cell>
          <cell r="K124" t="str">
            <v>I.E FRANCISCO DE PAULA SANTANDER</v>
          </cell>
        </row>
        <row r="125">
          <cell r="A125">
            <v>113001027157</v>
          </cell>
          <cell r="B125">
            <v>121</v>
          </cell>
          <cell r="C125">
            <v>68</v>
          </cell>
          <cell r="D125" t="str">
            <v>HISTORICA Y CARIBE NORTE</v>
          </cell>
          <cell r="E125" t="str">
            <v>COUNTRY</v>
          </cell>
          <cell r="F125">
            <v>8</v>
          </cell>
          <cell r="G125" t="str">
            <v>URBANA</v>
          </cell>
          <cell r="H125" t="str">
            <v>E. E. Oficial</v>
          </cell>
          <cell r="I125" t="str">
            <v>OFICIAL</v>
          </cell>
          <cell r="J125" t="str">
            <v>SEDE</v>
          </cell>
          <cell r="K125" t="str">
            <v>I.E SOLEDAD ROMAN DE NUÑEZ -   SEDE PROGRESO Y LIBERTAD</v>
          </cell>
        </row>
        <row r="126">
          <cell r="A126">
            <v>113001028421</v>
          </cell>
          <cell r="B126">
            <v>636</v>
          </cell>
          <cell r="C126">
            <v>636</v>
          </cell>
          <cell r="D126" t="str">
            <v>DE LA VIRGEN Y TURISTICA</v>
          </cell>
          <cell r="E126" t="str">
            <v>DE LA VIRGEN Y TURISTICA</v>
          </cell>
          <cell r="F126">
            <v>6</v>
          </cell>
          <cell r="G126" t="str">
            <v>URBANA</v>
          </cell>
          <cell r="H126" t="str">
            <v>E. E. en Administración</v>
          </cell>
          <cell r="I126" t="str">
            <v>OFICIAL</v>
          </cell>
          <cell r="J126" t="str">
            <v>PRINCIPAL</v>
          </cell>
          <cell r="K126" t="str">
            <v>I.E 14 DE FEBRERO</v>
          </cell>
        </row>
        <row r="127">
          <cell r="A127">
            <v>113001028469</v>
          </cell>
          <cell r="B127">
            <v>606</v>
          </cell>
          <cell r="C127">
            <v>606</v>
          </cell>
          <cell r="D127" t="str">
            <v>HISTORICA Y CARIBE NORTE</v>
          </cell>
          <cell r="E127" t="str">
            <v>COUNTRY</v>
          </cell>
          <cell r="F127">
            <v>9</v>
          </cell>
          <cell r="G127" t="str">
            <v>URBANA</v>
          </cell>
          <cell r="H127" t="str">
            <v>E. E. Oficial</v>
          </cell>
          <cell r="I127" t="str">
            <v>OFICIAL</v>
          </cell>
          <cell r="J127" t="str">
            <v>PRINCIPAL</v>
          </cell>
          <cell r="K127" t="str">
            <v>I.E RAFAEL NUÑEZ</v>
          </cell>
        </row>
        <row r="128">
          <cell r="A128">
            <v>113001028483</v>
          </cell>
          <cell r="B128">
            <v>605</v>
          </cell>
          <cell r="C128">
            <v>605</v>
          </cell>
          <cell r="D128" t="str">
            <v>HISTORICA Y CARIBE NORTE</v>
          </cell>
          <cell r="E128" t="str">
            <v>COUNTRY</v>
          </cell>
          <cell r="F128">
            <v>8</v>
          </cell>
          <cell r="G128" t="str">
            <v>URBANA</v>
          </cell>
          <cell r="H128" t="str">
            <v>E. E. Oficial</v>
          </cell>
          <cell r="I128" t="str">
            <v>OFICIAL</v>
          </cell>
          <cell r="J128" t="str">
            <v>PRINCIPAL</v>
          </cell>
          <cell r="K128" t="str">
            <v>I.E CASD MANUELA BELTRAN</v>
          </cell>
        </row>
        <row r="129">
          <cell r="A129">
            <v>113001028919</v>
          </cell>
          <cell r="B129">
            <v>633</v>
          </cell>
          <cell r="C129">
            <v>633</v>
          </cell>
          <cell r="D129" t="str">
            <v>HISTORICA Y CARIBE NORTE</v>
          </cell>
          <cell r="E129" t="str">
            <v>COUNTRY</v>
          </cell>
          <cell r="F129">
            <v>8</v>
          </cell>
          <cell r="G129" t="str">
            <v>URBANA</v>
          </cell>
          <cell r="H129" t="str">
            <v>E. E. Oficial</v>
          </cell>
          <cell r="I129" t="str">
            <v>OFICIAL</v>
          </cell>
          <cell r="J129" t="str">
            <v>PRINCIPAL</v>
          </cell>
          <cell r="K129" t="str">
            <v>I.E NUEVO BOSQUE</v>
          </cell>
        </row>
        <row r="130">
          <cell r="A130">
            <v>113001028927</v>
          </cell>
          <cell r="B130">
            <v>663</v>
          </cell>
          <cell r="C130">
            <v>663</v>
          </cell>
          <cell r="D130" t="str">
            <v>INDUSTRIAL Y DE LA BAHIA</v>
          </cell>
          <cell r="E130" t="str">
            <v>INDUSTRIAL Y DE LA BAHIA</v>
          </cell>
          <cell r="F130">
            <v>14</v>
          </cell>
          <cell r="G130" t="str">
            <v>URBANA</v>
          </cell>
          <cell r="H130" t="str">
            <v>E. E. en Administración</v>
          </cell>
          <cell r="I130" t="str">
            <v>OFICIAL</v>
          </cell>
          <cell r="J130" t="str">
            <v>PRINCIPAL</v>
          </cell>
          <cell r="K130" t="str">
            <v>I.E CIUDADELA 2000</v>
          </cell>
        </row>
        <row r="131">
          <cell r="A131">
            <v>113001028935</v>
          </cell>
          <cell r="B131">
            <v>661</v>
          </cell>
          <cell r="C131">
            <v>131</v>
          </cell>
          <cell r="D131" t="str">
            <v>DE LA VIRGEN Y TURISTICA</v>
          </cell>
          <cell r="E131" t="str">
            <v>DE LA VIRGEN Y TURISTICA</v>
          </cell>
          <cell r="F131">
            <v>6</v>
          </cell>
          <cell r="G131" t="str">
            <v>URBANA</v>
          </cell>
          <cell r="H131" t="str">
            <v>E. E. Oficial</v>
          </cell>
          <cell r="I131" t="str">
            <v>OFICIAL</v>
          </cell>
          <cell r="J131" t="str">
            <v>SEDE</v>
          </cell>
          <cell r="K131" t="str">
            <v>I.E FE Y ALEGRIA LAS AMERICAS   SEDE LA FRATERNITE</v>
          </cell>
        </row>
        <row r="132">
          <cell r="A132">
            <v>113001029095</v>
          </cell>
          <cell r="B132">
            <v>717</v>
          </cell>
          <cell r="C132">
            <v>717</v>
          </cell>
          <cell r="D132" t="str">
            <v>DE LA VIRGEN Y TURISTICA</v>
          </cell>
          <cell r="E132" t="str">
            <v>DE LA VIRGEN Y TURISTICA</v>
          </cell>
          <cell r="F132">
            <v>5</v>
          </cell>
          <cell r="G132" t="str">
            <v>URBANA</v>
          </cell>
          <cell r="H132" t="str">
            <v>E. E. Oficial</v>
          </cell>
          <cell r="I132" t="str">
            <v>OFICIAL</v>
          </cell>
          <cell r="J132" t="str">
            <v>PRINCIPAL</v>
          </cell>
          <cell r="K132" t="str">
            <v>I.E FOCO ROJO</v>
          </cell>
        </row>
        <row r="133">
          <cell r="A133">
            <v>113001029800</v>
          </cell>
          <cell r="B133">
            <v>828</v>
          </cell>
          <cell r="C133">
            <v>828</v>
          </cell>
          <cell r="D133" t="str">
            <v>DE LA VIRGEN Y TURISTICA</v>
          </cell>
          <cell r="E133" t="str">
            <v>DE LA VIRGEN Y TURISTICA</v>
          </cell>
          <cell r="F133">
            <v>6</v>
          </cell>
          <cell r="G133" t="str">
            <v>URBANA</v>
          </cell>
          <cell r="H133" t="str">
            <v>E. E. en Administración</v>
          </cell>
          <cell r="I133" t="str">
            <v>OFICIAL</v>
          </cell>
          <cell r="J133" t="str">
            <v>PRINCIPAL</v>
          </cell>
          <cell r="K133" t="str">
            <v>C.E COLOMBIATON GUSTAVO PULECIO GOMEZ</v>
          </cell>
        </row>
        <row r="134">
          <cell r="A134">
            <v>113001029851</v>
          </cell>
          <cell r="B134">
            <v>839</v>
          </cell>
          <cell r="C134">
            <v>839</v>
          </cell>
          <cell r="D134" t="str">
            <v>DE LA VIRGEN Y TURISTICA</v>
          </cell>
          <cell r="E134" t="str">
            <v>DE LA VIRGEN Y TURISTICA</v>
          </cell>
          <cell r="G134" t="str">
            <v>URBANA</v>
          </cell>
          <cell r="H134" t="str">
            <v>E.E Oficial en Concesion</v>
          </cell>
          <cell r="I134" t="str">
            <v>OFICIAL</v>
          </cell>
          <cell r="J134" t="str">
            <v>PRINCIPAL</v>
          </cell>
          <cell r="K134" t="str">
            <v>I.E JORGE ARTEL</v>
          </cell>
        </row>
        <row r="135">
          <cell r="A135">
            <v>113001029893</v>
          </cell>
          <cell r="B135">
            <v>842</v>
          </cell>
          <cell r="C135">
            <v>842</v>
          </cell>
          <cell r="D135" t="str">
            <v>INDUSTRIAL Y DE LA BAHIA</v>
          </cell>
          <cell r="E135" t="str">
            <v>INDUSTRIAL Y DE LA BAHIA</v>
          </cell>
          <cell r="F135">
            <v>14</v>
          </cell>
          <cell r="G135" t="str">
            <v>URBANA</v>
          </cell>
          <cell r="H135" t="str">
            <v>E.E Oficial en Concesion</v>
          </cell>
          <cell r="I135" t="str">
            <v>OFICIAL</v>
          </cell>
          <cell r="J135" t="str">
            <v>PRINCIPAL</v>
          </cell>
          <cell r="K135" t="str">
            <v>I.E ROSEDAL</v>
          </cell>
        </row>
        <row r="136">
          <cell r="A136">
            <v>113001030085</v>
          </cell>
          <cell r="B136">
            <v>858</v>
          </cell>
          <cell r="C136">
            <v>858</v>
          </cell>
          <cell r="D136" t="str">
            <v>INDUSTRIAL Y DE LA BAHIA</v>
          </cell>
          <cell r="E136" t="str">
            <v>INDUSTRIAL Y DE LA BAHIA</v>
          </cell>
          <cell r="G136" t="str">
            <v>URBANA</v>
          </cell>
          <cell r="H136" t="str">
            <v>E.E Oficial en Concesion</v>
          </cell>
          <cell r="I136" t="str">
            <v>OFICIAL</v>
          </cell>
          <cell r="J136" t="str">
            <v>PRINCIPAL</v>
          </cell>
          <cell r="K136" t="str">
            <v>I.E MANDELA</v>
          </cell>
        </row>
        <row r="137">
          <cell r="A137">
            <v>113001030093</v>
          </cell>
          <cell r="B137">
            <v>857</v>
          </cell>
          <cell r="C137">
            <v>857</v>
          </cell>
          <cell r="D137" t="str">
            <v>DE LA VIRGEN Y TURISTICA</v>
          </cell>
          <cell r="E137" t="str">
            <v>DE LA VIRGEN Y TURISTICA</v>
          </cell>
          <cell r="G137" t="str">
            <v>URBANA</v>
          </cell>
          <cell r="H137" t="str">
            <v>E. E. Oficial (en Direccion)</v>
          </cell>
          <cell r="I137" t="str">
            <v>OFICIAL</v>
          </cell>
          <cell r="J137" t="str">
            <v>PRINCIPAL</v>
          </cell>
          <cell r="K137" t="str">
            <v>I.E FUNDACION PIES DESCALZOS</v>
          </cell>
        </row>
        <row r="138">
          <cell r="A138">
            <v>213001000059</v>
          </cell>
          <cell r="B138">
            <v>168</v>
          </cell>
          <cell r="C138">
            <v>168</v>
          </cell>
          <cell r="D138" t="str">
            <v>HISTORICA Y CARIBE NORTE</v>
          </cell>
          <cell r="E138" t="str">
            <v>RURAL</v>
          </cell>
          <cell r="G138" t="str">
            <v>RURAL</v>
          </cell>
          <cell r="H138" t="str">
            <v>E. E. Oficial</v>
          </cell>
          <cell r="I138" t="str">
            <v>OFICIAL</v>
          </cell>
          <cell r="J138" t="str">
            <v>PRINCIPAL</v>
          </cell>
          <cell r="K138" t="str">
            <v>I.E ISLAS DEL ROSARIO</v>
          </cell>
        </row>
        <row r="139">
          <cell r="A139">
            <v>213001000075</v>
          </cell>
          <cell r="B139">
            <v>165</v>
          </cell>
          <cell r="C139">
            <v>165</v>
          </cell>
          <cell r="D139" t="str">
            <v>DE LA VIRGEN Y TURISTICA</v>
          </cell>
          <cell r="E139" t="str">
            <v>RURAL</v>
          </cell>
          <cell r="G139" t="str">
            <v>RURAL</v>
          </cell>
          <cell r="H139" t="str">
            <v>E. E. Oficial</v>
          </cell>
          <cell r="I139" t="str">
            <v>OFICIAL</v>
          </cell>
          <cell r="J139" t="str">
            <v>PRINCIPAL</v>
          </cell>
          <cell r="K139" t="str">
            <v>I.E PUERTO REY</v>
          </cell>
        </row>
        <row r="140">
          <cell r="A140">
            <v>213001000083</v>
          </cell>
          <cell r="B140">
            <v>166</v>
          </cell>
          <cell r="C140">
            <v>9</v>
          </cell>
          <cell r="D140" t="str">
            <v>DE LA VIRGEN Y TURISTICA</v>
          </cell>
          <cell r="E140" t="str">
            <v>RURAL</v>
          </cell>
          <cell r="G140" t="str">
            <v>RURAL</v>
          </cell>
          <cell r="H140" t="str">
            <v>E. E. Oficial</v>
          </cell>
          <cell r="I140" t="str">
            <v>OFICIAL</v>
          </cell>
          <cell r="J140" t="str">
            <v>SEDE</v>
          </cell>
          <cell r="K140" t="str">
            <v>I.E ARROYO DE PIEDRA -  SEDE DE PUNTA CANOA</v>
          </cell>
        </row>
        <row r="141">
          <cell r="A141">
            <v>213001000091</v>
          </cell>
          <cell r="B141">
            <v>167</v>
          </cell>
          <cell r="C141">
            <v>167</v>
          </cell>
          <cell r="D141" t="str">
            <v>HISTORICA Y CARIBE NORTE</v>
          </cell>
          <cell r="E141" t="str">
            <v>RURAL</v>
          </cell>
          <cell r="G141" t="str">
            <v>RURAL</v>
          </cell>
          <cell r="H141" t="str">
            <v>E. E. Oficial</v>
          </cell>
          <cell r="I141" t="str">
            <v>OFICIAL</v>
          </cell>
          <cell r="J141" t="str">
            <v>PRINCIPAL</v>
          </cell>
          <cell r="K141" t="str">
            <v>I.E ISLA FUERTE</v>
          </cell>
        </row>
        <row r="142">
          <cell r="A142">
            <v>213001000164</v>
          </cell>
          <cell r="B142">
            <v>187</v>
          </cell>
          <cell r="C142">
            <v>193</v>
          </cell>
          <cell r="D142" t="str">
            <v>DE LA VIRGEN Y TURISTICA</v>
          </cell>
          <cell r="E142" t="str">
            <v>RURAL</v>
          </cell>
          <cell r="G142" t="str">
            <v>RURAL</v>
          </cell>
          <cell r="H142" t="str">
            <v>E. E. Oficial</v>
          </cell>
          <cell r="I142" t="str">
            <v>OFICIAL</v>
          </cell>
          <cell r="J142" t="str">
            <v>SEDE</v>
          </cell>
          <cell r="K142" t="str">
            <v>I.E NUEVA ESPERANZA ARROYO GRANDE - SEDE ANA UTRIA</v>
          </cell>
        </row>
        <row r="143">
          <cell r="A143">
            <v>213001000211</v>
          </cell>
          <cell r="B143">
            <v>169</v>
          </cell>
          <cell r="C143">
            <v>193</v>
          </cell>
          <cell r="D143" t="str">
            <v>DE LA VIRGEN Y TURISTICA</v>
          </cell>
          <cell r="E143" t="str">
            <v>RURAL</v>
          </cell>
          <cell r="G143" t="str">
            <v>RURAL</v>
          </cell>
          <cell r="H143" t="str">
            <v>E. E. Oficial</v>
          </cell>
          <cell r="I143" t="str">
            <v>OFICIAL</v>
          </cell>
          <cell r="J143" t="str">
            <v>SEDE</v>
          </cell>
          <cell r="K143" t="str">
            <v>I.E NUEVA ESPERANZA ARROYO GRANDE - SEDE ARROYO GRANDE</v>
          </cell>
        </row>
        <row r="144">
          <cell r="A144">
            <v>213001000245</v>
          </cell>
          <cell r="B144">
            <v>170</v>
          </cell>
          <cell r="C144">
            <v>170</v>
          </cell>
          <cell r="D144" t="str">
            <v>DE LA VIRGEN Y TURISTICA</v>
          </cell>
          <cell r="E144" t="str">
            <v>RURAL</v>
          </cell>
          <cell r="G144" t="str">
            <v>RURAL</v>
          </cell>
          <cell r="H144" t="str">
            <v>E. E. Oficial</v>
          </cell>
          <cell r="I144" t="str">
            <v>OFICIAL</v>
          </cell>
          <cell r="J144" t="str">
            <v>PRINCIPAL</v>
          </cell>
          <cell r="K144" t="str">
            <v>I.E DE TIERRA BAJA</v>
          </cell>
        </row>
        <row r="145">
          <cell r="A145">
            <v>213001001250</v>
          </cell>
          <cell r="B145">
            <v>173</v>
          </cell>
          <cell r="C145">
            <v>173</v>
          </cell>
          <cell r="D145" t="str">
            <v>HISTORICA Y CARIBE NORTE</v>
          </cell>
          <cell r="E145" t="str">
            <v>RURAL</v>
          </cell>
          <cell r="G145" t="str">
            <v>RURAL</v>
          </cell>
          <cell r="H145" t="str">
            <v>E. E. Oficial</v>
          </cell>
          <cell r="I145" t="str">
            <v>OFICIAL</v>
          </cell>
          <cell r="J145" t="str">
            <v>PRINCIPAL</v>
          </cell>
          <cell r="K145" t="str">
            <v>I.E DE TIERRA BOMBA</v>
          </cell>
        </row>
        <row r="146">
          <cell r="A146">
            <v>213001001268</v>
          </cell>
          <cell r="B146">
            <v>174</v>
          </cell>
          <cell r="C146">
            <v>190</v>
          </cell>
          <cell r="D146" t="str">
            <v>INDUSTRIAL Y DE LA BAHIA</v>
          </cell>
          <cell r="E146" t="str">
            <v>INDUSTRIAL Y DE LA BAHIA</v>
          </cell>
          <cell r="F146">
            <v>11</v>
          </cell>
          <cell r="G146" t="str">
            <v>URBANA</v>
          </cell>
          <cell r="H146" t="str">
            <v>E. E. Oficial</v>
          </cell>
          <cell r="I146" t="str">
            <v>OFICIAL</v>
          </cell>
          <cell r="J146" t="str">
            <v>SEDE</v>
          </cell>
          <cell r="K146" t="str">
            <v>I.E SAN FRANCISCO DE ASIS   SEDE DE MEMBRILLAL</v>
          </cell>
        </row>
        <row r="147">
          <cell r="A147">
            <v>213001001276</v>
          </cell>
          <cell r="B147">
            <v>175</v>
          </cell>
          <cell r="C147">
            <v>173</v>
          </cell>
          <cell r="D147" t="str">
            <v>HISTORICA Y CARIBE NORTE</v>
          </cell>
          <cell r="E147" t="str">
            <v>RURAL</v>
          </cell>
          <cell r="G147" t="str">
            <v>RURAL</v>
          </cell>
          <cell r="H147" t="str">
            <v>E. E. Oficial</v>
          </cell>
          <cell r="I147" t="str">
            <v>OFICIAL</v>
          </cell>
          <cell r="J147" t="str">
            <v>SEDE</v>
          </cell>
          <cell r="K147" t="str">
            <v>I.E DE TIERRA BOMBA - SEDE DE PUNTA ARENA</v>
          </cell>
        </row>
        <row r="148">
          <cell r="A148">
            <v>213001001292</v>
          </cell>
          <cell r="B148">
            <v>176</v>
          </cell>
          <cell r="C148">
            <v>176</v>
          </cell>
          <cell r="D148" t="str">
            <v>HISTORICA Y CARIBE NORTE</v>
          </cell>
          <cell r="E148" t="str">
            <v>RURAL</v>
          </cell>
          <cell r="G148" t="str">
            <v>RURAL</v>
          </cell>
          <cell r="H148" t="str">
            <v>E. E. Oficial</v>
          </cell>
          <cell r="I148" t="str">
            <v>OFICIAL</v>
          </cell>
          <cell r="J148" t="str">
            <v>PRINCIPAL</v>
          </cell>
          <cell r="K148" t="str">
            <v>I.E DE SANTA ANA</v>
          </cell>
        </row>
        <row r="149">
          <cell r="A149">
            <v>213001001306</v>
          </cell>
          <cell r="B149">
            <v>177</v>
          </cell>
          <cell r="C149">
            <v>177</v>
          </cell>
          <cell r="D149" t="str">
            <v>DE LA VIRGEN Y TURISTICA</v>
          </cell>
          <cell r="E149" t="str">
            <v>RURAL</v>
          </cell>
          <cell r="G149" t="str">
            <v>RURAL</v>
          </cell>
          <cell r="H149" t="str">
            <v>E. E. Oficial</v>
          </cell>
          <cell r="I149" t="str">
            <v>OFICIAL</v>
          </cell>
          <cell r="J149" t="str">
            <v>PRINCIPAL</v>
          </cell>
          <cell r="K149" t="str">
            <v>I.E DE PONTEZUELA</v>
          </cell>
        </row>
        <row r="150">
          <cell r="A150">
            <v>213001001501</v>
          </cell>
          <cell r="B150">
            <v>178</v>
          </cell>
          <cell r="C150">
            <v>190</v>
          </cell>
          <cell r="D150" t="str">
            <v>INDUSTRIAL Y DE LA BAHIA</v>
          </cell>
          <cell r="E150" t="str">
            <v>INDUSTRIAL Y DE LA BAHIA</v>
          </cell>
          <cell r="F150">
            <v>11</v>
          </cell>
          <cell r="G150" t="str">
            <v>URBANA</v>
          </cell>
          <cell r="H150" t="str">
            <v>E. E. Oficial</v>
          </cell>
          <cell r="I150" t="str">
            <v>OFICIAL</v>
          </cell>
          <cell r="J150" t="str">
            <v>SEDE</v>
          </cell>
          <cell r="K150" t="str">
            <v>I.E SAN FRANCISCO DE ASIS   SEDE HIJOS DEL AGRICULTOR</v>
          </cell>
        </row>
        <row r="151">
          <cell r="A151">
            <v>213001001632</v>
          </cell>
          <cell r="B151">
            <v>179</v>
          </cell>
          <cell r="C151">
            <v>192</v>
          </cell>
          <cell r="D151" t="str">
            <v>INDUSTRIAL Y DE LA BAHIA</v>
          </cell>
          <cell r="E151" t="str">
            <v>RURAL</v>
          </cell>
          <cell r="G151" t="str">
            <v>RURAL</v>
          </cell>
          <cell r="H151" t="str">
            <v>E. E. Oficial</v>
          </cell>
          <cell r="I151" t="str">
            <v>OFICIAL</v>
          </cell>
          <cell r="J151" t="str">
            <v>SEDE</v>
          </cell>
          <cell r="K151" t="str">
            <v>I.E JOSE MARIA CORDOBA DE PASACABALLOS - SEDE LETICIA</v>
          </cell>
        </row>
        <row r="152">
          <cell r="A152">
            <v>213001001900</v>
          </cell>
          <cell r="B152">
            <v>180</v>
          </cell>
          <cell r="C152">
            <v>180</v>
          </cell>
          <cell r="D152" t="str">
            <v>HISTORICA Y CARIBE NORTE</v>
          </cell>
          <cell r="E152" t="str">
            <v>RURAL</v>
          </cell>
          <cell r="G152" t="str">
            <v>RURAL</v>
          </cell>
          <cell r="H152" t="str">
            <v>E. E. Oficial</v>
          </cell>
          <cell r="I152" t="str">
            <v>OFICIAL</v>
          </cell>
          <cell r="J152" t="str">
            <v>PRINCIPAL</v>
          </cell>
          <cell r="K152" t="str">
            <v>I.E DE ARARCA</v>
          </cell>
        </row>
        <row r="153">
          <cell r="A153">
            <v>213001001918</v>
          </cell>
          <cell r="B153">
            <v>181</v>
          </cell>
          <cell r="C153">
            <v>492</v>
          </cell>
          <cell r="D153" t="str">
            <v>DE LA VIRGEN Y TURISTICA</v>
          </cell>
          <cell r="E153" t="str">
            <v>RURAL</v>
          </cell>
          <cell r="G153" t="str">
            <v>RURAL</v>
          </cell>
          <cell r="H153" t="str">
            <v>E. E. Oficial</v>
          </cell>
          <cell r="I153" t="str">
            <v>OFICIAL</v>
          </cell>
          <cell r="J153" t="str">
            <v>SEDE</v>
          </cell>
          <cell r="K153" t="str">
            <v>I.E TECNICA DE LA BOQUILLA -SEDE SAN FELIPE DE LA BOQUILLA</v>
          </cell>
        </row>
        <row r="154">
          <cell r="A154">
            <v>213001001942</v>
          </cell>
          <cell r="B154">
            <v>186</v>
          </cell>
          <cell r="C154">
            <v>186</v>
          </cell>
          <cell r="D154" t="str">
            <v>HISTORICA Y CARIBE NORTE</v>
          </cell>
          <cell r="E154" t="str">
            <v>RURAL</v>
          </cell>
          <cell r="G154" t="str">
            <v>RURAL</v>
          </cell>
          <cell r="H154" t="str">
            <v>E. E. en Administración</v>
          </cell>
          <cell r="I154" t="str">
            <v>OFICIAL</v>
          </cell>
          <cell r="J154" t="str">
            <v>PRINCIPAL</v>
          </cell>
          <cell r="K154" t="str">
            <v>I.E LUIS FELIPE CABRERA DE BARU</v>
          </cell>
        </row>
        <row r="155">
          <cell r="A155">
            <v>213001001951</v>
          </cell>
          <cell r="B155">
            <v>182</v>
          </cell>
          <cell r="C155">
            <v>9</v>
          </cell>
          <cell r="D155" t="str">
            <v>DE LA VIRGEN Y TURISTICA</v>
          </cell>
          <cell r="E155" t="str">
            <v>RURAL</v>
          </cell>
          <cell r="G155" t="str">
            <v>RURAL</v>
          </cell>
          <cell r="H155" t="str">
            <v>E. E. Oficial</v>
          </cell>
          <cell r="I155" t="str">
            <v>OFICIAL</v>
          </cell>
          <cell r="J155" t="str">
            <v>SEDE</v>
          </cell>
          <cell r="K155" t="str">
            <v>I.E ARROYO DE PIEDRA -  SEDE ARROYO DE LAS CANOAS</v>
          </cell>
        </row>
        <row r="156">
          <cell r="A156">
            <v>213001002531</v>
          </cell>
          <cell r="B156">
            <v>183</v>
          </cell>
          <cell r="C156">
            <v>183</v>
          </cell>
          <cell r="D156" t="str">
            <v>DE LA VIRGEN Y TURISTICA</v>
          </cell>
          <cell r="E156" t="str">
            <v>RURAL</v>
          </cell>
          <cell r="G156" t="str">
            <v>RURAL</v>
          </cell>
          <cell r="H156" t="str">
            <v>E. E. Oficial</v>
          </cell>
          <cell r="I156" t="str">
            <v>OFICIAL</v>
          </cell>
          <cell r="J156" t="str">
            <v>PRINCIPAL</v>
          </cell>
          <cell r="K156" t="str">
            <v>I.E MANZANILLO DEL MAR</v>
          </cell>
        </row>
        <row r="157">
          <cell r="A157">
            <v>213001002809</v>
          </cell>
          <cell r="B157">
            <v>184</v>
          </cell>
          <cell r="C157">
            <v>184</v>
          </cell>
          <cell r="D157" t="str">
            <v>DE LA VIRGEN Y TURISTICA</v>
          </cell>
          <cell r="E157" t="str">
            <v>RURAL</v>
          </cell>
          <cell r="G157" t="str">
            <v>RURAL</v>
          </cell>
          <cell r="H157" t="str">
            <v>E. E. Oficial</v>
          </cell>
          <cell r="I157" t="str">
            <v>OFICIAL</v>
          </cell>
          <cell r="J157" t="str">
            <v>PRINCIPAL</v>
          </cell>
          <cell r="K157" t="str">
            <v>I.E DE BAYUNCA</v>
          </cell>
        </row>
        <row r="158">
          <cell r="A158">
            <v>213001002949</v>
          </cell>
          <cell r="B158">
            <v>185</v>
          </cell>
          <cell r="C158">
            <v>185</v>
          </cell>
          <cell r="D158" t="str">
            <v>HISTORICA Y CARIBE NORTE</v>
          </cell>
          <cell r="E158" t="str">
            <v>RURAL</v>
          </cell>
          <cell r="G158" t="str">
            <v>RURAL</v>
          </cell>
          <cell r="H158" t="str">
            <v>E. E. Oficial</v>
          </cell>
          <cell r="I158" t="str">
            <v>OFICIAL</v>
          </cell>
          <cell r="J158" t="str">
            <v>PRINCIPAL</v>
          </cell>
          <cell r="K158" t="str">
            <v>I.E SAN JOSE CAÑO DEL ORO</v>
          </cell>
        </row>
        <row r="159">
          <cell r="A159">
            <v>213001004313</v>
          </cell>
          <cell r="B159">
            <v>188</v>
          </cell>
          <cell r="C159">
            <v>190</v>
          </cell>
          <cell r="D159" t="str">
            <v>INDUSTRIAL Y DE LA BAHIA</v>
          </cell>
          <cell r="E159" t="str">
            <v>INDUSTRIAL Y DE LA BAHIA</v>
          </cell>
          <cell r="F159">
            <v>11</v>
          </cell>
          <cell r="G159" t="str">
            <v>URBANA</v>
          </cell>
          <cell r="H159" t="str">
            <v>E. E. Oficial</v>
          </cell>
          <cell r="I159" t="str">
            <v>OFICIAL</v>
          </cell>
          <cell r="J159" t="str">
            <v>SEDE</v>
          </cell>
          <cell r="K159" t="str">
            <v>I.E SAN FRANCISCO DE ASIS   SEDE PEDRO PASCASIO MARTINEZ</v>
          </cell>
        </row>
        <row r="160">
          <cell r="A160">
            <v>213001007231</v>
          </cell>
          <cell r="B160">
            <v>190</v>
          </cell>
          <cell r="C160">
            <v>190</v>
          </cell>
          <cell r="D160" t="str">
            <v>INDUSTRIAL Y DE LA BAHIA</v>
          </cell>
          <cell r="E160" t="str">
            <v>INDUSTRIAL Y DE LA BAHIA</v>
          </cell>
          <cell r="F160">
            <v>11</v>
          </cell>
          <cell r="G160" t="str">
            <v>URBANA</v>
          </cell>
          <cell r="H160" t="str">
            <v>E. E. Oficial (en Direccion)</v>
          </cell>
          <cell r="I160" t="str">
            <v>OFICIAL</v>
          </cell>
          <cell r="J160" t="str">
            <v>PRINCIPAL</v>
          </cell>
          <cell r="K160" t="str">
            <v>I.E SAN FRANCISCO DE ASIS</v>
          </cell>
        </row>
        <row r="161">
          <cell r="A161">
            <v>213001007339</v>
          </cell>
          <cell r="B161">
            <v>196</v>
          </cell>
          <cell r="C161">
            <v>355</v>
          </cell>
          <cell r="D161" t="str">
            <v>INDUSTRIAL Y DE LA BAHIA</v>
          </cell>
          <cell r="E161" t="str">
            <v>INDUSTRIAL Y DE LA BAHIA</v>
          </cell>
          <cell r="F161">
            <v>15</v>
          </cell>
          <cell r="G161" t="str">
            <v>URBANA</v>
          </cell>
          <cell r="H161" t="str">
            <v>E. E. Oficial</v>
          </cell>
          <cell r="I161" t="str">
            <v>OFICIAL</v>
          </cell>
          <cell r="J161" t="str">
            <v>SEDE</v>
          </cell>
          <cell r="K161" t="str">
            <v>I.E FE Y ALEGRIA EL PROGRESO   SEDE DISTRITAL EL REPOSO</v>
          </cell>
        </row>
        <row r="162">
          <cell r="A162">
            <v>213001007401</v>
          </cell>
          <cell r="B162">
            <v>191</v>
          </cell>
          <cell r="C162">
            <v>191</v>
          </cell>
          <cell r="D162" t="str">
            <v>HISTORICA Y CARIBE NORTE</v>
          </cell>
          <cell r="E162" t="str">
            <v>RURAL</v>
          </cell>
          <cell r="G162" t="str">
            <v>RURAL</v>
          </cell>
          <cell r="H162" t="str">
            <v>E. E. Oficial</v>
          </cell>
          <cell r="I162" t="str">
            <v>OFICIAL</v>
          </cell>
          <cell r="J162" t="str">
            <v>PRINCIPAL</v>
          </cell>
          <cell r="K162" t="str">
            <v>I.E SANTA CRUZ DEL ISLOTE</v>
          </cell>
        </row>
        <row r="163">
          <cell r="A163">
            <v>213001007533</v>
          </cell>
          <cell r="B163">
            <v>193</v>
          </cell>
          <cell r="C163">
            <v>193</v>
          </cell>
          <cell r="D163" t="str">
            <v>DE LA VIRGEN Y TURISTICA</v>
          </cell>
          <cell r="E163" t="str">
            <v>RURAL</v>
          </cell>
          <cell r="G163" t="str">
            <v>RURAL</v>
          </cell>
          <cell r="H163" t="str">
            <v>E. E. Oficial</v>
          </cell>
          <cell r="I163" t="str">
            <v>OFICIAL</v>
          </cell>
          <cell r="J163" t="str">
            <v>PRINCIPAL</v>
          </cell>
          <cell r="K163" t="str">
            <v>I.E NUEVA ESPERANZA ARROYO GRANDE</v>
          </cell>
        </row>
        <row r="164">
          <cell r="A164">
            <v>213001007541</v>
          </cell>
          <cell r="B164">
            <v>194</v>
          </cell>
          <cell r="C164">
            <v>184</v>
          </cell>
          <cell r="D164" t="str">
            <v>DE LA VIRGEN Y TURISTICA</v>
          </cell>
          <cell r="E164" t="str">
            <v>RURAL</v>
          </cell>
          <cell r="G164" t="str">
            <v>RURAL</v>
          </cell>
          <cell r="H164" t="str">
            <v>E. E. Oficial</v>
          </cell>
          <cell r="I164" t="str">
            <v>OFICIAL</v>
          </cell>
          <cell r="J164" t="str">
            <v>SEDE</v>
          </cell>
          <cell r="K164" t="str">
            <v>I.E DE BAYUNCA - SEDE DIVINO NIÑO JESUS DEL ZAPATERO</v>
          </cell>
        </row>
        <row r="165">
          <cell r="A165">
            <v>213001007550</v>
          </cell>
          <cell r="B165">
            <v>195</v>
          </cell>
          <cell r="C165">
            <v>192</v>
          </cell>
          <cell r="D165" t="str">
            <v>INDUSTRIAL Y DE LA BAHIA</v>
          </cell>
          <cell r="E165" t="str">
            <v>RURAL</v>
          </cell>
          <cell r="G165" t="str">
            <v>RURAL</v>
          </cell>
          <cell r="H165" t="str">
            <v>E. E. Oficial</v>
          </cell>
          <cell r="I165" t="str">
            <v>OFICIAL</v>
          </cell>
          <cell r="J165" t="str">
            <v>SEDE</v>
          </cell>
          <cell r="K165" t="str">
            <v>I.E JOSE MARIA CORDOBA DE PASACABALLOS - SEDE EL RECREO</v>
          </cell>
        </row>
        <row r="166">
          <cell r="A166">
            <v>213001007797</v>
          </cell>
          <cell r="B166">
            <v>197</v>
          </cell>
          <cell r="C166">
            <v>197</v>
          </cell>
          <cell r="D166" t="str">
            <v>HISTORICA Y CARIBE NORTE</v>
          </cell>
          <cell r="E166" t="str">
            <v>COUNTRY</v>
          </cell>
          <cell r="F166">
            <v>9</v>
          </cell>
          <cell r="G166" t="str">
            <v>URBANA</v>
          </cell>
          <cell r="H166" t="str">
            <v>E. E. Oficial</v>
          </cell>
          <cell r="I166" t="str">
            <v>OFICIAL</v>
          </cell>
          <cell r="J166" t="str">
            <v>PRINCIPAL</v>
          </cell>
          <cell r="K166" t="str">
            <v>I.E SAN JUAN DE DAMASCO</v>
          </cell>
        </row>
        <row r="167">
          <cell r="A167">
            <v>213001008084</v>
          </cell>
          <cell r="B167">
            <v>199</v>
          </cell>
          <cell r="C167">
            <v>70</v>
          </cell>
          <cell r="D167" t="str">
            <v>DE LA VIRGEN Y TURISTICA</v>
          </cell>
          <cell r="E167" t="str">
            <v>DE LA VIRGEN Y TURISTICA</v>
          </cell>
          <cell r="F167">
            <v>7</v>
          </cell>
          <cell r="G167" t="str">
            <v>URBANA</v>
          </cell>
          <cell r="H167" t="str">
            <v>E. E. Oficial</v>
          </cell>
          <cell r="I167" t="str">
            <v>OFICIAL</v>
          </cell>
          <cell r="J167" t="str">
            <v>SEDE</v>
          </cell>
          <cell r="K167" t="str">
            <v>I.E HIJOS DE MARIA   SEDE DISTRITAL LUIS CARLOS GALAN SARMIENTO</v>
          </cell>
        </row>
        <row r="168">
          <cell r="A168">
            <v>213001009048</v>
          </cell>
          <cell r="B168">
            <v>202</v>
          </cell>
          <cell r="C168">
            <v>202</v>
          </cell>
          <cell r="D168" t="str">
            <v>INDUSTRIAL Y DE LA BAHIA</v>
          </cell>
          <cell r="E168" t="str">
            <v>RURAL</v>
          </cell>
          <cell r="G168" t="str">
            <v>RURAL</v>
          </cell>
          <cell r="H168" t="str">
            <v>E. E. Oficial</v>
          </cell>
          <cell r="I168" t="str">
            <v>OFICIAL</v>
          </cell>
          <cell r="J168" t="str">
            <v>PRINCIPAL</v>
          </cell>
          <cell r="K168" t="str">
            <v>I.E TECNICA DE PASACABALLOS</v>
          </cell>
        </row>
        <row r="169">
          <cell r="A169">
            <v>213001009056</v>
          </cell>
          <cell r="B169">
            <v>203</v>
          </cell>
          <cell r="C169">
            <v>203</v>
          </cell>
          <cell r="D169" t="str">
            <v>INDUSTRIAL Y DE LA BAHIA</v>
          </cell>
          <cell r="E169" t="str">
            <v>RURAL</v>
          </cell>
          <cell r="G169" t="str">
            <v>RURAL</v>
          </cell>
          <cell r="H169" t="str">
            <v>E. E. Oficial</v>
          </cell>
          <cell r="I169" t="str">
            <v>OFICIAL</v>
          </cell>
          <cell r="J169" t="str">
            <v>PRINCIPAL</v>
          </cell>
          <cell r="K169" t="str">
            <v>I.E NUESTRA SEÑORA DEL BUEN AIRE</v>
          </cell>
        </row>
        <row r="170">
          <cell r="A170">
            <v>213001012391</v>
          </cell>
          <cell r="B170">
            <v>204</v>
          </cell>
          <cell r="C170">
            <v>192</v>
          </cell>
          <cell r="D170" t="str">
            <v>INDUSTRIAL Y DE LA BAHIA</v>
          </cell>
          <cell r="E170" t="str">
            <v>RURAL</v>
          </cell>
          <cell r="G170" t="str">
            <v>RURAL</v>
          </cell>
          <cell r="H170" t="str">
            <v>E. E. Oficial</v>
          </cell>
          <cell r="I170" t="str">
            <v>OFICIAL</v>
          </cell>
          <cell r="J170" t="str">
            <v>SEDE</v>
          </cell>
          <cell r="K170" t="str">
            <v>I.E JOSE MARIA CORDOBA DE PASACABALLOS - SEDE BAJO DEL TIGRE</v>
          </cell>
        </row>
        <row r="171">
          <cell r="A171">
            <v>213001027020</v>
          </cell>
          <cell r="B171">
            <v>189</v>
          </cell>
          <cell r="C171">
            <v>189</v>
          </cell>
          <cell r="D171" t="str">
            <v>HISTORICA Y CARIBE NORTE</v>
          </cell>
          <cell r="E171" t="str">
            <v>RURAL</v>
          </cell>
          <cell r="G171" t="str">
            <v>RURAL</v>
          </cell>
          <cell r="H171" t="str">
            <v>E. E. Oficial</v>
          </cell>
          <cell r="I171" t="str">
            <v>OFICIAL</v>
          </cell>
          <cell r="J171" t="str">
            <v>PRINCIPAL</v>
          </cell>
          <cell r="K171" t="str">
            <v>I.E DOMINGO BENKOS BIOHO</v>
          </cell>
        </row>
        <row r="172">
          <cell r="A172">
            <v>313001000045</v>
          </cell>
          <cell r="B172">
            <v>205</v>
          </cell>
          <cell r="C172">
            <v>205</v>
          </cell>
          <cell r="D172" t="str">
            <v>HISTORICA Y CARIBE NORTE</v>
          </cell>
          <cell r="E172" t="str">
            <v>SANTA RITA</v>
          </cell>
          <cell r="F172">
            <v>1</v>
          </cell>
          <cell r="G172" t="str">
            <v>URBANA</v>
          </cell>
          <cell r="H172" t="str">
            <v>PRIVADO</v>
          </cell>
          <cell r="I172" t="str">
            <v>PRIVADO</v>
          </cell>
          <cell r="J172" t="str">
            <v>PRINCIPAL</v>
          </cell>
          <cell r="K172" t="str">
            <v>CORP. COL. CRISTO REY</v>
          </cell>
        </row>
        <row r="173">
          <cell r="A173">
            <v>313001000118</v>
          </cell>
          <cell r="B173">
            <v>399</v>
          </cell>
          <cell r="C173">
            <v>399</v>
          </cell>
          <cell r="D173" t="str">
            <v>DE LA VIRGEN Y TURISTICA</v>
          </cell>
          <cell r="E173" t="str">
            <v>DE LA VIRGEN Y TURISTICA</v>
          </cell>
          <cell r="F173">
            <v>4</v>
          </cell>
          <cell r="G173" t="str">
            <v>URBANA</v>
          </cell>
          <cell r="H173" t="str">
            <v>E. E. Oficial</v>
          </cell>
          <cell r="I173" t="str">
            <v>OFICIAL</v>
          </cell>
          <cell r="J173" t="str">
            <v>SEDE</v>
          </cell>
          <cell r="K173" t="str">
            <v>I.E PEDRO DE HEREDIA SEDE NTRA. SRA. LA VICTORIA</v>
          </cell>
        </row>
        <row r="174">
          <cell r="A174">
            <v>313001000142</v>
          </cell>
          <cell r="B174">
            <v>207</v>
          </cell>
          <cell r="C174">
            <v>207</v>
          </cell>
          <cell r="D174" t="str">
            <v>INDUSTRIAL Y DE LA BAHIA</v>
          </cell>
          <cell r="E174" t="str">
            <v>INDUSTRIAL Y DE LA BAHIA</v>
          </cell>
          <cell r="F174">
            <v>15</v>
          </cell>
          <cell r="G174" t="str">
            <v>URBANA</v>
          </cell>
          <cell r="H174" t="str">
            <v>PRIVADO</v>
          </cell>
          <cell r="I174" t="str">
            <v>PRIVADO</v>
          </cell>
          <cell r="J174" t="str">
            <v>PRINCIPAL</v>
          </cell>
          <cell r="K174" t="str">
            <v>INST. MADRE TERESA DE CALCUTA</v>
          </cell>
        </row>
        <row r="175">
          <cell r="A175">
            <v>313001000169</v>
          </cell>
          <cell r="B175">
            <v>341</v>
          </cell>
          <cell r="C175">
            <v>341</v>
          </cell>
          <cell r="D175" t="str">
            <v>HISTORICA Y CARIBE NORTE</v>
          </cell>
          <cell r="E175" t="str">
            <v>COUNTRY</v>
          </cell>
          <cell r="F175">
            <v>9</v>
          </cell>
          <cell r="G175" t="str">
            <v>URBANA</v>
          </cell>
          <cell r="H175" t="str">
            <v>PRIVADO</v>
          </cell>
          <cell r="I175" t="str">
            <v>PRIVADO</v>
          </cell>
          <cell r="J175" t="str">
            <v>PRINCIPAL</v>
          </cell>
          <cell r="K175" t="str">
            <v>ESC. ELEMENTAL POPULAR</v>
          </cell>
        </row>
        <row r="176">
          <cell r="A176">
            <v>313001000185</v>
          </cell>
          <cell r="B176">
            <v>208</v>
          </cell>
          <cell r="C176">
            <v>208</v>
          </cell>
          <cell r="D176" t="str">
            <v>HISTORICA Y CARIBE NORTE</v>
          </cell>
          <cell r="E176" t="str">
            <v>COUNTRY</v>
          </cell>
          <cell r="F176">
            <v>10</v>
          </cell>
          <cell r="G176" t="str">
            <v>URBANA</v>
          </cell>
          <cell r="H176" t="str">
            <v>PRIVADO</v>
          </cell>
          <cell r="I176" t="str">
            <v>PRIVADO</v>
          </cell>
          <cell r="J176" t="str">
            <v>PRINCIPAL</v>
          </cell>
          <cell r="K176" t="str">
            <v>INST. EDUCATIVO ANGELITOS ALEGRES</v>
          </cell>
        </row>
        <row r="177">
          <cell r="A177">
            <v>313001000193</v>
          </cell>
          <cell r="B177">
            <v>209</v>
          </cell>
          <cell r="C177">
            <v>209</v>
          </cell>
          <cell r="D177" t="str">
            <v>HISTORICA Y CARIBE NORTE</v>
          </cell>
          <cell r="E177" t="str">
            <v>COUNTRY</v>
          </cell>
          <cell r="F177">
            <v>10</v>
          </cell>
          <cell r="G177" t="str">
            <v>URBANA</v>
          </cell>
          <cell r="H177" t="str">
            <v>PRIVADO</v>
          </cell>
          <cell r="I177" t="str">
            <v>PRIVADO</v>
          </cell>
          <cell r="J177" t="str">
            <v>PRINCIPAL</v>
          </cell>
          <cell r="K177" t="str">
            <v>INST. EDUCATIVO ENCANTO DE NIÑOS</v>
          </cell>
        </row>
        <row r="178">
          <cell r="A178">
            <v>313001000215</v>
          </cell>
          <cell r="B178">
            <v>211</v>
          </cell>
          <cell r="C178">
            <v>211</v>
          </cell>
          <cell r="D178" t="str">
            <v>HISTORICA Y CARIBE NORTE</v>
          </cell>
          <cell r="E178" t="str">
            <v>SANTA RITA</v>
          </cell>
          <cell r="F178">
            <v>1</v>
          </cell>
          <cell r="G178" t="str">
            <v>URBANA</v>
          </cell>
          <cell r="H178" t="str">
            <v>PRIVADO</v>
          </cell>
          <cell r="I178" t="str">
            <v>PRIVADO</v>
          </cell>
          <cell r="J178" t="str">
            <v>PRINCIPAL</v>
          </cell>
          <cell r="K178" t="str">
            <v>GIMN. NUEVA GRANADA</v>
          </cell>
        </row>
        <row r="179">
          <cell r="A179">
            <v>313001000240</v>
          </cell>
          <cell r="B179">
            <v>213</v>
          </cell>
          <cell r="C179">
            <v>213</v>
          </cell>
          <cell r="D179" t="str">
            <v>HISTORICA Y CARIBE NORTE</v>
          </cell>
          <cell r="E179" t="str">
            <v>COUNTRY</v>
          </cell>
          <cell r="F179">
            <v>10</v>
          </cell>
          <cell r="G179" t="str">
            <v>URBANA</v>
          </cell>
          <cell r="H179" t="str">
            <v>PRIVADO</v>
          </cell>
          <cell r="I179" t="str">
            <v>PRIVADO</v>
          </cell>
          <cell r="J179" t="str">
            <v>PRINCIPAL</v>
          </cell>
          <cell r="K179" t="str">
            <v>INST. EDUC. NUEVA AMERICA</v>
          </cell>
        </row>
        <row r="180">
          <cell r="A180">
            <v>313001000282</v>
          </cell>
          <cell r="B180">
            <v>214</v>
          </cell>
          <cell r="C180">
            <v>214</v>
          </cell>
          <cell r="D180" t="str">
            <v>HISTORICA Y CARIBE NORTE</v>
          </cell>
          <cell r="E180" t="str">
            <v>COUNTRY</v>
          </cell>
          <cell r="F180">
            <v>8</v>
          </cell>
          <cell r="G180" t="str">
            <v>URBANA</v>
          </cell>
          <cell r="H180" t="str">
            <v>PRIVADO</v>
          </cell>
          <cell r="I180" t="str">
            <v>PRIVADO</v>
          </cell>
          <cell r="J180" t="str">
            <v>PRINCIPAL</v>
          </cell>
          <cell r="K180" t="str">
            <v>INST. SOL DE BRITANIA</v>
          </cell>
        </row>
        <row r="181">
          <cell r="A181">
            <v>313001000495</v>
          </cell>
          <cell r="B181">
            <v>216</v>
          </cell>
          <cell r="C181">
            <v>216</v>
          </cell>
          <cell r="D181" t="str">
            <v>HISTORICA Y CARIBE NORTE</v>
          </cell>
          <cell r="E181" t="str">
            <v>COUNTRY</v>
          </cell>
          <cell r="F181">
            <v>9</v>
          </cell>
          <cell r="G181" t="str">
            <v>URBANA</v>
          </cell>
          <cell r="H181" t="str">
            <v>PRIVADO</v>
          </cell>
          <cell r="I181" t="str">
            <v>PRIVADO</v>
          </cell>
          <cell r="J181" t="str">
            <v>PRINCIPAL</v>
          </cell>
          <cell r="K181" t="str">
            <v>COL. OCTAVIANA DEL C. VIVES C</v>
          </cell>
        </row>
        <row r="182">
          <cell r="A182">
            <v>313001000509</v>
          </cell>
          <cell r="B182">
            <v>403</v>
          </cell>
          <cell r="C182">
            <v>403</v>
          </cell>
          <cell r="D182" t="str">
            <v>HISTORICA Y CARIBE NORTE</v>
          </cell>
          <cell r="E182" t="str">
            <v>COUNTRY</v>
          </cell>
          <cell r="F182">
            <v>9</v>
          </cell>
          <cell r="G182" t="str">
            <v>URBANA</v>
          </cell>
          <cell r="H182" t="str">
            <v>PRIVADO</v>
          </cell>
          <cell r="I182" t="str">
            <v>PRIVADO</v>
          </cell>
          <cell r="J182" t="str">
            <v>PRINCIPAL</v>
          </cell>
          <cell r="K182" t="str">
            <v>GIMN. LATINOAMERICANO</v>
          </cell>
        </row>
        <row r="183">
          <cell r="A183">
            <v>313001000525</v>
          </cell>
          <cell r="B183">
            <v>217</v>
          </cell>
          <cell r="C183">
            <v>217</v>
          </cell>
          <cell r="D183" t="str">
            <v>HISTORICA Y CARIBE NORTE</v>
          </cell>
          <cell r="E183" t="str">
            <v>SANTA RITA</v>
          </cell>
          <cell r="F183">
            <v>1</v>
          </cell>
          <cell r="G183" t="str">
            <v>URBANA</v>
          </cell>
          <cell r="H183" t="str">
            <v>PRIVADO</v>
          </cell>
          <cell r="I183" t="str">
            <v>PRIVADO</v>
          </cell>
          <cell r="J183" t="str">
            <v>PRINCIPAL</v>
          </cell>
          <cell r="K183" t="str">
            <v>COL. MIXTO LA POPA</v>
          </cell>
        </row>
        <row r="184">
          <cell r="A184">
            <v>313001000541</v>
          </cell>
          <cell r="B184">
            <v>218</v>
          </cell>
          <cell r="C184">
            <v>218</v>
          </cell>
          <cell r="D184" t="str">
            <v>HISTORICA Y CARIBE NORTE</v>
          </cell>
          <cell r="E184" t="str">
            <v>COUNTRY</v>
          </cell>
          <cell r="F184">
            <v>9</v>
          </cell>
          <cell r="G184" t="str">
            <v>URBANA</v>
          </cell>
          <cell r="H184" t="str">
            <v>PRIVADO</v>
          </cell>
          <cell r="I184" t="str">
            <v>PRIVADO</v>
          </cell>
          <cell r="J184" t="str">
            <v>PRINCIPAL</v>
          </cell>
          <cell r="K184" t="str">
            <v>COL. LA ANUNCIACION</v>
          </cell>
        </row>
        <row r="185">
          <cell r="A185">
            <v>313001000568</v>
          </cell>
          <cell r="B185">
            <v>219</v>
          </cell>
          <cell r="C185">
            <v>219</v>
          </cell>
          <cell r="D185" t="str">
            <v>HISTORICA Y CARIBE NORTE</v>
          </cell>
          <cell r="E185" t="str">
            <v>SANTA RITA</v>
          </cell>
          <cell r="F185">
            <v>1</v>
          </cell>
          <cell r="G185" t="str">
            <v>URBANA</v>
          </cell>
          <cell r="H185" t="str">
            <v>E. E. en Administración</v>
          </cell>
          <cell r="I185" t="str">
            <v>OFICIAL</v>
          </cell>
          <cell r="J185" t="str">
            <v>PRINCIPAL</v>
          </cell>
          <cell r="K185" t="str">
            <v>PIA SOCIEDAD SALESIANA ESCUELAS PROFESIONALES SALESIANAS</v>
          </cell>
        </row>
        <row r="186">
          <cell r="A186">
            <v>313001000592</v>
          </cell>
          <cell r="B186">
            <v>222</v>
          </cell>
          <cell r="C186">
            <v>222</v>
          </cell>
          <cell r="D186" t="str">
            <v>HISTORICA Y CARIBE NORTE</v>
          </cell>
          <cell r="E186" t="str">
            <v>SANTA RITA</v>
          </cell>
          <cell r="F186">
            <v>1</v>
          </cell>
          <cell r="G186" t="str">
            <v>URBANA</v>
          </cell>
          <cell r="H186" t="str">
            <v>PRIVADO</v>
          </cell>
          <cell r="I186" t="str">
            <v>PRIVADO</v>
          </cell>
          <cell r="J186" t="str">
            <v>PRINCIPAL</v>
          </cell>
          <cell r="K186" t="str">
            <v>GIMN. LUJAN</v>
          </cell>
        </row>
        <row r="187">
          <cell r="A187">
            <v>313001000622</v>
          </cell>
          <cell r="B187">
            <v>223</v>
          </cell>
          <cell r="C187">
            <v>223</v>
          </cell>
          <cell r="D187" t="str">
            <v>HISTORICA Y CARIBE NORTE</v>
          </cell>
          <cell r="E187" t="str">
            <v>SANTA RITA</v>
          </cell>
          <cell r="F187">
            <v>2</v>
          </cell>
          <cell r="G187" t="str">
            <v>URBANA</v>
          </cell>
          <cell r="H187" t="str">
            <v>PRIVADO</v>
          </cell>
          <cell r="I187" t="str">
            <v>PRIVADO</v>
          </cell>
          <cell r="J187" t="str">
            <v>PRINCIPAL</v>
          </cell>
          <cell r="K187" t="str">
            <v>COL. DE LA SALLE</v>
          </cell>
        </row>
        <row r="188">
          <cell r="A188">
            <v>313001000916</v>
          </cell>
          <cell r="B188">
            <v>227</v>
          </cell>
          <cell r="C188">
            <v>227</v>
          </cell>
          <cell r="D188" t="str">
            <v>HISTORICA Y CARIBE NORTE</v>
          </cell>
          <cell r="E188" t="str">
            <v>SANTA RITA</v>
          </cell>
          <cell r="F188">
            <v>1</v>
          </cell>
          <cell r="G188" t="str">
            <v>URBANA</v>
          </cell>
          <cell r="H188" t="str">
            <v>PRIVADO</v>
          </cell>
          <cell r="I188" t="str">
            <v>PRIVADO</v>
          </cell>
          <cell r="J188" t="str">
            <v>PRINCIPAL</v>
          </cell>
          <cell r="K188" t="str">
            <v>COL. DE LA ESPERANZA</v>
          </cell>
        </row>
        <row r="189">
          <cell r="A189">
            <v>313001000924</v>
          </cell>
          <cell r="B189">
            <v>228</v>
          </cell>
          <cell r="C189">
            <v>228</v>
          </cell>
          <cell r="D189" t="str">
            <v>HISTORICA Y CARIBE NORTE</v>
          </cell>
          <cell r="E189" t="str">
            <v>SANTA RITA</v>
          </cell>
          <cell r="F189">
            <v>1</v>
          </cell>
          <cell r="G189" t="str">
            <v>URBANA</v>
          </cell>
          <cell r="H189" t="str">
            <v>PRIVADO</v>
          </cell>
          <cell r="I189" t="str">
            <v>PRIVADO</v>
          </cell>
          <cell r="J189" t="str">
            <v>PRINCIPAL</v>
          </cell>
          <cell r="K189" t="str">
            <v>COL. SALESIANO SAN PEDRO CLAVER</v>
          </cell>
        </row>
        <row r="190">
          <cell r="A190">
            <v>313001000975</v>
          </cell>
          <cell r="B190">
            <v>231</v>
          </cell>
          <cell r="C190">
            <v>231</v>
          </cell>
          <cell r="D190" t="str">
            <v>HISTORICA Y CARIBE NORTE</v>
          </cell>
          <cell r="E190" t="str">
            <v>SANTA RITA</v>
          </cell>
          <cell r="F190">
            <v>2</v>
          </cell>
          <cell r="G190" t="str">
            <v>URBANA</v>
          </cell>
          <cell r="H190" t="str">
            <v>PRIVADO</v>
          </cell>
          <cell r="I190" t="str">
            <v>PRIVADO</v>
          </cell>
          <cell r="J190" t="str">
            <v>PRINCIPAL</v>
          </cell>
          <cell r="K190" t="str">
            <v>COL. EUCARISTICO NTRA. SRA. DEL CARMEN</v>
          </cell>
        </row>
        <row r="191">
          <cell r="A191">
            <v>313001001050</v>
          </cell>
          <cell r="B191">
            <v>233</v>
          </cell>
          <cell r="C191">
            <v>233</v>
          </cell>
          <cell r="D191" t="str">
            <v>INDUSTRIAL Y DE LA BAHIA</v>
          </cell>
          <cell r="E191" t="str">
            <v>INDUSTRIAL Y DE LA BAHIA</v>
          </cell>
          <cell r="F191">
            <v>13</v>
          </cell>
          <cell r="G191" t="str">
            <v>URBANA</v>
          </cell>
          <cell r="H191" t="str">
            <v>PRIVADO</v>
          </cell>
          <cell r="I191" t="str">
            <v>PRIVADO</v>
          </cell>
          <cell r="J191" t="str">
            <v>PRINCIPAL</v>
          </cell>
          <cell r="K191" t="str">
            <v>COL. BIFFI</v>
          </cell>
        </row>
        <row r="192">
          <cell r="A192">
            <v>313001001068</v>
          </cell>
          <cell r="B192">
            <v>234</v>
          </cell>
          <cell r="C192">
            <v>234</v>
          </cell>
          <cell r="D192" t="str">
            <v>HISTORICA Y CARIBE NORTE</v>
          </cell>
          <cell r="E192" t="str">
            <v>SANTA RITA</v>
          </cell>
          <cell r="F192">
            <v>1</v>
          </cell>
          <cell r="G192" t="str">
            <v>URBANA</v>
          </cell>
          <cell r="H192" t="str">
            <v>PRIVADO</v>
          </cell>
          <cell r="I192" t="str">
            <v>PRIVADO</v>
          </cell>
          <cell r="J192" t="str">
            <v>PRINCIPAL</v>
          </cell>
          <cell r="K192" t="str">
            <v>COL. EUCARISTICO DE SANTA TERESA</v>
          </cell>
        </row>
        <row r="193">
          <cell r="A193">
            <v>313001001076</v>
          </cell>
          <cell r="B193">
            <v>235</v>
          </cell>
          <cell r="C193">
            <v>235</v>
          </cell>
          <cell r="D193" t="str">
            <v>HISTORICA Y CARIBE NORTE</v>
          </cell>
          <cell r="E193" t="str">
            <v>SANTA RITA</v>
          </cell>
          <cell r="F193">
            <v>1</v>
          </cell>
          <cell r="G193" t="str">
            <v>URBANA</v>
          </cell>
          <cell r="H193" t="str">
            <v>PRIVADO</v>
          </cell>
          <cell r="I193" t="str">
            <v>PRIVADO</v>
          </cell>
          <cell r="J193" t="str">
            <v>PRINCIPAL</v>
          </cell>
          <cell r="K193" t="str">
            <v>COL. NTRA. SEÑORA DE LA CANDELARIA</v>
          </cell>
        </row>
        <row r="194">
          <cell r="A194">
            <v>313001001165</v>
          </cell>
          <cell r="B194">
            <v>239</v>
          </cell>
          <cell r="C194">
            <v>239</v>
          </cell>
          <cell r="D194" t="str">
            <v>HISTORICA Y CARIBE NORTE</v>
          </cell>
          <cell r="E194" t="str">
            <v>SANTA RITA</v>
          </cell>
          <cell r="F194">
            <v>1</v>
          </cell>
          <cell r="G194" t="str">
            <v>URBANA</v>
          </cell>
          <cell r="H194" t="str">
            <v>PRIVADO</v>
          </cell>
          <cell r="I194" t="str">
            <v>PRIVADO</v>
          </cell>
          <cell r="J194" t="str">
            <v>PRINCIPAL</v>
          </cell>
          <cell r="K194" t="str">
            <v>CORP. DE PADRES DE FAMILIA COL. EL CARMELO</v>
          </cell>
        </row>
        <row r="195">
          <cell r="A195">
            <v>313001001181</v>
          </cell>
          <cell r="B195">
            <v>240</v>
          </cell>
          <cell r="C195">
            <v>240</v>
          </cell>
          <cell r="D195" t="str">
            <v>INDUSTRIAL Y DE LA BAHIA</v>
          </cell>
          <cell r="E195" t="str">
            <v>INDUSTRIAL Y DE LA BAHIA</v>
          </cell>
          <cell r="F195">
            <v>12</v>
          </cell>
          <cell r="G195" t="str">
            <v>URBANA</v>
          </cell>
          <cell r="H195" t="str">
            <v>E. E. en Administración</v>
          </cell>
          <cell r="I195" t="str">
            <v>OFICIAL</v>
          </cell>
          <cell r="J195" t="str">
            <v>PRINCIPAL</v>
          </cell>
          <cell r="K195" t="str">
            <v>I.E NUESTRA  SEÑORA  DE LA CONSOLATA</v>
          </cell>
        </row>
        <row r="196">
          <cell r="A196">
            <v>313001001190</v>
          </cell>
          <cell r="B196">
            <v>241</v>
          </cell>
          <cell r="C196">
            <v>241</v>
          </cell>
          <cell r="D196" t="str">
            <v>HISTORICA Y CARIBE NORTE</v>
          </cell>
          <cell r="E196" t="str">
            <v>COUNTRY</v>
          </cell>
          <cell r="F196">
            <v>9</v>
          </cell>
          <cell r="G196" t="str">
            <v>URBANA</v>
          </cell>
          <cell r="H196" t="str">
            <v>PRIVADO</v>
          </cell>
          <cell r="I196" t="str">
            <v>PRIVADO</v>
          </cell>
          <cell r="J196" t="str">
            <v>PRINCIPAL</v>
          </cell>
          <cell r="K196" t="str">
            <v>CORP. COL. LATINOAMERICANO</v>
          </cell>
        </row>
        <row r="197">
          <cell r="A197">
            <v>313001001211</v>
          </cell>
          <cell r="B197">
            <v>242</v>
          </cell>
          <cell r="C197">
            <v>242</v>
          </cell>
          <cell r="D197" t="str">
            <v>DE LA VIRGEN Y TURISTICA</v>
          </cell>
          <cell r="E197" t="str">
            <v>DE LA VIRGEN Y TURISTICA</v>
          </cell>
          <cell r="F197">
            <v>5</v>
          </cell>
          <cell r="G197" t="str">
            <v>URBANA</v>
          </cell>
          <cell r="H197" t="str">
            <v>PRIVADO</v>
          </cell>
          <cell r="I197" t="str">
            <v>PRIVADO</v>
          </cell>
          <cell r="J197" t="str">
            <v>PRINCIPAL</v>
          </cell>
          <cell r="K197" t="str">
            <v>INST. CARTAGENA. DEL MAR</v>
          </cell>
        </row>
        <row r="198">
          <cell r="A198">
            <v>313001002234</v>
          </cell>
          <cell r="B198">
            <v>246</v>
          </cell>
          <cell r="C198">
            <v>246</v>
          </cell>
          <cell r="D198" t="str">
            <v>HISTORICA Y CARIBE NORTE</v>
          </cell>
          <cell r="E198" t="str">
            <v>SANTA RITA</v>
          </cell>
          <cell r="F198">
            <v>2</v>
          </cell>
          <cell r="G198" t="str">
            <v>URBANA</v>
          </cell>
          <cell r="H198" t="str">
            <v>PRIVADO</v>
          </cell>
          <cell r="I198" t="str">
            <v>PRIVADO</v>
          </cell>
          <cell r="J198" t="str">
            <v>PRINCIPAL</v>
          </cell>
          <cell r="K198" t="str">
            <v>CORP. COL. SAN RAFAEL</v>
          </cell>
        </row>
        <row r="199">
          <cell r="A199">
            <v>313001002251</v>
          </cell>
          <cell r="B199">
            <v>248</v>
          </cell>
          <cell r="C199">
            <v>248</v>
          </cell>
          <cell r="D199" t="str">
            <v>INDUSTRIAL Y DE LA BAHIA</v>
          </cell>
          <cell r="E199" t="str">
            <v>INDUSTRIAL Y DE LA BAHIA</v>
          </cell>
          <cell r="F199">
            <v>13</v>
          </cell>
          <cell r="G199" t="str">
            <v>URBANA</v>
          </cell>
          <cell r="H199" t="str">
            <v>E. E. de Rég. Especial</v>
          </cell>
          <cell r="I199" t="str">
            <v>OFICIAL</v>
          </cell>
          <cell r="J199" t="str">
            <v>PRINCIPAL</v>
          </cell>
          <cell r="K199" t="str">
            <v>COL. NTRA. SRA. DE FATIMA DE LA POL NAL</v>
          </cell>
        </row>
        <row r="200">
          <cell r="A200">
            <v>313001002269</v>
          </cell>
          <cell r="B200">
            <v>249</v>
          </cell>
          <cell r="C200">
            <v>249</v>
          </cell>
          <cell r="D200" t="str">
            <v>HISTORICA Y CARIBE NORTE</v>
          </cell>
          <cell r="E200" t="str">
            <v>COUNTRY</v>
          </cell>
          <cell r="F200">
            <v>10</v>
          </cell>
          <cell r="G200" t="str">
            <v>URBANA</v>
          </cell>
          <cell r="H200" t="str">
            <v>PRIVADO</v>
          </cell>
          <cell r="I200" t="str">
            <v>PRIVADO</v>
          </cell>
          <cell r="J200" t="str">
            <v>PRINCIPAL</v>
          </cell>
          <cell r="K200" t="str">
            <v>COL. NAVAL DE MANZANILLO</v>
          </cell>
        </row>
        <row r="201">
          <cell r="A201">
            <v>313001002277</v>
          </cell>
          <cell r="B201">
            <v>250</v>
          </cell>
          <cell r="C201">
            <v>250</v>
          </cell>
          <cell r="D201" t="str">
            <v>HISTORICA Y CARIBE NORTE</v>
          </cell>
          <cell r="E201" t="str">
            <v>SANTA RITA</v>
          </cell>
          <cell r="F201">
            <v>1</v>
          </cell>
          <cell r="G201" t="str">
            <v>URBANA</v>
          </cell>
          <cell r="H201" t="str">
            <v>PRIVADO</v>
          </cell>
          <cell r="I201" t="str">
            <v>PRIVADO</v>
          </cell>
          <cell r="J201" t="str">
            <v>PRINCIPAL</v>
          </cell>
          <cell r="K201" t="str">
            <v>COL. MONTESSORI</v>
          </cell>
        </row>
        <row r="202">
          <cell r="A202">
            <v>313001002307</v>
          </cell>
          <cell r="B202">
            <v>251</v>
          </cell>
          <cell r="C202">
            <v>251</v>
          </cell>
          <cell r="D202" t="str">
            <v>DE LA VIRGEN Y TURISTICA</v>
          </cell>
          <cell r="E202" t="str">
            <v>DE LA VIRGEN Y TURISTICA</v>
          </cell>
          <cell r="F202">
            <v>4</v>
          </cell>
          <cell r="G202" t="str">
            <v>URBANA</v>
          </cell>
          <cell r="H202" t="str">
            <v>PRIVADO</v>
          </cell>
          <cell r="I202" t="str">
            <v>PRIVADO</v>
          </cell>
          <cell r="J202" t="str">
            <v>PRINCIPAL</v>
          </cell>
          <cell r="K202" t="str">
            <v>COL. ADVENTISTA DE CARTAGENA</v>
          </cell>
        </row>
        <row r="203">
          <cell r="A203">
            <v>313001002340</v>
          </cell>
          <cell r="B203">
            <v>252</v>
          </cell>
          <cell r="C203">
            <v>252</v>
          </cell>
          <cell r="D203" t="str">
            <v>HISTORICA Y CARIBE NORTE</v>
          </cell>
          <cell r="E203" t="str">
            <v>COUNTRY</v>
          </cell>
          <cell r="F203">
            <v>8</v>
          </cell>
          <cell r="G203" t="str">
            <v>URBANA</v>
          </cell>
          <cell r="H203" t="str">
            <v>PRIVADO</v>
          </cell>
          <cell r="I203" t="str">
            <v>PRIVADO</v>
          </cell>
          <cell r="J203" t="str">
            <v>PRINCIPAL</v>
          </cell>
          <cell r="K203" t="str">
            <v>INST. COLOMBO BOLIVARIANO</v>
          </cell>
        </row>
        <row r="204">
          <cell r="A204">
            <v>313001002421</v>
          </cell>
          <cell r="B204">
            <v>255</v>
          </cell>
          <cell r="C204">
            <v>255</v>
          </cell>
          <cell r="D204" t="str">
            <v>HISTORICA Y CARIBE NORTE</v>
          </cell>
          <cell r="E204" t="str">
            <v>SANTA RITA</v>
          </cell>
          <cell r="F204">
            <v>1</v>
          </cell>
          <cell r="G204" t="str">
            <v>URBANA</v>
          </cell>
          <cell r="H204" t="str">
            <v>E. E. de Rég. Especial</v>
          </cell>
          <cell r="I204" t="str">
            <v>OFICIAL</v>
          </cell>
          <cell r="J204" t="str">
            <v>PRINCIPAL</v>
          </cell>
          <cell r="K204" t="str">
            <v>COL. NAVAL DE CRESPO</v>
          </cell>
        </row>
        <row r="205">
          <cell r="A205">
            <v>313001002714</v>
          </cell>
          <cell r="B205">
            <v>257</v>
          </cell>
          <cell r="C205">
            <v>257</v>
          </cell>
          <cell r="D205" t="str">
            <v>HISTORICA Y CARIBE NORTE</v>
          </cell>
          <cell r="E205" t="str">
            <v>COUNTRY</v>
          </cell>
          <cell r="F205">
            <v>9</v>
          </cell>
          <cell r="G205" t="str">
            <v>URBANA</v>
          </cell>
          <cell r="H205" t="str">
            <v>E. E. Oficial</v>
          </cell>
          <cell r="I205" t="str">
            <v>OFICIAL</v>
          </cell>
          <cell r="J205" t="str">
            <v>PRINCIPAL</v>
          </cell>
          <cell r="K205" t="str">
            <v>I.E MARIA AUXILIADORA</v>
          </cell>
        </row>
        <row r="206">
          <cell r="A206">
            <v>313001003095</v>
          </cell>
          <cell r="B206">
            <v>259</v>
          </cell>
          <cell r="C206">
            <v>259</v>
          </cell>
          <cell r="D206" t="str">
            <v>HISTORICA Y CARIBE NORTE</v>
          </cell>
          <cell r="E206" t="str">
            <v>COUNTRY</v>
          </cell>
          <cell r="F206">
            <v>8</v>
          </cell>
          <cell r="G206" t="str">
            <v>URBANA</v>
          </cell>
          <cell r="H206" t="str">
            <v>PRIVADO</v>
          </cell>
          <cell r="I206" t="str">
            <v>PRIVADO</v>
          </cell>
          <cell r="J206" t="str">
            <v>PRINCIPAL</v>
          </cell>
          <cell r="K206" t="str">
            <v>CIUDAD ESCOLAR COMFENALCO</v>
          </cell>
        </row>
        <row r="207">
          <cell r="A207">
            <v>313001003117</v>
          </cell>
          <cell r="B207">
            <v>260</v>
          </cell>
          <cell r="C207">
            <v>260</v>
          </cell>
          <cell r="D207" t="str">
            <v>INDUSTRIAL Y DE LA BAHIA</v>
          </cell>
          <cell r="E207" t="str">
            <v>INDUSTRIAL Y DE LA BAHIA</v>
          </cell>
          <cell r="F207">
            <v>12</v>
          </cell>
          <cell r="G207" t="str">
            <v>URBANA</v>
          </cell>
          <cell r="H207" t="str">
            <v>PRIVADO</v>
          </cell>
          <cell r="I207" t="str">
            <v>PRIVADO</v>
          </cell>
          <cell r="J207" t="str">
            <v>PRINCIPAL</v>
          </cell>
          <cell r="K207" t="str">
            <v>CORP. INST. CIRY</v>
          </cell>
        </row>
        <row r="208">
          <cell r="A208">
            <v>313001003800</v>
          </cell>
          <cell r="B208">
            <v>268</v>
          </cell>
          <cell r="C208">
            <v>268</v>
          </cell>
          <cell r="D208" t="str">
            <v>HISTORICA Y CARIBE NORTE</v>
          </cell>
          <cell r="E208" t="str">
            <v>COUNTRY</v>
          </cell>
          <cell r="F208">
            <v>9</v>
          </cell>
          <cell r="G208" t="str">
            <v>URBANA</v>
          </cell>
          <cell r="H208" t="str">
            <v>PRIVADO</v>
          </cell>
          <cell r="I208" t="str">
            <v>PRIVADO</v>
          </cell>
          <cell r="J208" t="str">
            <v>PRINCIPAL</v>
          </cell>
          <cell r="K208" t="str">
            <v>FUND. EDUC. LIC. SAN JOSE</v>
          </cell>
        </row>
        <row r="209">
          <cell r="A209">
            <v>313001003834</v>
          </cell>
          <cell r="B209">
            <v>263</v>
          </cell>
          <cell r="C209">
            <v>263</v>
          </cell>
          <cell r="D209" t="str">
            <v>INDUSTRIAL Y DE LA BAHIA</v>
          </cell>
          <cell r="E209" t="str">
            <v>INDUSTRIAL Y DE LA BAHIA</v>
          </cell>
          <cell r="F209">
            <v>13</v>
          </cell>
          <cell r="G209" t="str">
            <v>URBANA</v>
          </cell>
          <cell r="H209" t="str">
            <v>PRIVADO</v>
          </cell>
          <cell r="I209" t="str">
            <v>PRIVADO</v>
          </cell>
          <cell r="J209" t="str">
            <v>PRINCIPAL</v>
          </cell>
          <cell r="K209" t="str">
            <v>LIC. PEDRO DE HEREDIA</v>
          </cell>
        </row>
        <row r="210">
          <cell r="A210">
            <v>313001003842</v>
          </cell>
          <cell r="B210">
            <v>264</v>
          </cell>
          <cell r="C210">
            <v>264</v>
          </cell>
          <cell r="D210" t="str">
            <v>HISTORICA Y CARIBE NORTE</v>
          </cell>
          <cell r="E210" t="str">
            <v>SANTA RITA</v>
          </cell>
          <cell r="F210">
            <v>3</v>
          </cell>
          <cell r="G210" t="str">
            <v>URBANA</v>
          </cell>
          <cell r="H210" t="str">
            <v>PRIVADO</v>
          </cell>
          <cell r="I210" t="str">
            <v>PRIVADO</v>
          </cell>
          <cell r="J210" t="str">
            <v>PRINCIPAL</v>
          </cell>
          <cell r="K210" t="str">
            <v>ASOC. COL. GONZALO JIMENEZ DE QUESADA</v>
          </cell>
        </row>
        <row r="211">
          <cell r="A211">
            <v>313001003931</v>
          </cell>
          <cell r="B211">
            <v>266</v>
          </cell>
          <cell r="C211">
            <v>266</v>
          </cell>
          <cell r="D211" t="str">
            <v>DE LA VIRGEN Y TURISTICA</v>
          </cell>
          <cell r="E211" t="str">
            <v>RURAL</v>
          </cell>
          <cell r="G211" t="str">
            <v>URBANA(RURAL)</v>
          </cell>
          <cell r="H211" t="str">
            <v>PRIVADO</v>
          </cell>
          <cell r="I211" t="str">
            <v>PRIVADO</v>
          </cell>
          <cell r="J211" t="str">
            <v>PRINCIPAL</v>
          </cell>
          <cell r="K211" t="str">
            <v>COL. JORGE WASHINGTON</v>
          </cell>
        </row>
        <row r="212">
          <cell r="A212">
            <v>313001004750</v>
          </cell>
          <cell r="B212">
            <v>270</v>
          </cell>
          <cell r="C212">
            <v>270</v>
          </cell>
          <cell r="D212" t="str">
            <v>DE LA VIRGEN Y TURISTICA</v>
          </cell>
          <cell r="E212" t="str">
            <v>DE LA VIRGEN Y TURISTICA</v>
          </cell>
          <cell r="F212">
            <v>7</v>
          </cell>
          <cell r="G212" t="str">
            <v>URBANA</v>
          </cell>
          <cell r="H212" t="str">
            <v>E. E. Oficial</v>
          </cell>
          <cell r="I212" t="str">
            <v>OFICIAL</v>
          </cell>
          <cell r="J212" t="str">
            <v>PRINCIPAL</v>
          </cell>
          <cell r="K212" t="str">
            <v>I.E MADRE GABRIELA DE SAN MARTIN</v>
          </cell>
        </row>
        <row r="213">
          <cell r="A213">
            <v>313001004768</v>
          </cell>
          <cell r="B213">
            <v>271</v>
          </cell>
          <cell r="C213">
            <v>271</v>
          </cell>
          <cell r="D213" t="str">
            <v>DE LA VIRGEN Y TURISTICA</v>
          </cell>
          <cell r="E213" t="str">
            <v>RURAL</v>
          </cell>
          <cell r="G213" t="str">
            <v>URBANA(RURAL)</v>
          </cell>
          <cell r="H213" t="str">
            <v>PRIVADO</v>
          </cell>
          <cell r="I213" t="str">
            <v>PRIVADO</v>
          </cell>
          <cell r="J213" t="str">
            <v>PRINCIPAL</v>
          </cell>
          <cell r="K213" t="str">
            <v>CORP.  EDUCATIVA  COLEGIO BRITANICO DE CARTAGENA.</v>
          </cell>
        </row>
        <row r="214">
          <cell r="A214">
            <v>313001004857</v>
          </cell>
          <cell r="B214">
            <v>274</v>
          </cell>
          <cell r="C214">
            <v>274</v>
          </cell>
          <cell r="D214" t="str">
            <v>INDUSTRIAL Y DE LA BAHIA</v>
          </cell>
          <cell r="E214" t="str">
            <v>INDUSTRIAL Y DE LA BAHIA</v>
          </cell>
          <cell r="F214">
            <v>12</v>
          </cell>
          <cell r="G214" t="str">
            <v>URBANA</v>
          </cell>
          <cell r="H214" t="str">
            <v>PRIVADO</v>
          </cell>
          <cell r="I214" t="str">
            <v>PRIVADO</v>
          </cell>
          <cell r="J214" t="str">
            <v>PRINCIPAL</v>
          </cell>
          <cell r="K214" t="str">
            <v>ESC. EL SALVADOR</v>
          </cell>
        </row>
        <row r="215">
          <cell r="A215">
            <v>313001005098</v>
          </cell>
          <cell r="B215">
            <v>276</v>
          </cell>
          <cell r="C215">
            <v>276</v>
          </cell>
          <cell r="D215" t="str">
            <v>INDUSTRIAL Y DE LA BAHIA</v>
          </cell>
          <cell r="E215" t="str">
            <v>INDUSTRIAL Y DE LA BAHIA</v>
          </cell>
          <cell r="F215">
            <v>14</v>
          </cell>
          <cell r="G215" t="str">
            <v>URBANA</v>
          </cell>
          <cell r="H215" t="str">
            <v>PRIVADO</v>
          </cell>
          <cell r="I215" t="str">
            <v>PRIVADO</v>
          </cell>
          <cell r="J215" t="str">
            <v>PRINCIPAL</v>
          </cell>
          <cell r="K215" t="str">
            <v>COL. TRINITARIO</v>
          </cell>
        </row>
        <row r="216">
          <cell r="A216">
            <v>313001005136</v>
          </cell>
          <cell r="B216">
            <v>278</v>
          </cell>
          <cell r="C216">
            <v>278</v>
          </cell>
          <cell r="D216" t="str">
            <v>HISTORICA Y CARIBE NORTE</v>
          </cell>
          <cell r="E216" t="str">
            <v>SANTA RITA</v>
          </cell>
          <cell r="F216">
            <v>1</v>
          </cell>
          <cell r="G216" t="str">
            <v>URBANA</v>
          </cell>
          <cell r="H216" t="str">
            <v>PRIVADO</v>
          </cell>
          <cell r="I216" t="str">
            <v>PRIVADO</v>
          </cell>
          <cell r="J216" t="str">
            <v>PRINCIPAL</v>
          </cell>
          <cell r="K216" t="str">
            <v>COL. ANTARES DE CARTAGENA</v>
          </cell>
        </row>
        <row r="217">
          <cell r="A217">
            <v>313001005225</v>
          </cell>
          <cell r="B217">
            <v>192</v>
          </cell>
          <cell r="C217">
            <v>192</v>
          </cell>
          <cell r="D217" t="str">
            <v>INDUSTRIAL Y DE LA BAHIA</v>
          </cell>
          <cell r="E217" t="str">
            <v>RURAL</v>
          </cell>
          <cell r="G217" t="str">
            <v>RURAL</v>
          </cell>
          <cell r="H217" t="str">
            <v>E. E. Oficial</v>
          </cell>
          <cell r="I217" t="str">
            <v>OFICIAL</v>
          </cell>
          <cell r="J217" t="str">
            <v>PRINCIPAL</v>
          </cell>
          <cell r="K217" t="str">
            <v>I.E JOSE MARIA CORDOBA DE PASACABALLOS</v>
          </cell>
        </row>
        <row r="218">
          <cell r="A218">
            <v>313001005276</v>
          </cell>
          <cell r="B218">
            <v>283</v>
          </cell>
          <cell r="C218">
            <v>283</v>
          </cell>
          <cell r="D218" t="str">
            <v>INDUSTRIAL Y DE LA BAHIA</v>
          </cell>
          <cell r="E218" t="str">
            <v>INDUSTRIAL Y DE LA BAHIA</v>
          </cell>
          <cell r="F218">
            <v>13</v>
          </cell>
          <cell r="G218" t="str">
            <v>URBANA</v>
          </cell>
          <cell r="H218" t="str">
            <v>PRIVADO</v>
          </cell>
          <cell r="I218" t="str">
            <v>PRIVADO</v>
          </cell>
          <cell r="J218" t="str">
            <v>PRINCIPAL</v>
          </cell>
          <cell r="K218" t="str">
            <v>I.E. COMFAMILIAR</v>
          </cell>
        </row>
        <row r="219">
          <cell r="A219">
            <v>313001005284</v>
          </cell>
          <cell r="B219">
            <v>284</v>
          </cell>
          <cell r="C219">
            <v>284</v>
          </cell>
          <cell r="D219" t="str">
            <v>HISTORICA Y CARIBE NORTE</v>
          </cell>
          <cell r="E219" t="str">
            <v>COUNTRY</v>
          </cell>
          <cell r="F219">
            <v>10</v>
          </cell>
          <cell r="G219" t="str">
            <v>URBANA</v>
          </cell>
          <cell r="H219" t="str">
            <v>PRIVADO</v>
          </cell>
          <cell r="I219" t="str">
            <v>PRIVADO</v>
          </cell>
          <cell r="J219" t="str">
            <v>PRINCIPAL</v>
          </cell>
          <cell r="K219" t="str">
            <v>COL. SANTA LUCIA</v>
          </cell>
        </row>
        <row r="220">
          <cell r="A220">
            <v>313001005331</v>
          </cell>
          <cell r="B220">
            <v>285</v>
          </cell>
          <cell r="C220">
            <v>285</v>
          </cell>
          <cell r="D220" t="str">
            <v>INDUSTRIAL Y DE LA BAHIA</v>
          </cell>
          <cell r="E220" t="str">
            <v>INDUSTRIAL Y DE LA BAHIA</v>
          </cell>
          <cell r="F220">
            <v>12</v>
          </cell>
          <cell r="G220" t="str">
            <v>URBANA</v>
          </cell>
          <cell r="H220" t="str">
            <v>E. E. de Rég. Especial</v>
          </cell>
          <cell r="I220" t="str">
            <v>OFICIAL</v>
          </cell>
          <cell r="J220" t="str">
            <v>PRINCIPAL</v>
          </cell>
          <cell r="K220" t="str">
            <v>COL. NAVAL DEL SOCORRO</v>
          </cell>
        </row>
        <row r="221">
          <cell r="A221">
            <v>313001005411</v>
          </cell>
          <cell r="B221">
            <v>286</v>
          </cell>
          <cell r="C221">
            <v>286</v>
          </cell>
          <cell r="D221" t="str">
            <v>HISTORICA Y CARIBE NORTE</v>
          </cell>
          <cell r="E221" t="str">
            <v>SANTA RITA</v>
          </cell>
          <cell r="F221">
            <v>1</v>
          </cell>
          <cell r="G221" t="str">
            <v>URBANA</v>
          </cell>
          <cell r="H221" t="str">
            <v>PRIVADO</v>
          </cell>
          <cell r="I221" t="str">
            <v>PRIVADO</v>
          </cell>
          <cell r="J221" t="str">
            <v>PRINCIPAL</v>
          </cell>
          <cell r="K221" t="str">
            <v>CORP. COL. FERNANDEZ GUTIERREZ DE PIÑERES</v>
          </cell>
        </row>
        <row r="222">
          <cell r="A222">
            <v>313001005551</v>
          </cell>
          <cell r="B222">
            <v>287</v>
          </cell>
          <cell r="C222">
            <v>287</v>
          </cell>
          <cell r="D222" t="str">
            <v>HISTORICA Y CARIBE NORTE</v>
          </cell>
          <cell r="E222" t="str">
            <v>COUNTRY</v>
          </cell>
          <cell r="F222">
            <v>9</v>
          </cell>
          <cell r="G222" t="str">
            <v>URBANA</v>
          </cell>
          <cell r="H222" t="str">
            <v>PRIVADO</v>
          </cell>
          <cell r="I222" t="str">
            <v>PRIVADO</v>
          </cell>
          <cell r="J222" t="str">
            <v>PRINCIPAL</v>
          </cell>
          <cell r="K222" t="str">
            <v>COL. REAL CARTAGENA.</v>
          </cell>
        </row>
        <row r="223">
          <cell r="A223">
            <v>313001005594</v>
          </cell>
          <cell r="B223">
            <v>289</v>
          </cell>
          <cell r="C223">
            <v>289</v>
          </cell>
          <cell r="D223" t="str">
            <v>HISTORICA Y CARIBE NORTE</v>
          </cell>
          <cell r="E223" t="str">
            <v>COUNTRY</v>
          </cell>
          <cell r="F223">
            <v>8</v>
          </cell>
          <cell r="G223" t="str">
            <v>URBANA</v>
          </cell>
          <cell r="H223" t="str">
            <v>PRIVADO</v>
          </cell>
          <cell r="I223" t="str">
            <v>PRIVADO</v>
          </cell>
          <cell r="J223" t="str">
            <v>PRINCIPAL</v>
          </cell>
          <cell r="K223" t="str">
            <v>CORP. INST. CARRUSEL</v>
          </cell>
        </row>
        <row r="224">
          <cell r="A224">
            <v>313001005632</v>
          </cell>
          <cell r="B224">
            <v>290</v>
          </cell>
          <cell r="C224">
            <v>290</v>
          </cell>
          <cell r="D224" t="str">
            <v>INDUSTRIAL Y DE LA BAHIA</v>
          </cell>
          <cell r="E224" t="str">
            <v>INDUSTRIAL Y DE LA BAHIA</v>
          </cell>
          <cell r="F224">
            <v>11</v>
          </cell>
          <cell r="G224" t="str">
            <v>URBANA</v>
          </cell>
          <cell r="H224" t="str">
            <v>PRIVADO</v>
          </cell>
          <cell r="I224" t="str">
            <v>PRIVADO</v>
          </cell>
          <cell r="J224" t="str">
            <v>PRINCIPAL</v>
          </cell>
          <cell r="K224" t="str">
            <v>INST. DE EDUC. INTEGRAL I.D.I</v>
          </cell>
        </row>
        <row r="225">
          <cell r="A225">
            <v>313001005705</v>
          </cell>
          <cell r="B225">
            <v>293</v>
          </cell>
          <cell r="C225">
            <v>293</v>
          </cell>
          <cell r="D225" t="str">
            <v>DE LA VIRGEN Y TURISTICA</v>
          </cell>
          <cell r="E225" t="str">
            <v>RURAL</v>
          </cell>
          <cell r="G225" t="str">
            <v>URBANA(RURAL)</v>
          </cell>
          <cell r="H225" t="str">
            <v>PRIVADO</v>
          </cell>
          <cell r="I225" t="str">
            <v>PRIVADO</v>
          </cell>
          <cell r="J225" t="str">
            <v>PRINCIPAL</v>
          </cell>
          <cell r="K225" t="str">
            <v>CORP. EDUCATIVA COL. INTERNACIONAL CARTAGENA</v>
          </cell>
        </row>
        <row r="226">
          <cell r="A226">
            <v>313001005748</v>
          </cell>
          <cell r="B226">
            <v>294</v>
          </cell>
          <cell r="C226">
            <v>294</v>
          </cell>
          <cell r="D226" t="str">
            <v>DE LA VIRGEN Y TURISTICA</v>
          </cell>
          <cell r="E226" t="str">
            <v>RURAL</v>
          </cell>
          <cell r="G226" t="str">
            <v>URBANA(RURAL)</v>
          </cell>
          <cell r="H226" t="str">
            <v>PRIVADO</v>
          </cell>
          <cell r="I226" t="str">
            <v>PRIVADO</v>
          </cell>
          <cell r="J226" t="str">
            <v>PRINCIPAL</v>
          </cell>
          <cell r="K226" t="str">
            <v>GIMN. ALTAIR DE CARTAGENA</v>
          </cell>
        </row>
        <row r="227">
          <cell r="A227">
            <v>313001005845</v>
          </cell>
          <cell r="B227">
            <v>298</v>
          </cell>
          <cell r="C227">
            <v>298</v>
          </cell>
          <cell r="D227" t="str">
            <v>INDUSTRIAL Y DE LA BAHIA</v>
          </cell>
          <cell r="E227" t="str">
            <v>INDUSTRIAL Y DE LA BAHIA</v>
          </cell>
          <cell r="F227">
            <v>13</v>
          </cell>
          <cell r="G227" t="str">
            <v>URBANA</v>
          </cell>
          <cell r="H227" t="str">
            <v>PRIVADO</v>
          </cell>
          <cell r="I227" t="str">
            <v>PRIVADO</v>
          </cell>
          <cell r="J227" t="str">
            <v>PRINCIPAL</v>
          </cell>
          <cell r="K227" t="str">
            <v>COL. EL PILAR DEL SABER</v>
          </cell>
        </row>
        <row r="228">
          <cell r="A228">
            <v>313001005985</v>
          </cell>
          <cell r="B228">
            <v>299</v>
          </cell>
          <cell r="C228">
            <v>299</v>
          </cell>
          <cell r="D228" t="str">
            <v>HISTORICA Y CARIBE NORTE</v>
          </cell>
          <cell r="E228" t="str">
            <v>COUNTRY</v>
          </cell>
          <cell r="F228">
            <v>8</v>
          </cell>
          <cell r="G228" t="str">
            <v>URBANA</v>
          </cell>
          <cell r="H228" t="str">
            <v>PRIVADO</v>
          </cell>
          <cell r="I228" t="str">
            <v>PRIVADO</v>
          </cell>
          <cell r="J228" t="str">
            <v>PRINCIPAL</v>
          </cell>
          <cell r="K228" t="str">
            <v>CORP. EDUCATIVA LOS ANGELES (GUAR.JARD. INF. BAMBI)</v>
          </cell>
        </row>
        <row r="229">
          <cell r="A229">
            <v>313001006159</v>
          </cell>
          <cell r="B229">
            <v>302</v>
          </cell>
          <cell r="C229">
            <v>302</v>
          </cell>
          <cell r="D229" t="str">
            <v>DE LA VIRGEN Y TURISTICA</v>
          </cell>
          <cell r="E229" t="str">
            <v>DE LA VIRGEN Y TURISTICA</v>
          </cell>
          <cell r="F229">
            <v>5</v>
          </cell>
          <cell r="G229" t="str">
            <v>URBANA</v>
          </cell>
          <cell r="H229" t="str">
            <v>PRIVADO</v>
          </cell>
          <cell r="I229" t="str">
            <v>PRIVADO</v>
          </cell>
          <cell r="J229" t="str">
            <v>PRINCIPAL</v>
          </cell>
          <cell r="K229" t="str">
            <v>CORP. INSTITUTO CARTAGENA</v>
          </cell>
        </row>
        <row r="230">
          <cell r="A230">
            <v>313001006281</v>
          </cell>
          <cell r="B230">
            <v>303</v>
          </cell>
          <cell r="C230">
            <v>303</v>
          </cell>
          <cell r="D230" t="str">
            <v>DE LA VIRGEN Y TURISTICA</v>
          </cell>
          <cell r="E230" t="str">
            <v>DE LA VIRGEN Y TURISTICA</v>
          </cell>
          <cell r="F230">
            <v>7</v>
          </cell>
          <cell r="G230" t="str">
            <v>URBANA</v>
          </cell>
          <cell r="H230" t="str">
            <v>PRIVADO</v>
          </cell>
          <cell r="I230" t="str">
            <v>PRIVADO</v>
          </cell>
          <cell r="J230" t="str">
            <v>PRINCIPAL</v>
          </cell>
          <cell r="K230" t="str">
            <v>CORP. COL. AMOR A BOLIVAR</v>
          </cell>
        </row>
        <row r="231">
          <cell r="A231">
            <v>313001006337</v>
          </cell>
          <cell r="B231">
            <v>305</v>
          </cell>
          <cell r="C231">
            <v>305</v>
          </cell>
          <cell r="D231" t="str">
            <v>HISTORICA Y CARIBE NORTE</v>
          </cell>
          <cell r="E231" t="str">
            <v>COUNTRY</v>
          </cell>
          <cell r="F231">
            <v>10</v>
          </cell>
          <cell r="G231" t="str">
            <v>URBANA</v>
          </cell>
          <cell r="H231" t="str">
            <v>PRIVADO</v>
          </cell>
          <cell r="I231" t="str">
            <v>PRIVADO</v>
          </cell>
          <cell r="J231" t="str">
            <v>PRINCIPAL</v>
          </cell>
          <cell r="K231" t="str">
            <v>INST. EL LABRADOR</v>
          </cell>
        </row>
        <row r="232">
          <cell r="A232">
            <v>313001006345</v>
          </cell>
          <cell r="B232">
            <v>306</v>
          </cell>
          <cell r="C232">
            <v>306</v>
          </cell>
          <cell r="D232" t="str">
            <v>HISTORICA Y CARIBE NORTE</v>
          </cell>
          <cell r="E232" t="str">
            <v>COUNTRY</v>
          </cell>
          <cell r="F232">
            <v>9</v>
          </cell>
          <cell r="G232" t="str">
            <v>URBANA</v>
          </cell>
          <cell r="H232" t="str">
            <v>PRIVADO</v>
          </cell>
          <cell r="I232" t="str">
            <v>PRIVADO</v>
          </cell>
          <cell r="J232" t="str">
            <v>PRINCIPAL</v>
          </cell>
          <cell r="K232" t="str">
            <v>C.E AMOR A COLOMBIA</v>
          </cell>
        </row>
        <row r="233">
          <cell r="A233">
            <v>313001006485</v>
          </cell>
          <cell r="B233">
            <v>359</v>
          </cell>
          <cell r="C233">
            <v>359</v>
          </cell>
          <cell r="D233" t="str">
            <v>INDUSTRIAL Y DE LA BAHIA</v>
          </cell>
          <cell r="E233" t="str">
            <v>INDUSTRIAL Y DE LA BAHIA</v>
          </cell>
          <cell r="F233">
            <v>12</v>
          </cell>
          <cell r="G233" t="str">
            <v>URBANA</v>
          </cell>
          <cell r="H233" t="str">
            <v>PRIVADO</v>
          </cell>
          <cell r="I233" t="str">
            <v>PRIVADO</v>
          </cell>
          <cell r="J233" t="str">
            <v>PRINCIPAL</v>
          </cell>
          <cell r="K233" t="str">
            <v>CORP. EDUCATIVA COLEGIO ALTER - ALTERIS</v>
          </cell>
        </row>
        <row r="234">
          <cell r="A234">
            <v>313001006515</v>
          </cell>
          <cell r="B234">
            <v>334</v>
          </cell>
          <cell r="C234">
            <v>334</v>
          </cell>
          <cell r="D234" t="str">
            <v>HISTORICA Y CARIBE NORTE</v>
          </cell>
          <cell r="E234" t="str">
            <v>COUNTRY</v>
          </cell>
          <cell r="F234">
            <v>10</v>
          </cell>
          <cell r="G234" t="str">
            <v>URBANA</v>
          </cell>
          <cell r="H234" t="str">
            <v>PRIVADO</v>
          </cell>
          <cell r="I234" t="str">
            <v>PRIVADO</v>
          </cell>
          <cell r="J234" t="str">
            <v>PRINCIPAL</v>
          </cell>
          <cell r="K234" t="str">
            <v>INST. CHIQUITINES</v>
          </cell>
        </row>
        <row r="235">
          <cell r="A235">
            <v>313001006621</v>
          </cell>
          <cell r="B235">
            <v>310</v>
          </cell>
          <cell r="C235">
            <v>310</v>
          </cell>
          <cell r="D235" t="str">
            <v>INDUSTRIAL Y DE LA BAHIA</v>
          </cell>
          <cell r="E235" t="str">
            <v>INDUSTRIAL Y DE LA BAHIA</v>
          </cell>
          <cell r="F235">
            <v>12</v>
          </cell>
          <cell r="G235" t="str">
            <v>URBANA</v>
          </cell>
          <cell r="H235" t="str">
            <v>PRIVADO</v>
          </cell>
          <cell r="I235" t="str">
            <v>PRIVADO</v>
          </cell>
          <cell r="J235" t="str">
            <v>PRINCIPAL</v>
          </cell>
          <cell r="K235" t="str">
            <v>INST.  EL EDEN</v>
          </cell>
        </row>
        <row r="236">
          <cell r="A236">
            <v>313001006639</v>
          </cell>
          <cell r="B236">
            <v>311</v>
          </cell>
          <cell r="C236">
            <v>311</v>
          </cell>
          <cell r="D236" t="str">
            <v>HISTORICA Y CARIBE NORTE</v>
          </cell>
          <cell r="E236" t="str">
            <v>COUNTRY</v>
          </cell>
          <cell r="F236">
            <v>10</v>
          </cell>
          <cell r="G236" t="str">
            <v>URBANA</v>
          </cell>
          <cell r="H236" t="str">
            <v>PRIVADO</v>
          </cell>
          <cell r="I236" t="str">
            <v>PRIVADO</v>
          </cell>
          <cell r="J236" t="str">
            <v>PRINCIPAL</v>
          </cell>
          <cell r="K236" t="str">
            <v>CORP. INST. SOLEDAD VIVES DE JOLI</v>
          </cell>
        </row>
        <row r="237">
          <cell r="A237">
            <v>313001006647</v>
          </cell>
          <cell r="B237">
            <v>312</v>
          </cell>
          <cell r="C237">
            <v>312</v>
          </cell>
          <cell r="D237" t="str">
            <v>HISTORICA Y CARIBE NORTE</v>
          </cell>
          <cell r="E237" t="str">
            <v>COUNTRY</v>
          </cell>
          <cell r="F237">
            <v>8</v>
          </cell>
          <cell r="G237" t="str">
            <v>URBANA</v>
          </cell>
          <cell r="H237" t="str">
            <v>PRIVADO</v>
          </cell>
          <cell r="I237" t="str">
            <v>PRIVADO</v>
          </cell>
          <cell r="J237" t="str">
            <v>PRINCIPAL</v>
          </cell>
          <cell r="K237" t="str">
            <v>INST. MI BARQUITO</v>
          </cell>
        </row>
        <row r="238">
          <cell r="A238">
            <v>313001006698</v>
          </cell>
          <cell r="B238">
            <v>313</v>
          </cell>
          <cell r="C238">
            <v>313</v>
          </cell>
          <cell r="D238" t="str">
            <v>INDUSTRIAL Y DE LA BAHIA</v>
          </cell>
          <cell r="E238" t="str">
            <v>INDUSTRIAL Y DE LA BAHIA</v>
          </cell>
          <cell r="F238">
            <v>12</v>
          </cell>
          <cell r="G238" t="str">
            <v>URBANA</v>
          </cell>
          <cell r="H238" t="str">
            <v>PRIVADO</v>
          </cell>
          <cell r="I238" t="str">
            <v>PRIVADO</v>
          </cell>
          <cell r="J238" t="str">
            <v>PRINCIPAL</v>
          </cell>
          <cell r="K238" t="str">
            <v>COL. EL DIVINO SALVADOR</v>
          </cell>
        </row>
        <row r="239">
          <cell r="A239">
            <v>313001006701</v>
          </cell>
          <cell r="B239">
            <v>314</v>
          </cell>
          <cell r="C239">
            <v>314</v>
          </cell>
          <cell r="D239" t="str">
            <v>INDUSTRIAL Y DE LA BAHIA</v>
          </cell>
          <cell r="E239" t="str">
            <v>INDUSTRIAL Y DE LA BAHIA</v>
          </cell>
          <cell r="F239">
            <v>12</v>
          </cell>
          <cell r="G239" t="str">
            <v>URBANA</v>
          </cell>
          <cell r="H239" t="str">
            <v>PRIVADO</v>
          </cell>
          <cell r="I239" t="str">
            <v>PRIVADO</v>
          </cell>
          <cell r="J239" t="str">
            <v>PRINCIPAL</v>
          </cell>
          <cell r="K239" t="str">
            <v>COL. MIL. ALMIRANTE COLON</v>
          </cell>
        </row>
        <row r="240">
          <cell r="A240">
            <v>313001006736</v>
          </cell>
          <cell r="B240">
            <v>315</v>
          </cell>
          <cell r="C240">
            <v>315</v>
          </cell>
          <cell r="D240" t="str">
            <v>INDUSTRIAL Y DE LA BAHIA</v>
          </cell>
          <cell r="E240" t="str">
            <v>INDUSTRIAL Y DE LA BAHIA</v>
          </cell>
          <cell r="F240">
            <v>12</v>
          </cell>
          <cell r="G240" t="str">
            <v>URBANA</v>
          </cell>
          <cell r="H240" t="str">
            <v>PRIVADO</v>
          </cell>
          <cell r="I240" t="str">
            <v>PRIVADO</v>
          </cell>
          <cell r="J240" t="str">
            <v>PRINCIPAL</v>
          </cell>
          <cell r="K240" t="str">
            <v>ASOC. LIC. SAN FERNANDO</v>
          </cell>
        </row>
        <row r="241">
          <cell r="A241">
            <v>313001007007</v>
          </cell>
          <cell r="B241">
            <v>319</v>
          </cell>
          <cell r="C241">
            <v>319</v>
          </cell>
          <cell r="D241" t="str">
            <v>DE LA VIRGEN Y TURISTICA</v>
          </cell>
          <cell r="E241" t="str">
            <v>DE LA VIRGEN Y TURISTICA</v>
          </cell>
          <cell r="F241">
            <v>6</v>
          </cell>
          <cell r="G241" t="str">
            <v>URBANA</v>
          </cell>
          <cell r="H241" t="str">
            <v>PRIVADO</v>
          </cell>
          <cell r="I241" t="str">
            <v>PRIVADO</v>
          </cell>
          <cell r="J241" t="str">
            <v>PRINCIPAL</v>
          </cell>
          <cell r="K241" t="str">
            <v>COL. DEL CARIBE</v>
          </cell>
        </row>
        <row r="242">
          <cell r="A242">
            <v>313001007040</v>
          </cell>
          <cell r="B242">
            <v>320</v>
          </cell>
          <cell r="C242">
            <v>320</v>
          </cell>
          <cell r="D242" t="str">
            <v>INDUSTRIAL Y DE LA BAHIA</v>
          </cell>
          <cell r="E242" t="str">
            <v>INDUSTRIAL Y DE LA BAHIA</v>
          </cell>
          <cell r="F242">
            <v>15</v>
          </cell>
          <cell r="G242" t="str">
            <v>URBANA</v>
          </cell>
          <cell r="H242" t="str">
            <v>PRIVADO</v>
          </cell>
          <cell r="I242" t="str">
            <v>PRIVADO</v>
          </cell>
          <cell r="J242" t="str">
            <v>PRINCIPAL</v>
          </cell>
          <cell r="K242" t="str">
            <v>COL. MARIA MONTESORRI</v>
          </cell>
        </row>
        <row r="243">
          <cell r="A243">
            <v>313001007058</v>
          </cell>
          <cell r="B243">
            <v>321</v>
          </cell>
          <cell r="C243">
            <v>321</v>
          </cell>
          <cell r="D243" t="str">
            <v>INDUSTRIAL Y DE LA BAHIA</v>
          </cell>
          <cell r="E243" t="str">
            <v>INDUSTRIAL Y DE LA BAHIA</v>
          </cell>
          <cell r="F243">
            <v>13</v>
          </cell>
          <cell r="G243" t="str">
            <v>URBANA</v>
          </cell>
          <cell r="H243" t="str">
            <v>PRIVADO</v>
          </cell>
          <cell r="I243" t="str">
            <v>PRIVADO</v>
          </cell>
          <cell r="J243" t="str">
            <v>PRINCIPAL</v>
          </cell>
          <cell r="K243" t="str">
            <v>CENT. DE EDUCACIÓN EL RECREO (ANTES I.E. EL RECREO)</v>
          </cell>
        </row>
        <row r="244">
          <cell r="A244">
            <v>313001007074</v>
          </cell>
          <cell r="B244">
            <v>323</v>
          </cell>
          <cell r="C244">
            <v>323</v>
          </cell>
          <cell r="D244" t="str">
            <v>HISTORICA Y CARIBE NORTE</v>
          </cell>
          <cell r="E244" t="str">
            <v>SANTA RITA</v>
          </cell>
          <cell r="F244">
            <v>3</v>
          </cell>
          <cell r="G244" t="str">
            <v>URBANA</v>
          </cell>
          <cell r="H244" t="str">
            <v>PRIVADO</v>
          </cell>
          <cell r="I244" t="str">
            <v>PRIVADO</v>
          </cell>
          <cell r="J244" t="str">
            <v>PRINCIPAL</v>
          </cell>
          <cell r="K244" t="str">
            <v>CORP. INF. BLANCA NIEVES</v>
          </cell>
        </row>
        <row r="245">
          <cell r="A245">
            <v>313001007091</v>
          </cell>
          <cell r="B245">
            <v>324</v>
          </cell>
          <cell r="C245">
            <v>324</v>
          </cell>
          <cell r="D245" t="str">
            <v>DE LA VIRGEN Y TURISTICA</v>
          </cell>
          <cell r="E245" t="str">
            <v>DE LA VIRGEN Y TURISTICA</v>
          </cell>
          <cell r="F245">
            <v>7</v>
          </cell>
          <cell r="G245" t="str">
            <v>URBANA</v>
          </cell>
          <cell r="H245" t="str">
            <v>PRIVADO</v>
          </cell>
          <cell r="I245" t="str">
            <v>PRIVADO</v>
          </cell>
          <cell r="J245" t="str">
            <v>PRINCIPAL</v>
          </cell>
          <cell r="K245" t="str">
            <v>COL. MODERNO DEL NORTE</v>
          </cell>
        </row>
        <row r="246">
          <cell r="A246">
            <v>313001007163</v>
          </cell>
          <cell r="B246">
            <v>653</v>
          </cell>
          <cell r="C246">
            <v>653</v>
          </cell>
          <cell r="D246" t="str">
            <v>HISTORICA Y CARIBE NORTE</v>
          </cell>
          <cell r="E246" t="str">
            <v>SANTA RITA</v>
          </cell>
          <cell r="F246">
            <v>3</v>
          </cell>
          <cell r="G246" t="str">
            <v>URBANA</v>
          </cell>
          <cell r="H246" t="str">
            <v>PRIVADO</v>
          </cell>
          <cell r="I246" t="str">
            <v>PRIVADO</v>
          </cell>
          <cell r="J246" t="str">
            <v>PRINCIPAL</v>
          </cell>
          <cell r="K246" t="str">
            <v>GUARD. Y JARD. MI MUNDO MAGICO</v>
          </cell>
        </row>
        <row r="247">
          <cell r="A247">
            <v>313001007228</v>
          </cell>
          <cell r="B247">
            <v>326</v>
          </cell>
          <cell r="C247">
            <v>326</v>
          </cell>
          <cell r="D247" t="str">
            <v>DE LA VIRGEN Y TURISTICA</v>
          </cell>
          <cell r="E247" t="str">
            <v>DE LA VIRGEN Y TURISTICA</v>
          </cell>
          <cell r="F247">
            <v>5</v>
          </cell>
          <cell r="G247" t="str">
            <v>URBANA</v>
          </cell>
          <cell r="H247" t="str">
            <v>PRIVADO</v>
          </cell>
          <cell r="I247" t="str">
            <v>PRIVADO</v>
          </cell>
          <cell r="J247" t="str">
            <v>PRINCIPAL</v>
          </cell>
          <cell r="K247" t="str">
            <v>FUND. EDUC. CRISTO REY DE REYES</v>
          </cell>
        </row>
        <row r="248">
          <cell r="A248">
            <v>313001007244</v>
          </cell>
          <cell r="B248">
            <v>327</v>
          </cell>
          <cell r="C248">
            <v>327</v>
          </cell>
          <cell r="D248" t="str">
            <v>INDUSTRIAL Y DE LA BAHIA</v>
          </cell>
          <cell r="E248" t="str">
            <v>INDUSTRIAL Y DE LA BAHIA</v>
          </cell>
          <cell r="F248">
            <v>12</v>
          </cell>
          <cell r="G248" t="str">
            <v>URBANA</v>
          </cell>
          <cell r="H248" t="str">
            <v>PRIVADO</v>
          </cell>
          <cell r="I248" t="str">
            <v>PRIVADO</v>
          </cell>
          <cell r="J248" t="str">
            <v>PRINCIPAL</v>
          </cell>
          <cell r="K248" t="str">
            <v>INST. JUAN JACOBO ROUSSEAU</v>
          </cell>
        </row>
        <row r="249">
          <cell r="A249">
            <v>313001007309</v>
          </cell>
          <cell r="B249">
            <v>328</v>
          </cell>
          <cell r="C249">
            <v>328</v>
          </cell>
          <cell r="D249" t="str">
            <v>DE LA VIRGEN Y TURISTICA</v>
          </cell>
          <cell r="E249" t="str">
            <v>DE LA VIRGEN Y TURISTICA</v>
          </cell>
          <cell r="F249">
            <v>5</v>
          </cell>
          <cell r="G249" t="str">
            <v>URBANA</v>
          </cell>
          <cell r="H249" t="str">
            <v>PRIVADO</v>
          </cell>
          <cell r="I249" t="str">
            <v>PRIVADO</v>
          </cell>
          <cell r="J249" t="str">
            <v>PRINCIPAL</v>
          </cell>
          <cell r="K249" t="str">
            <v>INST. LAMPARA MARAVILLOSA</v>
          </cell>
        </row>
        <row r="250">
          <cell r="A250">
            <v>313001007325</v>
          </cell>
          <cell r="B250">
            <v>329</v>
          </cell>
          <cell r="C250">
            <v>329</v>
          </cell>
          <cell r="D250" t="str">
            <v>HISTORICA Y CARIBE NORTE</v>
          </cell>
          <cell r="E250" t="str">
            <v>SANTA RITA</v>
          </cell>
          <cell r="F250">
            <v>1</v>
          </cell>
          <cell r="G250" t="str">
            <v>URBANA</v>
          </cell>
          <cell r="H250" t="str">
            <v>PRIVADO</v>
          </cell>
          <cell r="I250" t="str">
            <v>PRIVADO</v>
          </cell>
          <cell r="J250" t="str">
            <v>PRINCIPAL</v>
          </cell>
          <cell r="K250" t="str">
            <v>JARD. INF. MI BELLO RINCON</v>
          </cell>
        </row>
        <row r="251">
          <cell r="A251">
            <v>313001007619</v>
          </cell>
          <cell r="B251">
            <v>335</v>
          </cell>
          <cell r="C251">
            <v>335</v>
          </cell>
          <cell r="D251" t="str">
            <v>INDUSTRIAL Y DE LA BAHIA</v>
          </cell>
          <cell r="E251" t="str">
            <v>INDUSTRIAL Y DE LA BAHIA</v>
          </cell>
          <cell r="F251">
            <v>12</v>
          </cell>
          <cell r="G251" t="str">
            <v>URBANA</v>
          </cell>
          <cell r="H251" t="str">
            <v>PRIVADO</v>
          </cell>
          <cell r="I251" t="str">
            <v>PRIVADO</v>
          </cell>
          <cell r="J251" t="str">
            <v>PRINCIPAL</v>
          </cell>
          <cell r="K251" t="str">
            <v>CORP. INST. EDUC. DEL SOCORRO</v>
          </cell>
        </row>
        <row r="252">
          <cell r="A252">
            <v>313001007627</v>
          </cell>
          <cell r="B252">
            <v>336</v>
          </cell>
          <cell r="C252">
            <v>336</v>
          </cell>
          <cell r="D252" t="str">
            <v>HISTORICA Y CARIBE NORTE</v>
          </cell>
          <cell r="E252" t="str">
            <v>COUNTRY</v>
          </cell>
          <cell r="F252">
            <v>8</v>
          </cell>
          <cell r="G252" t="str">
            <v>URBANA</v>
          </cell>
          <cell r="H252" t="str">
            <v>PRIVADO</v>
          </cell>
          <cell r="I252" t="str">
            <v>PRIVADO</v>
          </cell>
          <cell r="J252" t="str">
            <v>PRINCIPAL</v>
          </cell>
          <cell r="K252" t="str">
            <v>INST. INF. PABLO MONTESINOS</v>
          </cell>
        </row>
        <row r="253">
          <cell r="A253">
            <v>313001007651</v>
          </cell>
          <cell r="B253">
            <v>337</v>
          </cell>
          <cell r="C253">
            <v>337</v>
          </cell>
          <cell r="D253" t="str">
            <v>DE LA VIRGEN Y TURISTICA</v>
          </cell>
          <cell r="E253" t="str">
            <v>DE LA VIRGEN Y TURISTICA</v>
          </cell>
          <cell r="F253">
            <v>4</v>
          </cell>
          <cell r="G253" t="str">
            <v>URBANA</v>
          </cell>
          <cell r="H253" t="str">
            <v>PRIVADO</v>
          </cell>
          <cell r="I253" t="str">
            <v>PRIVADO</v>
          </cell>
          <cell r="J253" t="str">
            <v>PRINCIPAL</v>
          </cell>
          <cell r="K253" t="str">
            <v>INST. METROPOLITANO DE C/GENA.</v>
          </cell>
        </row>
        <row r="254">
          <cell r="A254">
            <v>313001007686</v>
          </cell>
          <cell r="B254">
            <v>339</v>
          </cell>
          <cell r="C254">
            <v>339</v>
          </cell>
          <cell r="D254" t="str">
            <v>HISTORICA Y CARIBE NORTE</v>
          </cell>
          <cell r="E254" t="str">
            <v>SANTA RITA</v>
          </cell>
          <cell r="F254">
            <v>1</v>
          </cell>
          <cell r="G254" t="str">
            <v>URBANA</v>
          </cell>
          <cell r="H254" t="str">
            <v>PRIVADO</v>
          </cell>
          <cell r="I254" t="str">
            <v>PRIVADO</v>
          </cell>
          <cell r="J254" t="str">
            <v>PRINCIPAL</v>
          </cell>
          <cell r="K254" t="str">
            <v>CENT DE EDUCACION INFANTIL ASPAEN PEPE GRILLO ALBORADA</v>
          </cell>
        </row>
        <row r="255">
          <cell r="A255">
            <v>313001007741</v>
          </cell>
          <cell r="B255">
            <v>340</v>
          </cell>
          <cell r="C255">
            <v>340</v>
          </cell>
          <cell r="D255" t="str">
            <v>INDUSTRIAL Y DE LA BAHIA</v>
          </cell>
          <cell r="E255" t="str">
            <v>INDUSTRIAL Y DE LA BAHIA</v>
          </cell>
          <cell r="F255">
            <v>12</v>
          </cell>
          <cell r="G255" t="str">
            <v>URBANA</v>
          </cell>
          <cell r="H255" t="str">
            <v>PRIVADO</v>
          </cell>
          <cell r="I255" t="str">
            <v>PRIVADO</v>
          </cell>
          <cell r="J255" t="str">
            <v>PRINCIPAL</v>
          </cell>
          <cell r="K255" t="str">
            <v>GIMN. CREATIVO JUAN PABLO</v>
          </cell>
        </row>
        <row r="256">
          <cell r="A256">
            <v>313001007821</v>
          </cell>
          <cell r="B256">
            <v>342</v>
          </cell>
          <cell r="C256">
            <v>342</v>
          </cell>
          <cell r="D256" t="str">
            <v>DE LA VIRGEN Y TURISTICA</v>
          </cell>
          <cell r="E256" t="str">
            <v>DE LA VIRGEN Y TURISTICA</v>
          </cell>
          <cell r="F256">
            <v>5</v>
          </cell>
          <cell r="G256" t="str">
            <v>URBANA</v>
          </cell>
          <cell r="H256" t="str">
            <v>PRIVADO</v>
          </cell>
          <cell r="I256" t="str">
            <v>PRIVADO</v>
          </cell>
          <cell r="J256" t="str">
            <v>PRINCIPAL</v>
          </cell>
          <cell r="K256" t="str">
            <v>FUND. R.E.I PARA LA REHABILITACION INTEGRAL I.P.S</v>
          </cell>
        </row>
        <row r="257">
          <cell r="A257">
            <v>313001007872</v>
          </cell>
          <cell r="B257">
            <v>343</v>
          </cell>
          <cell r="C257">
            <v>343</v>
          </cell>
          <cell r="D257" t="str">
            <v>HISTORICA Y CARIBE NORTE</v>
          </cell>
          <cell r="E257" t="str">
            <v>COUNTRY</v>
          </cell>
          <cell r="F257">
            <v>9</v>
          </cell>
          <cell r="G257" t="str">
            <v>URBANA</v>
          </cell>
          <cell r="H257" t="str">
            <v>PRIVADO</v>
          </cell>
          <cell r="I257" t="str">
            <v>PRIVADO</v>
          </cell>
          <cell r="J257" t="str">
            <v>PRINCIPAL</v>
          </cell>
          <cell r="K257" t="str">
            <v>INST. MIGUEL DE CERVANTES</v>
          </cell>
        </row>
        <row r="258">
          <cell r="A258">
            <v>313001007911</v>
          </cell>
          <cell r="B258">
            <v>345</v>
          </cell>
          <cell r="C258">
            <v>345</v>
          </cell>
          <cell r="D258" t="str">
            <v>DE LA VIRGEN Y TURISTICA</v>
          </cell>
          <cell r="E258" t="str">
            <v>DE LA VIRGEN Y TURISTICA</v>
          </cell>
          <cell r="F258">
            <v>7</v>
          </cell>
          <cell r="G258" t="str">
            <v>URBANA</v>
          </cell>
          <cell r="H258" t="str">
            <v>PRIVADO</v>
          </cell>
          <cell r="I258" t="str">
            <v>PRIVADO</v>
          </cell>
          <cell r="J258" t="str">
            <v>PRINCIPAL</v>
          </cell>
          <cell r="K258" t="str">
            <v>INST. INF. FEDERICO FROBEL</v>
          </cell>
        </row>
        <row r="259">
          <cell r="A259">
            <v>313001007929</v>
          </cell>
          <cell r="B259">
            <v>346</v>
          </cell>
          <cell r="C259">
            <v>346</v>
          </cell>
          <cell r="D259" t="str">
            <v>DE LA VIRGEN Y TURISTICA</v>
          </cell>
          <cell r="E259" t="str">
            <v>DE LA VIRGEN Y TURISTICA</v>
          </cell>
          <cell r="F259">
            <v>5</v>
          </cell>
          <cell r="G259" t="str">
            <v>URBANA</v>
          </cell>
          <cell r="H259" t="str">
            <v>PRIVADO</v>
          </cell>
          <cell r="I259" t="str">
            <v>PRIVADO</v>
          </cell>
          <cell r="J259" t="str">
            <v>PRINCIPAL</v>
          </cell>
          <cell r="K259" t="str">
            <v>INST. ANGLO AMERICANO DE C/GENA.</v>
          </cell>
        </row>
        <row r="260">
          <cell r="A260">
            <v>313001008046</v>
          </cell>
          <cell r="B260">
            <v>349</v>
          </cell>
          <cell r="C260">
            <v>349</v>
          </cell>
          <cell r="D260" t="str">
            <v>INDUSTRIAL Y DE LA BAHIA</v>
          </cell>
          <cell r="E260" t="str">
            <v>INDUSTRIAL Y DE LA BAHIA</v>
          </cell>
          <cell r="F260" t="str">
            <v>14</v>
          </cell>
          <cell r="G260" t="str">
            <v>URBANA</v>
          </cell>
          <cell r="H260" t="str">
            <v>PRIVADO</v>
          </cell>
          <cell r="I260" t="str">
            <v>PRIVADO</v>
          </cell>
          <cell r="J260" t="str">
            <v>PRINCIPAL</v>
          </cell>
          <cell r="K260" t="str">
            <v>CORP CENTRO MARIA DE NAZARETH</v>
          </cell>
        </row>
        <row r="261">
          <cell r="A261">
            <v>313001008381</v>
          </cell>
          <cell r="B261">
            <v>352</v>
          </cell>
          <cell r="C261">
            <v>352</v>
          </cell>
          <cell r="D261" t="str">
            <v>DE LA VIRGEN Y TURISTICA</v>
          </cell>
          <cell r="E261" t="str">
            <v>DE LA VIRGEN Y TURISTICA</v>
          </cell>
          <cell r="F261">
            <v>7</v>
          </cell>
          <cell r="G261" t="str">
            <v>URBANA</v>
          </cell>
          <cell r="H261" t="str">
            <v>PRIVADO</v>
          </cell>
          <cell r="I261" t="str">
            <v>PRIVADO</v>
          </cell>
          <cell r="J261" t="str">
            <v>PRINCIPAL</v>
          </cell>
          <cell r="K261" t="str">
            <v>CENT. DE ENSEÑANZA HIJOS DE BOLIVAR</v>
          </cell>
        </row>
        <row r="262">
          <cell r="A262">
            <v>313001008399</v>
          </cell>
          <cell r="B262">
            <v>353</v>
          </cell>
          <cell r="C262">
            <v>353</v>
          </cell>
          <cell r="D262" t="str">
            <v>DE LA VIRGEN Y TURISTICA</v>
          </cell>
          <cell r="E262" t="str">
            <v>DE LA VIRGEN Y TURISTICA</v>
          </cell>
          <cell r="F262">
            <v>7</v>
          </cell>
          <cell r="G262" t="str">
            <v>URBANA</v>
          </cell>
          <cell r="H262" t="str">
            <v>PRIVADO</v>
          </cell>
          <cell r="I262" t="str">
            <v>PRIVADO</v>
          </cell>
          <cell r="J262" t="str">
            <v>PRINCIPAL</v>
          </cell>
          <cell r="K262" t="str">
            <v>FUND. CENT. EDUC. LAS PALMERAS</v>
          </cell>
        </row>
        <row r="263">
          <cell r="A263">
            <v>313001008402</v>
          </cell>
          <cell r="B263">
            <v>354</v>
          </cell>
          <cell r="C263">
            <v>354</v>
          </cell>
          <cell r="D263" t="str">
            <v>HISTORICA Y CARIBE NORTE</v>
          </cell>
          <cell r="E263" t="str">
            <v>COUNTRY</v>
          </cell>
          <cell r="F263">
            <v>8</v>
          </cell>
          <cell r="G263" t="str">
            <v>URBANA</v>
          </cell>
          <cell r="H263" t="str">
            <v>PRIVADO</v>
          </cell>
          <cell r="I263" t="str">
            <v>PRIVADO</v>
          </cell>
          <cell r="J263" t="str">
            <v>PRINCIPAL</v>
          </cell>
          <cell r="K263" t="str">
            <v>C.E MI DESPERTAR</v>
          </cell>
        </row>
        <row r="264">
          <cell r="A264">
            <v>313001008411</v>
          </cell>
          <cell r="B264">
            <v>355</v>
          </cell>
          <cell r="C264">
            <v>355</v>
          </cell>
          <cell r="D264" t="str">
            <v>INDUSTRIAL Y DE LA BAHIA</v>
          </cell>
          <cell r="E264" t="str">
            <v>INDUSTRIAL Y DE LA BAHIA</v>
          </cell>
          <cell r="F264">
            <v>15</v>
          </cell>
          <cell r="G264" t="str">
            <v>URBANA</v>
          </cell>
          <cell r="H264" t="str">
            <v>E. E. Oficial (en Direccion)</v>
          </cell>
          <cell r="I264" t="str">
            <v>OFICIAL</v>
          </cell>
          <cell r="J264" t="str">
            <v>PRINCIPAL</v>
          </cell>
          <cell r="K264" t="str">
            <v>I.E FE Y ALEGRIA EL PROGRESO</v>
          </cell>
        </row>
        <row r="265">
          <cell r="A265">
            <v>313001008429</v>
          </cell>
          <cell r="B265">
            <v>356</v>
          </cell>
          <cell r="C265">
            <v>356</v>
          </cell>
          <cell r="D265" t="str">
            <v>HISTORICA Y CARIBE NORTE</v>
          </cell>
          <cell r="E265" t="str">
            <v>SANTA RITA</v>
          </cell>
          <cell r="F265">
            <v>1</v>
          </cell>
          <cell r="G265" t="str">
            <v>URBANA</v>
          </cell>
          <cell r="H265" t="str">
            <v>PRIVADO</v>
          </cell>
          <cell r="I265" t="str">
            <v>PRIVADO</v>
          </cell>
          <cell r="J265" t="str">
            <v>PRINCIPAL</v>
          </cell>
          <cell r="K265" t="str">
            <v>CENT. DE ENSEÑANZA PRECOZ " NUEVO MUNDO "</v>
          </cell>
        </row>
        <row r="266">
          <cell r="A266">
            <v>313001008518</v>
          </cell>
          <cell r="B266">
            <v>363</v>
          </cell>
          <cell r="C266">
            <v>363</v>
          </cell>
          <cell r="D266" t="str">
            <v>DE LA VIRGEN Y TURISTICA</v>
          </cell>
          <cell r="E266" t="str">
            <v>DE LA VIRGEN Y TURISTICA</v>
          </cell>
          <cell r="F266">
            <v>7</v>
          </cell>
          <cell r="G266" t="str">
            <v>URBANA</v>
          </cell>
          <cell r="H266" t="str">
            <v>PRIVADO</v>
          </cell>
          <cell r="I266" t="str">
            <v>PRIVADO</v>
          </cell>
          <cell r="J266" t="str">
            <v>PRINCIPAL</v>
          </cell>
          <cell r="K266" t="str">
            <v>INST. DE ENSEÑANZA MADDOX</v>
          </cell>
        </row>
        <row r="267">
          <cell r="A267">
            <v>313001008526</v>
          </cell>
          <cell r="B267">
            <v>364</v>
          </cell>
          <cell r="C267">
            <v>364</v>
          </cell>
          <cell r="D267" t="str">
            <v>HISTORICA Y CARIBE NORTE</v>
          </cell>
          <cell r="E267" t="str">
            <v>COUNTRY</v>
          </cell>
          <cell r="F267">
            <v>10</v>
          </cell>
          <cell r="G267" t="str">
            <v>URBANA</v>
          </cell>
          <cell r="H267" t="str">
            <v>PRIVADO</v>
          </cell>
          <cell r="I267" t="str">
            <v>PRIVADO</v>
          </cell>
          <cell r="J267" t="str">
            <v>PRINCIPAL</v>
          </cell>
          <cell r="K267" t="str">
            <v>INST. SAN ISIDRO LABRADOR</v>
          </cell>
        </row>
        <row r="268">
          <cell r="A268">
            <v>313001008534</v>
          </cell>
          <cell r="B268">
            <v>365</v>
          </cell>
          <cell r="C268">
            <v>365</v>
          </cell>
          <cell r="D268" t="str">
            <v>DE LA VIRGEN Y TURISTICA</v>
          </cell>
          <cell r="E268" t="str">
            <v>DE LA VIRGEN Y TURISTICA</v>
          </cell>
          <cell r="F268">
            <v>7</v>
          </cell>
          <cell r="G268" t="str">
            <v>URBANA</v>
          </cell>
          <cell r="H268" t="str">
            <v>PRIVADO</v>
          </cell>
          <cell r="I268" t="str">
            <v>PRIVADO</v>
          </cell>
          <cell r="J268" t="str">
            <v>PRINCIPAL</v>
          </cell>
          <cell r="K268" t="str">
            <v>INST. MODERNO EL CARMEN</v>
          </cell>
        </row>
        <row r="269">
          <cell r="A269">
            <v>313001008542</v>
          </cell>
          <cell r="B269">
            <v>366</v>
          </cell>
          <cell r="C269">
            <v>366</v>
          </cell>
          <cell r="D269" t="str">
            <v>INDUSTRIAL Y DE LA BAHIA</v>
          </cell>
          <cell r="E269" t="str">
            <v>INDUSTRIAL Y DE LA BAHIA</v>
          </cell>
          <cell r="F269">
            <v>12</v>
          </cell>
          <cell r="G269" t="str">
            <v>URBANA</v>
          </cell>
          <cell r="H269" t="str">
            <v>PRIVADO</v>
          </cell>
          <cell r="I269" t="str">
            <v>PRIVADO</v>
          </cell>
          <cell r="J269" t="str">
            <v>PRINCIPAL</v>
          </cell>
          <cell r="K269" t="str">
            <v>INST. JORGE LUIS BORGES</v>
          </cell>
        </row>
        <row r="270">
          <cell r="A270">
            <v>313001008551</v>
          </cell>
          <cell r="B270">
            <v>367</v>
          </cell>
          <cell r="C270">
            <v>367</v>
          </cell>
          <cell r="D270" t="str">
            <v>HISTORICA Y CARIBE NORTE</v>
          </cell>
          <cell r="E270" t="str">
            <v>COUNTRY</v>
          </cell>
          <cell r="F270">
            <v>10</v>
          </cell>
          <cell r="G270" t="str">
            <v>URBANA</v>
          </cell>
          <cell r="H270" t="str">
            <v>PRIVADO</v>
          </cell>
          <cell r="I270" t="str">
            <v>PRIVADO</v>
          </cell>
          <cell r="J270" t="str">
            <v>PRINCIPAL</v>
          </cell>
          <cell r="K270" t="str">
            <v>INST. PEDRO ROMERO</v>
          </cell>
        </row>
        <row r="271">
          <cell r="A271">
            <v>313001008569</v>
          </cell>
          <cell r="B271">
            <v>368</v>
          </cell>
          <cell r="C271">
            <v>104</v>
          </cell>
          <cell r="D271" t="str">
            <v>INDUSTRIAL Y DE LA BAHIA</v>
          </cell>
          <cell r="E271" t="str">
            <v>INDUSTRIAL Y DE LA BAHIA</v>
          </cell>
          <cell r="F271">
            <v>12</v>
          </cell>
          <cell r="G271" t="str">
            <v>URBANA</v>
          </cell>
          <cell r="H271" t="str">
            <v>E. E. Oficial</v>
          </cell>
          <cell r="I271" t="str">
            <v>OFICIAL</v>
          </cell>
          <cell r="J271" t="str">
            <v>SEDE</v>
          </cell>
          <cell r="K271" t="str">
            <v>I.E JUAN JOSE NIETO   SEDE EL EDUCADOR</v>
          </cell>
        </row>
        <row r="272">
          <cell r="A272">
            <v>313001008585</v>
          </cell>
          <cell r="B272">
            <v>370</v>
          </cell>
          <cell r="C272">
            <v>370</v>
          </cell>
          <cell r="D272" t="str">
            <v>INDUSTRIAL Y DE LA BAHIA</v>
          </cell>
          <cell r="E272" t="str">
            <v>INDUSTRIAL Y DE LA BAHIA</v>
          </cell>
          <cell r="F272">
            <v>15</v>
          </cell>
          <cell r="G272" t="str">
            <v>URBANA</v>
          </cell>
          <cell r="H272" t="str">
            <v>PRIVADO</v>
          </cell>
          <cell r="I272" t="str">
            <v>PRIVADO</v>
          </cell>
          <cell r="J272" t="str">
            <v>PRINCIPAL</v>
          </cell>
          <cell r="K272" t="str">
            <v>INST. JEAN  ITARD</v>
          </cell>
        </row>
        <row r="273">
          <cell r="A273">
            <v>313001008674</v>
          </cell>
          <cell r="B273">
            <v>374</v>
          </cell>
          <cell r="C273">
            <v>374</v>
          </cell>
          <cell r="D273" t="str">
            <v>DE LA VIRGEN Y TURISTICA</v>
          </cell>
          <cell r="E273" t="str">
            <v>DE LA VIRGEN Y TURISTICA</v>
          </cell>
          <cell r="F273">
            <v>6</v>
          </cell>
          <cell r="G273" t="str">
            <v>URBANA</v>
          </cell>
          <cell r="H273" t="str">
            <v>PRIVADO</v>
          </cell>
          <cell r="I273" t="str">
            <v>PRIVADO</v>
          </cell>
          <cell r="J273" t="str">
            <v>PRINCIPAL</v>
          </cell>
          <cell r="K273" t="str">
            <v>INST. EDUCATIVO JAIVEL</v>
          </cell>
        </row>
        <row r="274">
          <cell r="A274">
            <v>313001008739</v>
          </cell>
          <cell r="B274">
            <v>378</v>
          </cell>
          <cell r="C274">
            <v>378</v>
          </cell>
          <cell r="D274" t="str">
            <v>HISTORICA Y CARIBE NORTE</v>
          </cell>
          <cell r="E274" t="str">
            <v>SANTA RITA</v>
          </cell>
          <cell r="F274">
            <v>3</v>
          </cell>
          <cell r="G274" t="str">
            <v>URBANA</v>
          </cell>
          <cell r="H274" t="str">
            <v>PRIVADO</v>
          </cell>
          <cell r="I274" t="str">
            <v>PRIVADO</v>
          </cell>
          <cell r="J274" t="str">
            <v>PRINCIPAL</v>
          </cell>
          <cell r="K274" t="str">
            <v>INST. FERNANDA BELLO</v>
          </cell>
        </row>
        <row r="275">
          <cell r="A275">
            <v>313001008771</v>
          </cell>
          <cell r="B275">
            <v>381</v>
          </cell>
          <cell r="C275">
            <v>381</v>
          </cell>
          <cell r="D275" t="str">
            <v>HISTORICA Y CARIBE NORTE</v>
          </cell>
          <cell r="E275" t="str">
            <v>SANTA RITA</v>
          </cell>
          <cell r="F275">
            <v>1</v>
          </cell>
          <cell r="G275" t="str">
            <v>URBANA</v>
          </cell>
          <cell r="H275" t="str">
            <v>PRIVADO</v>
          </cell>
          <cell r="I275" t="str">
            <v>PRIVADO</v>
          </cell>
          <cell r="J275" t="str">
            <v>PRINCIPAL</v>
          </cell>
          <cell r="K275" t="str">
            <v>COL. GIMN. MOMPIANO</v>
          </cell>
        </row>
        <row r="276">
          <cell r="A276">
            <v>313001008879</v>
          </cell>
          <cell r="B276">
            <v>384</v>
          </cell>
          <cell r="C276">
            <v>384</v>
          </cell>
          <cell r="D276" t="str">
            <v>DE LA VIRGEN Y TURISTICA</v>
          </cell>
          <cell r="E276" t="str">
            <v>DE LA VIRGEN Y TURISTICA</v>
          </cell>
          <cell r="F276">
            <v>7</v>
          </cell>
          <cell r="G276" t="str">
            <v>URBANA</v>
          </cell>
          <cell r="H276" t="str">
            <v>PRIVADO</v>
          </cell>
          <cell r="I276" t="str">
            <v>PRIVADO</v>
          </cell>
          <cell r="J276" t="str">
            <v>PRINCIPAL</v>
          </cell>
          <cell r="K276" t="str">
            <v>CORPORACION INSTITUO PESTALOZZI</v>
          </cell>
        </row>
        <row r="277">
          <cell r="A277">
            <v>313001008933</v>
          </cell>
          <cell r="B277">
            <v>386</v>
          </cell>
          <cell r="C277">
            <v>386</v>
          </cell>
          <cell r="D277" t="str">
            <v>INDUSTRIAL Y DE LA BAHIA</v>
          </cell>
          <cell r="E277" t="str">
            <v>INDUSTRIAL Y DE LA BAHIA</v>
          </cell>
          <cell r="F277">
            <v>14</v>
          </cell>
          <cell r="G277" t="str">
            <v>URBANA</v>
          </cell>
          <cell r="H277" t="str">
            <v>PRIVADO</v>
          </cell>
          <cell r="I277" t="str">
            <v>PRIVADO</v>
          </cell>
          <cell r="J277" t="str">
            <v>PRINCIPAL</v>
          </cell>
          <cell r="K277" t="str">
            <v>INST. COLOMBO HOLANDES</v>
          </cell>
        </row>
        <row r="278">
          <cell r="A278">
            <v>313001008941</v>
          </cell>
          <cell r="B278">
            <v>387</v>
          </cell>
          <cell r="C278">
            <v>387</v>
          </cell>
          <cell r="D278" t="str">
            <v>INDUSTRIAL Y DE LA BAHIA</v>
          </cell>
          <cell r="E278" t="str">
            <v>INDUSTRIAL Y DE LA BAHIA</v>
          </cell>
          <cell r="F278">
            <v>13</v>
          </cell>
          <cell r="G278" t="str">
            <v>URBANA</v>
          </cell>
          <cell r="H278" t="str">
            <v>PRIVADO</v>
          </cell>
          <cell r="I278" t="str">
            <v>PRIVADO</v>
          </cell>
          <cell r="J278" t="str">
            <v>PRINCIPAL</v>
          </cell>
          <cell r="K278" t="str">
            <v>C.E DE NIVELACION "CEN"</v>
          </cell>
        </row>
        <row r="279">
          <cell r="A279">
            <v>313001008984</v>
          </cell>
          <cell r="B279">
            <v>389</v>
          </cell>
          <cell r="C279">
            <v>389</v>
          </cell>
          <cell r="D279" t="str">
            <v>HISTORICA Y CARIBE NORTE</v>
          </cell>
          <cell r="E279" t="str">
            <v>SANTA RITA</v>
          </cell>
          <cell r="F279">
            <v>2</v>
          </cell>
          <cell r="G279" t="str">
            <v>URBANA</v>
          </cell>
          <cell r="H279" t="str">
            <v>PRIVADO</v>
          </cell>
          <cell r="I279" t="str">
            <v>PRIVADO</v>
          </cell>
          <cell r="J279" t="str">
            <v>PRINCIPAL</v>
          </cell>
          <cell r="K279" t="str">
            <v>INST. EDUC. IVAN ILLICH</v>
          </cell>
        </row>
        <row r="280">
          <cell r="A280">
            <v>313001009034</v>
          </cell>
          <cell r="B280">
            <v>393</v>
          </cell>
          <cell r="C280">
            <v>393</v>
          </cell>
          <cell r="D280" t="str">
            <v>INDUSTRIAL Y DE LA BAHIA</v>
          </cell>
          <cell r="E280" t="str">
            <v>INDUSTRIAL Y DE LA BAHIA</v>
          </cell>
          <cell r="F280">
            <v>11</v>
          </cell>
          <cell r="G280" t="str">
            <v>URBANA</v>
          </cell>
          <cell r="H280" t="str">
            <v>PRIVADO</v>
          </cell>
          <cell r="I280" t="str">
            <v>PRIVADO</v>
          </cell>
          <cell r="J280" t="str">
            <v>PRINCIPAL</v>
          </cell>
          <cell r="K280" t="str">
            <v>JARDIN INFANTIL LA HORMIGUITA</v>
          </cell>
        </row>
        <row r="281">
          <cell r="A281">
            <v>313001009085</v>
          </cell>
          <cell r="B281">
            <v>396</v>
          </cell>
          <cell r="C281">
            <v>396</v>
          </cell>
          <cell r="D281" t="str">
            <v>HISTORICA Y CARIBE NORTE</v>
          </cell>
          <cell r="E281" t="str">
            <v>COUNTRY</v>
          </cell>
          <cell r="F281">
            <v>9</v>
          </cell>
          <cell r="G281" t="str">
            <v>URBANA</v>
          </cell>
          <cell r="H281" t="str">
            <v>PRIVADO</v>
          </cell>
          <cell r="I281" t="str">
            <v>PRIVADO</v>
          </cell>
          <cell r="J281" t="str">
            <v>PRINCIPAL</v>
          </cell>
          <cell r="K281" t="str">
            <v>CORP. EDUCATIVA LICEO CARTAGENA</v>
          </cell>
        </row>
        <row r="282">
          <cell r="A282">
            <v>313001009174</v>
          </cell>
          <cell r="B282">
            <v>400</v>
          </cell>
          <cell r="C282">
            <v>400</v>
          </cell>
          <cell r="D282" t="str">
            <v>HISTORICA Y CARIBE NORTE</v>
          </cell>
          <cell r="E282" t="str">
            <v>COUNTRY</v>
          </cell>
          <cell r="F282">
            <v>9</v>
          </cell>
          <cell r="G282" t="str">
            <v>URBANA</v>
          </cell>
          <cell r="H282" t="str">
            <v>PRIVADO</v>
          </cell>
          <cell r="I282" t="str">
            <v>PRIVADO</v>
          </cell>
          <cell r="J282" t="str">
            <v>PRINCIPAL</v>
          </cell>
          <cell r="K282" t="str">
            <v>INST. MARIA MAZARELLO</v>
          </cell>
        </row>
        <row r="283">
          <cell r="A283">
            <v>313001009204</v>
          </cell>
          <cell r="B283">
            <v>402</v>
          </cell>
          <cell r="C283">
            <v>402</v>
          </cell>
          <cell r="D283" t="str">
            <v>DE LA VIRGEN Y TURISTICA</v>
          </cell>
          <cell r="E283" t="str">
            <v>DE LA VIRGEN Y TURISTICA</v>
          </cell>
          <cell r="F283">
            <v>4</v>
          </cell>
          <cell r="G283" t="str">
            <v>URBANA</v>
          </cell>
          <cell r="H283" t="str">
            <v>PRIVADO</v>
          </cell>
          <cell r="I283" t="str">
            <v>PRIVADO</v>
          </cell>
          <cell r="J283" t="str">
            <v>PRINCIPAL</v>
          </cell>
          <cell r="K283" t="str">
            <v>INST. INTEGRAL NUEVA COLOMBIA</v>
          </cell>
        </row>
        <row r="284">
          <cell r="A284">
            <v>313001009247</v>
          </cell>
          <cell r="B284">
            <v>406</v>
          </cell>
          <cell r="C284">
            <v>406</v>
          </cell>
          <cell r="D284" t="str">
            <v>DE LA VIRGEN Y TURISTICA</v>
          </cell>
          <cell r="E284" t="str">
            <v>DE LA VIRGEN Y TURISTICA</v>
          </cell>
          <cell r="F284">
            <v>4</v>
          </cell>
          <cell r="G284" t="str">
            <v>URBANA</v>
          </cell>
          <cell r="H284" t="str">
            <v>PRIVADO</v>
          </cell>
          <cell r="I284" t="str">
            <v>PRIVADO</v>
          </cell>
          <cell r="J284" t="str">
            <v>PRINCIPAL</v>
          </cell>
          <cell r="K284" t="str">
            <v>COL. ROBIN HOOD</v>
          </cell>
        </row>
        <row r="285">
          <cell r="A285">
            <v>313001009263</v>
          </cell>
          <cell r="B285">
            <v>408</v>
          </cell>
          <cell r="C285">
            <v>408</v>
          </cell>
          <cell r="D285" t="str">
            <v>HISTORICA Y CARIBE NORTE</v>
          </cell>
          <cell r="E285" t="str">
            <v>COUNTRY</v>
          </cell>
          <cell r="F285">
            <v>10</v>
          </cell>
          <cell r="G285" t="str">
            <v>URBANA</v>
          </cell>
          <cell r="H285" t="str">
            <v>PRIVADO</v>
          </cell>
          <cell r="I285" t="str">
            <v>PRIVADO</v>
          </cell>
          <cell r="J285" t="str">
            <v>PRINCIPAL</v>
          </cell>
          <cell r="K285" t="str">
            <v>INST. CRISTIANO REMY</v>
          </cell>
        </row>
        <row r="286">
          <cell r="A286">
            <v>313001009328</v>
          </cell>
          <cell r="B286">
            <v>409</v>
          </cell>
          <cell r="C286">
            <v>409</v>
          </cell>
          <cell r="D286" t="str">
            <v>HISTORICA Y CARIBE NORTE</v>
          </cell>
          <cell r="E286" t="str">
            <v>SANTA RITA</v>
          </cell>
          <cell r="F286">
            <v>1</v>
          </cell>
          <cell r="G286" t="str">
            <v>URBANA</v>
          </cell>
          <cell r="H286" t="str">
            <v>PRIVADO</v>
          </cell>
          <cell r="I286" t="str">
            <v>PRIVADO</v>
          </cell>
          <cell r="J286" t="str">
            <v>PRINCIPAL</v>
          </cell>
          <cell r="K286" t="str">
            <v>GIMN. MODERNO DE CARTAGENA</v>
          </cell>
        </row>
        <row r="287">
          <cell r="A287">
            <v>313001009361</v>
          </cell>
          <cell r="B287">
            <v>412</v>
          </cell>
          <cell r="C287">
            <v>412</v>
          </cell>
          <cell r="D287" t="str">
            <v>HISTORICA Y CARIBE NORTE</v>
          </cell>
          <cell r="E287" t="str">
            <v>SANTA RITA</v>
          </cell>
          <cell r="F287">
            <v>1</v>
          </cell>
          <cell r="G287" t="str">
            <v>URBANA</v>
          </cell>
          <cell r="H287" t="str">
            <v>PRIVADO</v>
          </cell>
          <cell r="I287" t="str">
            <v>PRIVADO</v>
          </cell>
          <cell r="J287" t="str">
            <v>PRINCIPAL</v>
          </cell>
          <cell r="K287" t="str">
            <v>COL. MODELO DE LA COSTA</v>
          </cell>
        </row>
        <row r="288">
          <cell r="A288">
            <v>313001009409</v>
          </cell>
          <cell r="B288">
            <v>414</v>
          </cell>
          <cell r="C288">
            <v>414</v>
          </cell>
          <cell r="D288" t="str">
            <v>HISTORICA Y CARIBE NORTE</v>
          </cell>
          <cell r="E288" t="str">
            <v>COUNTRY</v>
          </cell>
          <cell r="F288">
            <v>8</v>
          </cell>
          <cell r="G288" t="str">
            <v>URBANA</v>
          </cell>
          <cell r="H288" t="str">
            <v>PRIVADO</v>
          </cell>
          <cell r="I288" t="str">
            <v>PRIVADO</v>
          </cell>
          <cell r="J288" t="str">
            <v>PRINCIPAL</v>
          </cell>
          <cell r="K288" t="str">
            <v>LIC. GUILLERMO VALENCIA</v>
          </cell>
        </row>
        <row r="289">
          <cell r="A289">
            <v>313001009417</v>
          </cell>
          <cell r="B289">
            <v>415</v>
          </cell>
          <cell r="C289">
            <v>415</v>
          </cell>
          <cell r="D289" t="str">
            <v>DE LA VIRGEN Y TURISTICA</v>
          </cell>
          <cell r="E289" t="str">
            <v>DE LA VIRGEN Y TURISTICA</v>
          </cell>
          <cell r="F289">
            <v>7</v>
          </cell>
          <cell r="G289" t="str">
            <v>URBANA</v>
          </cell>
          <cell r="H289" t="str">
            <v>PRIVADO</v>
          </cell>
          <cell r="I289" t="str">
            <v>PRIVADO</v>
          </cell>
          <cell r="J289" t="str">
            <v>PRINCIPAL</v>
          </cell>
          <cell r="K289" t="str">
            <v>LIC. CRISTOBAL COLON</v>
          </cell>
        </row>
        <row r="290">
          <cell r="A290">
            <v>313001009450</v>
          </cell>
          <cell r="B290">
            <v>395</v>
          </cell>
          <cell r="C290">
            <v>395</v>
          </cell>
          <cell r="D290" t="str">
            <v>HISTORICA Y CARIBE NORTE</v>
          </cell>
          <cell r="E290" t="str">
            <v>SANTA RITA</v>
          </cell>
          <cell r="F290">
            <v>1</v>
          </cell>
          <cell r="G290" t="str">
            <v>URBANA</v>
          </cell>
          <cell r="H290" t="str">
            <v>PRIVADO</v>
          </cell>
          <cell r="I290" t="str">
            <v>PRIVADO</v>
          </cell>
          <cell r="J290" t="str">
            <v>PRINCIPAL</v>
          </cell>
          <cell r="K290" t="str">
            <v>GUARD. Y JARD. INF.  REFUGIO NAVAL</v>
          </cell>
        </row>
        <row r="291">
          <cell r="A291">
            <v>313001012264</v>
          </cell>
          <cell r="B291">
            <v>417</v>
          </cell>
          <cell r="C291">
            <v>417</v>
          </cell>
          <cell r="D291" t="str">
            <v>INDUSTRIAL Y DE LA BAHIA</v>
          </cell>
          <cell r="E291" t="str">
            <v>INDUSTRIAL Y DE LA BAHIA</v>
          </cell>
          <cell r="F291">
            <v>14</v>
          </cell>
          <cell r="G291" t="str">
            <v>URBANA</v>
          </cell>
          <cell r="H291" t="str">
            <v>PRIVADO</v>
          </cell>
          <cell r="I291" t="str">
            <v>PRIVADO</v>
          </cell>
          <cell r="J291" t="str">
            <v>PRINCIPAL</v>
          </cell>
          <cell r="K291" t="str">
            <v>COL. LA SABIDURIA</v>
          </cell>
        </row>
        <row r="292">
          <cell r="A292">
            <v>313001012281</v>
          </cell>
          <cell r="B292">
            <v>418</v>
          </cell>
          <cell r="C292">
            <v>418</v>
          </cell>
          <cell r="D292" t="str">
            <v>INDUSTRIAL Y DE LA BAHIA</v>
          </cell>
          <cell r="E292" t="str">
            <v>INDUSTRIAL Y DE LA BAHIA</v>
          </cell>
          <cell r="F292">
            <v>14</v>
          </cell>
          <cell r="G292" t="str">
            <v>URBANA</v>
          </cell>
          <cell r="H292" t="str">
            <v>PRIVADO</v>
          </cell>
          <cell r="I292" t="str">
            <v>PRIVADO</v>
          </cell>
          <cell r="J292" t="str">
            <v>PRINCIPAL</v>
          </cell>
          <cell r="K292" t="str">
            <v>COL. SANTO TOMAS DE AQUINO</v>
          </cell>
        </row>
        <row r="293">
          <cell r="A293">
            <v>313001012353</v>
          </cell>
          <cell r="B293">
            <v>419</v>
          </cell>
          <cell r="C293">
            <v>419</v>
          </cell>
          <cell r="D293" t="str">
            <v>INDUSTRIAL Y DE LA BAHIA</v>
          </cell>
          <cell r="E293" t="str">
            <v>INDUSTRIAL Y DE LA BAHIA</v>
          </cell>
          <cell r="F293">
            <v>12</v>
          </cell>
          <cell r="G293" t="str">
            <v>URBANA</v>
          </cell>
          <cell r="H293" t="str">
            <v>PRIVADO</v>
          </cell>
          <cell r="I293" t="str">
            <v>PRIVADO</v>
          </cell>
          <cell r="J293" t="str">
            <v>PRINCIPAL</v>
          </cell>
          <cell r="K293" t="str">
            <v>INST. JESUS DE LA DIVINA MISERICORDIA</v>
          </cell>
        </row>
        <row r="294">
          <cell r="A294">
            <v>313001012515</v>
          </cell>
          <cell r="B294">
            <v>420</v>
          </cell>
          <cell r="C294">
            <v>420</v>
          </cell>
          <cell r="D294" t="str">
            <v>INDUSTRIAL Y DE LA BAHIA</v>
          </cell>
          <cell r="E294" t="str">
            <v>INDUSTRIAL Y DE LA BAHIA</v>
          </cell>
          <cell r="F294">
            <v>12</v>
          </cell>
          <cell r="G294" t="str">
            <v>URBANA</v>
          </cell>
          <cell r="H294" t="str">
            <v>PRIVADO</v>
          </cell>
          <cell r="I294" t="str">
            <v>PRIVADO</v>
          </cell>
          <cell r="J294" t="str">
            <v>PRINCIPAL</v>
          </cell>
          <cell r="K294" t="str">
            <v>CORP. EDUCATIVA LA CONCEPCION</v>
          </cell>
        </row>
        <row r="295">
          <cell r="A295">
            <v>313001012540</v>
          </cell>
          <cell r="B295">
            <v>422</v>
          </cell>
          <cell r="C295">
            <v>422</v>
          </cell>
          <cell r="D295" t="str">
            <v>INDUSTRIAL Y DE LA BAHIA</v>
          </cell>
          <cell r="E295" t="str">
            <v>INDUSTRIAL Y DE LA BAHIA</v>
          </cell>
          <cell r="F295">
            <v>12</v>
          </cell>
          <cell r="G295" t="str">
            <v>URBANA</v>
          </cell>
          <cell r="H295" t="str">
            <v>PRIVADO</v>
          </cell>
          <cell r="I295" t="str">
            <v>PRIVADO</v>
          </cell>
          <cell r="J295" t="str">
            <v>PRINCIPAL</v>
          </cell>
          <cell r="K295" t="str">
            <v>INST. DE EDUCACION BONSAY DE CARTAGENA</v>
          </cell>
        </row>
        <row r="296">
          <cell r="A296">
            <v>313001012701</v>
          </cell>
          <cell r="B296">
            <v>394</v>
          </cell>
          <cell r="C296">
            <v>394</v>
          </cell>
          <cell r="D296" t="str">
            <v>HISTORICA Y CARIBE NORTE</v>
          </cell>
          <cell r="E296" t="str">
            <v>COUNTRY</v>
          </cell>
          <cell r="F296">
            <v>10</v>
          </cell>
          <cell r="G296" t="str">
            <v>URBANA</v>
          </cell>
          <cell r="H296" t="str">
            <v>PRIVADO</v>
          </cell>
          <cell r="I296" t="str">
            <v>PRIVADO</v>
          </cell>
          <cell r="J296" t="str">
            <v>PRINCIPAL</v>
          </cell>
          <cell r="K296" t="str">
            <v>FUND.INST. ALEGRIA DE SABER</v>
          </cell>
        </row>
        <row r="297">
          <cell r="A297">
            <v>313001012744</v>
          </cell>
          <cell r="B297">
            <v>426</v>
          </cell>
          <cell r="C297">
            <v>426</v>
          </cell>
          <cell r="D297" t="str">
            <v>DE LA VIRGEN Y TURISTICA</v>
          </cell>
          <cell r="E297" t="str">
            <v>RURAL</v>
          </cell>
          <cell r="G297" t="str">
            <v>RURAL</v>
          </cell>
          <cell r="H297" t="str">
            <v>PRIVADO</v>
          </cell>
          <cell r="I297" t="str">
            <v>PRIVADO</v>
          </cell>
          <cell r="J297" t="str">
            <v>PRINCIPAL</v>
          </cell>
          <cell r="K297" t="str">
            <v>INST. SKINNER II  (ANT.-JARD. INF. SKINNER II)</v>
          </cell>
        </row>
        <row r="298">
          <cell r="A298">
            <v>313001012761</v>
          </cell>
          <cell r="B298">
            <v>428</v>
          </cell>
          <cell r="C298">
            <v>428</v>
          </cell>
          <cell r="D298" t="str">
            <v>DE LA VIRGEN Y TURISTICA</v>
          </cell>
          <cell r="E298" t="str">
            <v>DE LA VIRGEN Y TURISTICA</v>
          </cell>
          <cell r="F298">
            <v>4</v>
          </cell>
          <cell r="G298" t="str">
            <v>URBANA</v>
          </cell>
          <cell r="H298" t="str">
            <v>PRIVADO</v>
          </cell>
          <cell r="I298" t="str">
            <v>PRIVADO</v>
          </cell>
          <cell r="J298" t="str">
            <v>PRINCIPAL</v>
          </cell>
          <cell r="K298" t="str">
            <v>JARD. INF.LOS CHAVITOS</v>
          </cell>
        </row>
        <row r="299">
          <cell r="A299">
            <v>313001012833</v>
          </cell>
          <cell r="B299">
            <v>433</v>
          </cell>
          <cell r="C299">
            <v>433</v>
          </cell>
          <cell r="D299" t="str">
            <v>INDUSTRIAL Y DE LA BAHIA</v>
          </cell>
          <cell r="E299" t="str">
            <v>INDUSTRIAL Y DE LA BAHIA</v>
          </cell>
          <cell r="F299">
            <v>12</v>
          </cell>
          <cell r="G299" t="str">
            <v>URBANA</v>
          </cell>
          <cell r="H299" t="str">
            <v>PRIVADO</v>
          </cell>
          <cell r="I299" t="str">
            <v>PRIVADO</v>
          </cell>
          <cell r="J299" t="str">
            <v>PRINCIPAL</v>
          </cell>
          <cell r="K299" t="str">
            <v>INST. EDUCATIVO  PRINCIPE DE PAZ</v>
          </cell>
        </row>
        <row r="300">
          <cell r="A300">
            <v>313001012841</v>
          </cell>
          <cell r="B300">
            <v>434</v>
          </cell>
          <cell r="C300">
            <v>434</v>
          </cell>
          <cell r="D300" t="str">
            <v>INDUSTRIAL Y DE LA BAHIA</v>
          </cell>
          <cell r="E300" t="str">
            <v>INDUSTRIAL Y DE LA BAHIA</v>
          </cell>
          <cell r="F300">
            <v>12</v>
          </cell>
          <cell r="G300" t="str">
            <v>URBANA</v>
          </cell>
          <cell r="H300" t="str">
            <v>PRIVADO</v>
          </cell>
          <cell r="I300" t="str">
            <v>PRIVADO</v>
          </cell>
          <cell r="J300" t="str">
            <v>PRINCIPAL</v>
          </cell>
          <cell r="K300" t="str">
            <v>INST. INF PICARDIAS</v>
          </cell>
        </row>
        <row r="301">
          <cell r="A301">
            <v>313001012868</v>
          </cell>
          <cell r="B301">
            <v>435</v>
          </cell>
          <cell r="C301">
            <v>435</v>
          </cell>
          <cell r="D301" t="str">
            <v>HISTORICA Y CARIBE NORTE</v>
          </cell>
          <cell r="E301" t="str">
            <v>SANTA RITA</v>
          </cell>
          <cell r="F301">
            <v>3</v>
          </cell>
          <cell r="G301" t="str">
            <v>URBANA</v>
          </cell>
          <cell r="H301" t="str">
            <v>PRIVADO</v>
          </cell>
          <cell r="I301" t="str">
            <v>PRIVADO</v>
          </cell>
          <cell r="J301" t="str">
            <v>PRINCIPAL</v>
          </cell>
          <cell r="K301" t="str">
            <v>CORP. TECNICA INSTITUTO ROCHY</v>
          </cell>
        </row>
        <row r="302">
          <cell r="A302">
            <v>313001012876</v>
          </cell>
          <cell r="B302">
            <v>436</v>
          </cell>
          <cell r="C302">
            <v>436</v>
          </cell>
          <cell r="D302" t="str">
            <v>INDUSTRIAL Y DE LA BAHIA</v>
          </cell>
          <cell r="E302" t="str">
            <v>INDUSTRIAL Y DE LA BAHIA</v>
          </cell>
          <cell r="F302">
            <v>12</v>
          </cell>
          <cell r="G302" t="str">
            <v>URBANA</v>
          </cell>
          <cell r="H302" t="str">
            <v>PRIVADO</v>
          </cell>
          <cell r="I302" t="str">
            <v>PRIVADO</v>
          </cell>
          <cell r="J302" t="str">
            <v>PRINCIPAL</v>
          </cell>
          <cell r="K302" t="str">
            <v>INST. GUADALUPE</v>
          </cell>
        </row>
        <row r="303">
          <cell r="A303">
            <v>313001012892</v>
          </cell>
          <cell r="B303">
            <v>437</v>
          </cell>
          <cell r="C303">
            <v>437</v>
          </cell>
          <cell r="D303" t="str">
            <v>HISTORICA Y CARIBE NORTE</v>
          </cell>
          <cell r="E303" t="str">
            <v>COUNTRY</v>
          </cell>
          <cell r="F303">
            <v>9</v>
          </cell>
          <cell r="G303" t="str">
            <v>URBANA</v>
          </cell>
          <cell r="H303" t="str">
            <v>PRIVADO</v>
          </cell>
          <cell r="I303" t="str">
            <v>PRIVADO</v>
          </cell>
          <cell r="J303" t="str">
            <v>PRINCIPAL</v>
          </cell>
          <cell r="K303" t="str">
            <v>CORP.INSTITUTO DOCENTE DEL CARIBE</v>
          </cell>
        </row>
        <row r="304">
          <cell r="A304">
            <v>313001012931</v>
          </cell>
          <cell r="B304">
            <v>439</v>
          </cell>
          <cell r="C304">
            <v>439</v>
          </cell>
          <cell r="D304" t="str">
            <v>INDUSTRIAL Y DE LA BAHIA</v>
          </cell>
          <cell r="E304" t="str">
            <v>INDUSTRIAL Y DE LA BAHIA</v>
          </cell>
          <cell r="F304">
            <v>12</v>
          </cell>
          <cell r="G304" t="str">
            <v>URBANA</v>
          </cell>
          <cell r="H304" t="str">
            <v>PRIVADO</v>
          </cell>
          <cell r="I304" t="str">
            <v>PRIVADO</v>
          </cell>
          <cell r="J304" t="str">
            <v>PRINCIPAL</v>
          </cell>
          <cell r="K304" t="str">
            <v>INST. LOS CORALES (JARD. INF. LOS CORALES)</v>
          </cell>
        </row>
        <row r="305">
          <cell r="A305">
            <v>313001012957</v>
          </cell>
          <cell r="B305">
            <v>440</v>
          </cell>
          <cell r="C305">
            <v>440</v>
          </cell>
          <cell r="D305" t="str">
            <v>HISTORICA Y CARIBE NORTE</v>
          </cell>
          <cell r="E305" t="str">
            <v>COUNTRY</v>
          </cell>
          <cell r="F305">
            <v>10</v>
          </cell>
          <cell r="G305" t="str">
            <v>URBANA</v>
          </cell>
          <cell r="H305" t="str">
            <v>PRIVADO</v>
          </cell>
          <cell r="I305" t="str">
            <v>PRIVADO</v>
          </cell>
          <cell r="J305" t="str">
            <v>PRINCIPAL</v>
          </cell>
          <cell r="K305" t="str">
            <v>COL. ALBORADA INFANTIL DE CHILE</v>
          </cell>
        </row>
        <row r="306">
          <cell r="A306">
            <v>313001012973</v>
          </cell>
          <cell r="B306">
            <v>441</v>
          </cell>
          <cell r="C306">
            <v>441</v>
          </cell>
          <cell r="D306" t="str">
            <v>HISTORICA Y CARIBE NORTE</v>
          </cell>
          <cell r="E306" t="str">
            <v>SANTA RITA</v>
          </cell>
          <cell r="F306">
            <v>3</v>
          </cell>
          <cell r="G306" t="str">
            <v>URBANA</v>
          </cell>
          <cell r="H306" t="str">
            <v>PRIVADO</v>
          </cell>
          <cell r="I306" t="str">
            <v>PRIVADO</v>
          </cell>
          <cell r="J306" t="str">
            <v>PRINCIPAL</v>
          </cell>
          <cell r="K306" t="str">
            <v>COL. CRISTIANO LUZ Y VERDAD</v>
          </cell>
        </row>
        <row r="307">
          <cell r="A307">
            <v>313001013082</v>
          </cell>
          <cell r="B307">
            <v>449</v>
          </cell>
          <cell r="C307">
            <v>449</v>
          </cell>
          <cell r="D307" t="str">
            <v>DE LA VIRGEN Y TURISTICA</v>
          </cell>
          <cell r="E307" t="str">
            <v>DE LA VIRGEN Y TURISTICA</v>
          </cell>
          <cell r="F307" t="str">
            <v>6</v>
          </cell>
          <cell r="G307" t="str">
            <v>URBANA</v>
          </cell>
          <cell r="H307" t="str">
            <v>PRIVADO</v>
          </cell>
          <cell r="I307" t="str">
            <v>PRIVADO</v>
          </cell>
          <cell r="J307" t="str">
            <v>PRINCIPAL</v>
          </cell>
          <cell r="K307" t="str">
            <v>COL. JOHN LOCKE</v>
          </cell>
        </row>
        <row r="308">
          <cell r="A308">
            <v>313001013091</v>
          </cell>
          <cell r="B308">
            <v>450</v>
          </cell>
          <cell r="C308">
            <v>450</v>
          </cell>
          <cell r="D308" t="str">
            <v>INDUSTRIAL Y DE LA BAHIA</v>
          </cell>
          <cell r="E308" t="str">
            <v>INDUSTRIAL Y DE LA BAHIA</v>
          </cell>
          <cell r="F308">
            <v>13</v>
          </cell>
          <cell r="G308" t="str">
            <v>URBANA</v>
          </cell>
          <cell r="H308" t="str">
            <v>PRIVADO</v>
          </cell>
          <cell r="I308" t="str">
            <v>PRIVADO</v>
          </cell>
          <cell r="J308" t="str">
            <v>PRINCIPAL</v>
          </cell>
          <cell r="K308" t="str">
            <v>CORP AYUDA AL MENOR COL. SAN JOSE DE LOS CAMPANOS</v>
          </cell>
        </row>
        <row r="309">
          <cell r="A309">
            <v>313001013163</v>
          </cell>
          <cell r="B309">
            <v>505</v>
          </cell>
          <cell r="C309">
            <v>505</v>
          </cell>
          <cell r="D309" t="str">
            <v>HISTORICA Y CARIBE NORTE</v>
          </cell>
          <cell r="E309" t="str">
            <v>SANTA RITA</v>
          </cell>
          <cell r="F309" t="str">
            <v>1</v>
          </cell>
          <cell r="G309" t="str">
            <v>URBANA</v>
          </cell>
          <cell r="H309" t="str">
            <v>PRIVADO</v>
          </cell>
          <cell r="I309" t="str">
            <v>PRIVADO</v>
          </cell>
          <cell r="J309" t="str">
            <v>PRINCIPAL</v>
          </cell>
          <cell r="K309" t="str">
            <v>COL. LA ENSEÑANZA</v>
          </cell>
        </row>
        <row r="310">
          <cell r="A310">
            <v>313001013198</v>
          </cell>
          <cell r="B310">
            <v>453</v>
          </cell>
          <cell r="C310">
            <v>453</v>
          </cell>
          <cell r="D310" t="str">
            <v>HISTORICA Y CARIBE NORTE</v>
          </cell>
          <cell r="E310" t="str">
            <v>SANTA RITA</v>
          </cell>
          <cell r="F310">
            <v>2</v>
          </cell>
          <cell r="G310" t="str">
            <v>URBANA</v>
          </cell>
          <cell r="H310" t="str">
            <v>PRIVADO</v>
          </cell>
          <cell r="I310" t="str">
            <v>PRIVADO</v>
          </cell>
          <cell r="J310" t="str">
            <v>PRINCIPAL</v>
          </cell>
          <cell r="K310" t="str">
            <v>INST. PAULO FREIRE</v>
          </cell>
        </row>
        <row r="311">
          <cell r="A311">
            <v>313001013261</v>
          </cell>
          <cell r="B311">
            <v>459</v>
          </cell>
          <cell r="C311">
            <v>459</v>
          </cell>
          <cell r="D311" t="str">
            <v>HISTORICA Y CARIBE NORTE</v>
          </cell>
          <cell r="E311" t="str">
            <v>COUNTRY</v>
          </cell>
          <cell r="F311">
            <v>8</v>
          </cell>
          <cell r="G311" t="str">
            <v>URBANA</v>
          </cell>
          <cell r="H311" t="str">
            <v>PRIVADO</v>
          </cell>
          <cell r="I311" t="str">
            <v>PRIVADO</v>
          </cell>
          <cell r="J311" t="str">
            <v>PRINCIPAL</v>
          </cell>
          <cell r="K311" t="str">
            <v>JARD. INF. JUEGOS Y RONDAS</v>
          </cell>
        </row>
        <row r="312">
          <cell r="A312">
            <v>313001013279</v>
          </cell>
          <cell r="B312">
            <v>809</v>
          </cell>
          <cell r="C312">
            <v>809</v>
          </cell>
          <cell r="D312" t="str">
            <v>DE LA VIRGEN Y TURISTICA</v>
          </cell>
          <cell r="E312" t="str">
            <v>DE LA VIRGEN Y TURISTICA</v>
          </cell>
          <cell r="F312">
            <v>7</v>
          </cell>
          <cell r="G312" t="str">
            <v>URBANA</v>
          </cell>
          <cell r="H312" t="str">
            <v>PRIVADO</v>
          </cell>
          <cell r="I312" t="str">
            <v>PRIVADO</v>
          </cell>
          <cell r="J312" t="str">
            <v>PRINCIPAL</v>
          </cell>
          <cell r="K312" t="str">
            <v>INST. SIGMUND FREUD       (C.INF LOS PEQUEÑOS SABIOS)</v>
          </cell>
        </row>
        <row r="313">
          <cell r="A313">
            <v>313001013309</v>
          </cell>
          <cell r="B313">
            <v>462</v>
          </cell>
          <cell r="C313">
            <v>462</v>
          </cell>
          <cell r="D313" t="str">
            <v>HISTORICA Y CARIBE NORTE</v>
          </cell>
          <cell r="E313" t="str">
            <v>COUNTRY</v>
          </cell>
          <cell r="F313">
            <v>8</v>
          </cell>
          <cell r="G313" t="str">
            <v>URBANA</v>
          </cell>
          <cell r="H313" t="str">
            <v>PRIVADO</v>
          </cell>
          <cell r="I313" t="str">
            <v>PRIVADO</v>
          </cell>
          <cell r="J313" t="str">
            <v>PRINCIPAL</v>
          </cell>
          <cell r="K313" t="str">
            <v>INST. EDUC. MIS ESTIMULACIONES</v>
          </cell>
        </row>
        <row r="314">
          <cell r="A314">
            <v>313001013317</v>
          </cell>
          <cell r="B314">
            <v>463</v>
          </cell>
          <cell r="C314">
            <v>463</v>
          </cell>
          <cell r="D314" t="str">
            <v>HISTORICA Y CARIBE NORTE</v>
          </cell>
          <cell r="E314" t="str">
            <v>COUNTRY</v>
          </cell>
          <cell r="F314">
            <v>10</v>
          </cell>
          <cell r="G314" t="str">
            <v>URBANA</v>
          </cell>
          <cell r="H314" t="str">
            <v>PRIVADO</v>
          </cell>
          <cell r="I314" t="str">
            <v>PRIVADO</v>
          </cell>
          <cell r="J314" t="str">
            <v>PRINCIPAL</v>
          </cell>
          <cell r="K314" t="str">
            <v>INST. LA GIRALDA</v>
          </cell>
        </row>
        <row r="315">
          <cell r="A315">
            <v>313001013325</v>
          </cell>
          <cell r="B315">
            <v>464</v>
          </cell>
          <cell r="C315">
            <v>464</v>
          </cell>
          <cell r="D315" t="str">
            <v>HISTORICA Y CARIBE NORTE</v>
          </cell>
          <cell r="E315" t="str">
            <v>COUNTRY</v>
          </cell>
          <cell r="F315">
            <v>9</v>
          </cell>
          <cell r="G315" t="str">
            <v>URBANA</v>
          </cell>
          <cell r="H315" t="str">
            <v>PRIVADO</v>
          </cell>
          <cell r="I315" t="str">
            <v>PRIVADO</v>
          </cell>
          <cell r="J315" t="str">
            <v>PRINCIPAL</v>
          </cell>
          <cell r="K315" t="str">
            <v>COL. ANDALUCIA</v>
          </cell>
        </row>
        <row r="316">
          <cell r="A316">
            <v>313001013333</v>
          </cell>
          <cell r="B316">
            <v>465</v>
          </cell>
          <cell r="C316">
            <v>465</v>
          </cell>
          <cell r="D316" t="str">
            <v>HISTORICA Y CARIBE NORTE</v>
          </cell>
          <cell r="E316" t="str">
            <v>COUNTRY</v>
          </cell>
          <cell r="F316">
            <v>9</v>
          </cell>
          <cell r="G316" t="str">
            <v>URBANA</v>
          </cell>
          <cell r="H316" t="str">
            <v>PRIVADO</v>
          </cell>
          <cell r="I316" t="str">
            <v>PRIVADO</v>
          </cell>
          <cell r="J316" t="str">
            <v>PRINCIPAL</v>
          </cell>
          <cell r="K316" t="str">
            <v>COL. GIMNASIO FUTURO DE COLOMBIA</v>
          </cell>
        </row>
        <row r="317">
          <cell r="A317">
            <v>313001013341</v>
          </cell>
          <cell r="B317">
            <v>466</v>
          </cell>
          <cell r="C317">
            <v>466</v>
          </cell>
          <cell r="D317" t="str">
            <v>HISTORICA Y CARIBE NORTE</v>
          </cell>
          <cell r="E317" t="str">
            <v>COUNTRY</v>
          </cell>
          <cell r="F317">
            <v>9</v>
          </cell>
          <cell r="G317" t="str">
            <v>URBANA</v>
          </cell>
          <cell r="H317" t="str">
            <v>PRIVADO</v>
          </cell>
          <cell r="I317" t="str">
            <v>PRIVADO</v>
          </cell>
          <cell r="J317" t="str">
            <v>PRINCIPAL</v>
          </cell>
          <cell r="K317" t="str">
            <v>COL. SAN NICOLAS DE LA ROCA</v>
          </cell>
        </row>
        <row r="318">
          <cell r="A318">
            <v>313001013376</v>
          </cell>
          <cell r="B318">
            <v>469</v>
          </cell>
          <cell r="C318">
            <v>469</v>
          </cell>
          <cell r="D318" t="str">
            <v>DE LA VIRGEN Y TURISTICA</v>
          </cell>
          <cell r="E318" t="str">
            <v>DE LA VIRGEN Y TURISTICA</v>
          </cell>
          <cell r="F318">
            <v>4</v>
          </cell>
          <cell r="G318" t="str">
            <v>URBANA</v>
          </cell>
          <cell r="H318" t="str">
            <v>PRIVADO</v>
          </cell>
          <cell r="I318" t="str">
            <v>PRIVADO</v>
          </cell>
          <cell r="J318" t="str">
            <v>PRINCIPAL</v>
          </cell>
          <cell r="K318" t="str">
            <v>INST. COM. BOLIVAR</v>
          </cell>
        </row>
        <row r="319">
          <cell r="A319">
            <v>313001013406</v>
          </cell>
          <cell r="B319">
            <v>472</v>
          </cell>
          <cell r="C319">
            <v>472</v>
          </cell>
          <cell r="D319" t="str">
            <v>DE LA VIRGEN Y TURISTICA</v>
          </cell>
          <cell r="E319" t="str">
            <v>DE LA VIRGEN Y TURISTICA</v>
          </cell>
          <cell r="F319">
            <v>5</v>
          </cell>
          <cell r="G319" t="str">
            <v>URBANA</v>
          </cell>
          <cell r="H319" t="str">
            <v>PRIVADO</v>
          </cell>
          <cell r="I319" t="str">
            <v>PRIVADO</v>
          </cell>
          <cell r="J319" t="str">
            <v>PRINCIPAL</v>
          </cell>
          <cell r="K319" t="str">
            <v>INST. LOS ANGELITOS</v>
          </cell>
        </row>
        <row r="320">
          <cell r="A320">
            <v>313001013422</v>
          </cell>
          <cell r="B320">
            <v>474</v>
          </cell>
          <cell r="C320">
            <v>474</v>
          </cell>
          <cell r="D320" t="str">
            <v>INDUSTRIAL Y DE LA BAHIA</v>
          </cell>
          <cell r="E320" t="str">
            <v>INDUSTRIAL Y DE LA BAHIA</v>
          </cell>
          <cell r="F320">
            <v>14</v>
          </cell>
          <cell r="G320" t="str">
            <v>URBANA</v>
          </cell>
          <cell r="H320" t="str">
            <v>PRIVADO</v>
          </cell>
          <cell r="I320" t="str">
            <v>PRIVADO</v>
          </cell>
          <cell r="J320" t="str">
            <v>PRINCIPAL</v>
          </cell>
          <cell r="K320" t="str">
            <v>CORP. EDUC. SAN AGUSTIN</v>
          </cell>
        </row>
        <row r="321">
          <cell r="A321">
            <v>313001013431</v>
          </cell>
          <cell r="B321">
            <v>475</v>
          </cell>
          <cell r="C321">
            <v>475</v>
          </cell>
          <cell r="D321" t="str">
            <v>INDUSTRIAL Y DE LA BAHIA</v>
          </cell>
          <cell r="E321" t="str">
            <v>INDUSTRIAL Y DE LA BAHIA</v>
          </cell>
          <cell r="F321">
            <v>15</v>
          </cell>
          <cell r="G321" t="str">
            <v>URBANA</v>
          </cell>
          <cell r="H321" t="str">
            <v>PRIVADO</v>
          </cell>
          <cell r="I321" t="str">
            <v>PRIVADO</v>
          </cell>
          <cell r="J321" t="str">
            <v>PRINCIPAL</v>
          </cell>
          <cell r="K321" t="str">
            <v>CORP. INST PROGRESO SOCIAL (ANTES INST. MIXTO LOS PAYASITOS)</v>
          </cell>
        </row>
        <row r="322">
          <cell r="A322">
            <v>313001013457</v>
          </cell>
          <cell r="B322">
            <v>477</v>
          </cell>
          <cell r="C322">
            <v>477</v>
          </cell>
          <cell r="D322" t="str">
            <v>INDUSTRIAL Y DE LA BAHIA</v>
          </cell>
          <cell r="E322" t="str">
            <v>INDUSTRIAL Y DE LA BAHIA</v>
          </cell>
          <cell r="F322">
            <v>12</v>
          </cell>
          <cell r="G322" t="str">
            <v>URBANA</v>
          </cell>
          <cell r="H322" t="str">
            <v>PRIVADO</v>
          </cell>
          <cell r="I322" t="str">
            <v>PRIVADO</v>
          </cell>
          <cell r="J322" t="str">
            <v>PRINCIPAL</v>
          </cell>
          <cell r="K322" t="str">
            <v>INST. SAN ANTONIO DEL CAMPESTRES(ANTESDE CARTAGENA FUND)</v>
          </cell>
        </row>
        <row r="323">
          <cell r="A323">
            <v>313001013465</v>
          </cell>
          <cell r="B323">
            <v>478</v>
          </cell>
          <cell r="C323">
            <v>478</v>
          </cell>
          <cell r="D323" t="str">
            <v>INDUSTRIAL Y DE LA BAHIA</v>
          </cell>
          <cell r="E323" t="str">
            <v>INDUSTRIAL Y DE LA BAHIA</v>
          </cell>
          <cell r="F323">
            <v>12</v>
          </cell>
          <cell r="G323" t="str">
            <v>URBANA</v>
          </cell>
          <cell r="H323" t="str">
            <v>PRIVADO</v>
          </cell>
          <cell r="I323" t="str">
            <v>PRIVADO</v>
          </cell>
          <cell r="J323" t="str">
            <v>PRINCIPAL</v>
          </cell>
          <cell r="K323" t="str">
            <v>CORP. EDUCATIVA INST. FROBEL</v>
          </cell>
        </row>
        <row r="324">
          <cell r="A324">
            <v>313001013481</v>
          </cell>
          <cell r="B324">
            <v>480</v>
          </cell>
          <cell r="C324">
            <v>480</v>
          </cell>
          <cell r="D324" t="str">
            <v>INDUSTRIAL Y DE LA BAHIA</v>
          </cell>
          <cell r="E324" t="str">
            <v>INDUSTRIAL Y DE LA BAHIA</v>
          </cell>
          <cell r="F324">
            <v>14</v>
          </cell>
          <cell r="G324" t="str">
            <v>URBANA</v>
          </cell>
          <cell r="H324" t="str">
            <v>PRIVADO</v>
          </cell>
          <cell r="I324" t="str">
            <v>PRIVADO</v>
          </cell>
          <cell r="J324" t="str">
            <v>PRINCIPAL</v>
          </cell>
          <cell r="K324" t="str">
            <v>C.E COMUNITARIO LOS ROBLES</v>
          </cell>
        </row>
        <row r="325">
          <cell r="A325">
            <v>313001013490</v>
          </cell>
          <cell r="B325">
            <v>481</v>
          </cell>
          <cell r="C325">
            <v>481</v>
          </cell>
          <cell r="D325" t="str">
            <v>INDUSTRIAL Y DE LA BAHIA</v>
          </cell>
          <cell r="E325" t="str">
            <v>INDUSTRIAL Y DE LA BAHIA</v>
          </cell>
          <cell r="F325">
            <v>14</v>
          </cell>
          <cell r="G325" t="str">
            <v>URBANA</v>
          </cell>
          <cell r="H325" t="str">
            <v>PRIVADO</v>
          </cell>
          <cell r="I325" t="str">
            <v>PRIVADO</v>
          </cell>
          <cell r="J325" t="str">
            <v>PRINCIPAL</v>
          </cell>
          <cell r="K325" t="str">
            <v>ESC. MIXTA COMUNITARIA 7 DE DICIEMBRE</v>
          </cell>
        </row>
        <row r="326">
          <cell r="A326">
            <v>313001013503</v>
          </cell>
          <cell r="B326">
            <v>482</v>
          </cell>
          <cell r="C326">
            <v>482</v>
          </cell>
          <cell r="D326" t="str">
            <v>INDUSTRIAL Y DE LA BAHIA</v>
          </cell>
          <cell r="E326" t="str">
            <v>INDUSTRIAL Y DE LA BAHIA</v>
          </cell>
          <cell r="F326">
            <v>15</v>
          </cell>
          <cell r="G326" t="str">
            <v>URBANA</v>
          </cell>
          <cell r="H326" t="str">
            <v>PRIVADO</v>
          </cell>
          <cell r="I326" t="str">
            <v>PRIVADO</v>
          </cell>
          <cell r="J326" t="str">
            <v>PRINCIPAL</v>
          </cell>
          <cell r="K326" t="str">
            <v>CORP.EDUC. COL. JOSE ANTONIO GALAN</v>
          </cell>
        </row>
        <row r="327">
          <cell r="A327">
            <v>313001013538</v>
          </cell>
          <cell r="B327">
            <v>485</v>
          </cell>
          <cell r="C327">
            <v>485</v>
          </cell>
          <cell r="D327" t="str">
            <v>INDUSTRIAL Y DE LA BAHIA</v>
          </cell>
          <cell r="E327" t="str">
            <v>INDUSTRIAL Y DE LA BAHIA</v>
          </cell>
          <cell r="F327">
            <v>13</v>
          </cell>
          <cell r="G327" t="str">
            <v>URBANA</v>
          </cell>
          <cell r="H327" t="str">
            <v>PRIVADO</v>
          </cell>
          <cell r="I327" t="str">
            <v>PRIVADO</v>
          </cell>
          <cell r="J327" t="str">
            <v>PRINCIPAL</v>
          </cell>
          <cell r="K327" t="str">
            <v>C.E COMUNITARIO SAN JOSE</v>
          </cell>
        </row>
        <row r="328">
          <cell r="A328">
            <v>313001013546</v>
          </cell>
          <cell r="B328">
            <v>486</v>
          </cell>
          <cell r="C328">
            <v>486</v>
          </cell>
          <cell r="D328" t="str">
            <v>INDUSTRIAL Y DE LA BAHIA</v>
          </cell>
          <cell r="E328" t="str">
            <v>INDUSTRIAL Y DE LA BAHIA</v>
          </cell>
          <cell r="F328">
            <v>14</v>
          </cell>
          <cell r="G328" t="str">
            <v>URBANA</v>
          </cell>
          <cell r="H328" t="str">
            <v>PRIVADO</v>
          </cell>
          <cell r="I328" t="str">
            <v>PRIVADO</v>
          </cell>
          <cell r="J328" t="str">
            <v>PRINCIPAL</v>
          </cell>
          <cell r="K328" t="str">
            <v>FUND. EDUC. INST. TÉCNICO EL REDENTOR</v>
          </cell>
        </row>
        <row r="329">
          <cell r="A329">
            <v>313001013554</v>
          </cell>
          <cell r="B329">
            <v>487</v>
          </cell>
          <cell r="C329">
            <v>487</v>
          </cell>
          <cell r="D329" t="str">
            <v>DE LA VIRGEN Y TURISTICA</v>
          </cell>
          <cell r="E329" t="str">
            <v>DE LA VIRGEN Y TURISTICA</v>
          </cell>
          <cell r="F329">
            <v>7</v>
          </cell>
          <cell r="G329" t="str">
            <v>URBANA</v>
          </cell>
          <cell r="H329" t="str">
            <v>PRIVADO</v>
          </cell>
          <cell r="I329" t="str">
            <v>PRIVADO</v>
          </cell>
          <cell r="J329" t="str">
            <v>PRINCIPAL</v>
          </cell>
          <cell r="K329" t="str">
            <v>C.E ESTRELLAS DEL PORVENIR</v>
          </cell>
        </row>
        <row r="330">
          <cell r="A330">
            <v>313001013571</v>
          </cell>
          <cell r="B330">
            <v>488</v>
          </cell>
          <cell r="C330">
            <v>488</v>
          </cell>
          <cell r="D330" t="str">
            <v>INDUSTRIAL Y DE LA BAHIA</v>
          </cell>
          <cell r="E330" t="str">
            <v>INDUSTRIAL Y DE LA BAHIA</v>
          </cell>
          <cell r="F330">
            <v>14</v>
          </cell>
          <cell r="G330" t="str">
            <v>URBANA</v>
          </cell>
          <cell r="H330" t="str">
            <v>PRIVADO</v>
          </cell>
          <cell r="I330" t="str">
            <v>PRIVADO</v>
          </cell>
          <cell r="J330" t="str">
            <v>PRINCIPAL</v>
          </cell>
          <cell r="K330" t="str">
            <v>C.E Y COMUNITARIO NELSON MANDELA</v>
          </cell>
        </row>
        <row r="331">
          <cell r="A331">
            <v>313001013589</v>
          </cell>
          <cell r="B331">
            <v>489</v>
          </cell>
          <cell r="C331">
            <v>489</v>
          </cell>
          <cell r="D331" t="str">
            <v>INDUSTRIAL Y DE LA BAHIA</v>
          </cell>
          <cell r="E331" t="str">
            <v>INDUSTRIAL Y DE LA BAHIA</v>
          </cell>
          <cell r="F331">
            <v>12</v>
          </cell>
          <cell r="G331" t="str">
            <v>URBANA</v>
          </cell>
          <cell r="H331" t="str">
            <v>PRIVADO</v>
          </cell>
          <cell r="I331" t="str">
            <v>PRIVADO</v>
          </cell>
          <cell r="J331" t="str">
            <v>PRINCIPAL</v>
          </cell>
          <cell r="K331" t="str">
            <v>INST. SONRISITAS ALEGRES</v>
          </cell>
        </row>
        <row r="332">
          <cell r="A332">
            <v>313001013597</v>
          </cell>
          <cell r="B332">
            <v>522</v>
          </cell>
          <cell r="C332">
            <v>522</v>
          </cell>
          <cell r="D332" t="str">
            <v>HISTORICA Y CARIBE NORTE</v>
          </cell>
          <cell r="E332" t="str">
            <v>COUNTRY</v>
          </cell>
          <cell r="F332">
            <v>10</v>
          </cell>
          <cell r="G332" t="str">
            <v>URBANA</v>
          </cell>
          <cell r="H332" t="str">
            <v>PRIVADO</v>
          </cell>
          <cell r="I332" t="str">
            <v>PRIVADO</v>
          </cell>
          <cell r="J332" t="str">
            <v>PRINCIPAL</v>
          </cell>
          <cell r="K332" t="str">
            <v>FUND. INST. COLOMBIA</v>
          </cell>
        </row>
        <row r="333">
          <cell r="A333">
            <v>313001013601</v>
          </cell>
          <cell r="B333">
            <v>504</v>
          </cell>
          <cell r="C333">
            <v>504</v>
          </cell>
          <cell r="D333" t="str">
            <v>HISTORICA Y CARIBE NORTE</v>
          </cell>
          <cell r="E333" t="str">
            <v>SANTA RITA</v>
          </cell>
          <cell r="F333">
            <v>2</v>
          </cell>
          <cell r="G333" t="str">
            <v>URBANA</v>
          </cell>
          <cell r="H333" t="str">
            <v>PRIVADO</v>
          </cell>
          <cell r="I333" t="str">
            <v>PRIVADO</v>
          </cell>
          <cell r="J333" t="str">
            <v>PRINCIPAL</v>
          </cell>
          <cell r="K333" t="str">
            <v>GIMN. BINET DE CARTAGENA (ANTES COL. MI PEQUEÑA ILUSION)</v>
          </cell>
        </row>
        <row r="334">
          <cell r="A334">
            <v>313001013619</v>
          </cell>
          <cell r="B334">
            <v>507</v>
          </cell>
          <cell r="C334">
            <v>507</v>
          </cell>
          <cell r="D334" t="str">
            <v>HISTORICA Y CARIBE NORTE</v>
          </cell>
          <cell r="E334" t="str">
            <v>SANTA RITA</v>
          </cell>
          <cell r="F334">
            <v>3</v>
          </cell>
          <cell r="G334" t="str">
            <v>URBANA</v>
          </cell>
          <cell r="H334" t="str">
            <v>PRIVADO</v>
          </cell>
          <cell r="I334" t="str">
            <v>PRIVADO</v>
          </cell>
          <cell r="J334" t="str">
            <v>PRINCIPAL</v>
          </cell>
          <cell r="K334" t="str">
            <v>COL. DE LAS AMERICAS</v>
          </cell>
        </row>
        <row r="335">
          <cell r="A335">
            <v>313001013635</v>
          </cell>
          <cell r="B335">
            <v>476</v>
          </cell>
          <cell r="C335">
            <v>476</v>
          </cell>
          <cell r="D335" t="str">
            <v>INDUSTRIAL Y DE LA BAHIA</v>
          </cell>
          <cell r="E335" t="str">
            <v>INDUSTRIAL Y DE LA BAHIA</v>
          </cell>
          <cell r="F335">
            <v>12</v>
          </cell>
          <cell r="G335" t="str">
            <v>URBANA</v>
          </cell>
          <cell r="H335" t="str">
            <v>PRIVADO</v>
          </cell>
          <cell r="I335" t="str">
            <v>PRIVADO</v>
          </cell>
          <cell r="J335" t="str">
            <v>PRINCIPAL</v>
          </cell>
          <cell r="K335" t="str">
            <v>C.E INTEGRAL COLOMBIA CEICOL</v>
          </cell>
        </row>
        <row r="336">
          <cell r="A336">
            <v>313001013643</v>
          </cell>
          <cell r="B336">
            <v>524</v>
          </cell>
          <cell r="C336">
            <v>524</v>
          </cell>
          <cell r="D336" t="str">
            <v>INDUSTRIAL Y DE LA BAHIA</v>
          </cell>
          <cell r="E336" t="str">
            <v>INDUSTRIAL Y DE LA BAHIA</v>
          </cell>
          <cell r="F336">
            <v>14</v>
          </cell>
          <cell r="G336" t="str">
            <v>URBANA</v>
          </cell>
          <cell r="H336" t="str">
            <v>PRIVADO</v>
          </cell>
          <cell r="I336" t="str">
            <v>PRIVADO</v>
          </cell>
          <cell r="J336" t="str">
            <v>PRINCIPAL</v>
          </cell>
          <cell r="K336" t="str">
            <v>CORP. C.E. INTEGRAL EL RODEO</v>
          </cell>
        </row>
        <row r="337">
          <cell r="A337">
            <v>313001013651</v>
          </cell>
          <cell r="B337">
            <v>526</v>
          </cell>
          <cell r="C337">
            <v>526</v>
          </cell>
          <cell r="D337" t="str">
            <v>INDUSTRIAL Y DE LA BAHIA</v>
          </cell>
          <cell r="E337" t="str">
            <v>INDUSTRIAL Y DE LA BAHIA</v>
          </cell>
          <cell r="F337">
            <v>13</v>
          </cell>
          <cell r="G337" t="str">
            <v>URBANA</v>
          </cell>
          <cell r="H337" t="str">
            <v>PRIVADO</v>
          </cell>
          <cell r="I337" t="str">
            <v>PRIVADO</v>
          </cell>
          <cell r="J337" t="str">
            <v>PRINCIPAL</v>
          </cell>
          <cell r="K337" t="str">
            <v>COL. INTEGRAL DEL NORTE ( ANTES INST. CLASE INFANTIL)</v>
          </cell>
        </row>
        <row r="338">
          <cell r="A338">
            <v>313001013775</v>
          </cell>
          <cell r="B338">
            <v>530</v>
          </cell>
          <cell r="C338">
            <v>530</v>
          </cell>
          <cell r="D338" t="str">
            <v>INDUSTRIAL Y DE LA BAHIA</v>
          </cell>
          <cell r="E338" t="str">
            <v>INDUSTRIAL Y DE LA BAHIA</v>
          </cell>
          <cell r="F338">
            <v>14</v>
          </cell>
          <cell r="G338" t="str">
            <v>URBANA</v>
          </cell>
          <cell r="H338" t="str">
            <v>PRIVADO</v>
          </cell>
          <cell r="I338" t="str">
            <v>PRIVADO</v>
          </cell>
          <cell r="J338" t="str">
            <v>PRINCIPAL</v>
          </cell>
          <cell r="K338" t="str">
            <v>CORP. C.E RABY</v>
          </cell>
        </row>
        <row r="339">
          <cell r="A339">
            <v>313001013783</v>
          </cell>
          <cell r="B339">
            <v>543</v>
          </cell>
          <cell r="C339">
            <v>543</v>
          </cell>
          <cell r="D339" t="str">
            <v>INDUSTRIAL Y DE LA BAHIA</v>
          </cell>
          <cell r="E339" t="str">
            <v>INDUSTRIAL Y DE LA BAHIA</v>
          </cell>
          <cell r="F339">
            <v>14</v>
          </cell>
          <cell r="G339" t="str">
            <v>URBANA</v>
          </cell>
          <cell r="H339" t="str">
            <v>E. E. en Administración</v>
          </cell>
          <cell r="I339" t="str">
            <v>OFICIAL</v>
          </cell>
          <cell r="J339" t="str">
            <v>PRINCIPAL</v>
          </cell>
          <cell r="K339" t="str">
            <v>I.E BERNARDO FOEGEN</v>
          </cell>
        </row>
        <row r="340">
          <cell r="A340">
            <v>313001013791</v>
          </cell>
          <cell r="B340">
            <v>529</v>
          </cell>
          <cell r="C340">
            <v>529</v>
          </cell>
          <cell r="D340" t="str">
            <v>INDUSTRIAL Y DE LA BAHIA</v>
          </cell>
          <cell r="E340" t="str">
            <v>INDUSTRIAL Y DE LA BAHIA</v>
          </cell>
          <cell r="F340">
            <v>14</v>
          </cell>
          <cell r="G340" t="str">
            <v>URBANA</v>
          </cell>
          <cell r="H340" t="str">
            <v>PRIVADO</v>
          </cell>
          <cell r="I340" t="str">
            <v>PRIVADO</v>
          </cell>
          <cell r="J340" t="str">
            <v>PRINCIPAL</v>
          </cell>
          <cell r="K340" t="str">
            <v>FUND. EDUC. REY NEPTUNO</v>
          </cell>
        </row>
        <row r="341">
          <cell r="A341">
            <v>313001013805</v>
          </cell>
          <cell r="B341">
            <v>528</v>
          </cell>
          <cell r="C341">
            <v>528</v>
          </cell>
          <cell r="D341" t="str">
            <v>INDUSTRIAL Y DE LA BAHIA</v>
          </cell>
          <cell r="E341" t="str">
            <v>INDUSTRIAL Y DE LA BAHIA</v>
          </cell>
          <cell r="F341">
            <v>14</v>
          </cell>
          <cell r="G341" t="str">
            <v>URBANA</v>
          </cell>
          <cell r="H341" t="str">
            <v>PRIVADO</v>
          </cell>
          <cell r="I341" t="str">
            <v>PRIVADO</v>
          </cell>
          <cell r="J341" t="str">
            <v>PRINCIPAL</v>
          </cell>
          <cell r="K341" t="str">
            <v>INST. EDUC. LOS CREADORES</v>
          </cell>
        </row>
        <row r="342">
          <cell r="A342">
            <v>313001013821</v>
          </cell>
          <cell r="B342">
            <v>625</v>
          </cell>
          <cell r="C342">
            <v>625</v>
          </cell>
          <cell r="D342" t="str">
            <v>HISTORICA Y CARIBE NORTE</v>
          </cell>
          <cell r="E342" t="str">
            <v>SANTA RITA</v>
          </cell>
          <cell r="F342">
            <v>1</v>
          </cell>
          <cell r="G342" t="str">
            <v>RURAL</v>
          </cell>
          <cell r="H342" t="str">
            <v>PRIVADO</v>
          </cell>
          <cell r="I342" t="str">
            <v>PRIVADO</v>
          </cell>
          <cell r="J342" t="str">
            <v>PRINCIPAL</v>
          </cell>
          <cell r="K342" t="str">
            <v>FUND. COL. CRISTIANO BILINGUE DE CARTAGENA</v>
          </cell>
        </row>
        <row r="343">
          <cell r="A343">
            <v>313001013848</v>
          </cell>
          <cell r="B343">
            <v>515</v>
          </cell>
          <cell r="C343">
            <v>515</v>
          </cell>
          <cell r="D343" t="str">
            <v>HISTORICA Y CARIBE NORTE</v>
          </cell>
          <cell r="E343" t="str">
            <v>COUNTRY</v>
          </cell>
          <cell r="F343">
            <v>8</v>
          </cell>
          <cell r="G343" t="str">
            <v>URBANA</v>
          </cell>
          <cell r="H343" t="str">
            <v>PRIVADO</v>
          </cell>
          <cell r="I343" t="str">
            <v>PRIVADO</v>
          </cell>
          <cell r="J343" t="str">
            <v>PRINCIPAL</v>
          </cell>
          <cell r="K343" t="str">
            <v>INST. BLANCA NIEVES</v>
          </cell>
        </row>
        <row r="344">
          <cell r="A344">
            <v>313001013856</v>
          </cell>
          <cell r="B344">
            <v>537</v>
          </cell>
          <cell r="C344">
            <v>537</v>
          </cell>
          <cell r="D344" t="str">
            <v>INDUSTRIAL Y DE LA BAHIA</v>
          </cell>
          <cell r="E344" t="str">
            <v>INDUSTRIAL Y DE LA BAHIA</v>
          </cell>
          <cell r="F344">
            <v>14</v>
          </cell>
          <cell r="G344" t="str">
            <v>URBANA</v>
          </cell>
          <cell r="H344" t="str">
            <v>PRIVADO</v>
          </cell>
          <cell r="I344" t="str">
            <v>PRIVADO</v>
          </cell>
          <cell r="J344" t="str">
            <v>PRINCIPAL</v>
          </cell>
          <cell r="K344" t="str">
            <v>FUND. ED. JHON DEWEY ( ANTES FUND. INST. RONDA MAGICA)</v>
          </cell>
        </row>
        <row r="345">
          <cell r="A345">
            <v>313001013872</v>
          </cell>
          <cell r="B345">
            <v>514</v>
          </cell>
          <cell r="C345">
            <v>514</v>
          </cell>
          <cell r="D345" t="str">
            <v>DE LA VIRGEN Y TURISTICA</v>
          </cell>
          <cell r="E345" t="str">
            <v>DE LA VIRGEN Y TURISTICA</v>
          </cell>
          <cell r="F345">
            <v>7</v>
          </cell>
          <cell r="G345" t="str">
            <v>URBANA</v>
          </cell>
          <cell r="H345" t="str">
            <v>PRIVADO</v>
          </cell>
          <cell r="I345" t="str">
            <v>PRIVADO</v>
          </cell>
          <cell r="J345" t="str">
            <v>PRINCIPAL</v>
          </cell>
          <cell r="K345" t="str">
            <v>INST. JHON DEWEY</v>
          </cell>
        </row>
        <row r="346">
          <cell r="A346">
            <v>313001013937</v>
          </cell>
          <cell r="B346">
            <v>534</v>
          </cell>
          <cell r="C346">
            <v>534</v>
          </cell>
          <cell r="D346" t="str">
            <v>INDUSTRIAL Y DE LA BAHIA</v>
          </cell>
          <cell r="E346" t="str">
            <v>INDUSTRIAL Y DE LA BAHIA</v>
          </cell>
          <cell r="F346">
            <v>13</v>
          </cell>
          <cell r="G346" t="str">
            <v>URBANA</v>
          </cell>
          <cell r="H346" t="str">
            <v>PRIVADO</v>
          </cell>
          <cell r="I346" t="str">
            <v>PRIVADO</v>
          </cell>
          <cell r="J346" t="str">
            <v>PRINCIPAL</v>
          </cell>
          <cell r="K346" t="str">
            <v>CORP. EDUC. LOS PEQUEÑOS SABIOS</v>
          </cell>
        </row>
        <row r="347">
          <cell r="A347">
            <v>313001013945</v>
          </cell>
          <cell r="B347">
            <v>536</v>
          </cell>
          <cell r="C347">
            <v>536</v>
          </cell>
          <cell r="D347" t="str">
            <v>INDUSTRIAL Y DE LA BAHIA</v>
          </cell>
          <cell r="E347" t="str">
            <v>INDUSTRIAL Y DE LA BAHIA</v>
          </cell>
          <cell r="F347">
            <v>14</v>
          </cell>
          <cell r="G347" t="str">
            <v>URBANA</v>
          </cell>
          <cell r="H347" t="str">
            <v>PRIVADO</v>
          </cell>
          <cell r="I347" t="str">
            <v>PRIVADO</v>
          </cell>
          <cell r="J347" t="str">
            <v>PRINCIPAL</v>
          </cell>
          <cell r="K347" t="str">
            <v>INST. EL RODEO</v>
          </cell>
        </row>
        <row r="348">
          <cell r="A348">
            <v>313001013953</v>
          </cell>
          <cell r="B348">
            <v>550</v>
          </cell>
          <cell r="C348">
            <v>550</v>
          </cell>
          <cell r="D348" t="str">
            <v>HISTORICA Y CARIBE NORTE</v>
          </cell>
          <cell r="E348" t="str">
            <v>SANTA RITA</v>
          </cell>
          <cell r="F348">
            <v>3</v>
          </cell>
          <cell r="G348" t="str">
            <v>URBANA</v>
          </cell>
          <cell r="H348" t="str">
            <v>PRIVADO</v>
          </cell>
          <cell r="I348" t="str">
            <v>PRIVADO</v>
          </cell>
          <cell r="J348" t="str">
            <v>PRINCIPAL</v>
          </cell>
          <cell r="K348" t="str">
            <v>FUND. REMANSO DE AMOR</v>
          </cell>
        </row>
        <row r="349">
          <cell r="A349">
            <v>313001013961</v>
          </cell>
          <cell r="B349">
            <v>562</v>
          </cell>
          <cell r="C349">
            <v>562</v>
          </cell>
          <cell r="D349" t="str">
            <v>DE LA VIRGEN Y TURISTICA</v>
          </cell>
          <cell r="E349" t="str">
            <v>DE LA VIRGEN Y TURISTICA</v>
          </cell>
          <cell r="F349">
            <v>4</v>
          </cell>
          <cell r="G349" t="str">
            <v>URBANA</v>
          </cell>
          <cell r="H349" t="str">
            <v>PRIVADO</v>
          </cell>
          <cell r="I349" t="str">
            <v>PRIVADO</v>
          </cell>
          <cell r="J349" t="str">
            <v>PRINCIPAL</v>
          </cell>
          <cell r="K349" t="str">
            <v>COL. BAUTISTA DIOS ES AMOR</v>
          </cell>
        </row>
        <row r="350">
          <cell r="A350">
            <v>313001014011</v>
          </cell>
          <cell r="B350">
            <v>545</v>
          </cell>
          <cell r="C350">
            <v>545</v>
          </cell>
          <cell r="D350" t="str">
            <v>HISTORICA Y CARIBE NORTE</v>
          </cell>
          <cell r="E350" t="str">
            <v>COUNTRY</v>
          </cell>
          <cell r="F350">
            <v>10</v>
          </cell>
          <cell r="G350" t="str">
            <v>URBANA</v>
          </cell>
          <cell r="H350" t="str">
            <v>PRIVADO</v>
          </cell>
          <cell r="I350" t="str">
            <v>PRIVADO</v>
          </cell>
          <cell r="J350" t="str">
            <v>PRINCIPAL</v>
          </cell>
          <cell r="K350" t="str">
            <v>JARD. INF. EL MILAGROSO DE LA VILLA</v>
          </cell>
        </row>
        <row r="351">
          <cell r="A351">
            <v>313001027059</v>
          </cell>
          <cell r="B351">
            <v>556</v>
          </cell>
          <cell r="C351">
            <v>556</v>
          </cell>
          <cell r="D351" t="str">
            <v>INDUSTRIAL Y DE LA BAHIA</v>
          </cell>
          <cell r="E351" t="str">
            <v>INDUSTRIAL Y DE LA BAHIA</v>
          </cell>
          <cell r="F351">
            <v>14</v>
          </cell>
          <cell r="G351" t="str">
            <v>URBANA</v>
          </cell>
          <cell r="H351" t="str">
            <v>E. E. en Administración</v>
          </cell>
          <cell r="I351" t="str">
            <v>OFICIAL</v>
          </cell>
          <cell r="J351" t="str">
            <v>PRINCIPAL</v>
          </cell>
          <cell r="K351" t="str">
            <v>I.E BERTHA SUTTNER</v>
          </cell>
        </row>
        <row r="352">
          <cell r="A352">
            <v>313001027067</v>
          </cell>
          <cell r="B352">
            <v>557</v>
          </cell>
          <cell r="C352">
            <v>557</v>
          </cell>
          <cell r="D352" t="str">
            <v>INDUSTRIAL Y DE LA BAHIA</v>
          </cell>
          <cell r="E352" t="str">
            <v>INDUSTRIAL Y DE LA BAHIA</v>
          </cell>
          <cell r="F352">
            <v>15</v>
          </cell>
          <cell r="G352" t="str">
            <v>URBANA</v>
          </cell>
          <cell r="H352" t="str">
            <v>PRIVADO</v>
          </cell>
          <cell r="I352" t="str">
            <v>PRIVADO</v>
          </cell>
          <cell r="J352" t="str">
            <v>PRINCIPAL</v>
          </cell>
          <cell r="K352" t="str">
            <v>INST EDUCATIVO LUZ Y VERDAD(CORP. EDUC INST  LUZ DEL SABER)</v>
          </cell>
        </row>
        <row r="353">
          <cell r="A353">
            <v>313001027075</v>
          </cell>
          <cell r="B353">
            <v>558</v>
          </cell>
          <cell r="C353">
            <v>558</v>
          </cell>
          <cell r="D353" t="str">
            <v>INDUSTRIAL Y DE LA BAHIA</v>
          </cell>
          <cell r="E353" t="str">
            <v>INDUSTRIAL Y DE LA BAHIA</v>
          </cell>
          <cell r="F353">
            <v>14</v>
          </cell>
          <cell r="G353" t="str">
            <v>URBANA</v>
          </cell>
          <cell r="H353" t="str">
            <v>E. E. en Administración</v>
          </cell>
          <cell r="I353" t="str">
            <v>OFICIAL</v>
          </cell>
          <cell r="J353" t="str">
            <v>PRINCIPAL</v>
          </cell>
          <cell r="K353" t="str">
            <v>I.E EL SALVADOR</v>
          </cell>
        </row>
        <row r="354">
          <cell r="A354">
            <v>313001027113</v>
          </cell>
          <cell r="B354">
            <v>564</v>
          </cell>
          <cell r="C354">
            <v>564</v>
          </cell>
          <cell r="D354" t="str">
            <v>DE LA VIRGEN Y TURISTICA</v>
          </cell>
          <cell r="E354" t="str">
            <v>DE LA VIRGEN Y TURISTICA</v>
          </cell>
          <cell r="F354">
            <v>6</v>
          </cell>
          <cell r="G354" t="str">
            <v>URBANA</v>
          </cell>
          <cell r="H354" t="str">
            <v>PRIVADO</v>
          </cell>
          <cell r="I354" t="str">
            <v>PRIVADO</v>
          </cell>
          <cell r="J354" t="str">
            <v>PRINCIPAL</v>
          </cell>
          <cell r="K354" t="str">
            <v>INST.  EDUC. MI NUEVO HOGAR</v>
          </cell>
        </row>
        <row r="355">
          <cell r="A355">
            <v>313001027130</v>
          </cell>
          <cell r="B355">
            <v>568</v>
          </cell>
          <cell r="C355">
            <v>568</v>
          </cell>
          <cell r="D355" t="str">
            <v>DE LA VIRGEN Y TURISTICA</v>
          </cell>
          <cell r="E355" t="str">
            <v>DE LA VIRGEN Y TURISTICA</v>
          </cell>
          <cell r="F355">
            <v>6</v>
          </cell>
          <cell r="G355" t="str">
            <v>URBANA</v>
          </cell>
          <cell r="H355" t="str">
            <v>PRIVADO</v>
          </cell>
          <cell r="I355" t="str">
            <v>PRIVADO</v>
          </cell>
          <cell r="J355" t="str">
            <v>PRINCIPAL</v>
          </cell>
          <cell r="K355" t="str">
            <v>ESC. COM. MIXTA  EL SABER</v>
          </cell>
        </row>
        <row r="356">
          <cell r="A356">
            <v>313001027148</v>
          </cell>
          <cell r="B356">
            <v>570</v>
          </cell>
          <cell r="C356">
            <v>570</v>
          </cell>
          <cell r="D356" t="str">
            <v>DE LA VIRGEN Y TURISTICA</v>
          </cell>
          <cell r="E356" t="str">
            <v>DE LA VIRGEN Y TURISTICA</v>
          </cell>
          <cell r="F356">
            <v>7</v>
          </cell>
          <cell r="G356" t="str">
            <v>URBANA</v>
          </cell>
          <cell r="H356" t="str">
            <v>PRIVADO</v>
          </cell>
          <cell r="I356" t="str">
            <v>PRIVADO</v>
          </cell>
          <cell r="J356" t="str">
            <v>PRINCIPAL</v>
          </cell>
          <cell r="K356" t="str">
            <v>JARD. INF. LLUVIAS DEL SABER</v>
          </cell>
        </row>
        <row r="357">
          <cell r="A357">
            <v>313001027164</v>
          </cell>
          <cell r="B357">
            <v>561</v>
          </cell>
          <cell r="C357">
            <v>561</v>
          </cell>
          <cell r="D357" t="str">
            <v>DE LA VIRGEN Y TURISTICA</v>
          </cell>
          <cell r="E357" t="str">
            <v>DE LA VIRGEN Y TURISTICA</v>
          </cell>
          <cell r="F357">
            <v>6</v>
          </cell>
          <cell r="G357" t="str">
            <v>URBANA</v>
          </cell>
          <cell r="H357" t="str">
            <v>PRIVADO</v>
          </cell>
          <cell r="I357" t="str">
            <v>PRIVADO</v>
          </cell>
          <cell r="J357" t="str">
            <v>PRINCIPAL</v>
          </cell>
          <cell r="K357" t="str">
            <v>CORP. COL. LICEO CENTRAL MIXTO</v>
          </cell>
        </row>
        <row r="358">
          <cell r="A358">
            <v>313001027199</v>
          </cell>
          <cell r="B358">
            <v>566</v>
          </cell>
          <cell r="C358">
            <v>566</v>
          </cell>
          <cell r="D358" t="str">
            <v>INDUSTRIAL Y DE LA BAHIA</v>
          </cell>
          <cell r="E358" t="str">
            <v>INDUSTRIAL Y DE LA BAHIA</v>
          </cell>
          <cell r="F358">
            <v>14</v>
          </cell>
          <cell r="G358" t="str">
            <v>URBANA</v>
          </cell>
          <cell r="H358" t="str">
            <v>E. E. en Administración</v>
          </cell>
          <cell r="I358" t="str">
            <v>OFICIAL</v>
          </cell>
          <cell r="J358" t="str">
            <v>PRINCIPAL</v>
          </cell>
          <cell r="K358" t="str">
            <v>COL. SUEÑOS Y OPORTUNIDADES JESUS MAESTRO</v>
          </cell>
        </row>
        <row r="359">
          <cell r="A359">
            <v>313001027202</v>
          </cell>
          <cell r="B359">
            <v>567</v>
          </cell>
          <cell r="C359">
            <v>567</v>
          </cell>
          <cell r="D359" t="str">
            <v>INDUSTRIAL Y DE LA BAHIA</v>
          </cell>
          <cell r="E359" t="str">
            <v>INDUSTRIAL Y DE LA BAHIA</v>
          </cell>
          <cell r="F359">
            <v>14</v>
          </cell>
          <cell r="G359" t="str">
            <v>URBANA</v>
          </cell>
          <cell r="H359" t="str">
            <v>PRIVADO</v>
          </cell>
          <cell r="I359" t="str">
            <v>PRIVADO</v>
          </cell>
          <cell r="J359" t="str">
            <v>PRINCIPAL</v>
          </cell>
          <cell r="K359" t="str">
            <v>CORP.EDUC. SANTA MAGDALENA DE LINZ "EL PROGRESO"</v>
          </cell>
        </row>
        <row r="360">
          <cell r="A360">
            <v>313001027229</v>
          </cell>
          <cell r="B360">
            <v>573</v>
          </cell>
          <cell r="C360">
            <v>573</v>
          </cell>
          <cell r="D360" t="str">
            <v>INDUSTRIAL Y DE LA BAHIA</v>
          </cell>
          <cell r="E360" t="str">
            <v>INDUSTRIAL Y DE LA BAHIA</v>
          </cell>
          <cell r="F360">
            <v>14</v>
          </cell>
          <cell r="G360" t="str">
            <v>URBANA</v>
          </cell>
          <cell r="H360" t="str">
            <v>PRIVADO</v>
          </cell>
          <cell r="I360" t="str">
            <v>PRIVADO</v>
          </cell>
          <cell r="J360" t="str">
            <v>PRINCIPAL</v>
          </cell>
          <cell r="K360" t="str">
            <v>CORP. EDUC NAZARETH</v>
          </cell>
        </row>
        <row r="361">
          <cell r="A361">
            <v>313001027237</v>
          </cell>
          <cell r="B361">
            <v>574</v>
          </cell>
          <cell r="C361">
            <v>574</v>
          </cell>
          <cell r="D361" t="str">
            <v>INDUSTRIAL Y DE LA BAHIA</v>
          </cell>
          <cell r="E361" t="str">
            <v>INDUSTRIAL Y DE LA BAHIA</v>
          </cell>
          <cell r="F361">
            <v>13</v>
          </cell>
          <cell r="G361" t="str">
            <v>URBANA</v>
          </cell>
          <cell r="H361" t="str">
            <v>PRIVADO</v>
          </cell>
          <cell r="I361" t="str">
            <v>PRIVADO</v>
          </cell>
          <cell r="J361" t="str">
            <v>PRINCIPAL</v>
          </cell>
          <cell r="K361" t="str">
            <v>CORP. C.E. COMUNITARIO AMOR A MI PATRIA</v>
          </cell>
        </row>
        <row r="362">
          <cell r="A362">
            <v>313001027253</v>
          </cell>
          <cell r="B362">
            <v>577</v>
          </cell>
          <cell r="C362">
            <v>577</v>
          </cell>
          <cell r="D362" t="str">
            <v>INDUSTRIAL Y DE LA BAHIA</v>
          </cell>
          <cell r="E362" t="str">
            <v>INDUSTRIAL Y DE LA BAHIA</v>
          </cell>
          <cell r="F362">
            <v>14</v>
          </cell>
          <cell r="G362" t="str">
            <v>URBANA</v>
          </cell>
          <cell r="H362" t="str">
            <v>E. E. en Administración</v>
          </cell>
          <cell r="I362" t="str">
            <v>OFICIAL</v>
          </cell>
          <cell r="J362" t="str">
            <v>PRINCIPAL</v>
          </cell>
          <cell r="K362" t="str">
            <v>COL. JUAN BAUTISTA SCALABRINI</v>
          </cell>
        </row>
        <row r="363">
          <cell r="A363">
            <v>313001027261</v>
          </cell>
          <cell r="B363">
            <v>578</v>
          </cell>
          <cell r="C363">
            <v>578</v>
          </cell>
          <cell r="D363" t="str">
            <v>INDUSTRIAL Y DE LA BAHIA</v>
          </cell>
          <cell r="E363" t="str">
            <v>INDUSTRIAL Y DE LA BAHIA</v>
          </cell>
          <cell r="F363">
            <v>11</v>
          </cell>
          <cell r="G363" t="str">
            <v>URBANA</v>
          </cell>
          <cell r="H363" t="str">
            <v>PRIVADO</v>
          </cell>
          <cell r="I363" t="str">
            <v>PRIVADO</v>
          </cell>
          <cell r="J363" t="str">
            <v>PRINCIPAL</v>
          </cell>
          <cell r="K363" t="str">
            <v>COL. COMUNITARIO CAMINO DE LUZ Y ESPERANZA</v>
          </cell>
        </row>
        <row r="364">
          <cell r="A364">
            <v>313001027288</v>
          </cell>
          <cell r="B364">
            <v>580</v>
          </cell>
          <cell r="C364">
            <v>580</v>
          </cell>
          <cell r="D364" t="str">
            <v>INDUSTRIAL Y DE LA BAHIA</v>
          </cell>
          <cell r="E364" t="str">
            <v>INDUSTRIAL Y DE LA BAHIA</v>
          </cell>
          <cell r="F364">
            <v>14</v>
          </cell>
          <cell r="G364" t="str">
            <v>URBANA</v>
          </cell>
          <cell r="H364" t="str">
            <v>PRIVADO</v>
          </cell>
          <cell r="I364" t="str">
            <v>PRIVADO</v>
          </cell>
          <cell r="J364" t="str">
            <v>PRINCIPAL</v>
          </cell>
          <cell r="K364" t="str">
            <v>C.E DIVINO MAESTRO EDUCADOR</v>
          </cell>
        </row>
        <row r="365">
          <cell r="A365">
            <v>313001027296</v>
          </cell>
          <cell r="B365">
            <v>582</v>
          </cell>
          <cell r="C365">
            <v>582</v>
          </cell>
          <cell r="D365" t="str">
            <v>INDUSTRIAL Y DE LA BAHIA</v>
          </cell>
          <cell r="E365" t="str">
            <v>INDUSTRIAL Y DE LA BAHIA</v>
          </cell>
          <cell r="F365">
            <v>12</v>
          </cell>
          <cell r="G365" t="str">
            <v>URBANA</v>
          </cell>
          <cell r="H365" t="str">
            <v>PRIVADO</v>
          </cell>
          <cell r="I365" t="str">
            <v>PRIVADO</v>
          </cell>
          <cell r="J365" t="str">
            <v>PRINCIPAL</v>
          </cell>
          <cell r="K365" t="str">
            <v>INST. EDUCATIVO PEQUEÑOS GIGANTES</v>
          </cell>
        </row>
        <row r="366">
          <cell r="A366">
            <v>313001027351</v>
          </cell>
          <cell r="B366">
            <v>506</v>
          </cell>
          <cell r="C366">
            <v>506</v>
          </cell>
          <cell r="D366" t="str">
            <v>HISTORICA Y CARIBE NORTE</v>
          </cell>
          <cell r="E366" t="str">
            <v>SANTA RITA</v>
          </cell>
          <cell r="F366">
            <v>2</v>
          </cell>
          <cell r="G366" t="str">
            <v>URBANA</v>
          </cell>
          <cell r="H366" t="str">
            <v>PRIVADO</v>
          </cell>
          <cell r="I366" t="str">
            <v>PRIVADO</v>
          </cell>
          <cell r="J366" t="str">
            <v>PRINCIPAL</v>
          </cell>
          <cell r="K366" t="str">
            <v>COL. SAN RAFAEL ARCANGEL</v>
          </cell>
        </row>
        <row r="367">
          <cell r="A367">
            <v>313001027440</v>
          </cell>
          <cell r="B367">
            <v>592</v>
          </cell>
          <cell r="C367">
            <v>592</v>
          </cell>
          <cell r="D367" t="str">
            <v>DE LA VIRGEN Y TURISTICA</v>
          </cell>
          <cell r="E367" t="str">
            <v>DE LA VIRGEN Y TURISTICA</v>
          </cell>
          <cell r="F367">
            <v>5</v>
          </cell>
          <cell r="G367" t="str">
            <v>URBANA</v>
          </cell>
          <cell r="H367" t="str">
            <v>PRIVADO</v>
          </cell>
          <cell r="I367" t="str">
            <v>PRIVADO</v>
          </cell>
          <cell r="J367" t="str">
            <v>PRINCIPAL</v>
          </cell>
          <cell r="K367" t="str">
            <v>INST.  EDUC. EL SEMBRADOR</v>
          </cell>
        </row>
        <row r="368">
          <cell r="A368">
            <v>313001027474</v>
          </cell>
          <cell r="B368">
            <v>588</v>
          </cell>
          <cell r="C368">
            <v>588</v>
          </cell>
          <cell r="D368" t="str">
            <v>DE LA VIRGEN Y TURISTICA</v>
          </cell>
          <cell r="E368" t="str">
            <v>DE LA VIRGEN Y TURISTICA</v>
          </cell>
          <cell r="F368">
            <v>6</v>
          </cell>
          <cell r="G368" t="str">
            <v>URBANA</v>
          </cell>
          <cell r="H368" t="str">
            <v>PRIVADO</v>
          </cell>
          <cell r="I368" t="str">
            <v>PRIVADO</v>
          </cell>
          <cell r="J368" t="str">
            <v>PRINCIPAL</v>
          </cell>
          <cell r="K368" t="str">
            <v>COL. MIXTO NUEVO PORVENIR</v>
          </cell>
        </row>
        <row r="369">
          <cell r="A369">
            <v>313001027539</v>
          </cell>
          <cell r="B369">
            <v>602</v>
          </cell>
          <cell r="C369">
            <v>602</v>
          </cell>
          <cell r="D369" t="str">
            <v>HISTORICA Y CARIBE NORTE</v>
          </cell>
          <cell r="E369" t="str">
            <v>SANTA RITA</v>
          </cell>
          <cell r="F369" t="str">
            <v>3</v>
          </cell>
          <cell r="G369" t="str">
            <v>URBANA</v>
          </cell>
          <cell r="H369" t="str">
            <v>PRIVADO</v>
          </cell>
          <cell r="I369" t="str">
            <v>PRIVADO</v>
          </cell>
          <cell r="J369" t="str">
            <v>PRINCIPAL</v>
          </cell>
          <cell r="K369" t="str">
            <v>CENT. EDUC. EDUCANDO PARA LA PAZ "CEDUPAZ"</v>
          </cell>
        </row>
        <row r="370">
          <cell r="A370">
            <v>313001027989</v>
          </cell>
          <cell r="B370">
            <v>629</v>
          </cell>
          <cell r="C370">
            <v>629</v>
          </cell>
          <cell r="D370" t="str">
            <v>INDUSTRIAL Y DE LA BAHIA</v>
          </cell>
          <cell r="E370" t="str">
            <v>INDUSTRIAL Y DE LA BAHIA</v>
          </cell>
          <cell r="F370">
            <v>15</v>
          </cell>
          <cell r="G370" t="str">
            <v>URBANA</v>
          </cell>
          <cell r="H370" t="str">
            <v>PRIVADO</v>
          </cell>
          <cell r="I370" t="str">
            <v>PRIVADO</v>
          </cell>
          <cell r="J370" t="str">
            <v>PRINCIPAL</v>
          </cell>
          <cell r="K370" t="str">
            <v>C.E GENIOS DEL MAÑANA</v>
          </cell>
        </row>
        <row r="371">
          <cell r="A371">
            <v>313001027997</v>
          </cell>
          <cell r="B371">
            <v>604</v>
          </cell>
          <cell r="C371">
            <v>604</v>
          </cell>
          <cell r="D371" t="str">
            <v>INDUSTRIAL Y DE LA BAHIA</v>
          </cell>
          <cell r="E371" t="str">
            <v>INDUSTRIAL Y DE LA BAHIA</v>
          </cell>
          <cell r="F371">
            <v>11</v>
          </cell>
          <cell r="G371" t="str">
            <v>URBANA</v>
          </cell>
          <cell r="H371" t="str">
            <v>PRIVADO</v>
          </cell>
          <cell r="I371" t="str">
            <v>PRIVADO</v>
          </cell>
          <cell r="J371" t="str">
            <v>PRINCIPAL</v>
          </cell>
          <cell r="K371" t="str">
            <v>INST. EDUCATIVO CELESTIN FREINET</v>
          </cell>
        </row>
        <row r="372">
          <cell r="A372">
            <v>313001028012</v>
          </cell>
          <cell r="B372">
            <v>581</v>
          </cell>
          <cell r="C372">
            <v>581</v>
          </cell>
          <cell r="D372" t="str">
            <v>INDUSTRIAL Y DE LA BAHIA</v>
          </cell>
          <cell r="E372" t="str">
            <v>INDUSTRIAL Y DE LA BAHIA</v>
          </cell>
          <cell r="F372">
            <v>12</v>
          </cell>
          <cell r="G372" t="str">
            <v>URBANA</v>
          </cell>
          <cell r="H372" t="str">
            <v>PRIVADO</v>
          </cell>
          <cell r="I372" t="str">
            <v>PRIVADO</v>
          </cell>
          <cell r="J372" t="str">
            <v>PRINCIPAL</v>
          </cell>
          <cell r="K372" t="str">
            <v>C.E INTEGRAL APRENDER CON ALEGRIA</v>
          </cell>
        </row>
        <row r="373">
          <cell r="A373">
            <v>313001028021</v>
          </cell>
          <cell r="B373">
            <v>622</v>
          </cell>
          <cell r="C373">
            <v>622</v>
          </cell>
          <cell r="D373" t="str">
            <v>INDUSTRIAL Y DE LA BAHIA</v>
          </cell>
          <cell r="E373" t="str">
            <v>INDUSTRIAL Y DE LA BAHIA</v>
          </cell>
          <cell r="F373">
            <v>8</v>
          </cell>
          <cell r="G373" t="str">
            <v>URBANA</v>
          </cell>
          <cell r="H373" t="str">
            <v>PRIVADO</v>
          </cell>
          <cell r="I373" t="str">
            <v>PRIVADO</v>
          </cell>
          <cell r="J373" t="str">
            <v>PRINCIPAL</v>
          </cell>
          <cell r="K373" t="str">
            <v>CENT. ESTIMULACION MANITAS CREATIVAS</v>
          </cell>
        </row>
        <row r="374">
          <cell r="A374">
            <v>313001028039</v>
          </cell>
          <cell r="B374">
            <v>610</v>
          </cell>
          <cell r="C374">
            <v>610</v>
          </cell>
          <cell r="D374" t="str">
            <v>INDUSTRIAL Y DE LA BAHIA</v>
          </cell>
          <cell r="E374" t="str">
            <v>INDUSTRIAL Y DE LA BAHIA</v>
          </cell>
          <cell r="F374">
            <v>12</v>
          </cell>
          <cell r="G374" t="str">
            <v>URBANA</v>
          </cell>
          <cell r="H374" t="str">
            <v>PRIVADO</v>
          </cell>
          <cell r="I374" t="str">
            <v>PRIVADO</v>
          </cell>
          <cell r="J374" t="str">
            <v>PRINCIPAL</v>
          </cell>
          <cell r="K374" t="str">
            <v>INST. SAN JUAN DE DIOS</v>
          </cell>
        </row>
        <row r="375">
          <cell r="A375">
            <v>313001028055</v>
          </cell>
          <cell r="B375">
            <v>621</v>
          </cell>
          <cell r="C375">
            <v>621</v>
          </cell>
          <cell r="D375" t="str">
            <v>INDUSTRIAL Y DE LA BAHIA</v>
          </cell>
          <cell r="E375" t="str">
            <v>INDUSTRIAL Y DE LA BAHIA</v>
          </cell>
          <cell r="F375">
            <v>13</v>
          </cell>
          <cell r="G375" t="str">
            <v>URBANA</v>
          </cell>
          <cell r="H375" t="str">
            <v>PRIVADO</v>
          </cell>
          <cell r="I375" t="str">
            <v>PRIVADO</v>
          </cell>
          <cell r="J375" t="str">
            <v>PRINCIPAL</v>
          </cell>
          <cell r="K375" t="str">
            <v>JARDIN INFANTIL MI PEQUEÑO ARTISTA</v>
          </cell>
        </row>
        <row r="376">
          <cell r="A376">
            <v>313001028098</v>
          </cell>
          <cell r="B376">
            <v>618</v>
          </cell>
          <cell r="C376">
            <v>618</v>
          </cell>
          <cell r="D376" t="str">
            <v>INDUSTRIAL Y DE LA BAHIA</v>
          </cell>
          <cell r="E376" t="str">
            <v>INDUSTRIAL Y DE LA BAHIA</v>
          </cell>
          <cell r="F376">
            <v>12</v>
          </cell>
          <cell r="G376" t="str">
            <v>URBANA</v>
          </cell>
          <cell r="H376" t="str">
            <v>PRIVADO</v>
          </cell>
          <cell r="I376" t="str">
            <v>PRIVADO</v>
          </cell>
          <cell r="J376" t="str">
            <v>PRINCIPAL</v>
          </cell>
          <cell r="K376" t="str">
            <v>JARD. INF.  LOS ANGELES (IE LOS ANGELES)</v>
          </cell>
        </row>
        <row r="377">
          <cell r="A377">
            <v>313001028101</v>
          </cell>
          <cell r="B377">
            <v>619</v>
          </cell>
          <cell r="C377">
            <v>619</v>
          </cell>
          <cell r="D377" t="str">
            <v>INDUSTRIAL Y DE LA BAHIA</v>
          </cell>
          <cell r="E377" t="str">
            <v>INDUSTRIAL Y DE LA BAHIA</v>
          </cell>
          <cell r="F377">
            <v>14</v>
          </cell>
          <cell r="G377" t="str">
            <v>URBANA</v>
          </cell>
          <cell r="H377" t="str">
            <v>PRIVADO</v>
          </cell>
          <cell r="I377" t="str">
            <v>PRIVADO</v>
          </cell>
          <cell r="J377" t="str">
            <v>PRINCIPAL</v>
          </cell>
          <cell r="K377" t="str">
            <v>C.E SIGEL (CENTRO EDUCAT. AMOR SIN FRONTERAS)</v>
          </cell>
        </row>
        <row r="378">
          <cell r="A378">
            <v>313001028110</v>
          </cell>
          <cell r="B378">
            <v>611</v>
          </cell>
          <cell r="C378">
            <v>611</v>
          </cell>
          <cell r="D378" t="str">
            <v>INDUSTRIAL Y DE LA BAHIA</v>
          </cell>
          <cell r="E378" t="str">
            <v>INDUSTRIAL Y DE LA BAHIA</v>
          </cell>
          <cell r="F378">
            <v>13</v>
          </cell>
          <cell r="G378" t="str">
            <v>URBANA</v>
          </cell>
          <cell r="H378" t="str">
            <v>PRIVADO</v>
          </cell>
          <cell r="I378" t="str">
            <v>PRIVADO</v>
          </cell>
          <cell r="J378" t="str">
            <v>PRINCIPAL</v>
          </cell>
          <cell r="K378" t="str">
            <v>INST. EDUC. LA EDAD DE ORO</v>
          </cell>
        </row>
        <row r="379">
          <cell r="A379">
            <v>313001028225</v>
          </cell>
          <cell r="B379">
            <v>615</v>
          </cell>
          <cell r="C379">
            <v>615</v>
          </cell>
          <cell r="D379" t="str">
            <v>DE LA VIRGEN Y TURISTICA</v>
          </cell>
          <cell r="E379" t="str">
            <v>DE LA VIRGEN Y TURISTICA</v>
          </cell>
          <cell r="F379">
            <v>6</v>
          </cell>
          <cell r="G379" t="str">
            <v>URBANA</v>
          </cell>
          <cell r="H379" t="str">
            <v>PRIVADO</v>
          </cell>
          <cell r="I379" t="str">
            <v>PRIVADO</v>
          </cell>
          <cell r="J379" t="str">
            <v>PRINCIPAL</v>
          </cell>
          <cell r="K379" t="str">
            <v>CORP. CENTRO EDUCATIVO COMUNITARIO FUENTE DE VALORES "CENEFU</v>
          </cell>
        </row>
        <row r="380">
          <cell r="A380">
            <v>313001028292</v>
          </cell>
          <cell r="B380">
            <v>612</v>
          </cell>
          <cell r="C380">
            <v>612</v>
          </cell>
          <cell r="D380" t="str">
            <v>DE LA VIRGEN Y TURISTICA</v>
          </cell>
          <cell r="E380" t="str">
            <v>DE LA VIRGEN Y TURISTICA</v>
          </cell>
          <cell r="F380">
            <v>7</v>
          </cell>
          <cell r="G380" t="str">
            <v>URBANA</v>
          </cell>
          <cell r="H380" t="str">
            <v>PRIVADO</v>
          </cell>
          <cell r="I380" t="str">
            <v>PRIVADO</v>
          </cell>
          <cell r="J380" t="str">
            <v>PRINCIPAL</v>
          </cell>
          <cell r="K380" t="str">
            <v>C.E MORAL Y LUCES</v>
          </cell>
        </row>
        <row r="381">
          <cell r="A381">
            <v>313001028314</v>
          </cell>
          <cell r="B381">
            <v>656</v>
          </cell>
          <cell r="C381">
            <v>656</v>
          </cell>
          <cell r="D381" t="str">
            <v>HISTORICA Y CARIBE NORTE</v>
          </cell>
          <cell r="E381" t="str">
            <v>COUNTRY</v>
          </cell>
          <cell r="F381">
            <v>10</v>
          </cell>
          <cell r="G381" t="str">
            <v>URBANA</v>
          </cell>
          <cell r="H381" t="str">
            <v>PRIVADO</v>
          </cell>
          <cell r="I381" t="str">
            <v>PRIVADO</v>
          </cell>
          <cell r="J381" t="str">
            <v>PRINCIPAL</v>
          </cell>
          <cell r="K381" t="str">
            <v>JARD. INF. MI SOLECITO</v>
          </cell>
        </row>
        <row r="382">
          <cell r="A382">
            <v>313001028322</v>
          </cell>
          <cell r="B382">
            <v>554</v>
          </cell>
          <cell r="C382">
            <v>554</v>
          </cell>
          <cell r="D382" t="str">
            <v>HISTORICA Y CARIBE NORTE</v>
          </cell>
          <cell r="E382" t="str">
            <v>COUNTRY</v>
          </cell>
          <cell r="F382">
            <v>8</v>
          </cell>
          <cell r="G382" t="str">
            <v>URBANA</v>
          </cell>
          <cell r="H382" t="str">
            <v>PRIVADO</v>
          </cell>
          <cell r="I382" t="str">
            <v>PRIVADO</v>
          </cell>
          <cell r="J382" t="str">
            <v>PRINCIPAL</v>
          </cell>
          <cell r="K382" t="str">
            <v>COL. CAMPIÑA REAL</v>
          </cell>
        </row>
        <row r="383">
          <cell r="A383">
            <v>313001028639</v>
          </cell>
          <cell r="B383">
            <v>591</v>
          </cell>
          <cell r="C383">
            <v>591</v>
          </cell>
          <cell r="D383" t="str">
            <v>HISTORICA Y CARIBE NORTE</v>
          </cell>
          <cell r="E383" t="str">
            <v>COUNTRY</v>
          </cell>
          <cell r="F383">
            <v>4</v>
          </cell>
          <cell r="G383" t="str">
            <v>URBANA</v>
          </cell>
          <cell r="H383" t="str">
            <v>PRIVADO</v>
          </cell>
          <cell r="I383" t="str">
            <v>PRIVADO</v>
          </cell>
          <cell r="J383" t="str">
            <v>PRINCIPAL</v>
          </cell>
          <cell r="K383" t="str">
            <v>INST. CENTRAL DE COLOMBIA PARA ADULTOS(ICCA)</v>
          </cell>
        </row>
        <row r="384">
          <cell r="A384">
            <v>313001028692</v>
          </cell>
          <cell r="B384">
            <v>608</v>
          </cell>
          <cell r="C384">
            <v>608</v>
          </cell>
          <cell r="D384" t="str">
            <v>INDUSTRIAL Y DE LA BAHIA</v>
          </cell>
          <cell r="E384" t="str">
            <v>INDUSTRIAL Y DE LA BAHIA</v>
          </cell>
          <cell r="F384">
            <v>14</v>
          </cell>
          <cell r="G384" t="str">
            <v>URBANA</v>
          </cell>
          <cell r="H384" t="str">
            <v>PRIVADO</v>
          </cell>
          <cell r="I384" t="str">
            <v>PRIVADO</v>
          </cell>
          <cell r="J384" t="str">
            <v>PRINCIPAL</v>
          </cell>
          <cell r="K384" t="str">
            <v>C.E CAMINOS DE ESPERANZA INS 1NVA LUZ DE ESPER.</v>
          </cell>
        </row>
        <row r="385">
          <cell r="A385">
            <v>313001028741</v>
          </cell>
          <cell r="B385">
            <v>626</v>
          </cell>
          <cell r="C385">
            <v>626</v>
          </cell>
          <cell r="D385" t="str">
            <v>INDUSTRIAL Y DE LA BAHIA</v>
          </cell>
          <cell r="E385" t="str">
            <v>INDUSTRIAL Y DE LA BAHIA</v>
          </cell>
          <cell r="F385">
            <v>12</v>
          </cell>
          <cell r="G385" t="str">
            <v>URBANA</v>
          </cell>
          <cell r="H385" t="str">
            <v>PRIVADO</v>
          </cell>
          <cell r="I385" t="str">
            <v>PRIVADO</v>
          </cell>
          <cell r="J385" t="str">
            <v>PRINCIPAL</v>
          </cell>
          <cell r="K385" t="str">
            <v>JARD. MAGICO DE LOS NIÑOS</v>
          </cell>
        </row>
        <row r="386">
          <cell r="A386">
            <v>313001028771</v>
          </cell>
          <cell r="B386">
            <v>641</v>
          </cell>
          <cell r="C386">
            <v>641</v>
          </cell>
          <cell r="D386" t="str">
            <v>DE LA VIRGEN Y TURISTICA</v>
          </cell>
          <cell r="E386" t="str">
            <v>DE LA VIRGEN Y TURISTICA</v>
          </cell>
          <cell r="F386">
            <v>7</v>
          </cell>
          <cell r="G386" t="str">
            <v>URBANA</v>
          </cell>
          <cell r="H386" t="str">
            <v>PRIVADO</v>
          </cell>
          <cell r="I386" t="str">
            <v>PRIVADO</v>
          </cell>
          <cell r="J386" t="str">
            <v>PRINCIPAL</v>
          </cell>
          <cell r="K386" t="str">
            <v>INST.  REAL DEL CARIBE</v>
          </cell>
        </row>
        <row r="387">
          <cell r="A387">
            <v>313001028789</v>
          </cell>
          <cell r="B387">
            <v>630</v>
          </cell>
          <cell r="C387">
            <v>630</v>
          </cell>
          <cell r="D387" t="str">
            <v>INDUSTRIAL Y DE LA BAHIA</v>
          </cell>
          <cell r="E387" t="str">
            <v>INDUSTRIAL Y DE LA BAHIA</v>
          </cell>
          <cell r="F387">
            <v>12</v>
          </cell>
          <cell r="G387" t="str">
            <v>URBANA</v>
          </cell>
          <cell r="H387" t="str">
            <v>PRIVADO</v>
          </cell>
          <cell r="I387" t="str">
            <v>PRIVADO</v>
          </cell>
          <cell r="J387" t="str">
            <v>PRINCIPAL</v>
          </cell>
          <cell r="K387" t="str">
            <v>CORP. DE EDUCACION  ESPECIAL MENTE ACTIVA</v>
          </cell>
        </row>
        <row r="388">
          <cell r="A388">
            <v>313001028811</v>
          </cell>
          <cell r="B388">
            <v>642</v>
          </cell>
          <cell r="C388">
            <v>642</v>
          </cell>
          <cell r="D388" t="str">
            <v>INDUSTRIAL Y DE LA BAHIA</v>
          </cell>
          <cell r="E388" t="str">
            <v>INDUSTRIAL Y DE LA BAHIA</v>
          </cell>
          <cell r="F388">
            <v>13</v>
          </cell>
          <cell r="G388" t="str">
            <v>URBANA</v>
          </cell>
          <cell r="H388" t="str">
            <v>PRIVADO</v>
          </cell>
          <cell r="I388" t="str">
            <v>PRIVADO</v>
          </cell>
          <cell r="J388" t="str">
            <v>PRINCIPAL</v>
          </cell>
          <cell r="K388" t="str">
            <v>COL. MANUEL ELKIN PATARROYO</v>
          </cell>
        </row>
        <row r="389">
          <cell r="A389">
            <v>313001028829</v>
          </cell>
          <cell r="B389">
            <v>620</v>
          </cell>
          <cell r="C389">
            <v>620</v>
          </cell>
          <cell r="D389" t="str">
            <v>INDUSTRIAL Y DE LA BAHIA</v>
          </cell>
          <cell r="E389" t="str">
            <v>INDUSTRIAL Y DE LA BAHIA</v>
          </cell>
          <cell r="F389">
            <v>13</v>
          </cell>
          <cell r="G389" t="str">
            <v>URBANA</v>
          </cell>
          <cell r="H389" t="str">
            <v>PRIVADO</v>
          </cell>
          <cell r="I389" t="str">
            <v>PRIVADO</v>
          </cell>
          <cell r="J389" t="str">
            <v>PRINCIPAL</v>
          </cell>
          <cell r="K389" t="str">
            <v>INST. COM. GISELA DIAZ DE VARGAS (FUNASER)</v>
          </cell>
        </row>
        <row r="390">
          <cell r="A390">
            <v>313001028843</v>
          </cell>
          <cell r="B390">
            <v>652</v>
          </cell>
          <cell r="C390">
            <v>652</v>
          </cell>
          <cell r="D390" t="str">
            <v>DE LA VIRGEN Y TURISTICA</v>
          </cell>
          <cell r="E390" t="str">
            <v>DE LA VIRGEN Y TURISTICA</v>
          </cell>
          <cell r="F390">
            <v>5</v>
          </cell>
          <cell r="G390" t="str">
            <v>URBANA</v>
          </cell>
          <cell r="H390" t="str">
            <v>PRIVADO</v>
          </cell>
          <cell r="I390" t="str">
            <v>PRIVADO</v>
          </cell>
          <cell r="J390" t="str">
            <v>PRINCIPAL</v>
          </cell>
          <cell r="K390" t="str">
            <v>COL. JUAN PABLO II (C.E SONRISITAS)</v>
          </cell>
        </row>
        <row r="391">
          <cell r="A391">
            <v>313001028868</v>
          </cell>
          <cell r="B391">
            <v>614</v>
          </cell>
          <cell r="C391">
            <v>614</v>
          </cell>
          <cell r="D391" t="str">
            <v>DE LA VIRGEN Y TURISTICA</v>
          </cell>
          <cell r="E391" t="str">
            <v>DE LA VIRGEN Y TURISTICA</v>
          </cell>
          <cell r="F391">
            <v>5</v>
          </cell>
          <cell r="G391" t="str">
            <v>URBANA</v>
          </cell>
          <cell r="H391" t="str">
            <v>PRIVADO</v>
          </cell>
          <cell r="I391" t="str">
            <v>PRIVADO</v>
          </cell>
          <cell r="J391" t="str">
            <v>PRINCIPAL</v>
          </cell>
          <cell r="K391" t="str">
            <v>COL. BILINGUE DE CARTAGENA</v>
          </cell>
        </row>
        <row r="392">
          <cell r="A392">
            <v>313001028875</v>
          </cell>
          <cell r="B392">
            <v>637</v>
          </cell>
          <cell r="C392">
            <v>637</v>
          </cell>
          <cell r="D392" t="str">
            <v>DE LA VIRGEN Y TURISTICA</v>
          </cell>
          <cell r="E392" t="str">
            <v>DE LA VIRGEN Y TURISTICA</v>
          </cell>
          <cell r="F392">
            <v>5</v>
          </cell>
          <cell r="G392" t="str">
            <v>URBANA</v>
          </cell>
          <cell r="H392" t="str">
            <v>PRIVADO</v>
          </cell>
          <cell r="I392" t="str">
            <v>PRIVADO</v>
          </cell>
          <cell r="J392" t="str">
            <v>PRINCIPAL</v>
          </cell>
          <cell r="K392" t="str">
            <v>CENT. EDUC. ALBERTO JIMENEZ FUENTES (ANTES MI ABUELO Y</v>
          </cell>
        </row>
        <row r="393">
          <cell r="A393">
            <v>313001028891</v>
          </cell>
          <cell r="B393">
            <v>655</v>
          </cell>
          <cell r="C393">
            <v>655</v>
          </cell>
          <cell r="D393" t="str">
            <v>HISTORICA Y CARIBE NORTE</v>
          </cell>
          <cell r="E393" t="str">
            <v>SANTA RITA</v>
          </cell>
          <cell r="F393">
            <v>1</v>
          </cell>
          <cell r="G393" t="str">
            <v>URBANA</v>
          </cell>
          <cell r="H393" t="str">
            <v>PRIVADO</v>
          </cell>
          <cell r="I393" t="str">
            <v>PRIVADO</v>
          </cell>
          <cell r="J393" t="str">
            <v>PRINCIPAL</v>
          </cell>
          <cell r="K393" t="str">
            <v>COL. FERNANDO DE ARAGON DE CARTAGENA</v>
          </cell>
        </row>
        <row r="394">
          <cell r="A394">
            <v>313001028985</v>
          </cell>
          <cell r="B394">
            <v>654</v>
          </cell>
          <cell r="C394">
            <v>654</v>
          </cell>
          <cell r="D394" t="str">
            <v>DE LA VIRGEN Y TURISTICA</v>
          </cell>
          <cell r="E394" t="str">
            <v>DE LA VIRGEN Y TURISTICA</v>
          </cell>
          <cell r="F394">
            <v>6</v>
          </cell>
          <cell r="G394" t="str">
            <v>URBANA</v>
          </cell>
          <cell r="H394" t="str">
            <v>PRIVADO</v>
          </cell>
          <cell r="I394" t="str">
            <v>PRIVADO</v>
          </cell>
          <cell r="J394" t="str">
            <v>PRINCIPAL</v>
          </cell>
          <cell r="K394" t="str">
            <v>COL. DIOS ES AMOR -SEDE CARTAGENA</v>
          </cell>
        </row>
        <row r="395">
          <cell r="A395">
            <v>313001029051</v>
          </cell>
          <cell r="B395">
            <v>720</v>
          </cell>
          <cell r="C395">
            <v>720</v>
          </cell>
          <cell r="D395" t="str">
            <v>HISTORICA Y CARIBE NORTE</v>
          </cell>
          <cell r="E395" t="str">
            <v>COUNTRY</v>
          </cell>
          <cell r="F395">
            <v>10</v>
          </cell>
          <cell r="G395" t="str">
            <v>URBANA</v>
          </cell>
          <cell r="H395" t="str">
            <v>PRIVADO</v>
          </cell>
          <cell r="I395" t="str">
            <v>PRIVADO</v>
          </cell>
          <cell r="J395" t="str">
            <v>PRINCIPAL</v>
          </cell>
          <cell r="K395" t="str">
            <v>INST. EDUCATIVO NUEVA ESPERANZA</v>
          </cell>
        </row>
        <row r="396">
          <cell r="A396">
            <v>313001029060</v>
          </cell>
          <cell r="B396">
            <v>719</v>
          </cell>
          <cell r="C396">
            <v>719</v>
          </cell>
          <cell r="D396" t="str">
            <v>INDUSTRIAL Y DE LA BAHIA</v>
          </cell>
          <cell r="E396" t="str">
            <v>INDUSTRIAL Y DE LA BAHIA</v>
          </cell>
          <cell r="F396">
            <v>13</v>
          </cell>
          <cell r="G396" t="str">
            <v>URBANA</v>
          </cell>
          <cell r="H396" t="str">
            <v>PRIVADO</v>
          </cell>
          <cell r="I396" t="str">
            <v>PRIVADO</v>
          </cell>
          <cell r="J396" t="str">
            <v>PRINCIPAL</v>
          </cell>
          <cell r="K396" t="str">
            <v>JARD. INF. ANCHILA</v>
          </cell>
        </row>
        <row r="397">
          <cell r="A397">
            <v>313001029108</v>
          </cell>
          <cell r="B397">
            <v>722</v>
          </cell>
          <cell r="C397">
            <v>722</v>
          </cell>
          <cell r="D397" t="str">
            <v>HISTORICA Y CARIBE NORTE</v>
          </cell>
          <cell r="E397" t="str">
            <v>SANTA RITA</v>
          </cell>
          <cell r="F397">
            <v>1</v>
          </cell>
          <cell r="G397" t="str">
            <v>URBANA</v>
          </cell>
          <cell r="H397" t="str">
            <v>PRIVADO</v>
          </cell>
          <cell r="I397" t="str">
            <v>PRIVADO</v>
          </cell>
          <cell r="J397" t="str">
            <v>PRINCIPAL</v>
          </cell>
          <cell r="K397" t="str">
            <v>COLEGIO DE BACHILLERATO DEL LITORAL, CODEBOL LTDA</v>
          </cell>
        </row>
        <row r="398">
          <cell r="A398">
            <v>313001029116</v>
          </cell>
          <cell r="B398">
            <v>721</v>
          </cell>
          <cell r="C398">
            <v>721</v>
          </cell>
          <cell r="D398" t="str">
            <v>INDUSTRIAL Y DE LA BAHIA</v>
          </cell>
          <cell r="E398" t="str">
            <v>INDUSTRIAL Y DE LA BAHIA</v>
          </cell>
          <cell r="F398">
            <v>11</v>
          </cell>
          <cell r="G398" t="str">
            <v>URBANA</v>
          </cell>
          <cell r="H398" t="str">
            <v>PRIVADO</v>
          </cell>
          <cell r="I398" t="str">
            <v>PRIVADO</v>
          </cell>
          <cell r="J398" t="str">
            <v>PRINCIPAL</v>
          </cell>
          <cell r="K398" t="str">
            <v>I.E COMUNITARIA LIRIO DE LOS VALLES</v>
          </cell>
        </row>
        <row r="399">
          <cell r="A399">
            <v>313001029124</v>
          </cell>
          <cell r="B399">
            <v>731</v>
          </cell>
          <cell r="C399">
            <v>731</v>
          </cell>
          <cell r="D399" t="str">
            <v>HISTORICA Y CARIBE NORTE</v>
          </cell>
          <cell r="E399" t="str">
            <v>SANTA RITA</v>
          </cell>
          <cell r="F399">
            <v>3</v>
          </cell>
          <cell r="G399" t="str">
            <v>URBANA</v>
          </cell>
          <cell r="H399" t="str">
            <v>PRIVADO</v>
          </cell>
          <cell r="I399" t="str">
            <v>PRIVADO</v>
          </cell>
          <cell r="J399" t="str">
            <v>PRINCIPAL</v>
          </cell>
          <cell r="K399" t="str">
            <v>CORP. INST. EDUCA.CARLOS ORTIZ SANCHEZ</v>
          </cell>
        </row>
        <row r="400">
          <cell r="A400">
            <v>313001029141</v>
          </cell>
          <cell r="B400">
            <v>797</v>
          </cell>
          <cell r="C400">
            <v>797</v>
          </cell>
          <cell r="D400" t="str">
            <v>DE LA VIRGEN Y TURISTICA</v>
          </cell>
          <cell r="E400" t="str">
            <v>DE LA VIRGEN Y TURISTICA</v>
          </cell>
          <cell r="F400">
            <v>4</v>
          </cell>
          <cell r="G400" t="str">
            <v>URBANA</v>
          </cell>
          <cell r="H400" t="str">
            <v>PRIVADO</v>
          </cell>
          <cell r="I400" t="str">
            <v>PRIVADO</v>
          </cell>
          <cell r="J400" t="str">
            <v>PRINCIPAL</v>
          </cell>
          <cell r="K400" t="str">
            <v>CORP. INST EDUC CIENAGA DE LA VIRGEN</v>
          </cell>
        </row>
        <row r="401">
          <cell r="A401">
            <v>313001029183</v>
          </cell>
          <cell r="B401">
            <v>723</v>
          </cell>
          <cell r="C401">
            <v>723</v>
          </cell>
          <cell r="D401" t="str">
            <v>HISTORICA Y CARIBE NORTE</v>
          </cell>
          <cell r="E401" t="str">
            <v>COUNTRY</v>
          </cell>
          <cell r="F401">
            <v>8</v>
          </cell>
          <cell r="G401" t="str">
            <v>URBANA</v>
          </cell>
          <cell r="H401" t="str">
            <v>PRIVADO</v>
          </cell>
          <cell r="I401" t="str">
            <v>PRIVADO</v>
          </cell>
          <cell r="J401" t="str">
            <v>PRINCIPAL</v>
          </cell>
          <cell r="K401" t="str">
            <v>INST. JEROME S. BRUNER</v>
          </cell>
        </row>
        <row r="402">
          <cell r="A402">
            <v>313001029205</v>
          </cell>
          <cell r="B402">
            <v>727</v>
          </cell>
          <cell r="C402">
            <v>727</v>
          </cell>
          <cell r="D402" t="str">
            <v>INDUSTRIAL Y DE LA BAHIA</v>
          </cell>
          <cell r="E402" t="str">
            <v>INDUSTRIAL Y DE LA BAHIA</v>
          </cell>
          <cell r="F402">
            <v>13</v>
          </cell>
          <cell r="G402" t="str">
            <v>URBANA</v>
          </cell>
          <cell r="H402" t="str">
            <v>PRIVADO</v>
          </cell>
          <cell r="I402" t="str">
            <v>PRIVADO</v>
          </cell>
          <cell r="J402" t="str">
            <v>PRINCIPAL</v>
          </cell>
          <cell r="K402" t="str">
            <v>CENT. DE ESTIMULACION Y JARDIN INFANTIL EL PINAR</v>
          </cell>
        </row>
        <row r="403">
          <cell r="A403">
            <v>313001029213</v>
          </cell>
          <cell r="B403">
            <v>725</v>
          </cell>
          <cell r="C403">
            <v>725</v>
          </cell>
          <cell r="D403" t="str">
            <v>INDUSTRIAL Y DE LA BAHIA</v>
          </cell>
          <cell r="E403" t="str">
            <v>INDUSTRIAL Y DE LA BAHIA</v>
          </cell>
          <cell r="F403">
            <v>13</v>
          </cell>
          <cell r="G403" t="str">
            <v>URBANA</v>
          </cell>
          <cell r="H403" t="str">
            <v>PRIVADO</v>
          </cell>
          <cell r="I403" t="str">
            <v>PRIVADO</v>
          </cell>
          <cell r="J403" t="str">
            <v>PRINCIPAL</v>
          </cell>
          <cell r="K403" t="str">
            <v>COL. MARIANO DE CARTAGENA</v>
          </cell>
        </row>
        <row r="404">
          <cell r="A404">
            <v>313001029264</v>
          </cell>
          <cell r="B404">
            <v>738</v>
          </cell>
          <cell r="C404">
            <v>738</v>
          </cell>
          <cell r="D404" t="str">
            <v>HISTORICA Y CARIBE NORTE</v>
          </cell>
          <cell r="E404" t="str">
            <v>COUNTRY</v>
          </cell>
          <cell r="G404" t="str">
            <v>URBANA</v>
          </cell>
          <cell r="H404" t="str">
            <v>E. E. Oficial (a Distancia)</v>
          </cell>
          <cell r="I404" t="str">
            <v>OFICIAL</v>
          </cell>
          <cell r="J404" t="str">
            <v>PRINCIPAL</v>
          </cell>
          <cell r="K404" t="str">
            <v>UNIVERSIDAD NACIONAL ABIERTA Y A DISTANCIA</v>
          </cell>
        </row>
        <row r="405">
          <cell r="A405">
            <v>313001029281</v>
          </cell>
          <cell r="B405">
            <v>743</v>
          </cell>
          <cell r="C405">
            <v>743</v>
          </cell>
          <cell r="D405" t="str">
            <v>DE LA VIRGEN Y TURISTICA</v>
          </cell>
          <cell r="E405" t="str">
            <v>DE LA VIRGEN Y TURISTICA</v>
          </cell>
          <cell r="F405">
            <v>7</v>
          </cell>
          <cell r="G405" t="str">
            <v>URBANA</v>
          </cell>
          <cell r="H405" t="str">
            <v>PRIVADO</v>
          </cell>
          <cell r="I405" t="str">
            <v>PRIVADO</v>
          </cell>
          <cell r="J405" t="str">
            <v>PRINCIPAL</v>
          </cell>
          <cell r="K405" t="str">
            <v>INST. MIXTO FREINET</v>
          </cell>
        </row>
        <row r="406">
          <cell r="A406">
            <v>313001029302</v>
          </cell>
          <cell r="B406">
            <v>746</v>
          </cell>
          <cell r="C406">
            <v>746</v>
          </cell>
          <cell r="D406" t="str">
            <v>DE LA VIRGEN Y TURISTICA</v>
          </cell>
          <cell r="E406" t="str">
            <v>DE LA VIRGEN Y TURISTICA</v>
          </cell>
          <cell r="F406">
            <v>7</v>
          </cell>
          <cell r="G406" t="str">
            <v>URBANA</v>
          </cell>
          <cell r="H406" t="str">
            <v>PRIVADO</v>
          </cell>
          <cell r="I406" t="str">
            <v>PRIVADO</v>
          </cell>
          <cell r="J406" t="str">
            <v>PRINCIPAL</v>
          </cell>
          <cell r="K406" t="str">
            <v>INST. EDUC. MÁGICA AVENTURA</v>
          </cell>
        </row>
        <row r="407">
          <cell r="A407">
            <v>313001029337</v>
          </cell>
          <cell r="B407">
            <v>748</v>
          </cell>
          <cell r="C407">
            <v>748</v>
          </cell>
          <cell r="D407" t="str">
            <v>INDUSTRIAL Y DE LA BAHIA</v>
          </cell>
          <cell r="E407" t="str">
            <v>INDUSTRIAL Y DE LA BAHIA</v>
          </cell>
          <cell r="F407">
            <v>12</v>
          </cell>
          <cell r="G407" t="str">
            <v>URBANA</v>
          </cell>
          <cell r="H407" t="str">
            <v>PRIVADO</v>
          </cell>
          <cell r="I407" t="str">
            <v>PRIVADO</v>
          </cell>
          <cell r="J407" t="str">
            <v>PRINCIPAL</v>
          </cell>
          <cell r="K407" t="str">
            <v>GORETTI SCHOOL</v>
          </cell>
        </row>
        <row r="408">
          <cell r="A408">
            <v>313001029353</v>
          </cell>
          <cell r="B408">
            <v>806</v>
          </cell>
          <cell r="C408">
            <v>806</v>
          </cell>
          <cell r="D408" t="str">
            <v>INDUSTRIAL Y DE LA BAHIA</v>
          </cell>
          <cell r="E408" t="str">
            <v>INDUSTRIAL Y DE LA BAHIA</v>
          </cell>
          <cell r="F408">
            <v>1</v>
          </cell>
          <cell r="G408" t="str">
            <v>URBANA</v>
          </cell>
          <cell r="H408" t="str">
            <v>PRIVADO</v>
          </cell>
          <cell r="I408" t="str">
            <v>PRIVADO</v>
          </cell>
          <cell r="J408" t="str">
            <v>PRINCIPAL</v>
          </cell>
          <cell r="K408" t="str">
            <v>CORP. BEVERLY HILLS</v>
          </cell>
        </row>
        <row r="409">
          <cell r="A409">
            <v>313001029388</v>
          </cell>
          <cell r="B409">
            <v>808</v>
          </cell>
          <cell r="C409">
            <v>808</v>
          </cell>
          <cell r="D409" t="str">
            <v>HISTORICA Y CARIBE NORTE</v>
          </cell>
          <cell r="E409" t="str">
            <v>COUNTRY</v>
          </cell>
          <cell r="F409">
            <v>10</v>
          </cell>
          <cell r="G409" t="str">
            <v>URBANA</v>
          </cell>
          <cell r="H409" t="str">
            <v>PRIVADO</v>
          </cell>
          <cell r="I409" t="str">
            <v>PRIVADO</v>
          </cell>
          <cell r="J409" t="str">
            <v>PRINCIPAL</v>
          </cell>
          <cell r="K409" t="str">
            <v>CENTRO DE HABILITACION Y CAPACITACION ALUNA</v>
          </cell>
        </row>
        <row r="410">
          <cell r="A410">
            <v>313001029396</v>
          </cell>
          <cell r="B410">
            <v>788</v>
          </cell>
          <cell r="C410">
            <v>788</v>
          </cell>
          <cell r="D410" t="str">
            <v>DE LA VIRGEN Y TURISTICA</v>
          </cell>
          <cell r="E410" t="str">
            <v>DE LA VIRGEN Y TURISTICA</v>
          </cell>
          <cell r="F410">
            <v>6</v>
          </cell>
          <cell r="G410" t="str">
            <v>URBANA</v>
          </cell>
          <cell r="H410" t="str">
            <v>E.E Oficial en Concesion</v>
          </cell>
          <cell r="I410" t="str">
            <v>OFICIAL</v>
          </cell>
          <cell r="J410" t="str">
            <v>PRINCIPAL</v>
          </cell>
          <cell r="K410" t="str">
            <v>INST.EDUCATIVA CLEMENTE MANUEL ZABALA</v>
          </cell>
        </row>
        <row r="411">
          <cell r="A411">
            <v>313001029418</v>
          </cell>
          <cell r="B411">
            <v>794</v>
          </cell>
          <cell r="C411">
            <v>794</v>
          </cell>
          <cell r="D411" t="str">
            <v>DE LA VIRGEN Y TURISTICA</v>
          </cell>
          <cell r="E411" t="str">
            <v>DE LA VIRGEN Y TURISTICA</v>
          </cell>
          <cell r="F411">
            <v>6</v>
          </cell>
          <cell r="G411" t="str">
            <v>URBANA</v>
          </cell>
          <cell r="H411" t="str">
            <v>PRIVADO</v>
          </cell>
          <cell r="I411" t="str">
            <v>PRIVADO</v>
          </cell>
          <cell r="J411" t="str">
            <v>PRINCIPAL</v>
          </cell>
          <cell r="K411" t="str">
            <v>INST. EDUC 1 DE MAYO</v>
          </cell>
        </row>
        <row r="412">
          <cell r="A412">
            <v>313001029426</v>
          </cell>
          <cell r="B412">
            <v>790</v>
          </cell>
          <cell r="C412">
            <v>790</v>
          </cell>
          <cell r="D412" t="str">
            <v>DE LA VIRGEN Y TURISTICA</v>
          </cell>
          <cell r="E412" t="str">
            <v>DE LA VIRGEN Y TURISTICA</v>
          </cell>
          <cell r="F412">
            <v>7</v>
          </cell>
          <cell r="G412" t="str">
            <v>URBANA</v>
          </cell>
          <cell r="H412" t="str">
            <v>PRIVADO</v>
          </cell>
          <cell r="I412" t="str">
            <v>PRIVADO</v>
          </cell>
          <cell r="J412" t="str">
            <v>PRINCIPAL</v>
          </cell>
          <cell r="K412" t="str">
            <v>C.E MUNDO DEL SABER</v>
          </cell>
        </row>
        <row r="413">
          <cell r="A413">
            <v>313001029434</v>
          </cell>
          <cell r="B413">
            <v>792</v>
          </cell>
          <cell r="C413">
            <v>792</v>
          </cell>
          <cell r="D413" t="str">
            <v>DE LA VIRGEN Y TURISTICA</v>
          </cell>
          <cell r="E413" t="str">
            <v>DE LA VIRGEN Y TURISTICA</v>
          </cell>
          <cell r="F413">
            <v>7</v>
          </cell>
          <cell r="G413" t="str">
            <v>URBANA</v>
          </cell>
          <cell r="H413" t="str">
            <v>PRIVADO</v>
          </cell>
          <cell r="I413" t="str">
            <v>PRIVADO</v>
          </cell>
          <cell r="J413" t="str">
            <v>PRINCIPAL</v>
          </cell>
          <cell r="K413" t="str">
            <v>INST. EDUC JULIO ENRIQUE</v>
          </cell>
        </row>
        <row r="414">
          <cell r="A414">
            <v>313001029451</v>
          </cell>
          <cell r="B414">
            <v>793</v>
          </cell>
          <cell r="C414">
            <v>793</v>
          </cell>
          <cell r="D414" t="str">
            <v>DE LA VIRGEN Y TURISTICA</v>
          </cell>
          <cell r="E414" t="str">
            <v>DE LA VIRGEN Y TURISTICA</v>
          </cell>
          <cell r="F414" t="str">
            <v>7</v>
          </cell>
          <cell r="G414" t="str">
            <v>URBANA</v>
          </cell>
          <cell r="H414" t="str">
            <v>PRIVADO</v>
          </cell>
          <cell r="I414" t="str">
            <v>PRIVADO</v>
          </cell>
          <cell r="J414" t="str">
            <v>PRINCIPAL</v>
          </cell>
          <cell r="K414" t="str">
            <v>COLEGIO MI PEQUEÑO JARDIN</v>
          </cell>
        </row>
        <row r="415">
          <cell r="A415">
            <v>313001029469</v>
          </cell>
          <cell r="B415">
            <v>801</v>
          </cell>
          <cell r="C415">
            <v>801</v>
          </cell>
          <cell r="D415" t="str">
            <v>INDUSTRIAL Y DE LA BAHIA</v>
          </cell>
          <cell r="E415" t="str">
            <v>INDUSTRIAL Y DE LA BAHIA</v>
          </cell>
          <cell r="F415">
            <v>13</v>
          </cell>
          <cell r="G415" t="str">
            <v>URBANA</v>
          </cell>
          <cell r="H415" t="str">
            <v>PRIVADO</v>
          </cell>
          <cell r="I415" t="str">
            <v>PRIVADO</v>
          </cell>
          <cell r="J415" t="str">
            <v>PRINCIPAL</v>
          </cell>
          <cell r="K415" t="str">
            <v>INST. MI ABECEDARIO</v>
          </cell>
        </row>
        <row r="416">
          <cell r="A416">
            <v>313001029507</v>
          </cell>
          <cell r="B416">
            <v>798</v>
          </cell>
          <cell r="C416">
            <v>798</v>
          </cell>
          <cell r="D416" t="str">
            <v>HISTORICA Y CARIBE NORTE</v>
          </cell>
          <cell r="E416" t="str">
            <v>COUNTRY</v>
          </cell>
          <cell r="F416">
            <v>9</v>
          </cell>
          <cell r="G416" t="str">
            <v>URBANA</v>
          </cell>
          <cell r="H416" t="str">
            <v>PRIVADO</v>
          </cell>
          <cell r="I416" t="str">
            <v>PRIVADO</v>
          </cell>
          <cell r="J416" t="str">
            <v>PRINCIPAL</v>
          </cell>
          <cell r="K416" t="str">
            <v>JARD. INF CHISPITAS MAGICAS (INST. EDUC. HERMANA ALICIA ALVAREZ)</v>
          </cell>
        </row>
        <row r="417">
          <cell r="A417">
            <v>313001029523</v>
          </cell>
          <cell r="B417">
            <v>789</v>
          </cell>
          <cell r="C417">
            <v>789</v>
          </cell>
          <cell r="D417" t="str">
            <v>HISTORICA Y CARIBE NORTE</v>
          </cell>
          <cell r="E417" t="str">
            <v>SANTA RITA</v>
          </cell>
          <cell r="F417">
            <v>1</v>
          </cell>
          <cell r="G417" t="str">
            <v>URBANA</v>
          </cell>
          <cell r="H417" t="str">
            <v>PRIVADO</v>
          </cell>
          <cell r="I417" t="str">
            <v>PRIVADO</v>
          </cell>
          <cell r="J417" t="str">
            <v>PRINCIPAL</v>
          </cell>
          <cell r="K417" t="str">
            <v>GIMN. BILINGÜE ALTAMAR DE CARTAGENA</v>
          </cell>
        </row>
        <row r="418">
          <cell r="A418">
            <v>313001029531</v>
          </cell>
          <cell r="B418">
            <v>817</v>
          </cell>
          <cell r="C418">
            <v>817</v>
          </cell>
          <cell r="D418" t="str">
            <v>INDUSTRIAL Y DE LA BAHIA</v>
          </cell>
          <cell r="E418" t="str">
            <v>INDUSTRIAL Y DE LA BAHIA</v>
          </cell>
          <cell r="F418">
            <v>13</v>
          </cell>
          <cell r="G418" t="str">
            <v>URBANA</v>
          </cell>
          <cell r="H418" t="str">
            <v>PRIVADO</v>
          </cell>
          <cell r="I418" t="str">
            <v>PRIVADO</v>
          </cell>
          <cell r="J418" t="str">
            <v>PRINCIPAL</v>
          </cell>
          <cell r="K418" t="str">
            <v>INST. EDUCATIVO NUEVA LUZ</v>
          </cell>
        </row>
        <row r="419">
          <cell r="A419">
            <v>313001029540</v>
          </cell>
          <cell r="B419">
            <v>816</v>
          </cell>
          <cell r="C419">
            <v>816</v>
          </cell>
          <cell r="D419" t="str">
            <v>INDUSTRIAL Y DE LA BAHIA</v>
          </cell>
          <cell r="E419" t="str">
            <v>INDUSTRIAL Y DE LA BAHIA</v>
          </cell>
          <cell r="F419">
            <v>12</v>
          </cell>
          <cell r="G419" t="str">
            <v>URBANA</v>
          </cell>
          <cell r="H419" t="str">
            <v>PRIVADO</v>
          </cell>
          <cell r="I419" t="str">
            <v>PRIVADO</v>
          </cell>
          <cell r="J419" t="str">
            <v>PRINCIPAL</v>
          </cell>
          <cell r="K419" t="str">
            <v>COLEGIO PITAGORAS -(JARD. INF. Y GUARDERIA MIS TAREAS )</v>
          </cell>
        </row>
        <row r="420">
          <cell r="A420">
            <v>313001029558</v>
          </cell>
          <cell r="B420">
            <v>805</v>
          </cell>
          <cell r="C420">
            <v>805</v>
          </cell>
          <cell r="D420" t="str">
            <v>HISTORICA Y CARIBE NORTE</v>
          </cell>
          <cell r="E420" t="str">
            <v>COUNTRY</v>
          </cell>
          <cell r="F420">
            <v>8</v>
          </cell>
          <cell r="G420" t="str">
            <v>URBANA</v>
          </cell>
          <cell r="H420" t="str">
            <v>PRIVADO</v>
          </cell>
          <cell r="I420" t="str">
            <v>PRIVADO</v>
          </cell>
          <cell r="J420" t="str">
            <v>PRINCIPAL</v>
          </cell>
          <cell r="K420" t="str">
            <v>INST. JUAN PABLO II</v>
          </cell>
        </row>
        <row r="421">
          <cell r="A421">
            <v>313001029647</v>
          </cell>
          <cell r="B421">
            <v>838</v>
          </cell>
          <cell r="C421">
            <v>838</v>
          </cell>
          <cell r="D421" t="str">
            <v>HISTORICA Y CARIBE NORTE</v>
          </cell>
          <cell r="E421" t="str">
            <v>SANTA RITA</v>
          </cell>
          <cell r="F421">
            <v>2</v>
          </cell>
          <cell r="G421" t="str">
            <v>URBANA</v>
          </cell>
          <cell r="H421" t="str">
            <v>PRIVADO</v>
          </cell>
          <cell r="I421" t="str">
            <v>PRIVADO</v>
          </cell>
          <cell r="J421" t="str">
            <v>PRINCIPAL</v>
          </cell>
          <cell r="K421" t="str">
            <v>COLEGIO SANTISIMA TRINIDAD</v>
          </cell>
        </row>
        <row r="422">
          <cell r="A422">
            <v>313001029655</v>
          </cell>
          <cell r="B422">
            <v>820</v>
          </cell>
          <cell r="C422">
            <v>820</v>
          </cell>
          <cell r="D422" t="str">
            <v>INDUSTRIAL Y DE LA BAHIA</v>
          </cell>
          <cell r="E422" t="str">
            <v>INDUSTRIAL Y DE LA BAHIA</v>
          </cell>
          <cell r="F422">
            <v>12</v>
          </cell>
          <cell r="G422" t="str">
            <v>URBANA</v>
          </cell>
          <cell r="H422" t="str">
            <v>PRIVADO</v>
          </cell>
          <cell r="I422" t="str">
            <v>PRIVADO</v>
          </cell>
          <cell r="J422" t="str">
            <v>PRINCIPAL</v>
          </cell>
          <cell r="K422" t="str">
            <v>INST. MI PRIMERA ESTACION</v>
          </cell>
        </row>
        <row r="423">
          <cell r="A423">
            <v>313001029671</v>
          </cell>
          <cell r="B423">
            <v>834</v>
          </cell>
          <cell r="C423">
            <v>834</v>
          </cell>
          <cell r="D423" t="str">
            <v>INDUSTRIAL Y DE LA BAHIA</v>
          </cell>
          <cell r="E423" t="str">
            <v>INDUSTRIAL Y DE LA BAHIA</v>
          </cell>
          <cell r="F423">
            <v>12</v>
          </cell>
          <cell r="G423" t="str">
            <v>URBANA</v>
          </cell>
          <cell r="H423" t="str">
            <v>PRIVADO</v>
          </cell>
          <cell r="I423" t="str">
            <v>PRIVADO</v>
          </cell>
          <cell r="J423" t="str">
            <v>PRINCIPAL</v>
          </cell>
          <cell r="K423" t="str">
            <v>INSTITUTO EDUCATIVO MUNDO HACIA EL FUTURO</v>
          </cell>
        </row>
        <row r="424">
          <cell r="A424">
            <v>313001029680</v>
          </cell>
          <cell r="B424">
            <v>819</v>
          </cell>
          <cell r="C424">
            <v>819</v>
          </cell>
          <cell r="D424" t="str">
            <v>INDUSTRIAL Y DE LA BAHIA</v>
          </cell>
          <cell r="E424" t="str">
            <v>INDUSTRIAL Y DE LA BAHIA</v>
          </cell>
          <cell r="F424">
            <v>13</v>
          </cell>
          <cell r="G424" t="str">
            <v>URBANA</v>
          </cell>
          <cell r="H424" t="str">
            <v>PRIVADO</v>
          </cell>
          <cell r="I424" t="str">
            <v>PRIVADO</v>
          </cell>
          <cell r="J424" t="str">
            <v>PRINCIPAL</v>
          </cell>
          <cell r="K424" t="str">
            <v>CENT. EDUC. INTEGRAL MODERNO</v>
          </cell>
        </row>
        <row r="425">
          <cell r="A425">
            <v>313001029698</v>
          </cell>
          <cell r="B425">
            <v>821</v>
          </cell>
          <cell r="C425">
            <v>821</v>
          </cell>
          <cell r="D425" t="str">
            <v>INDUSTRIAL Y DE LA BAHIA</v>
          </cell>
          <cell r="E425" t="str">
            <v>INDUSTRIAL Y DE LA BAHIA</v>
          </cell>
          <cell r="F425">
            <v>13</v>
          </cell>
          <cell r="G425" t="str">
            <v>URBANA</v>
          </cell>
          <cell r="H425" t="str">
            <v>PRIVADO</v>
          </cell>
          <cell r="I425" t="str">
            <v>PRIVADO</v>
          </cell>
          <cell r="J425" t="str">
            <v>PRINCIPAL</v>
          </cell>
          <cell r="K425" t="str">
            <v>INST. EDUC. QUERIDO AMIGO</v>
          </cell>
        </row>
        <row r="426">
          <cell r="A426">
            <v>313001029701</v>
          </cell>
          <cell r="B426">
            <v>825</v>
          </cell>
          <cell r="C426">
            <v>825</v>
          </cell>
          <cell r="D426" t="str">
            <v>INDUSTRIAL Y DE LA BAHIA</v>
          </cell>
          <cell r="E426" t="str">
            <v>INDUSTRIAL Y DE LA BAHIA</v>
          </cell>
          <cell r="F426">
            <v>11</v>
          </cell>
          <cell r="G426" t="str">
            <v>URBANA</v>
          </cell>
          <cell r="H426" t="str">
            <v>PRIVADO</v>
          </cell>
          <cell r="I426" t="str">
            <v>PRIVADO</v>
          </cell>
          <cell r="J426" t="str">
            <v>PRINCIPAL</v>
          </cell>
          <cell r="K426" t="str">
            <v>CENT. EDUC. SANTA CLARA</v>
          </cell>
        </row>
        <row r="427">
          <cell r="A427">
            <v>313001029710</v>
          </cell>
          <cell r="B427">
            <v>827</v>
          </cell>
          <cell r="C427">
            <v>827</v>
          </cell>
          <cell r="D427" t="str">
            <v>INDUSTRIAL Y DE LA BAHIA</v>
          </cell>
          <cell r="E427" t="str">
            <v>INDUSTRIAL Y DE LA BAHIA</v>
          </cell>
          <cell r="F427">
            <v>14</v>
          </cell>
          <cell r="G427" t="str">
            <v>URBANA</v>
          </cell>
          <cell r="H427" t="str">
            <v>PRIVADO</v>
          </cell>
          <cell r="I427" t="str">
            <v>PRIVADO</v>
          </cell>
          <cell r="J427" t="str">
            <v>PRINCIPAL</v>
          </cell>
          <cell r="K427" t="str">
            <v>INST. EDUC ISAVIDA</v>
          </cell>
        </row>
        <row r="428">
          <cell r="A428">
            <v>313001029728</v>
          </cell>
          <cell r="B428">
            <v>823</v>
          </cell>
          <cell r="C428">
            <v>823</v>
          </cell>
          <cell r="D428" t="str">
            <v>INDUSTRIAL Y DE LA BAHIA</v>
          </cell>
          <cell r="E428" t="str">
            <v>INDUSTRIAL Y DE LA BAHIA</v>
          </cell>
          <cell r="F428">
            <v>14</v>
          </cell>
          <cell r="G428" t="str">
            <v>URBANA</v>
          </cell>
          <cell r="H428" t="str">
            <v>PRIVADO</v>
          </cell>
          <cell r="I428" t="str">
            <v>PRIVADO</v>
          </cell>
          <cell r="J428" t="str">
            <v>PRINCIPAL</v>
          </cell>
          <cell r="K428" t="str">
            <v>CORPORACION EDUCATIVA RONDA MAGICA REAL</v>
          </cell>
        </row>
        <row r="429">
          <cell r="A429">
            <v>313001029736</v>
          </cell>
          <cell r="B429">
            <v>824</v>
          </cell>
          <cell r="C429">
            <v>824</v>
          </cell>
          <cell r="D429" t="str">
            <v>INDUSTRIAL Y DE LA BAHIA</v>
          </cell>
          <cell r="E429" t="str">
            <v>INDUSTRIAL Y DE LA BAHIA</v>
          </cell>
          <cell r="F429">
            <v>12</v>
          </cell>
          <cell r="G429" t="str">
            <v>URBANA</v>
          </cell>
          <cell r="H429" t="str">
            <v>PRIVADO</v>
          </cell>
          <cell r="I429" t="str">
            <v>PRIVADO</v>
          </cell>
          <cell r="J429" t="str">
            <v>PRINCIPAL</v>
          </cell>
          <cell r="K429" t="str">
            <v>MIMOS ESCUELA INFANTIL</v>
          </cell>
        </row>
        <row r="430">
          <cell r="A430">
            <v>313001029752</v>
          </cell>
          <cell r="B430">
            <v>822</v>
          </cell>
          <cell r="C430">
            <v>822</v>
          </cell>
          <cell r="D430" t="str">
            <v>INDUSTRIAL Y DE LA BAHIA</v>
          </cell>
          <cell r="E430" t="str">
            <v>INDUSTRIAL Y DE LA BAHIA</v>
          </cell>
          <cell r="F430">
            <v>12</v>
          </cell>
          <cell r="G430" t="str">
            <v>URBANA</v>
          </cell>
          <cell r="H430" t="str">
            <v>PRIVADO</v>
          </cell>
          <cell r="I430" t="str">
            <v>PRIVADO</v>
          </cell>
          <cell r="J430" t="str">
            <v>PRINCIPAL</v>
          </cell>
          <cell r="K430" t="str">
            <v>INST. EDUC. CAMINO AL SABER</v>
          </cell>
        </row>
        <row r="431">
          <cell r="A431">
            <v>313001029817</v>
          </cell>
          <cell r="B431">
            <v>829</v>
          </cell>
          <cell r="C431">
            <v>829</v>
          </cell>
          <cell r="D431" t="str">
            <v>INDUSTRIAL Y DE LA BAHIA</v>
          </cell>
          <cell r="E431" t="str">
            <v>INDUSTRIAL Y DE LA BAHIA</v>
          </cell>
          <cell r="G431" t="str">
            <v>URBANA</v>
          </cell>
          <cell r="H431" t="str">
            <v>PRIVADO</v>
          </cell>
          <cell r="I431" t="str">
            <v>PRIVADO</v>
          </cell>
          <cell r="J431" t="str">
            <v>PRINCIPAL</v>
          </cell>
          <cell r="K431" t="str">
            <v>FUNDACION EL CREADOR</v>
          </cell>
        </row>
        <row r="432">
          <cell r="A432">
            <v>313001029833</v>
          </cell>
          <cell r="B432">
            <v>836</v>
          </cell>
          <cell r="C432">
            <v>836</v>
          </cell>
          <cell r="D432" t="str">
            <v>INDUSTRIAL Y DE LA BAHIA</v>
          </cell>
          <cell r="E432" t="str">
            <v>INDUSTRIAL Y DE LA BAHIA</v>
          </cell>
          <cell r="F432">
            <v>13</v>
          </cell>
          <cell r="G432" t="str">
            <v>URBANA</v>
          </cell>
          <cell r="H432" t="str">
            <v>PRIVADO</v>
          </cell>
          <cell r="I432" t="str">
            <v>PRIVADO</v>
          </cell>
          <cell r="J432" t="str">
            <v>PRINCIPAL</v>
          </cell>
          <cell r="K432" t="str">
            <v>INSTITUTO EDUCATIVO SANTA LUCIA</v>
          </cell>
        </row>
        <row r="433">
          <cell r="A433">
            <v>313001029841</v>
          </cell>
          <cell r="B433">
            <v>837</v>
          </cell>
          <cell r="C433">
            <v>837</v>
          </cell>
          <cell r="D433" t="str">
            <v>HISTORICA Y CARIBE NORTE</v>
          </cell>
          <cell r="E433" t="str">
            <v>SANTA RITA</v>
          </cell>
          <cell r="F433">
            <v>2</v>
          </cell>
          <cell r="G433" t="str">
            <v>URBANA</v>
          </cell>
          <cell r="H433" t="str">
            <v>PRIVADO</v>
          </cell>
          <cell r="I433" t="str">
            <v>PRIVADO</v>
          </cell>
          <cell r="J433" t="str">
            <v>PRINCIPAL</v>
          </cell>
          <cell r="K433" t="str">
            <v>COLEGIO INFANTIL INICIOS DEL ARCO IRIS</v>
          </cell>
        </row>
        <row r="434">
          <cell r="A434">
            <v>313001029868</v>
          </cell>
          <cell r="B434">
            <v>841</v>
          </cell>
          <cell r="C434">
            <v>841</v>
          </cell>
          <cell r="D434" t="str">
            <v>INDUSTRIAL Y DE LA BAHIA</v>
          </cell>
          <cell r="E434" t="str">
            <v>INDUSTRIAL Y DE LA BAHIA</v>
          </cell>
          <cell r="F434">
            <v>13</v>
          </cell>
          <cell r="G434" t="str">
            <v>URBANA</v>
          </cell>
          <cell r="H434" t="str">
            <v>PRIVADO</v>
          </cell>
          <cell r="I434" t="str">
            <v>PRIVADO</v>
          </cell>
          <cell r="J434" t="str">
            <v>PRINCIPAL</v>
          </cell>
          <cell r="K434" t="str">
            <v>INST EDUCATIVO TECNOCIENCIA REGION CARIBE</v>
          </cell>
        </row>
        <row r="435">
          <cell r="A435">
            <v>313001029876</v>
          </cell>
          <cell r="B435">
            <v>843</v>
          </cell>
          <cell r="C435">
            <v>843</v>
          </cell>
          <cell r="D435" t="str">
            <v>INDUSTRIAL Y DE LA BAHIA</v>
          </cell>
          <cell r="E435" t="str">
            <v>INDUSTRIAL Y DE LA BAHIA</v>
          </cell>
          <cell r="F435">
            <v>14</v>
          </cell>
          <cell r="G435" t="str">
            <v>URBANA</v>
          </cell>
          <cell r="H435" t="str">
            <v>PRIVADO</v>
          </cell>
          <cell r="I435" t="str">
            <v>PRIVADO</v>
          </cell>
          <cell r="J435" t="str">
            <v>PRINCIPAL</v>
          </cell>
          <cell r="K435" t="str">
            <v>CORP. EDUC. PARQUE DE LOS NIÑOS</v>
          </cell>
        </row>
        <row r="436">
          <cell r="A436">
            <v>313001029884</v>
          </cell>
          <cell r="B436">
            <v>844</v>
          </cell>
          <cell r="C436">
            <v>844</v>
          </cell>
          <cell r="D436" t="str">
            <v>INDUSTRIAL Y DE LA BAHIA</v>
          </cell>
          <cell r="E436" t="str">
            <v>INDUSTRIAL Y DE LA BAHIA</v>
          </cell>
          <cell r="F436">
            <v>12</v>
          </cell>
          <cell r="G436" t="str">
            <v>URBANA</v>
          </cell>
          <cell r="H436" t="str">
            <v>PRIVADO</v>
          </cell>
          <cell r="I436" t="str">
            <v>PRIVADO</v>
          </cell>
          <cell r="J436" t="str">
            <v>PRINCIPAL</v>
          </cell>
          <cell r="K436" t="str">
            <v>INST. EDUCATIVO BRUNER</v>
          </cell>
        </row>
        <row r="437">
          <cell r="A437">
            <v>313001029906</v>
          </cell>
          <cell r="B437">
            <v>846</v>
          </cell>
          <cell r="C437">
            <v>846</v>
          </cell>
          <cell r="D437" t="str">
            <v>HISTORICA Y CARIBE NORTE</v>
          </cell>
          <cell r="E437" t="str">
            <v>COUNTRY</v>
          </cell>
          <cell r="F437">
            <v>10</v>
          </cell>
          <cell r="G437" t="str">
            <v>URBANA</v>
          </cell>
          <cell r="H437" t="str">
            <v>PRIVADO</v>
          </cell>
          <cell r="I437" t="str">
            <v>PRIVADO</v>
          </cell>
          <cell r="J437" t="str">
            <v>PRINCIPAL</v>
          </cell>
          <cell r="K437" t="str">
            <v>FUND. LUMBRERAS DEL MAÑANA (FUNDALUM)</v>
          </cell>
        </row>
        <row r="438">
          <cell r="A438">
            <v>313001029922</v>
          </cell>
          <cell r="B438">
            <v>848</v>
          </cell>
          <cell r="C438">
            <v>848</v>
          </cell>
          <cell r="D438" t="str">
            <v>HISTORICA Y CARIBE NORTE</v>
          </cell>
          <cell r="E438" t="str">
            <v>COUNTRY</v>
          </cell>
          <cell r="F438">
            <v>10</v>
          </cell>
          <cell r="G438" t="str">
            <v>URBANA</v>
          </cell>
          <cell r="H438" t="str">
            <v>PRIVADO</v>
          </cell>
          <cell r="I438" t="str">
            <v>PRIVADO</v>
          </cell>
          <cell r="J438" t="str">
            <v>PRINCIPAL</v>
          </cell>
          <cell r="K438" t="str">
            <v>INSTITUTO EDUCATIVO NISSI</v>
          </cell>
        </row>
        <row r="439">
          <cell r="A439">
            <v>313001029931</v>
          </cell>
          <cell r="B439">
            <v>854</v>
          </cell>
          <cell r="C439">
            <v>854</v>
          </cell>
          <cell r="D439" t="str">
            <v>INDUSTRIAL Y DE LA BAHIA</v>
          </cell>
          <cell r="E439" t="str">
            <v>INDUSTRIAL Y DE LA BAHIA</v>
          </cell>
          <cell r="F439" t="str">
            <v>10</v>
          </cell>
          <cell r="G439" t="str">
            <v>URBANA</v>
          </cell>
          <cell r="H439" t="str">
            <v>PRIVADO</v>
          </cell>
          <cell r="I439" t="str">
            <v>PRIVADO</v>
          </cell>
          <cell r="J439" t="str">
            <v>PRINCIPAL</v>
          </cell>
          <cell r="K439" t="str">
            <v>COLEGIO MANOS CREATIVAS</v>
          </cell>
        </row>
        <row r="440">
          <cell r="A440">
            <v>313001029957</v>
          </cell>
          <cell r="B440">
            <v>856</v>
          </cell>
          <cell r="C440">
            <v>856</v>
          </cell>
          <cell r="D440" t="str">
            <v>HISTORICA Y CARIBE NORTE</v>
          </cell>
          <cell r="E440" t="str">
            <v>COUNTRY</v>
          </cell>
          <cell r="F440">
            <v>8</v>
          </cell>
          <cell r="G440" t="str">
            <v>URBANA</v>
          </cell>
          <cell r="H440" t="str">
            <v>PRIVADO</v>
          </cell>
          <cell r="I440" t="str">
            <v>PRIVADO</v>
          </cell>
          <cell r="J440" t="str">
            <v>PRINCIPAL</v>
          </cell>
          <cell r="K440" t="str">
            <v>CORPORACION CENTRO DE DESARROLLO Y APRENDIZAJE LUZ DE LUZ</v>
          </cell>
        </row>
        <row r="441">
          <cell r="A441">
            <v>313001029965</v>
          </cell>
          <cell r="B441">
            <v>855</v>
          </cell>
          <cell r="C441">
            <v>855</v>
          </cell>
          <cell r="D441" t="str">
            <v>INDUSTRIAL Y DE LA BAHIA</v>
          </cell>
          <cell r="E441" t="str">
            <v>INDUSTRIAL Y DE LA BAHIA</v>
          </cell>
          <cell r="F441">
            <v>15</v>
          </cell>
          <cell r="G441" t="str">
            <v>URBANA</v>
          </cell>
          <cell r="H441" t="str">
            <v>PRIVADO</v>
          </cell>
          <cell r="I441" t="str">
            <v>PRIVADO</v>
          </cell>
          <cell r="J441" t="str">
            <v/>
          </cell>
          <cell r="K441" t="str">
            <v>INSTITUTO INFANTIL LOS CISNES</v>
          </cell>
        </row>
        <row r="442">
          <cell r="A442">
            <v>313001029973</v>
          </cell>
          <cell r="B442">
            <v>849</v>
          </cell>
          <cell r="C442">
            <v>849</v>
          </cell>
          <cell r="D442" t="str">
            <v>INDUSTRIAL Y DE LA BAHIA</v>
          </cell>
          <cell r="E442" t="str">
            <v>INDUSTRIAL Y DE LA BAHIA</v>
          </cell>
          <cell r="F442">
            <v>15</v>
          </cell>
          <cell r="G442" t="str">
            <v>URBANA</v>
          </cell>
          <cell r="H442" t="str">
            <v>PRIVADO</v>
          </cell>
          <cell r="I442" t="str">
            <v>PRIVADO</v>
          </cell>
          <cell r="J442" t="str">
            <v>PRINCIPAL</v>
          </cell>
          <cell r="K442" t="str">
            <v>INSTITUTO EL MANANTIAL</v>
          </cell>
        </row>
        <row r="443">
          <cell r="A443">
            <v>313001029981</v>
          </cell>
          <cell r="B443">
            <v>847</v>
          </cell>
          <cell r="C443">
            <v>847</v>
          </cell>
          <cell r="D443" t="str">
            <v>INDUSTRIAL Y DE LA BAHIA</v>
          </cell>
          <cell r="E443" t="str">
            <v>INDUSTRIAL Y DE LA BAHIA</v>
          </cell>
          <cell r="F443">
            <v>14</v>
          </cell>
          <cell r="G443" t="str">
            <v>URBANA</v>
          </cell>
          <cell r="H443" t="str">
            <v>PRIVADO</v>
          </cell>
          <cell r="I443" t="str">
            <v>PRIVADO</v>
          </cell>
          <cell r="J443" t="str">
            <v>PRINCIPAL</v>
          </cell>
          <cell r="K443" t="str">
            <v>COLEGIO ACADEMICO Y TECNICO JOSE MARIA GARCIA DE TOLEDO</v>
          </cell>
        </row>
        <row r="444">
          <cell r="A444">
            <v>313001029990</v>
          </cell>
          <cell r="B444">
            <v>852</v>
          </cell>
          <cell r="C444">
            <v>852</v>
          </cell>
          <cell r="D444" t="str">
            <v>INDUSTRIAL Y DE LA BAHIA</v>
          </cell>
          <cell r="E444" t="str">
            <v>INDUSTRIAL Y DE LA BAHIA</v>
          </cell>
          <cell r="F444" t="str">
            <v>15</v>
          </cell>
          <cell r="G444" t="str">
            <v>URBANA</v>
          </cell>
          <cell r="H444" t="str">
            <v>PRIVADO</v>
          </cell>
          <cell r="I444" t="str">
            <v>PRIVADO</v>
          </cell>
          <cell r="J444" t="str">
            <v>PRINCIPAL</v>
          </cell>
          <cell r="K444" t="str">
            <v>JARDIN INFANTIL Y CENTRO DE ESTIMULACION PASO A PASO</v>
          </cell>
        </row>
        <row r="445">
          <cell r="A445">
            <v>313001030009</v>
          </cell>
          <cell r="B445">
            <v>853</v>
          </cell>
          <cell r="C445">
            <v>853</v>
          </cell>
          <cell r="D445" t="str">
            <v>INDUSTRIAL Y DE LA BAHIA</v>
          </cell>
          <cell r="E445" t="str">
            <v>INDUSTRIAL Y DE LA BAHIA</v>
          </cell>
          <cell r="F445" t="str">
            <v>12</v>
          </cell>
          <cell r="G445" t="str">
            <v>URBANA</v>
          </cell>
          <cell r="H445" t="str">
            <v>PRIVADO</v>
          </cell>
          <cell r="I445" t="str">
            <v>PRIVADO</v>
          </cell>
          <cell r="J445" t="str">
            <v>PRINCIPAL</v>
          </cell>
          <cell r="K445" t="str">
            <v>MIS TRAZOS MAGICOS</v>
          </cell>
        </row>
        <row r="446">
          <cell r="A446">
            <v>313001030025</v>
          </cell>
          <cell r="B446">
            <v>850</v>
          </cell>
          <cell r="C446">
            <v>850</v>
          </cell>
          <cell r="D446" t="str">
            <v>HISTORICA Y CARIBE NORTE</v>
          </cell>
          <cell r="E446" t="str">
            <v>SANTA RITA</v>
          </cell>
          <cell r="F446">
            <v>1</v>
          </cell>
          <cell r="G446" t="str">
            <v>URBANA</v>
          </cell>
          <cell r="H446" t="str">
            <v>PRIVADO</v>
          </cell>
          <cell r="I446" t="str">
            <v>PRIVADO</v>
          </cell>
          <cell r="J446" t="str">
            <v>PRINCIPAL</v>
          </cell>
          <cell r="K446" t="str">
            <v>GIMNASIO AMERICANO HOWARD GARDNER</v>
          </cell>
        </row>
        <row r="447">
          <cell r="A447">
            <v>313001030068</v>
          </cell>
          <cell r="B447">
            <v>863</v>
          </cell>
          <cell r="C447">
            <v>863</v>
          </cell>
          <cell r="D447" t="str">
            <v>HISTORICA Y CARIBE NORTE</v>
          </cell>
          <cell r="E447" t="str">
            <v>COUNTRY</v>
          </cell>
          <cell r="F447">
            <v>9</v>
          </cell>
          <cell r="G447" t="str">
            <v>URBANA</v>
          </cell>
          <cell r="H447" t="str">
            <v>PRIVADO</v>
          </cell>
          <cell r="I447" t="str">
            <v>PRIVADO</v>
          </cell>
          <cell r="J447" t="str">
            <v>PRINCIPAL</v>
          </cell>
          <cell r="K447" t="str">
            <v>COL GENERACION XXI</v>
          </cell>
        </row>
        <row r="448">
          <cell r="A448">
            <v>313001030106</v>
          </cell>
          <cell r="B448">
            <v>859</v>
          </cell>
          <cell r="C448">
            <v>859</v>
          </cell>
          <cell r="D448" t="str">
            <v>DE LA VIRGEN Y TURISTICA</v>
          </cell>
          <cell r="E448" t="str">
            <v>DE LA VIRGEN Y TURISTICA</v>
          </cell>
          <cell r="F448">
            <v>7</v>
          </cell>
          <cell r="G448" t="str">
            <v>URBANA</v>
          </cell>
          <cell r="H448" t="str">
            <v>PRIVADO</v>
          </cell>
          <cell r="I448" t="str">
            <v>PRIVADO</v>
          </cell>
          <cell r="J448" t="str">
            <v>PRINCIPAL</v>
          </cell>
          <cell r="K448" t="str">
            <v>INT. EDUCATIVO LOS CEREZOS</v>
          </cell>
        </row>
        <row r="449">
          <cell r="A449">
            <v>313001030122</v>
          </cell>
          <cell r="B449">
            <v>861</v>
          </cell>
          <cell r="C449">
            <v>861</v>
          </cell>
          <cell r="D449" t="str">
            <v>HISTORICA Y CARIBE NORTE</v>
          </cell>
          <cell r="E449" t="str">
            <v>INDUSTRIAL Y DE LA BAHIA</v>
          </cell>
          <cell r="F449">
            <v>11</v>
          </cell>
          <cell r="G449" t="str">
            <v>URBANA</v>
          </cell>
          <cell r="H449" t="str">
            <v>PRIVADO</v>
          </cell>
          <cell r="I449" t="str">
            <v>PRIVADO</v>
          </cell>
          <cell r="J449" t="str">
            <v>PRINCIPAL</v>
          </cell>
          <cell r="K449" t="str">
            <v>INSTITUTO EDUCATIVO LINDO AMANECER</v>
          </cell>
        </row>
        <row r="450">
          <cell r="A450">
            <v>313001030131</v>
          </cell>
          <cell r="B450">
            <v>862</v>
          </cell>
          <cell r="C450">
            <v>862</v>
          </cell>
          <cell r="D450" t="str">
            <v>HISTORICA Y CARIBE NORTE</v>
          </cell>
          <cell r="E450" t="str">
            <v>SANTA RITA</v>
          </cell>
          <cell r="F450">
            <v>2</v>
          </cell>
          <cell r="G450" t="str">
            <v>URBANA</v>
          </cell>
          <cell r="H450" t="str">
            <v>PRIVADO</v>
          </cell>
          <cell r="I450" t="str">
            <v>PRIVADO</v>
          </cell>
          <cell r="J450" t="str">
            <v>PRINCIPAL</v>
          </cell>
          <cell r="K450" t="str">
            <v>GIMNASIO INTEGRAL CYGNI DE CARTAGENA</v>
          </cell>
        </row>
        <row r="451">
          <cell r="A451">
            <v>313001063690</v>
          </cell>
          <cell r="B451">
            <v>680</v>
          </cell>
          <cell r="C451">
            <v>680</v>
          </cell>
          <cell r="D451" t="str">
            <v>HISTORICA Y CARIBE NORTE</v>
          </cell>
          <cell r="E451" t="str">
            <v>SANTA RITA</v>
          </cell>
          <cell r="F451">
            <v>2</v>
          </cell>
          <cell r="G451" t="str">
            <v>URBANA</v>
          </cell>
          <cell r="H451" t="str">
            <v>PRIVADO</v>
          </cell>
          <cell r="I451" t="str">
            <v>PRIVADO</v>
          </cell>
          <cell r="J451" t="str">
            <v>PRINCIPAL</v>
          </cell>
          <cell r="K451" t="str">
            <v>FUND. INST. MIXTO EL NAZARENO</v>
          </cell>
        </row>
        <row r="452">
          <cell r="A452">
            <v>313836000348</v>
          </cell>
          <cell r="B452">
            <v>490</v>
          </cell>
          <cell r="C452">
            <v>490</v>
          </cell>
          <cell r="D452" t="str">
            <v>DE LA VIRGEN Y TURISTICA</v>
          </cell>
          <cell r="E452" t="str">
            <v>RURAL</v>
          </cell>
          <cell r="G452" t="str">
            <v>URBANA(RURAL)</v>
          </cell>
          <cell r="H452" t="str">
            <v>PRIVADO</v>
          </cell>
          <cell r="I452" t="str">
            <v>PRIVADO</v>
          </cell>
          <cell r="J452" t="str">
            <v>PRINCIPAL</v>
          </cell>
          <cell r="K452" t="str">
            <v>ASPAEN GIMN. CARTAGENA DE INDIAS</v>
          </cell>
        </row>
        <row r="453">
          <cell r="A453">
            <v>313836000623</v>
          </cell>
          <cell r="B453">
            <v>851</v>
          </cell>
          <cell r="C453">
            <v>851</v>
          </cell>
          <cell r="D453" t="str">
            <v>DE LA VIRGEN Y TURISTICA</v>
          </cell>
          <cell r="E453" t="str">
            <v>RURAL</v>
          </cell>
          <cell r="G453" t="str">
            <v>URBANA(RURAL)</v>
          </cell>
          <cell r="H453" t="str">
            <v>PRIVADO</v>
          </cell>
          <cell r="I453" t="str">
            <v>PRIVADO</v>
          </cell>
          <cell r="J453" t="str">
            <v>PRINCIPAL</v>
          </cell>
          <cell r="K453" t="str">
            <v>ASPAEN GIMN. CARTAGENA(ANTIGUO COL. UBICADO EN TURBACO)</v>
          </cell>
        </row>
        <row r="454">
          <cell r="A454">
            <v>413001004703</v>
          </cell>
          <cell r="B454">
            <v>492</v>
          </cell>
          <cell r="C454">
            <v>492</v>
          </cell>
          <cell r="D454" t="str">
            <v>DE LA VIRGEN Y TURISTICA</v>
          </cell>
          <cell r="E454" t="str">
            <v>RURAL</v>
          </cell>
          <cell r="G454" t="str">
            <v>RURAL</v>
          </cell>
          <cell r="H454" t="str">
            <v>E. E. Oficial</v>
          </cell>
          <cell r="I454" t="str">
            <v>OFICIAL</v>
          </cell>
          <cell r="J454" t="str">
            <v>PRINCIPAL</v>
          </cell>
          <cell r="K454" t="str">
            <v>I.E TECNICA DE LA BOQUILLA</v>
          </cell>
        </row>
        <row r="455">
          <cell r="A455">
            <v>413001006234</v>
          </cell>
          <cell r="B455">
            <v>494</v>
          </cell>
          <cell r="C455">
            <v>492</v>
          </cell>
          <cell r="D455" t="str">
            <v>DE LA VIRGEN Y TURISTICA</v>
          </cell>
          <cell r="E455" t="str">
            <v>RURAL</v>
          </cell>
          <cell r="G455" t="str">
            <v>RURAL</v>
          </cell>
          <cell r="H455" t="str">
            <v>E. E. Oficial</v>
          </cell>
          <cell r="I455" t="str">
            <v>OFICIAL</v>
          </cell>
          <cell r="J455" t="str">
            <v>SEDE</v>
          </cell>
          <cell r="K455" t="str">
            <v>I.E TECNICA DE LA BOQUILLA -SEDE  ESC. MADRE BERNARDA</v>
          </cell>
        </row>
        <row r="456">
          <cell r="A456">
            <v>413001006315</v>
          </cell>
          <cell r="B456">
            <v>151</v>
          </cell>
          <cell r="C456">
            <v>492</v>
          </cell>
          <cell r="D456" t="str">
            <v>DE LA VIRGEN Y TURISTICA</v>
          </cell>
          <cell r="E456" t="str">
            <v>RURAL</v>
          </cell>
          <cell r="G456" t="str">
            <v>RURAL</v>
          </cell>
          <cell r="H456" t="str">
            <v>E. E. Oficial</v>
          </cell>
          <cell r="I456" t="str">
            <v>OFICIAL</v>
          </cell>
          <cell r="J456" t="str">
            <v>SEDE</v>
          </cell>
          <cell r="K456" t="str">
            <v>I.E TECNICA DE LA BOQUILLA - SEDE SAN JUAN BAUTISTA DE LA BOQUILLA</v>
          </cell>
        </row>
        <row r="457">
          <cell r="A457">
            <v>413001007630</v>
          </cell>
          <cell r="B457">
            <v>495</v>
          </cell>
          <cell r="C457">
            <v>495</v>
          </cell>
          <cell r="D457" t="str">
            <v>INDUSTRIAL Y DE LA BAHIA</v>
          </cell>
          <cell r="E457" t="str">
            <v>INDUSTRIAL Y DE LA BAHIA</v>
          </cell>
          <cell r="F457">
            <v>13</v>
          </cell>
          <cell r="G457" t="str">
            <v>URBANA</v>
          </cell>
          <cell r="H457" t="str">
            <v>PRIVADO</v>
          </cell>
          <cell r="I457" t="str">
            <v>PRIVADO</v>
          </cell>
          <cell r="J457" t="str">
            <v>PRINCIPAL</v>
          </cell>
          <cell r="K457" t="str">
            <v>COL. CARIBE REAL</v>
          </cell>
        </row>
        <row r="458">
          <cell r="A458">
            <v>413001007648</v>
          </cell>
          <cell r="B458">
            <v>500</v>
          </cell>
          <cell r="C458">
            <v>500</v>
          </cell>
          <cell r="D458" t="str">
            <v>INDUSTRIAL Y DE LA BAHIA</v>
          </cell>
          <cell r="E458" t="str">
            <v>INDUSTRIAL Y DE LA BAHIA</v>
          </cell>
          <cell r="F458">
            <v>14</v>
          </cell>
          <cell r="G458" t="str">
            <v>URBANA</v>
          </cell>
          <cell r="H458" t="str">
            <v>PRIVADO</v>
          </cell>
          <cell r="I458" t="str">
            <v>PRIVADO</v>
          </cell>
          <cell r="J458" t="str">
            <v>PRINCIPAL</v>
          </cell>
          <cell r="K458" t="str">
            <v>COL. CAMINO DEL CORAL DE CARTAGENA</v>
          </cell>
        </row>
        <row r="459">
          <cell r="A459">
            <v>413001007982</v>
          </cell>
          <cell r="B459">
            <v>496</v>
          </cell>
          <cell r="C459">
            <v>496</v>
          </cell>
          <cell r="D459" t="str">
            <v>INDUSTRIAL Y DE LA BAHIA</v>
          </cell>
          <cell r="E459" t="str">
            <v>INDUSTRIAL Y DE LA BAHIA</v>
          </cell>
          <cell r="F459">
            <v>12</v>
          </cell>
          <cell r="G459" t="str">
            <v>URBANA</v>
          </cell>
          <cell r="H459" t="str">
            <v>PRIVADO</v>
          </cell>
          <cell r="I459" t="str">
            <v>PRIVADO</v>
          </cell>
          <cell r="J459" t="str">
            <v>PRINCIPAL</v>
          </cell>
          <cell r="K459" t="str">
            <v>INST. CARTAGENA DE INDIAS</v>
          </cell>
        </row>
        <row r="460">
          <cell r="A460">
            <v>413001008008</v>
          </cell>
          <cell r="B460">
            <v>497</v>
          </cell>
          <cell r="C460">
            <v>497</v>
          </cell>
          <cell r="D460" t="str">
            <v>HISTORICA Y CARIBE NORTE</v>
          </cell>
          <cell r="E460" t="str">
            <v>COUNTRY</v>
          </cell>
          <cell r="F460">
            <v>10</v>
          </cell>
          <cell r="G460" t="str">
            <v>URBANA</v>
          </cell>
          <cell r="H460" t="str">
            <v>PRIVADO</v>
          </cell>
          <cell r="I460" t="str">
            <v>PRIVADO</v>
          </cell>
          <cell r="J460" t="str">
            <v>PRINCIPAL</v>
          </cell>
          <cell r="K460" t="str">
            <v>INST. EDUC. CAMPANITAS DE SABIDURIA</v>
          </cell>
        </row>
        <row r="461">
          <cell r="A461">
            <v>413001008024</v>
          </cell>
          <cell r="B461">
            <v>498</v>
          </cell>
          <cell r="C461">
            <v>498</v>
          </cell>
          <cell r="D461" t="str">
            <v>INDUSTRIAL Y DE LA BAHIA</v>
          </cell>
          <cell r="E461" t="str">
            <v>INDUSTRIAL Y DE LA BAHIA</v>
          </cell>
          <cell r="F461">
            <v>14</v>
          </cell>
          <cell r="G461" t="str">
            <v>URBANA</v>
          </cell>
          <cell r="H461" t="str">
            <v>PRIVADO</v>
          </cell>
          <cell r="I461" t="str">
            <v>PRIVADO</v>
          </cell>
          <cell r="J461" t="str">
            <v>PRINCIPAL</v>
          </cell>
          <cell r="K461" t="str">
            <v>INST.  EDUCATIVO  EL PARAISO</v>
          </cell>
        </row>
        <row r="462">
          <cell r="A462">
            <v>413001008121</v>
          </cell>
          <cell r="B462">
            <v>421</v>
          </cell>
          <cell r="C462">
            <v>421</v>
          </cell>
          <cell r="D462" t="str">
            <v>INDUSTRIAL Y DE LA BAHIA</v>
          </cell>
          <cell r="E462" t="str">
            <v>INDUSTRIAL Y DE LA BAHIA</v>
          </cell>
          <cell r="F462">
            <v>12</v>
          </cell>
          <cell r="G462" t="str">
            <v>URBANA</v>
          </cell>
          <cell r="H462" t="str">
            <v>PRIVADO</v>
          </cell>
          <cell r="I462" t="str">
            <v>PRIVADO</v>
          </cell>
          <cell r="J462" t="str">
            <v>PRINCIPAL</v>
          </cell>
          <cell r="K462" t="str">
            <v>INST. Y JARD. INF. ANGELICA</v>
          </cell>
        </row>
        <row r="463">
          <cell r="A463">
            <v>413001013176</v>
          </cell>
          <cell r="B463">
            <v>501</v>
          </cell>
          <cell r="C463">
            <v>501</v>
          </cell>
          <cell r="D463" t="str">
            <v>INDUSTRIAL Y DE LA BAHIA</v>
          </cell>
          <cell r="E463" t="str">
            <v>RURAL</v>
          </cell>
          <cell r="G463" t="str">
            <v>RURAL</v>
          </cell>
          <cell r="H463" t="str">
            <v>PRIVADO</v>
          </cell>
          <cell r="I463" t="str">
            <v>PRIVADO</v>
          </cell>
          <cell r="J463" t="str">
            <v>PRINCIPAL</v>
          </cell>
          <cell r="K463" t="str">
            <v>FUND. EDUC. INST. ECOLOGICO BARBACOAS</v>
          </cell>
        </row>
        <row r="464">
          <cell r="A464">
            <v>413001027126</v>
          </cell>
          <cell r="B464">
            <v>569</v>
          </cell>
          <cell r="C464">
            <v>569</v>
          </cell>
          <cell r="D464" t="str">
            <v>DE LA VIRGEN Y TURISTICA</v>
          </cell>
          <cell r="E464" t="str">
            <v>RURAL</v>
          </cell>
          <cell r="G464" t="str">
            <v>RURAL</v>
          </cell>
          <cell r="H464" t="str">
            <v>PRIVADO</v>
          </cell>
          <cell r="I464" t="str">
            <v>PRIVADO</v>
          </cell>
          <cell r="J464" t="str">
            <v>PRINCIPAL</v>
          </cell>
          <cell r="K464" t="str">
            <v>INST. NUEVA LUZ DE ESPERANZA</v>
          </cell>
        </row>
        <row r="465">
          <cell r="A465">
            <v>413001029561</v>
          </cell>
          <cell r="B465">
            <v>807</v>
          </cell>
          <cell r="C465">
            <v>807</v>
          </cell>
          <cell r="D465" t="str">
            <v>DE LA VIRGEN Y TURISTICA</v>
          </cell>
          <cell r="E465" t="str">
            <v>RURAL</v>
          </cell>
          <cell r="G465" t="str">
            <v>RURAL</v>
          </cell>
          <cell r="H465" t="str">
            <v>PRIVADO</v>
          </cell>
          <cell r="I465" t="str">
            <v>PRIVADO</v>
          </cell>
          <cell r="J465" t="str">
            <v>PRINCIPAL</v>
          </cell>
          <cell r="K465" t="str">
            <v>CENT. EDUC. LA VECINA</v>
          </cell>
        </row>
        <row r="466">
          <cell r="A466">
            <v>413001029919</v>
          </cell>
          <cell r="B466">
            <v>845</v>
          </cell>
          <cell r="C466">
            <v>845</v>
          </cell>
          <cell r="D466" t="str">
            <v>DE LA VIRGEN Y TURISTICA</v>
          </cell>
          <cell r="E466" t="str">
            <v>RURAL</v>
          </cell>
          <cell r="G466" t="str">
            <v>RURAL</v>
          </cell>
          <cell r="H466" t="str">
            <v>PRIVADO</v>
          </cell>
          <cell r="I466" t="str">
            <v>PRIVADO</v>
          </cell>
          <cell r="J466" t="str">
            <v>PRINCIPAL</v>
          </cell>
          <cell r="K466" t="str">
            <v>CENTRO EDUCATIVO DE BAYUNCA</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Indice"/>
      <sheetName val="1,2,3_EVOL_2008-2016(1)"/>
      <sheetName val="1,2,3_Cob_2008-2015(2)"/>
      <sheetName val="POR ZONA Y SECTOR"/>
      <sheetName val="4_"/>
      <sheetName val="Media Tecnica"/>
      <sheetName val="5_Desercion 2016"/>
      <sheetName val="5_Deserción 2007-2016"/>
      <sheetName val="6_"/>
      <sheetName val="Repitencia 2012-2017"/>
      <sheetName val="rep xCOL"/>
      <sheetName val="8.Supervivencia"/>
      <sheetName val="TD1"/>
      <sheetName val="9.COMPASABER 11"/>
      <sheetName val="9.1_COMPAOFICIAL"/>
      <sheetName val="9.2_COMPAOFICIAL"/>
      <sheetName val="10.saber359_2012-2016 cartagena"/>
      <sheetName val="9 Y 10_ISCE 2015-2016"/>
      <sheetName val="11_ANALFABETISMO(2)"/>
      <sheetName val="12_Años pr"/>
      <sheetName val="13_graduados"/>
      <sheetName val="14-18"/>
      <sheetName val="19-20"/>
      <sheetName val="21_Modernizacion"/>
      <sheetName val="24_Inversion"/>
      <sheetName val="Anexo1_Seguimiento"/>
      <sheetName val="Anexo2_DET_OCT_31"/>
      <sheetName val="Anexo_3_Edad_31,10,2016"/>
      <sheetName val="Anexo_4_DISC"/>
      <sheetName val="Anexo_5_vICT"/>
      <sheetName val="Anexo_6_Etnias"/>
      <sheetName val="Anexo_7_SIT_ACAD_OFICIAL"/>
      <sheetName val="Anexo_8_Permanencia"/>
      <sheetName val="Anexo_9_DES UNALDES"/>
      <sheetName val="Anexo_10_SIT ACA"/>
      <sheetName val="Anexo_11_Directori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s>
    <sheetDataSet>
      <sheetData sheetId="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s>
    <sheetDataSet>
      <sheetData sheetId="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ASTREA"/>
      <sheetName val="621,1"/>
      <sheetName val="201,10"/>
      <sheetName val="201,13"/>
      <sheetName val="INSUMO D"/>
      <sheetName val="DATOS DE ENTRADA"/>
      <sheetName val="APU BASICOS"/>
      <sheetName val="CANTIDADES Y PRECIOS"/>
      <sheetName val="BDATOS"/>
      <sheetName val="V.R. 13 AL 26 MAR"/>
      <sheetName val="B.A. 13 AL 26 MAR"/>
      <sheetName val="L.M 10 AL 23 DE ABRIL"/>
      <sheetName val="V.R 10 AL 23 ABRIL"/>
      <sheetName val="J.CRUZ 10AL23 ABRIL"/>
      <sheetName val="J. BUELVAS 1-15 FEB"/>
      <sheetName val="resumen carcel x 16.7%"/>
      <sheetName val="resumen carcel "/>
      <sheetName val="resumen carcel con baño x 16.7%"/>
      <sheetName val="resumen carcel con baño"/>
      <sheetName val="Unitario "/>
      <sheetName val="Materiales "/>
      <sheetName val="Auxiliares "/>
      <sheetName val="Análisis de cuadrilla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DISEÑO HIDROSANITARIO"/>
      <sheetName val="DISEÑO ELECTRICO"/>
      <sheetName val="OBRA EJECUTADA"/>
      <sheetName val="OBRA EJECUTADA POR CANCELAR"/>
      <sheetName val="OBRA A EJECUTAR"/>
      <sheetName val="BALANCE 1P INICIAL"/>
      <sheetName val="BALANCE 1P FINAL"/>
      <sheetName val="MAT"/>
      <sheetName val="MDEO"/>
      <sheetName val="C-M-H"/>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ARIF2002"/>
      <sheetName val="PRESUPUESTO LICITACIÓN SRN 001"/>
      <sheetName val="SRN_005"/>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FOR. GENERAL"/>
      <sheetName val="Ppto EL COPEY"/>
      <sheetName val="APU "/>
      <sheetName val="bocatoma"/>
      <sheetName val="MO"/>
      <sheetName val="ANALISIS DE PRECIOS BASICOS"/>
      <sheetName val="PRESUPUESTO GENERAL"/>
      <sheetName val="P. MATERIAL A.C.T CER"/>
      <sheetName val="ANALISIS DE PRECIOS UNITARIOS"/>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AC2-AG96"/>
      <sheetName val="Formulario N° 4"/>
      <sheetName val="G.G"/>
      <sheetName val="TIEMPO-TRAB"/>
      <sheetName val="COLILLAS"/>
      <sheetName val="CONSO-PERSONA"/>
      <sheetName val="TRANSP"/>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CUADRILLA"/>
      <sheetName val="VR-PROP MOD 1"/>
      <sheetName val="FORMULA"/>
      <sheetName val="PRECIO"/>
      <sheetName val="I M"/>
      <sheetName val="SOÑANDO"/>
      <sheetName val="EV 424 CON 5 (2)"/>
      <sheetName val="Precios no ofici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CTO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Base_de_Diseño"/>
      <sheetName val="Ppto_total"/>
      <sheetName val="Resumen_tubería"/>
      <sheetName val="Tabla_4_1_Distrito_Nº1"/>
      <sheetName val="Tabla_4_2_Distrito_Nº2"/>
      <sheetName val="Tabal_4_3_Resumén_distritos"/>
      <sheetName val="Tabla_4_4_Sistemas"/>
      <sheetName val="Ppto_alcantarillado"/>
      <sheetName val="ACTA 11"/>
      <sheetName val="ASFALTO"/>
      <sheetName val="TRANS. ASFALTO"/>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interventori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General"/>
      <sheetName val="ALZATE"/>
      <sheetName val="CAMIONEROS"/>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PLACA E 0.08"/>
      <sheetName val="PLACA E 0.1"/>
      <sheetName val="EXCV"/>
      <sheetName val="LOC Y REP"/>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Presup"/>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ECTRICO"/>
      <sheetName val="Vuelta"/>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STRSUMM0"/>
      <sheetName val="$ Directo"/>
      <sheetName val="mat&amp;sub"/>
      <sheetName val="indir"/>
      <sheetName val="gene"/>
      <sheetName val="tot"/>
      <sheetName val="prog "/>
      <sheetName val="pres_comp"/>
      <sheetName val="civ_1"/>
      <sheetName val="kp_civ1"/>
      <sheetName val="KP"/>
      <sheetName val="civpl1"/>
      <sheetName val="7417stiA"/>
      <sheetName val="\Users\aljipego\Downloads\Víncu"/>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MA"/>
      <sheetName val="PREDIAL"/>
      <sheetName val="PMT"/>
      <sheetName val="PLANTILLA"/>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6.10"/>
      <sheetName val="A-6.11"/>
      <sheetName val="A-6.12"/>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INSUMOS (2)"/>
      <sheetName val="ITEM"/>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Varios_1"/>
      <sheetName val="Interc_válv_1"/>
      <sheetName val="Interc_tapones1"/>
      <sheetName val="Itemes_Renovación1"/>
      <sheetName val="Interc_de_Hidr_1"/>
      <sheetName val="Cambio_de_Valv_1"/>
      <sheetName val="Coloc__e_Interc__Tapones1"/>
      <sheetName val="Paral_41"/>
      <sheetName val="Paral__31"/>
      <sheetName val="Paral__21"/>
      <sheetName val="Paral__11"/>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Módulo2"/>
      <sheetName val="Módulo3"/>
      <sheetName val="RENDIMIENTOS"/>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Anexos"/>
      <sheetName val="Equivalencia Ctas Panama"/>
      <sheetName val="PANAMA"/>
      <sheetName val="CONVERSION CODIG"/>
      <sheetName val="BCE PROMEDIO"/>
      <sheetName val="BASE TOTAL"/>
      <sheetName val="DIC 09"/>
      <sheetName val="BAL 01 10"/>
      <sheetName val="Bal feb-10"/>
      <sheetName val="bal marz-10"/>
      <sheetName val="bal abril-10"/>
      <sheetName val="bal may-10"/>
      <sheetName val="bal jun-10"/>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CA-3029"/>
      <sheetName val="CA-2919"/>
      <sheetName val="CA-3033"/>
      <sheetName val="Consumibles"/>
      <sheetName val="InfoTKs"/>
      <sheetName val="LOCAL Y REPLANT "/>
      <sheetName val="EXCAVACION"/>
      <sheetName val="CONCRETO 2500 PSI POSTES"/>
      <sheetName val="CONCRETO 2500 PSI MALLA"/>
      <sheetName val="RETIRO MALLA"/>
      <sheetName val="ASEO Y LIMPIEZA FINAL"/>
      <sheetName val="MANO DE OBRA CIVIL"/>
      <sheetName val="ACTA  POR PRECIOS UNIT. Nº0"/>
      <sheetName val="ACTA DE AJUSTE"/>
      <sheetName val="ACTA POR AVANCE % Nº#"/>
      <sheetName val="CUADRO DE CONTROL FINANCIERO"/>
      <sheetName val="DISTRIBUCIÓN MUNICIPIOS"/>
      <sheetName val="Precios Socios_Definitivos"/>
      <sheetName val="Precios Unitarios Socios_2010"/>
      <sheetName val="ACLARACIONES"/>
      <sheetName val="PAVCOL - Alt. 6 E.P."/>
      <sheetName val="MENU"/>
      <sheetName val="MOVIMIENTOS"/>
      <sheetName val="COMPRAS"/>
      <sheetName val="SALIDAS"/>
      <sheetName val="REPORTE DE COMPRAS"/>
      <sheetName val="REPORTE SALIDAS"/>
      <sheetName val="CLIENTES"/>
      <sheetName val="COSTO EQUIPOS (2)"/>
      <sheetName val="KARDEX ALMACEN"/>
      <sheetName val="MATERIALES (SIGE)"/>
      <sheetName val="COSTO NOMINA REAL"/>
      <sheetName val="COSTO MATERIAL GRAN - TRIT"/>
      <sheetName val="COSTO REAL EQUIPOS"/>
      <sheetName val="CONTROL DE SUMINISTRO"/>
      <sheetName val="CONTROL PRESUPUESTO  "/>
      <sheetName val="CONTROL RECURSOS EQ,MAT,MO "/>
      <sheetName val="AVANCE DE OBRA"/>
      <sheetName val="CONTROL COSTO EQUIPOS "/>
      <sheetName val="CUADRO DE ITEMS"/>
      <sheetName val="Listado APUs Correo"/>
      <sheetName val="VR OBRA A EJECUTAR"/>
      <sheetName val="RECURSOS EQ,MAT,MO"/>
      <sheetName val="PROGRAMA OBRA"/>
      <sheetName val="BASE DE MATERIALES"/>
      <sheetName val="BASE GENERAL SIGE"/>
      <sheetName val="COSTOS ADMINISTRATIVOS"/>
      <sheetName val="BASE DE CARGOS"/>
      <sheetName val="COSTO EQUIPOS"/>
      <sheetName val="TARIFAS (2)"/>
      <sheetName val="NOMINA "/>
      <sheetName val="BASE NOMINA"/>
      <sheetName val="N3"/>
      <sheetName val="N4"/>
      <sheetName val="N5"/>
      <sheetName val="N6"/>
      <sheetName val="N7"/>
      <sheetName val="N8"/>
      <sheetName val="N9"/>
      <sheetName val="N10"/>
      <sheetName val="N11"/>
      <sheetName val="N12"/>
      <sheetName val="N13"/>
      <sheetName val="N14"/>
      <sheetName val="N15"/>
      <sheetName val="N16"/>
      <sheetName val="N17"/>
      <sheetName val="N18"/>
      <sheetName val="N19"/>
      <sheetName val="N20"/>
      <sheetName val="N21"/>
      <sheetName val="N22"/>
      <sheetName val="N23"/>
      <sheetName val="N24"/>
      <sheetName val="N25"/>
      <sheetName val="N26"/>
      <sheetName val="N27"/>
      <sheetName val="N28"/>
      <sheetName val="N29"/>
      <sheetName val="N30"/>
      <sheetName val="N31"/>
      <sheetName val="N32"/>
      <sheetName val="MORTERO 1-5"/>
      <sheetName val="MORTERO 1;3"/>
      <sheetName val="MORTERO1 ;4"/>
      <sheetName val="PROD CONCRETO 4000CSO"/>
      <sheetName val="PROD CONCRETO 4000 CDEVISAB "/>
      <sheetName val="PROD CONCRETO 3000 CSO"/>
      <sheetName val="PROD CONCRETO 3000 CDEVISAB"/>
      <sheetName val="PROD CONCRETO TRIME3000 CSO "/>
      <sheetName val="PROD CONCRETO TREMI3000 DEVISAB"/>
      <sheetName val="PROD CONCRETO 2000CSO "/>
      <sheetName val="PROD CONCRETO 2000DEVISAB"/>
      <sheetName val="PROD CONCRETO 4000 NEW JERSEY"/>
      <sheetName val="PROD CONCRETO 3000 FUNZA"/>
      <sheetName val="PROD CONCRETO 2500FUNZA"/>
      <sheetName val="PROD CONCRETO 2000FUNZA"/>
      <sheetName val="TABLA DE ACARREOS"/>
      <sheetName val="cantidad eq"/>
      <sheetName val="MOTONIVELADORA"/>
      <sheetName val="RETROCARGADOR"/>
      <sheetName val="MINICARGADOR"/>
      <sheetName val="CILINDRO"/>
      <sheetName val="BARREDORA"/>
      <sheetName val="PLACA COMP"/>
      <sheetName val="TORRE ILUM"/>
      <sheetName val="GENERADOR"/>
      <sheetName val="PAV 1"/>
      <sheetName val="PAV 1 (2)"/>
      <sheetName val="FRESADORA"/>
      <sheetName val="COMP 1"/>
      <sheetName val="COMP 3"/>
      <sheetName val="MARTILLO"/>
      <sheetName val="VOLQUETA"/>
      <sheetName val="camioneta"/>
      <sheetName val="consolidado "/>
      <sheetName val="GER-003"/>
      <sheetName val="MATERIALES - SEP."/>
      <sheetName val="Base Estabilizada mayo-2009"/>
      <sheetName val="Agregados MSC-2 mayo-2009"/>
      <sheetName val="MSC-2 mayo-2009"/>
      <sheetName val="BASE DATOS CANTIDADES"/>
      <sheetName val="CANT CONSTUPAV"/>
      <sheetName val="FLUJO DE CAJA (2)"/>
      <sheetName val="PRESUPUESTO U.T. (2)"/>
      <sheetName val="RESUMEN PRESUP."/>
      <sheetName val="FLUJO DE CAJA"/>
      <sheetName val="RESUMEN PROYECTO"/>
      <sheetName val="AV. VIILAVICENCIO"/>
      <sheetName val="BOSA-PIAMONTE"/>
      <sheetName val="AV. CALI CON CLL 8"/>
      <sheetName val="PLANTA EL SALTO"/>
      <sheetName val="BOSA-SANTAFE"/>
      <sheetName val="BOSA- EL ANHELO"/>
      <sheetName val="PÒPORO QUIMBAYA"/>
      <sheetName val="PUENTE 1RA DE MAYO CON AV. BOYA"/>
      <sheetName val="PREACTA13"/>
      <sheetName val="GG"/>
      <sheetName val="FACTURACION AGOSTO"/>
      <sheetName val="1.4.7 IDU"/>
      <sheetName val="1.4.8 IDU"/>
      <sheetName val="1.4.9 IDU"/>
      <sheetName val="1.4.10 IDU"/>
      <sheetName val="1.4.11 IDU"/>
      <sheetName val="1.4.12 IDU"/>
      <sheetName val="1.4.13 IDU"/>
      <sheetName val="1.4.14 IDU"/>
      <sheetName val="1.4.15 IDU"/>
      <sheetName val="1.4.16 IDU"/>
      <sheetName val="1.4.17 IDU"/>
      <sheetName val="1.4.18 IDU"/>
      <sheetName val="1.4.19 IDU"/>
      <sheetName val="1.4.20 IDU"/>
      <sheetName val="1.4.21 IDU"/>
      <sheetName val="1.4.22 IDU"/>
      <sheetName val="1.4.23 IDU"/>
      <sheetName val="1.5.1 IDU"/>
      <sheetName val="1.5.2 IDU"/>
      <sheetName val="1.5.3 IDU"/>
      <sheetName val="1.5.4 IDU"/>
      <sheetName val="1.5.5 IDU"/>
      <sheetName val="1.5.6IDU "/>
      <sheetName val="1.5.7 IDU"/>
      <sheetName val="1.5.8 IDU"/>
      <sheetName val="1.5.9 IDU"/>
      <sheetName val="1.5.10 IDU"/>
      <sheetName val="1.5.11 IDU"/>
      <sheetName val="2.1.1 IDU"/>
      <sheetName val="2.1.2 IDU"/>
      <sheetName val="2.2.1 IDU"/>
      <sheetName val="2.2.2 IDU"/>
      <sheetName val="2.2.3 IDU"/>
      <sheetName val="2.2.4 IDU"/>
      <sheetName val="2.2.5 IDU"/>
      <sheetName val="2.2.6 IDU"/>
      <sheetName val="2.2.7 IDU"/>
      <sheetName val="2.2.8 IDU"/>
      <sheetName val="2.2.9 IDU"/>
      <sheetName val="2.2.10 IDU"/>
      <sheetName val="2.2.11 IDU"/>
      <sheetName val="2.2.12 IDU"/>
      <sheetName val="2.2.13 IDU"/>
      <sheetName val="2.2.14 IDU"/>
      <sheetName val="2.2.15 IDU"/>
      <sheetName val="2.2.16 IDU"/>
      <sheetName val="2.2.17 IDU"/>
      <sheetName val="2.2.18 IDU"/>
      <sheetName val="2.2.19 IDU"/>
      <sheetName val="2.2.20 IDU"/>
      <sheetName val="2.2.21 IDU"/>
      <sheetName val="2.2.22 IDU"/>
      <sheetName val="2.2.23 IDU"/>
      <sheetName val="2.2.24 IDU"/>
      <sheetName val="2.2.25 IDU"/>
      <sheetName val="2.2.26 IDU"/>
      <sheetName val="2.2.27 IDU"/>
      <sheetName val="2.2.28 IDU"/>
      <sheetName val="2.2.29 IDU"/>
      <sheetName val="2.2.30 IDU"/>
      <sheetName val="2.2.31 IDU"/>
      <sheetName val="2.2.32 IDU"/>
      <sheetName val="2.2.33 IDU"/>
      <sheetName val="2.2.34 IDU"/>
      <sheetName val="2.2.35 IDU"/>
      <sheetName val="2.2.36 IDU"/>
      <sheetName val="2.2.37 IDU"/>
      <sheetName val="2.3.1 IDU"/>
      <sheetName val="2.3.2 IDU"/>
      <sheetName val="2.3.3 IDU"/>
      <sheetName val="2.3.4 IDU"/>
      <sheetName val="2.3.5 IDU"/>
      <sheetName val="2.3.6 IDU"/>
      <sheetName val="2.3.7 IDU"/>
      <sheetName val="2.3.8 IDU"/>
      <sheetName val="2.3.9 IDU"/>
      <sheetName val="2.3.10 IDU"/>
      <sheetName val="2.3.11 IDU"/>
      <sheetName val="2.3.12 IDU"/>
      <sheetName val="2.3.13 IDU"/>
      <sheetName val="2.3.14 IDU"/>
      <sheetName val="2.3.15 IDU"/>
      <sheetName val="2.3.16 IDU"/>
      <sheetName val="2.3.17 IDU"/>
      <sheetName val="2.3.18 IDU"/>
      <sheetName val="2.3.19 IDU"/>
      <sheetName val="2.3.20 IDU"/>
      <sheetName val="2.3.21 IDU"/>
      <sheetName val="3.1.1 IDU"/>
      <sheetName val="3.1.2 IDU"/>
      <sheetName val="3.1.3 IDU"/>
      <sheetName val="3.1.4 IDU"/>
      <sheetName val="3.1.5 IDU"/>
      <sheetName val="3.1.6 IDU"/>
      <sheetName val="3.1.7 IDU"/>
      <sheetName val="3.2.1 IDU"/>
      <sheetName val="3.2.2 IDU"/>
      <sheetName val="3.2.3 IDU"/>
      <sheetName val="3.2.4 IDU"/>
      <sheetName val="3.2.5 IDU"/>
      <sheetName val="3.2.6 IDU"/>
      <sheetName val="3.2.7 IDU"/>
      <sheetName val="3.2.8 IDU"/>
      <sheetName val="3.2.9 IDU"/>
      <sheetName val="3.2.10 IDU"/>
      <sheetName val="3.2.11 IDU"/>
      <sheetName val="3.2.12 IDU"/>
      <sheetName val="3.2.13 IDU"/>
      <sheetName val="3.2.14 IDU"/>
      <sheetName val="3.2.15 IDU"/>
      <sheetName val="3.2.16 IDU"/>
      <sheetName val="3.2.17 IDU"/>
      <sheetName val="3.2.18 IDU"/>
      <sheetName val="3.2.19 IDU"/>
      <sheetName val="3.2.20 IDU"/>
      <sheetName val="3.2.21 IDU"/>
      <sheetName val="3.2.22 IDU"/>
      <sheetName val="3.2.23 IDU"/>
      <sheetName val="3.2.24 IDU"/>
      <sheetName val="3.2.25 IDU"/>
      <sheetName val="3.2.26 IDU"/>
      <sheetName val="3.2.27 IDU"/>
      <sheetName val="3.2.28 IDU"/>
      <sheetName val="3.2.29 IDU"/>
      <sheetName val="3.2.30 IDU"/>
      <sheetName val="3.2.31 IDU"/>
      <sheetName val="3.2.32 IDU"/>
      <sheetName val="3.2.33 IDU"/>
      <sheetName val="3.2.34 IDU"/>
      <sheetName val="3.2.35 IDU"/>
      <sheetName val="3.2.36 IDU"/>
      <sheetName val="3.2.37 IDU"/>
      <sheetName val="3.2.38 IDU"/>
      <sheetName val="3.2.39 IDU"/>
      <sheetName val="3.2.40 IDU"/>
      <sheetName val="3.2.41 IDU"/>
      <sheetName val="4.1.1 IDU"/>
      <sheetName val="4.1.2 IDU"/>
      <sheetName val="4.2.1 IDU"/>
      <sheetName val="4.2.2 IDU"/>
      <sheetName val="4.2.3 IDU"/>
      <sheetName val="4.2.4 IDU"/>
      <sheetName val="4.2.5 IDU"/>
      <sheetName val="4.3.1 IDU"/>
      <sheetName val="4.4.1 IDU"/>
      <sheetName val="4.4.2 IDU"/>
      <sheetName val="4.4.3 IDU"/>
      <sheetName val="4.4.4 IDU"/>
      <sheetName val="4.4.5 IDU"/>
      <sheetName val="4.4.6 IDU"/>
      <sheetName val="4.4.7 IDU"/>
      <sheetName val="4.4.8 IDU"/>
      <sheetName val="4.4.9 IDU"/>
      <sheetName val="4.4.10 IDU"/>
      <sheetName val="4.4.11 IDU"/>
      <sheetName val="4.4.12 IDU"/>
      <sheetName val="4.4.13 IDU"/>
      <sheetName val="4.4.14 IDU"/>
      <sheetName val="4.5.1 IDU"/>
      <sheetName val="4.5.2 IDU"/>
      <sheetName val="4.5.3 IDU"/>
      <sheetName val="4.5.4 IDU"/>
      <sheetName val="4.5.5 IDU"/>
      <sheetName val="4.5.6 IDU"/>
      <sheetName val="4.5.7 IDU"/>
      <sheetName val="4.5.8 IDU"/>
      <sheetName val="4.5.9 IDU"/>
      <sheetName val="4.6.1 IDU"/>
      <sheetName val="4.6.2 IDU"/>
      <sheetName val="4.6.3 IDU"/>
      <sheetName val="4.6.4 IDU"/>
      <sheetName val="4.6.5 IDU"/>
      <sheetName val="4.6.6 IDU"/>
      <sheetName val="4.6.7 IDU"/>
      <sheetName val="4.6.8 IDU"/>
      <sheetName val="4.6.9 IDU"/>
      <sheetName val="4.7.1 IDU"/>
      <sheetName val="4.7.2 IDU"/>
      <sheetName val="4.7.3 IDU"/>
      <sheetName val="4.7.4 IDU"/>
      <sheetName val="4.7.5 IDU"/>
      <sheetName val="4.7.6 IDU"/>
      <sheetName val="4.7.7 IDU"/>
      <sheetName val="4.7.8 IDU"/>
      <sheetName val="4.7.9 IDU"/>
      <sheetName val="4.8.1 IDU"/>
      <sheetName val="5.1.1 IDU"/>
      <sheetName val="5.2.1 IDU"/>
      <sheetName val="5.2.2 IDU"/>
      <sheetName val="5.2.3 IDU"/>
      <sheetName val="5.3.1 IDU"/>
      <sheetName val="5.3.2 IDU"/>
      <sheetName val="5.3.3 IDU"/>
      <sheetName val="5.3.4 IDU"/>
      <sheetName val="5.3.5 IDU"/>
      <sheetName val="5.4.1 IDU"/>
      <sheetName val="5.4.2 IDU"/>
      <sheetName val="5.4.3 IDU"/>
      <sheetName val="5.4.4 IDU"/>
      <sheetName val="5.4.5 IDU"/>
      <sheetName val="5.5.1 IDU"/>
      <sheetName val="5.5.2 IDU"/>
      <sheetName val="5.5.3 IDU"/>
      <sheetName val="5.5.4 IDU"/>
      <sheetName val="5.5.5 IDU"/>
      <sheetName val="5.5.6 IDU"/>
      <sheetName val="5.5.7 IDU"/>
      <sheetName val="5.6.1 IDU"/>
      <sheetName val="5.6.2 IDU"/>
      <sheetName val="5.6.3 IDU"/>
      <sheetName val="5.6.4 IDU"/>
      <sheetName val="5.6.5 IDU"/>
      <sheetName val="5.6.6 IDU"/>
      <sheetName val="5.6.7 IDU"/>
      <sheetName val="5.6.8 IDU"/>
      <sheetName val="5.6.9 IDU"/>
      <sheetName val="5.6.10 IDU"/>
      <sheetName val="5.6.11 IDU"/>
      <sheetName val="5.6.12 IDU"/>
      <sheetName val="5.6.13 IDU"/>
      <sheetName val="5.7.1 IDU"/>
      <sheetName val="5.7.2 IDU"/>
      <sheetName val="5.7.3 IDU"/>
      <sheetName val="5.7.4 IDU"/>
      <sheetName val="5.8.1 IDU"/>
      <sheetName val="5.8.2 IDU"/>
      <sheetName val="5.8.3 IDU"/>
      <sheetName val="5.8.4 IDU"/>
      <sheetName val="5.8.5 IDU"/>
      <sheetName val="5.8.6 IDU"/>
      <sheetName val="5.8.7 IDU"/>
      <sheetName val="5.8.8 IDU"/>
      <sheetName val="5.8.9 IDU"/>
      <sheetName val="5.8.10 IDU"/>
      <sheetName val="5.8.11 IDU"/>
      <sheetName val="5.8.12 IDU"/>
      <sheetName val="5.8.13 IDU"/>
      <sheetName val="5.8.14 IDU"/>
      <sheetName val="5.8.15 IDU"/>
      <sheetName val="5.9.1 IDU"/>
      <sheetName val="5.9.2 IDU"/>
      <sheetName val="5.9.3 IDU "/>
      <sheetName val="5.10.1 IDU"/>
      <sheetName val="5.10.2 IDU"/>
      <sheetName val="5.10.3 IDU"/>
      <sheetName val="5.10.4 IDU"/>
      <sheetName val="5.10.5 IDU"/>
      <sheetName val="5.10.6 IDU"/>
      <sheetName val="5.10.7 IDU"/>
      <sheetName val="5.11.1 IDU"/>
      <sheetName val="5.11.2 IDU"/>
      <sheetName val="5.12.1 IDU"/>
      <sheetName val="5.12.2 IDU"/>
      <sheetName val="5.12.3 IDU"/>
      <sheetName val="5.13.1 IDU"/>
      <sheetName val="5.13.2 IDU"/>
      <sheetName val="6.1.1 IDU"/>
      <sheetName val="6.2.1 IDU"/>
      <sheetName val="6.2.2 IDU"/>
      <sheetName val="7.1.1 IDU"/>
      <sheetName val="7.2.1 IDU"/>
      <sheetName val="7.2.2 IDU"/>
      <sheetName val="7.3.1 IDU"/>
      <sheetName val="8.1 IDU"/>
      <sheetName val="8.2 IDU"/>
      <sheetName val="8.3 IDU"/>
      <sheetName val="9.1 IDU"/>
      <sheetName val="9.2 IDU"/>
      <sheetName val="C2000PSI"/>
      <sheetName val="C4000PSI"/>
      <sheetName val="C3000PSI"/>
      <sheetName val="C2500PSI"/>
      <sheetName val="CG2500PSI"/>
      <sheetName val="C3500PSI"/>
      <sheetName val="MORTERO 1-4"/>
      <sheetName val="VR CANTIDAD EJECUTADA"/>
      <sheetName val="SUBCONTRATISTAS"/>
      <sheetName val="LIQUIDACION EQUIPOS "/>
      <sheetName val="CONSUMO COMBUSTIBLE Y FILT"/>
      <sheetName val="Unitarios Concay"/>
      <sheetName val="MQ DIC"/>
      <sheetName val="Cant Acciones Movilidad"/>
      <sheetName val="COSTOS "/>
      <sheetName val="COMPARATIVO $IDU VS $ ICEIN"/>
      <sheetName val="RECURSOS EQ,MAT,MO CANT"/>
      <sheetName val="INVENTARIO MAT OBRA"/>
      <sheetName val="BASE DATOSALMACEN"/>
      <sheetName val="EQ POR ACTIVIDAD ene"/>
      <sheetName val="MQ05"/>
      <sheetName val="INVENTARIO ALMACEN"/>
      <sheetName val="CONSUMO OBRA"/>
      <sheetName val="EQ POR ACTIVIDAD "/>
      <sheetName val="ARTERIAL"/>
      <sheetName val="INTERMEDI"/>
      <sheetName val="UE"/>
      <sheetName val="VALORIZACION"/>
      <sheetName val="RESUMEN CIV"/>
      <sheetName val="CIV por FRENTES"/>
      <sheetName val="BALANCE DE OBRA"/>
      <sheetName val="PROGRAMA DE INVERSION"/>
      <sheetName val="1 QUINC Marzo,09"/>
      <sheetName val="2 QUINC Marzo,09"/>
      <sheetName val="CNOM-MES Marzo,09"/>
      <sheetName val="NOMINA"/>
      <sheetName val="NOMINA1 "/>
      <sheetName val="NP28"/>
      <sheetName val="030104"/>
      <sheetName val="030120"/>
      <sheetName val="1.4.6 IDU"/>
      <sheetName val="CALCULO"/>
      <sheetName val="LN5-CHC.4-7-SS7"/>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Res-Accide-10"/>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Users\JoseGabriel\Downloads\Ví"/>
      <sheetName val="FormCan"/>
      <sheetName val="PrecRec"/>
      <sheetName val="SUB APU"/>
      <sheetName val="SUB_APU"/>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s>
    <sheetDataSet>
      <sheetData sheetId="0" refreshError="1"/>
      <sheetData sheetId="1" refreshError="1"/>
      <sheetData sheetId="2" refreshError="1"/>
      <sheetData sheetId="3" refreshError="1"/>
      <sheetData sheetId="4" refreshError="1">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ow r="51">
          <cell r="D51">
            <v>698</v>
          </cell>
        </row>
      </sheetData>
      <sheetData sheetId="73"/>
      <sheetData sheetId="74"/>
      <sheetData sheetId="75" refreshError="1"/>
      <sheetData sheetId="76" refreshError="1"/>
      <sheetData sheetId="77" refreshError="1"/>
      <sheetData sheetId="78" refreshError="1"/>
      <sheetData sheetId="79"/>
      <sheetData sheetId="80"/>
      <sheetData sheetId="81">
        <row r="33">
          <cell r="C33">
            <v>0.77967625899280601</v>
          </cell>
        </row>
      </sheetData>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cell r="B1" t="str">
            <v>CUBS</v>
          </cell>
          <cell r="C1" t="str">
            <v>DESCRIPCION</v>
          </cell>
          <cell r="D1" t="str">
            <v xml:space="preserve">UNIDAD </v>
          </cell>
          <cell r="E1" t="str">
            <v>COSTO TOTAL</v>
          </cell>
        </row>
        <row r="2">
          <cell r="A2" t="str">
            <v>641.1</v>
          </cell>
          <cell r="B2" t="str">
            <v>3.6.6.9.1</v>
          </cell>
          <cell r="C2" t="str">
            <v>ACERO DE PREESFUERZO</v>
          </cell>
          <cell r="D2" t="str">
            <v>Ton-m</v>
          </cell>
          <cell r="E2">
            <v>1492</v>
          </cell>
        </row>
        <row r="3">
          <cell r="A3" t="str">
            <v>640.1.3</v>
          </cell>
          <cell r="B3" t="str">
            <v>3.6.6.8.3</v>
          </cell>
          <cell r="C3" t="str">
            <v>ACERO DE REFUERZO Fy=4200 Mpa</v>
          </cell>
          <cell r="D3" t="str">
            <v>kg</v>
          </cell>
          <cell r="E3">
            <v>5208</v>
          </cell>
        </row>
        <row r="4">
          <cell r="A4" t="str">
            <v>640.1.1</v>
          </cell>
          <cell r="B4" t="str">
            <v>3.6.6.8.1 </v>
          </cell>
          <cell r="C4" t="str">
            <v>ACERO DE REFUERZO GRADO 37</v>
          </cell>
          <cell r="D4" t="str">
            <v>kg</v>
          </cell>
          <cell r="E4">
            <v>4774</v>
          </cell>
        </row>
        <row r="5">
          <cell r="A5" t="str">
            <v>640.1.2</v>
          </cell>
          <cell r="B5" t="str">
            <v>3.6.6.8.2</v>
          </cell>
          <cell r="C5" t="str">
            <v>ACERO DE REFUERZO GRADO 40</v>
          </cell>
          <cell r="D5" t="str">
            <v>kg</v>
          </cell>
          <cell r="E5">
            <v>4774</v>
          </cell>
        </row>
        <row r="6">
          <cell r="A6" t="str">
            <v>510P2</v>
          </cell>
          <cell r="B6" t="str">
            <v>3.6.5.2.2</v>
          </cell>
          <cell r="C6" t="str">
            <v>ADOQUIN COLOR</v>
          </cell>
          <cell r="D6" t="str">
            <v>m²</v>
          </cell>
          <cell r="E6">
            <v>63696</v>
          </cell>
        </row>
        <row r="7">
          <cell r="A7" t="str">
            <v>510P1</v>
          </cell>
          <cell r="B7" t="str">
            <v>3.6.5.2</v>
          </cell>
          <cell r="C7" t="str">
            <v>ADOQUIN GRAMA</v>
          </cell>
          <cell r="D7" t="str">
            <v>m²</v>
          </cell>
          <cell r="E7">
            <v>59849</v>
          </cell>
        </row>
        <row r="8">
          <cell r="A8" t="str">
            <v>311.1</v>
          </cell>
          <cell r="B8" t="str">
            <v>3.6.3.2.1</v>
          </cell>
          <cell r="C8" t="str">
            <v>AFIRMADO</v>
          </cell>
          <cell r="D8" t="str">
            <v>m³</v>
          </cell>
          <cell r="E8">
            <v>117244</v>
          </cell>
        </row>
        <row r="9">
          <cell r="A9" t="str">
            <v>311P2</v>
          </cell>
          <cell r="B9" t="str">
            <v>3.6.3.2</v>
          </cell>
          <cell r="C9" t="str">
            <v>AFIRMADO ESTABILIZADO CON CAL</v>
          </cell>
          <cell r="D9" t="str">
            <v>m³</v>
          </cell>
          <cell r="E9">
            <v>217052</v>
          </cell>
        </row>
        <row r="10">
          <cell r="A10" t="str">
            <v>311P1</v>
          </cell>
          <cell r="B10" t="str">
            <v>3.6.3.2</v>
          </cell>
          <cell r="C10" t="str">
            <v>AFIRMADO ESTABILIZADO CON CEMENTO</v>
          </cell>
          <cell r="D10" t="str">
            <v>m³</v>
          </cell>
          <cell r="E10">
            <v>163232</v>
          </cell>
        </row>
        <row r="11">
          <cell r="A11" t="str">
            <v>623P</v>
          </cell>
          <cell r="B11" t="str">
            <v>3.6.6.8</v>
          </cell>
          <cell r="C11" t="str">
            <v>ANCLAJE EN ROCA DE D=4" CON 3 TORONES DE 1/2" POSTENSADOS</v>
          </cell>
          <cell r="D11" t="str">
            <v>Ton-m</v>
          </cell>
          <cell r="E11">
            <v>566456</v>
          </cell>
        </row>
        <row r="12">
          <cell r="A12" t="str">
            <v>623P1</v>
          </cell>
          <cell r="B12" t="str">
            <v>3.6.6.8</v>
          </cell>
          <cell r="C12" t="str">
            <v>ANCLAJE EN ROCA DE D=4" CON 4 TORONES DE 1/2" POSTENSADOS</v>
          </cell>
          <cell r="D12" t="str">
            <v>Ton-m</v>
          </cell>
          <cell r="E12">
            <v>572306</v>
          </cell>
        </row>
        <row r="13">
          <cell r="A13" t="str">
            <v>642.1</v>
          </cell>
          <cell r="B13" t="str">
            <v>3.6.6.10.1</v>
          </cell>
          <cell r="C13" t="str">
            <v>APOYO ELASTOMERICO</v>
          </cell>
          <cell r="D13" t="str">
            <v>u (DM³)</v>
          </cell>
          <cell r="E13">
            <v>421741</v>
          </cell>
        </row>
        <row r="14">
          <cell r="A14" t="str">
            <v>815P</v>
          </cell>
          <cell r="B14" t="str">
            <v>3.2.10.3</v>
          </cell>
          <cell r="C14" t="str">
            <v>ARBORIZACION</v>
          </cell>
          <cell r="D14" t="str">
            <v>u</v>
          </cell>
          <cell r="E14">
            <v>21299</v>
          </cell>
        </row>
        <row r="15">
          <cell r="A15" t="str">
            <v>680.2</v>
          </cell>
          <cell r="B15" t="str">
            <v>3.6.6.20.2</v>
          </cell>
          <cell r="C15" t="str">
            <v>ARMADURA GALVANIZADA</v>
          </cell>
          <cell r="D15" t="str">
            <v>m</v>
          </cell>
          <cell r="E15">
            <v>0</v>
          </cell>
        </row>
        <row r="16">
          <cell r="A16" t="str">
            <v>311P3</v>
          </cell>
          <cell r="B16" t="str">
            <v>3.6.3.2</v>
          </cell>
          <cell r="C16" t="str">
            <v>BACHEO DE CARRETERAS EN AFIRMADO</v>
          </cell>
          <cell r="D16" t="str">
            <v>m³</v>
          </cell>
          <cell r="E16">
            <v>111978</v>
          </cell>
        </row>
        <row r="17">
          <cell r="A17" t="str">
            <v>700P</v>
          </cell>
          <cell r="B17" t="str">
            <v>3.6.7</v>
          </cell>
          <cell r="C17" t="str">
            <v>BANDAS SONORAS REDUCTORAS DE VELOCIDAD</v>
          </cell>
          <cell r="D17" t="str">
            <v>m²</v>
          </cell>
          <cell r="E17">
            <v>304121</v>
          </cell>
        </row>
        <row r="18">
          <cell r="A18" t="str">
            <v>632.1</v>
          </cell>
          <cell r="B18" t="str">
            <v>3.6.6.7.1</v>
          </cell>
          <cell r="C18" t="str">
            <v>BARANDA DE CONCRETO 1,05*0.35</v>
          </cell>
          <cell r="D18" t="str">
            <v>m</v>
          </cell>
          <cell r="E18">
            <v>215863</v>
          </cell>
        </row>
        <row r="19">
          <cell r="A19" t="str">
            <v>632P</v>
          </cell>
          <cell r="B19" t="str">
            <v>3.6.6.11</v>
          </cell>
          <cell r="C19" t="str">
            <v>BARANDA METALICA</v>
          </cell>
          <cell r="D19" t="str">
            <v>m</v>
          </cell>
          <cell r="E19">
            <v>402900</v>
          </cell>
        </row>
        <row r="20">
          <cell r="A20" t="str">
            <v>621.4</v>
          </cell>
          <cell r="B20" t="str">
            <v xml:space="preserve"> 3.6.6.4.4</v>
          </cell>
          <cell r="C20" t="str">
            <v>BASE ACAMPANADA DE PRUEBA (EN SITIO)</v>
          </cell>
          <cell r="D20" t="str">
            <v>m³</v>
          </cell>
          <cell r="E20">
            <v>0</v>
          </cell>
        </row>
        <row r="21">
          <cell r="A21" t="str">
            <v>341.1</v>
          </cell>
          <cell r="B21" t="str">
            <v>3.6.3.7</v>
          </cell>
          <cell r="C21" t="str">
            <v>BASE ESTABILIZADA CON CEMENTO (SIN CEMENTO)</v>
          </cell>
          <cell r="D21" t="str">
            <v>m³</v>
          </cell>
          <cell r="E21">
            <v>82071</v>
          </cell>
        </row>
        <row r="22">
          <cell r="A22" t="str">
            <v>340.1</v>
          </cell>
          <cell r="B22" t="str">
            <v>3.6.3.7.1</v>
          </cell>
          <cell r="C22" t="str">
            <v>BASE ESTABILIZADA CON EMULSION ASFALTICA BEE-1</v>
          </cell>
          <cell r="D22" t="str">
            <v>m³</v>
          </cell>
          <cell r="E22">
            <v>142709</v>
          </cell>
        </row>
        <row r="23">
          <cell r="A23" t="str">
            <v>340.2</v>
          </cell>
          <cell r="B23" t="str">
            <v>3.6.3.7.3</v>
          </cell>
          <cell r="C23" t="str">
            <v>BASE ESTABILIZADA CON EMULSION ASFALTICA BEE-2</v>
          </cell>
          <cell r="D23" t="str">
            <v>m³</v>
          </cell>
          <cell r="E23">
            <v>142709</v>
          </cell>
        </row>
        <row r="24">
          <cell r="A24" t="str">
            <v>340.3</v>
          </cell>
          <cell r="B24" t="str">
            <v>3.6.3.7.5</v>
          </cell>
          <cell r="C24" t="str">
            <v>BASE ESTABILIZADA CON EMULSION ASFALTICA BEE-3</v>
          </cell>
          <cell r="D24" t="str">
            <v>m³</v>
          </cell>
          <cell r="E24">
            <v>142709</v>
          </cell>
        </row>
        <row r="25">
          <cell r="A25" t="str">
            <v>330.1</v>
          </cell>
          <cell r="B25" t="str">
            <v>3.6.3.6.2</v>
          </cell>
          <cell r="C25" t="str">
            <v>BASE GRANULAR</v>
          </cell>
          <cell r="D25" t="str">
            <v>m³</v>
          </cell>
          <cell r="E25">
            <v>149946</v>
          </cell>
        </row>
        <row r="26">
          <cell r="A26" t="str">
            <v>343P</v>
          </cell>
          <cell r="B26" t="str">
            <v> 3.6.3.7.17 </v>
          </cell>
          <cell r="C26" t="str">
            <v>BASE GRANULAR ESTABILIZADA CON CAL</v>
          </cell>
          <cell r="D26" t="str">
            <v>m³</v>
          </cell>
          <cell r="E26">
            <v>176139</v>
          </cell>
        </row>
        <row r="27">
          <cell r="A27" t="str">
            <v>330.2</v>
          </cell>
          <cell r="B27" t="str">
            <v>3.6.3.6.3</v>
          </cell>
          <cell r="C27" t="str">
            <v>BASE GRANULAR PARA BACHEO</v>
          </cell>
          <cell r="D27" t="str">
            <v>m³</v>
          </cell>
          <cell r="E27">
            <v>254023</v>
          </cell>
        </row>
        <row r="28">
          <cell r="A28" t="str">
            <v>631P</v>
          </cell>
          <cell r="B28" t="str">
            <v>3.6.6.21.2</v>
          </cell>
          <cell r="C28" t="str">
            <v>BOLSACRETOS</v>
          </cell>
          <cell r="D28" t="str">
            <v>m³</v>
          </cell>
          <cell r="E28">
            <v>669830.1198333333</v>
          </cell>
        </row>
        <row r="29">
          <cell r="A29" t="str">
            <v>672.1</v>
          </cell>
          <cell r="B29" t="str">
            <v>3.6.6.19.2</v>
          </cell>
          <cell r="C29" t="str">
            <v>BORDILLOS DE CONCRETO</v>
          </cell>
          <cell r="D29" t="str">
            <v>m</v>
          </cell>
          <cell r="E29">
            <v>73545</v>
          </cell>
        </row>
        <row r="30">
          <cell r="A30" t="str">
            <v>631P</v>
          </cell>
          <cell r="B30" t="str">
            <v>3.6.6.21.2</v>
          </cell>
          <cell r="C30" t="str">
            <v>CAISSONS</v>
          </cell>
          <cell r="D30" t="str">
            <v>m³</v>
          </cell>
          <cell r="E30">
            <v>1650160</v>
          </cell>
        </row>
        <row r="31">
          <cell r="A31" t="str">
            <v>621.5</v>
          </cell>
          <cell r="B31" t="str">
            <v>3.6.6.5.5</v>
          </cell>
          <cell r="C31" t="str">
            <v>CAMISA PERMANENTE DE DIAMETRO INTERIOR D=1M EN CONCRETO</v>
          </cell>
          <cell r="D31" t="str">
            <v>m</v>
          </cell>
          <cell r="E31">
            <v>217713</v>
          </cell>
        </row>
        <row r="32">
          <cell r="A32" t="str">
            <v>740.1</v>
          </cell>
          <cell r="B32" t="str">
            <v>3.6.7.6.1</v>
          </cell>
          <cell r="C32" t="str">
            <v>CAPTAFAROS</v>
          </cell>
          <cell r="D32" t="str">
            <v>u</v>
          </cell>
          <cell r="E32">
            <v>13224</v>
          </cell>
        </row>
        <row r="33">
          <cell r="A33" t="str">
            <v>410.1</v>
          </cell>
          <cell r="B33" t="str">
            <v>3.6.4.1.1</v>
          </cell>
          <cell r="C33" t="str">
            <v>CEMENTO ASFALTICO DE PENETRACION 60-70</v>
          </cell>
          <cell r="D33" t="str">
            <v>kg</v>
          </cell>
          <cell r="E33">
            <v>1716</v>
          </cell>
        </row>
        <row r="34">
          <cell r="A34" t="str">
            <v>410.2</v>
          </cell>
          <cell r="B34" t="str">
            <v>3.6.4.1.2</v>
          </cell>
          <cell r="C34" t="str">
            <v>CEMENTO ASFALTICO DE PENETRACION 80-100</v>
          </cell>
          <cell r="D34" t="str">
            <v>kg</v>
          </cell>
          <cell r="E34">
            <v>1950</v>
          </cell>
        </row>
        <row r="35">
          <cell r="A35" t="str">
            <v>414.1</v>
          </cell>
          <cell r="B35" t="str">
            <v>3.6.4.1.3</v>
          </cell>
          <cell r="C35" t="str">
            <v>CEMENTO ASFALTICO MODIFICADO CON POLIMEROS TIPO I</v>
          </cell>
          <cell r="D35" t="str">
            <v>kg</v>
          </cell>
          <cell r="E35">
            <v>2600</v>
          </cell>
        </row>
        <row r="36">
          <cell r="A36" t="str">
            <v>414.2</v>
          </cell>
          <cell r="B36" t="str">
            <v>3.6.4.1.4</v>
          </cell>
          <cell r="C36" t="str">
            <v>CEMENTO ASFALTICO MODIFICADO CON POLIMEROS TIPO II</v>
          </cell>
          <cell r="D36" t="str">
            <v>kg</v>
          </cell>
          <cell r="E36">
            <v>2600</v>
          </cell>
        </row>
        <row r="37">
          <cell r="A37" t="str">
            <v>414.3</v>
          </cell>
          <cell r="B37" t="str">
            <v>3.6.4.1.5</v>
          </cell>
          <cell r="C37" t="str">
            <v>CEMENTO ASFALTICO MODIFICADO CON POLIMEROS TIPO III</v>
          </cell>
          <cell r="D37" t="str">
            <v>kg</v>
          </cell>
          <cell r="E37">
            <v>2665</v>
          </cell>
        </row>
        <row r="38">
          <cell r="A38" t="str">
            <v>414.4</v>
          </cell>
          <cell r="B38" t="str">
            <v>3.6.4.1.6</v>
          </cell>
          <cell r="C38" t="str">
            <v>CEMENTO ASFALTICO MODIFICADO CON POLIMEROS TIPO IV</v>
          </cell>
          <cell r="D38" t="str">
            <v>kg</v>
          </cell>
          <cell r="E38">
            <v>2860</v>
          </cell>
        </row>
        <row r="39">
          <cell r="A39" t="str">
            <v>414.5</v>
          </cell>
          <cell r="B39" t="str">
            <v>3.6.4.1</v>
          </cell>
          <cell r="C39" t="str">
            <v>CEMENTO ASFALTICO MODIFICADO CON POLIMEROS TIPO V</v>
          </cell>
          <cell r="D39" t="str">
            <v>kg</v>
          </cell>
          <cell r="E39">
            <v>2860</v>
          </cell>
        </row>
        <row r="40">
          <cell r="A40" t="str">
            <v>410.1P2</v>
          </cell>
          <cell r="B40" t="str">
            <v>3.6.4.1</v>
          </cell>
          <cell r="C40" t="str">
            <v>CEMENTO ASFALTICO PARA RETENCION DE GEOTEXTILES</v>
          </cell>
          <cell r="D40" t="str">
            <v>kg</v>
          </cell>
          <cell r="E40">
            <v>3962</v>
          </cell>
        </row>
        <row r="41">
          <cell r="A41" t="str">
            <v>341.2</v>
          </cell>
          <cell r="B41" t="str">
            <v>3.6.4.1.8</v>
          </cell>
          <cell r="C41" t="str">
            <v>CEMENTO PORTLAND</v>
          </cell>
          <cell r="D41" t="str">
            <v>kg</v>
          </cell>
          <cell r="E41">
            <v>559</v>
          </cell>
        </row>
        <row r="42">
          <cell r="A42" t="str">
            <v>501.1</v>
          </cell>
          <cell r="B42" t="str">
            <v>1.35.1.1.3</v>
          </cell>
          <cell r="C42" t="str">
            <v>CEMENTO PORTLAND NORMAL</v>
          </cell>
          <cell r="D42" t="str">
            <v>kg</v>
          </cell>
          <cell r="E42">
            <v>559</v>
          </cell>
        </row>
        <row r="43">
          <cell r="A43" t="str">
            <v>800.2</v>
          </cell>
          <cell r="B43" t="str">
            <v>3.6.9.1.10</v>
          </cell>
          <cell r="C43" t="str">
            <v>CERCA DE ALAMBRE DE PUAS CON POSTES DE CONCRETO</v>
          </cell>
          <cell r="D43" t="str">
            <v>m</v>
          </cell>
          <cell r="E43">
            <v>24746</v>
          </cell>
        </row>
        <row r="44">
          <cell r="A44" t="str">
            <v>800.1</v>
          </cell>
          <cell r="B44" t="str">
            <v>3.6.9.1.4</v>
          </cell>
          <cell r="C44" t="str">
            <v>CERCA DE ALAMBRE DE PUAS CON POSTES DE MADERA</v>
          </cell>
          <cell r="D44" t="str">
            <v>m</v>
          </cell>
          <cell r="E44">
            <v>13514</v>
          </cell>
        </row>
        <row r="45">
          <cell r="A45" t="str">
            <v>800.4P</v>
          </cell>
          <cell r="B45" t="str">
            <v> 3.6.9.1.11 </v>
          </cell>
          <cell r="C45" t="str">
            <v>CERCAS DE MALLA CON POSTES DE CONCRETO</v>
          </cell>
          <cell r="D45" t="str">
            <v>m</v>
          </cell>
          <cell r="E45">
            <v>0</v>
          </cell>
        </row>
        <row r="46">
          <cell r="A46" t="str">
            <v>800.3P</v>
          </cell>
          <cell r="B46" t="str">
            <v> 3.6.9.1.8 </v>
          </cell>
          <cell r="C46" t="str">
            <v>CERCAS DE MALLA CON POSTES DE MADERA</v>
          </cell>
          <cell r="D46" t="str">
            <v>m</v>
          </cell>
          <cell r="E46">
            <v>0</v>
          </cell>
        </row>
        <row r="47">
          <cell r="A47" t="str">
            <v>800P</v>
          </cell>
          <cell r="B47" t="str">
            <v>3.6.9.1.30</v>
          </cell>
          <cell r="C47" t="str">
            <v>CERRAMIENTO EN MALLA ESLABONADA</v>
          </cell>
          <cell r="D47" t="str">
            <v>m</v>
          </cell>
          <cell r="E47">
            <v>139710</v>
          </cell>
        </row>
        <row r="48">
          <cell r="A48" t="str">
            <v>682.1</v>
          </cell>
          <cell r="B48" t="str">
            <v>3.2.7.5.3</v>
          </cell>
          <cell r="C48" t="str">
            <v>COLCHOGAVIÓN</v>
          </cell>
          <cell r="D48" t="str">
            <v>m³</v>
          </cell>
          <cell r="E48">
            <v>198538</v>
          </cell>
        </row>
        <row r="49">
          <cell r="A49" t="str">
            <v>630.1</v>
          </cell>
          <cell r="B49" t="str">
            <v>3.6.6.6.8</v>
          </cell>
          <cell r="C49" t="str">
            <v>CONCRETO CLASE A</v>
          </cell>
          <cell r="D49" t="str">
            <v>m³</v>
          </cell>
          <cell r="E49">
            <v>653043</v>
          </cell>
        </row>
        <row r="50">
          <cell r="A50" t="str">
            <v>630.1P</v>
          </cell>
          <cell r="B50" t="e">
            <v>#N/A</v>
          </cell>
          <cell r="C50" t="str">
            <v>CONCRETO CLASE A COMPRADO</v>
          </cell>
          <cell r="D50" t="str">
            <v>m³</v>
          </cell>
          <cell r="E50">
            <v>784927</v>
          </cell>
          <cell r="F50" t="e">
            <v>#REF!</v>
          </cell>
          <cell r="G50" t="str">
            <v>CON EMULSION</v>
          </cell>
        </row>
        <row r="51">
          <cell r="A51" t="str">
            <v>630.2</v>
          </cell>
          <cell r="B51" t="str">
            <v>3.6.6.6.17</v>
          </cell>
          <cell r="C51" t="str">
            <v>CONCRETO CLASE B</v>
          </cell>
          <cell r="D51" t="str">
            <v>m³</v>
          </cell>
          <cell r="E51">
            <v>686882</v>
          </cell>
          <cell r="F51" t="e">
            <v>#REF!</v>
          </cell>
          <cell r="G51" t="str">
            <v>CON EMULSION</v>
          </cell>
        </row>
        <row r="52">
          <cell r="A52" t="str">
            <v>630.2P</v>
          </cell>
          <cell r="B52" t="str">
            <v> 3.3.6.10.2 </v>
          </cell>
          <cell r="C52" t="str">
            <v>CONCRETO CLASE B COMPRADO</v>
          </cell>
          <cell r="D52" t="str">
            <v>m³</v>
          </cell>
          <cell r="E52">
            <v>753955</v>
          </cell>
          <cell r="F52" t="e">
            <v>#REF!</v>
          </cell>
          <cell r="G52" t="str">
            <v>CON EMULSION</v>
          </cell>
        </row>
        <row r="53">
          <cell r="A53" t="str">
            <v>630.3</v>
          </cell>
          <cell r="B53" t="str">
            <v xml:space="preserve"> 3.6.6.6.26</v>
          </cell>
          <cell r="C53" t="str">
            <v>CONCRETO CLASE C</v>
          </cell>
          <cell r="D53" t="str">
            <v>m³</v>
          </cell>
          <cell r="E53">
            <v>612115</v>
          </cell>
          <cell r="F53" t="e">
            <v>#REF!</v>
          </cell>
          <cell r="G53" t="str">
            <v>CON CEMEMTO</v>
          </cell>
        </row>
        <row r="54">
          <cell r="A54" t="str">
            <v>630.3P</v>
          </cell>
          <cell r="B54" t="e">
            <v>#N/A</v>
          </cell>
          <cell r="C54" t="str">
            <v>CONCRETO CLASE C COMPRADO</v>
          </cell>
          <cell r="D54" t="str">
            <v>m³</v>
          </cell>
          <cell r="E54">
            <v>638316</v>
          </cell>
        </row>
        <row r="55">
          <cell r="A55" t="str">
            <v>630.4</v>
          </cell>
          <cell r="B55" t="str">
            <v xml:space="preserve">3.6.6.6.35 </v>
          </cell>
          <cell r="C55" t="str">
            <v>CONCRETO CLASE D</v>
          </cell>
          <cell r="D55" t="str">
            <v>m³</v>
          </cell>
          <cell r="E55">
            <v>514717</v>
          </cell>
        </row>
        <row r="56">
          <cell r="A56" t="str">
            <v>630.5</v>
          </cell>
          <cell r="B56" t="str">
            <v>3.6.6.6.44</v>
          </cell>
          <cell r="C56" t="str">
            <v>CONCRETO CLASE E</v>
          </cell>
          <cell r="D56" t="str">
            <v>m³</v>
          </cell>
          <cell r="E56">
            <v>490129</v>
          </cell>
        </row>
        <row r="57">
          <cell r="A57" t="str">
            <v>630.6</v>
          </cell>
          <cell r="B57" t="str">
            <v>3.6.6.6.46</v>
          </cell>
          <cell r="C57" t="str">
            <v>CONCRETO CLASE F</v>
          </cell>
          <cell r="D57" t="str">
            <v>m³</v>
          </cell>
          <cell r="E57">
            <v>457641</v>
          </cell>
        </row>
        <row r="58">
          <cell r="A58" t="str">
            <v>630.7</v>
          </cell>
          <cell r="B58" t="str">
            <v>3.6.6.6.47</v>
          </cell>
          <cell r="C58" t="str">
            <v>CONCRETO CLASE G</v>
          </cell>
          <cell r="D58" t="str">
            <v>m³</v>
          </cell>
          <cell r="E58">
            <v>327253</v>
          </cell>
        </row>
        <row r="59">
          <cell r="A59" t="str">
            <v>225P</v>
          </cell>
          <cell r="B59" t="str">
            <v>3.2.8.1.1 </v>
          </cell>
          <cell r="C59" t="str">
            <v xml:space="preserve">CONFORMACION DE BOTADERO O ESCOMBRERAS </v>
          </cell>
          <cell r="D59" t="str">
            <v>m³</v>
          </cell>
          <cell r="E59">
            <v>2723</v>
          </cell>
        </row>
        <row r="60">
          <cell r="A60" t="str">
            <v>310.1</v>
          </cell>
          <cell r="B60" t="str">
            <v>3.6.3.1.1</v>
          </cell>
          <cell r="C60" t="str">
            <v>CONFORMACION DE LA CALZADA EXISTENTE</v>
          </cell>
          <cell r="D60" t="str">
            <v>m²</v>
          </cell>
          <cell r="E60">
            <v>639</v>
          </cell>
        </row>
        <row r="61">
          <cell r="A61" t="str">
            <v>642P1</v>
          </cell>
          <cell r="B61" t="str">
            <v>3.6.6.10</v>
          </cell>
          <cell r="C61" t="str">
            <v>CONSTRUCCION JUNTAS ELASTOMERICAS DE 30CM DE ANCHO</v>
          </cell>
          <cell r="D61" t="str">
            <v>m</v>
          </cell>
          <cell r="E61">
            <v>965017</v>
          </cell>
        </row>
        <row r="62">
          <cell r="A62" t="str">
            <v>622.5</v>
          </cell>
          <cell r="B62" t="str">
            <v>3.6.6.5.5</v>
          </cell>
          <cell r="C62" t="str">
            <v>CORTE DEL EXTREMO SUPERIOR DEL ELEMENTO</v>
          </cell>
          <cell r="D62" t="str">
            <v>m</v>
          </cell>
          <cell r="E62">
            <v>32844</v>
          </cell>
        </row>
        <row r="63">
          <cell r="A63" t="str">
            <v>671.1</v>
          </cell>
          <cell r="B63" t="str">
            <v>3.6.6.16.1</v>
          </cell>
          <cell r="C63" t="str">
            <v>CUNETA DE CONCRETO FUNDIDA EN EL LUGAR CONCRETO CLASE F</v>
          </cell>
          <cell r="D63" t="str">
            <v>m³</v>
          </cell>
          <cell r="E63">
            <v>495431</v>
          </cell>
        </row>
        <row r="64">
          <cell r="A64" t="str">
            <v>671.1P</v>
          </cell>
          <cell r="B64" t="str">
            <v>3.6.6.16</v>
          </cell>
          <cell r="C64" t="str">
            <v>CUNETA DE CONCRETO FUNDIDA EN EL LUGAR CONCRETO CLASE E</v>
          </cell>
          <cell r="D64" t="str">
            <v>m³</v>
          </cell>
          <cell r="E64">
            <v>529725</v>
          </cell>
        </row>
        <row r="65">
          <cell r="A65" t="str">
            <v>730.1</v>
          </cell>
          <cell r="B65" t="str">
            <v>3.6.7.5.1</v>
          </cell>
          <cell r="C65" t="str">
            <v>DEFENSA METALICA</v>
          </cell>
          <cell r="D65" t="str">
            <v>m</v>
          </cell>
          <cell r="E65">
            <v>156741</v>
          </cell>
        </row>
        <row r="66">
          <cell r="A66" t="str">
            <v>201.10</v>
          </cell>
          <cell r="B66" t="str">
            <v>3.6.1.3.35</v>
          </cell>
          <cell r="C66" t="str">
            <v>DEMOLICION DE BORDILLOS EN CONCRETO</v>
          </cell>
          <cell r="D66" t="str">
            <v>m</v>
          </cell>
          <cell r="E66">
            <v>6058</v>
          </cell>
        </row>
        <row r="67">
          <cell r="A67" t="str">
            <v>201.1</v>
          </cell>
          <cell r="B67" t="str">
            <v>3.6.1.3.11</v>
          </cell>
          <cell r="C67" t="str">
            <v>DEMOLICIÓN DE EDIFICACIONES.</v>
          </cell>
          <cell r="D67" t="str">
            <v>gl</v>
          </cell>
          <cell r="E67">
            <v>0</v>
          </cell>
        </row>
        <row r="68">
          <cell r="A68" t="str">
            <v>201.1P Y 201.5P</v>
          </cell>
          <cell r="B68" t="e">
            <v>#N/A</v>
          </cell>
          <cell r="C68" t="str">
            <v>DEMOLICIÓN DE EDIFICACIONES.</v>
          </cell>
          <cell r="D68" t="str">
            <v>m²</v>
          </cell>
          <cell r="E68">
            <v>15008</v>
          </cell>
        </row>
        <row r="69">
          <cell r="A69" t="str">
            <v>201.2</v>
          </cell>
          <cell r="B69" t="str">
            <v>3.6.1.3.11</v>
          </cell>
          <cell r="C69" t="str">
            <v>DEMOLICION DE ESTRUCTURAS</v>
          </cell>
          <cell r="D69" t="str">
            <v>gl</v>
          </cell>
          <cell r="E69">
            <v>0</v>
          </cell>
        </row>
        <row r="70">
          <cell r="A70" t="str">
            <v>201.7</v>
          </cell>
          <cell r="B70" t="str">
            <v xml:space="preserve">3.6.1.3.13  </v>
          </cell>
          <cell r="C70" t="str">
            <v>DEMOLICION DE ESTRUCTURAS</v>
          </cell>
          <cell r="D70" t="str">
            <v>m³</v>
          </cell>
          <cell r="E70">
            <v>96242</v>
          </cell>
        </row>
        <row r="71">
          <cell r="A71" t="str">
            <v>201.7P2</v>
          </cell>
          <cell r="B71" t="e">
            <v>#N/A</v>
          </cell>
          <cell r="C71" t="str">
            <v>DEMOLICION DE ESTRUCTURAS (CONCRETO CICLOPEO)</v>
          </cell>
          <cell r="D71" t="str">
            <v>m³</v>
          </cell>
          <cell r="E71">
            <v>49856</v>
          </cell>
        </row>
        <row r="72">
          <cell r="A72" t="str">
            <v>201.7P1</v>
          </cell>
          <cell r="B72" t="e">
            <v>#N/A</v>
          </cell>
          <cell r="C72" t="str">
            <v>DEMOLICION DE ESTRUCTURAS (CONCRETO REFORZADO)</v>
          </cell>
          <cell r="D72" t="str">
            <v>m³</v>
          </cell>
          <cell r="E72">
            <v>100615</v>
          </cell>
        </row>
        <row r="73">
          <cell r="A73" t="str">
            <v>201.4</v>
          </cell>
          <cell r="B73" t="str">
            <v>3.6.1.3.14</v>
          </cell>
          <cell r="C73" t="str">
            <v xml:space="preserve">DEMOLICION DE OBSTACULOS.   </v>
          </cell>
          <cell r="D73" t="str">
            <v>m³</v>
          </cell>
          <cell r="E73">
            <v>0</v>
          </cell>
        </row>
        <row r="74">
          <cell r="A74" t="str">
            <v>201.8P</v>
          </cell>
          <cell r="B74" t="str">
            <v>3.6.1.3</v>
          </cell>
          <cell r="C74" t="str">
            <v xml:space="preserve">DEMOLICION DE PAVIMENTOS RIGIDOS.    </v>
          </cell>
          <cell r="D74" t="str">
            <v>m³</v>
          </cell>
          <cell r="E74">
            <v>105831</v>
          </cell>
        </row>
        <row r="75">
          <cell r="A75" t="str">
            <v>201.9</v>
          </cell>
          <cell r="B75" t="str">
            <v>3.6.1.3.33</v>
          </cell>
          <cell r="C75" t="str">
            <v>DEMOLICION PISOS Y ANDENES DE CONCRETO</v>
          </cell>
          <cell r="D75" t="str">
            <v>m²</v>
          </cell>
          <cell r="E75">
            <v>12759</v>
          </cell>
        </row>
        <row r="76">
          <cell r="A76" t="str">
            <v>201.3</v>
          </cell>
          <cell r="B76" t="str">
            <v>3.6.1.3.15</v>
          </cell>
          <cell r="C76" t="str">
            <v xml:space="preserve">DEMOLICION PISOS, ANDENES Y BORDILLOS DE CONCRETO.  </v>
          </cell>
          <cell r="D76" t="str">
            <v>gl</v>
          </cell>
          <cell r="E76">
            <v>0</v>
          </cell>
        </row>
        <row r="77">
          <cell r="A77" t="str">
            <v>201.3P Y 201.7P</v>
          </cell>
          <cell r="B77" t="e">
            <v>#N/A</v>
          </cell>
          <cell r="C77" t="str">
            <v xml:space="preserve">DEMOLICION PISOS, ANDENES Y BORDILLOS DE CONCRETO.  </v>
          </cell>
          <cell r="D77" t="str">
            <v>m³</v>
          </cell>
          <cell r="E77">
            <v>63474</v>
          </cell>
        </row>
        <row r="78">
          <cell r="A78" t="str">
            <v xml:space="preserve">201.11P Y 201.21P </v>
          </cell>
          <cell r="B78" t="e">
            <v>#N/A</v>
          </cell>
          <cell r="C78" t="str">
            <v>DESMONTAJE DEFENSA METALICA</v>
          </cell>
          <cell r="D78" t="str">
            <v>kg</v>
          </cell>
          <cell r="E78">
            <v>5702</v>
          </cell>
        </row>
        <row r="79">
          <cell r="A79" t="str">
            <v>201.11</v>
          </cell>
          <cell r="B79" t="str">
            <v>3.6.1.3</v>
          </cell>
          <cell r="C79" t="str">
            <v>DESMONTAJE DEFENSA METALICA</v>
          </cell>
          <cell r="D79" t="str">
            <v>m</v>
          </cell>
          <cell r="E79">
            <v>5702</v>
          </cell>
        </row>
        <row r="80">
          <cell r="A80" t="str">
            <v>201.11</v>
          </cell>
          <cell r="B80" t="str">
            <v>3.6.1.3</v>
          </cell>
          <cell r="C80" t="str">
            <v xml:space="preserve">DESMONTAJE Y TRASLADO DE ESTRUCTURAS METALICAS. </v>
          </cell>
          <cell r="D80" t="str">
            <v>kg</v>
          </cell>
          <cell r="E80">
            <v>370</v>
          </cell>
        </row>
        <row r="81">
          <cell r="A81" t="str">
            <v>200.1</v>
          </cell>
          <cell r="B81" t="str">
            <v>3.6.1.2.1</v>
          </cell>
          <cell r="C81" t="str">
            <v xml:space="preserve">DESMONTE Y LIMPIEZA EN BOSQUE           </v>
          </cell>
          <cell r="D81" t="str">
            <v xml:space="preserve"> Ha</v>
          </cell>
          <cell r="E81">
            <v>2023629</v>
          </cell>
        </row>
        <row r="82">
          <cell r="A82" t="str">
            <v>200.2</v>
          </cell>
          <cell r="B82" t="str">
            <v>3.6.1.2.3</v>
          </cell>
          <cell r="C82" t="str">
            <v xml:space="preserve">DESMONTE Y LIMPIEZA EN ZONAS NO BOSCOSAS           </v>
          </cell>
          <cell r="D82" t="str">
            <v xml:space="preserve"> Ha</v>
          </cell>
          <cell r="E82">
            <v>752703</v>
          </cell>
        </row>
        <row r="83">
          <cell r="A83" t="str">
            <v>510P3</v>
          </cell>
          <cell r="B83" t="str">
            <v>3.6.5.2</v>
          </cell>
          <cell r="C83" t="str">
            <v>DILATACION EN ADOQUIN</v>
          </cell>
          <cell r="D83" t="str">
            <v>m²</v>
          </cell>
          <cell r="E83">
            <v>11572</v>
          </cell>
        </row>
        <row r="84">
          <cell r="A84" t="str">
            <v>650.1</v>
          </cell>
          <cell r="B84" t="str">
            <v>3.6.6.11.1</v>
          </cell>
          <cell r="C84" t="str">
            <v>DISEÑO Y FABRICACION DE ESTRUCTURA METALICA</v>
          </cell>
          <cell r="D84" t="str">
            <v>kg</v>
          </cell>
          <cell r="E84">
            <v>0</v>
          </cell>
        </row>
        <row r="85">
          <cell r="A85" t="str">
            <v>670.2</v>
          </cell>
          <cell r="B85" t="str">
            <v>3.6.6.15.2</v>
          </cell>
          <cell r="C85" t="str">
            <v>DISIPADORES DE ENERGIA Y SEDIMENTADORES EN CONCRETO CICLOPEO</v>
          </cell>
          <cell r="D85" t="str">
            <v>m³</v>
          </cell>
          <cell r="E85">
            <v>439710</v>
          </cell>
        </row>
        <row r="86">
          <cell r="A86" t="str">
            <v>670.1</v>
          </cell>
          <cell r="B86" t="str">
            <v>3.6.6.15.2</v>
          </cell>
          <cell r="C86" t="str">
            <v>DISIPADORES DE ENERGIA Y SEDIMENTADORES EN GAVIONES</v>
          </cell>
          <cell r="D86" t="str">
            <v>m³</v>
          </cell>
          <cell r="E86">
            <v>207420</v>
          </cell>
        </row>
        <row r="87">
          <cell r="A87" t="str">
            <v>670.1P</v>
          </cell>
          <cell r="B87" t="str">
            <v>3.6.6.15.2</v>
          </cell>
          <cell r="C87" t="str">
            <v>DISIPADORES DE ENERGIA Y SEDIMENTADORES EN GAVIONES (con recubrimiento)</v>
          </cell>
          <cell r="D87" t="str">
            <v>m³</v>
          </cell>
          <cell r="E87">
            <v>256934</v>
          </cell>
        </row>
        <row r="88">
          <cell r="A88" t="str">
            <v>674.1</v>
          </cell>
          <cell r="B88" t="str">
            <v>3.6.6.20.1</v>
          </cell>
          <cell r="C88" t="str">
            <v xml:space="preserve">DREN HORIZONTAL DE LONGITUD MENOR O IGUAL A DIEZ (10) METROS  </v>
          </cell>
          <cell r="D88" t="str">
            <v>m</v>
          </cell>
          <cell r="E88">
            <v>337801</v>
          </cell>
        </row>
        <row r="89">
          <cell r="A89" t="str">
            <v>674P</v>
          </cell>
          <cell r="B89" t="str">
            <v> 3.6.6.14</v>
          </cell>
          <cell r="C89" t="str">
            <v xml:space="preserve">DRENES HORIZONTALES TUBERIA DE 2" SIN CLASIFICAR </v>
          </cell>
          <cell r="D89" t="str">
            <v>m</v>
          </cell>
          <cell r="E89">
            <v>252041</v>
          </cell>
        </row>
        <row r="90">
          <cell r="A90" t="str">
            <v>680P1</v>
          </cell>
          <cell r="B90" t="e">
            <v>#N/A</v>
          </cell>
          <cell r="C90" t="str">
            <v>EMPEDRADO PARA TALUDES</v>
          </cell>
          <cell r="D90" t="str">
            <v>m²</v>
          </cell>
          <cell r="E90">
            <v>45297</v>
          </cell>
          <cell r="F90" t="e">
            <v>#REF!</v>
          </cell>
          <cell r="G90" t="str">
            <v>CON EMULSION</v>
          </cell>
        </row>
        <row r="91">
          <cell r="A91" t="str">
            <v>411P</v>
          </cell>
          <cell r="B91" t="e">
            <v>#N/A</v>
          </cell>
          <cell r="C91" t="str">
            <v>EMULSION ASFALTICA DE ROTURA LENTA CRL-0</v>
          </cell>
          <cell r="D91" t="str">
            <v>l</v>
          </cell>
          <cell r="E91">
            <v>2360</v>
          </cell>
        </row>
        <row r="92">
          <cell r="A92" t="str">
            <v>411.2</v>
          </cell>
          <cell r="B92" t="str">
            <v>3.6.4.2.2</v>
          </cell>
          <cell r="C92" t="str">
            <v>EMULSION ASFALTICA DE ROTURA LENTA CRL-1</v>
          </cell>
          <cell r="D92" t="str">
            <v>l</v>
          </cell>
          <cell r="E92">
            <v>1573</v>
          </cell>
          <cell r="F92" t="e">
            <v>#REF!</v>
          </cell>
          <cell r="G92" t="str">
            <v>CON EMULSION</v>
          </cell>
        </row>
        <row r="93">
          <cell r="A93" t="str">
            <v>411.3</v>
          </cell>
          <cell r="B93" t="str">
            <v>3.6.4.2.3</v>
          </cell>
          <cell r="C93" t="str">
            <v>EMULSION ASFALTICA DE ROTURA LENTA CRL-1H</v>
          </cell>
          <cell r="D93" t="str">
            <v>l</v>
          </cell>
          <cell r="E93">
            <v>1730</v>
          </cell>
        </row>
        <row r="94">
          <cell r="A94" t="str">
            <v>411.1</v>
          </cell>
          <cell r="B94" t="str">
            <v>3.6.4.2.1</v>
          </cell>
          <cell r="C94" t="str">
            <v>EMULSION ASFALTICA DE ROTURA MEDIA CRM</v>
          </cell>
          <cell r="D94" t="str">
            <v>l</v>
          </cell>
          <cell r="E94">
            <v>1510</v>
          </cell>
          <cell r="F94">
            <v>0</v>
          </cell>
          <cell r="G94" t="str">
            <v>CON EMULSION</v>
          </cell>
        </row>
        <row r="95">
          <cell r="A95" t="str">
            <v>415.1</v>
          </cell>
          <cell r="B95" t="str">
            <v>3.6.4.2.5</v>
          </cell>
          <cell r="C95" t="str">
            <v>EMULSION ASFALTICA DE ROTURA MEDIA MODIFICADA CON POLIMEROS CRMm</v>
          </cell>
          <cell r="D95" t="str">
            <v>l</v>
          </cell>
          <cell r="E95">
            <v>2831</v>
          </cell>
        </row>
        <row r="96">
          <cell r="A96" t="str">
            <v>675P1</v>
          </cell>
          <cell r="B96" t="e">
            <v>#N/A</v>
          </cell>
          <cell r="C96" t="str">
            <v>EMULSION ASFALTICA PARA RETENCION DE GEOTEXTILES</v>
          </cell>
          <cell r="D96" t="str">
            <v>l</v>
          </cell>
          <cell r="E96">
            <v>1816</v>
          </cell>
        </row>
        <row r="97">
          <cell r="A97" t="str">
            <v>680.1</v>
          </cell>
          <cell r="B97" t="str">
            <v>3.6.6.20.1</v>
          </cell>
          <cell r="C97" t="str">
            <v>ESCAMAS EN CONCRETO</v>
          </cell>
          <cell r="D97" t="str">
            <v>m²</v>
          </cell>
          <cell r="E97">
            <v>345507</v>
          </cell>
        </row>
        <row r="98">
          <cell r="A98" t="str">
            <v>701P</v>
          </cell>
          <cell r="B98" t="str">
            <v>3.6.7.2</v>
          </cell>
          <cell r="C98" t="str">
            <v>ESTOPEROL</v>
          </cell>
          <cell r="D98" t="str">
            <v>u</v>
          </cell>
          <cell r="E98">
            <v>6737</v>
          </cell>
          <cell r="F98" t="e">
            <v>#REF!</v>
          </cell>
          <cell r="G98" t="str">
            <v>CON EMULSION</v>
          </cell>
        </row>
        <row r="99">
          <cell r="A99" t="str">
            <v>210.2.2</v>
          </cell>
          <cell r="B99" t="str">
            <v>3.6.2.1.5</v>
          </cell>
          <cell r="C99" t="str">
            <v xml:space="preserve">EXCAVACION EN MATERIAL COMUN DE LA EXPLANACION Y CANALES        </v>
          </cell>
          <cell r="D99" t="str">
            <v>m³</v>
          </cell>
          <cell r="E99">
            <v>4281</v>
          </cell>
        </row>
        <row r="100">
          <cell r="A100" t="str">
            <v>210.2.1</v>
          </cell>
          <cell r="B100" t="str">
            <v>3.6.2.1.3</v>
          </cell>
          <cell r="C100" t="str">
            <v>EXCAVACION EN ROCA DE LA EXPLANACION Y CANALES</v>
          </cell>
          <cell r="D100" t="str">
            <v>m³</v>
          </cell>
          <cell r="E100">
            <v>48211</v>
          </cell>
          <cell r="F100" t="e">
            <v>#REF!</v>
          </cell>
          <cell r="G100" t="str">
            <v>CON EMULSION</v>
          </cell>
        </row>
        <row r="101">
          <cell r="A101" t="str">
            <v>210.2.1P</v>
          </cell>
          <cell r="B101" t="e">
            <v>#N/A</v>
          </cell>
          <cell r="C101" t="str">
            <v xml:space="preserve">EXCAVACION EN ROCA DE LA EXPLANACION, CANALES Y PRESTAMOS (sin explosivos)        </v>
          </cell>
          <cell r="D101" t="str">
            <v>m³</v>
          </cell>
          <cell r="E101">
            <v>5432</v>
          </cell>
        </row>
        <row r="102">
          <cell r="A102" t="str">
            <v>210.2.3</v>
          </cell>
          <cell r="B102" t="str">
            <v>3.6.2.1.5</v>
          </cell>
          <cell r="C102" t="str">
            <v xml:space="preserve">EXCAVACION EN ROCA DE PRÉSTAMOS       </v>
          </cell>
          <cell r="D102" t="str">
            <v>m³</v>
          </cell>
          <cell r="E102">
            <v>40804</v>
          </cell>
          <cell r="F102" t="e">
            <v>#REF!</v>
          </cell>
          <cell r="G102" t="str">
            <v>CON EMULSION</v>
          </cell>
        </row>
        <row r="103">
          <cell r="A103" t="str">
            <v>210.1.1</v>
          </cell>
          <cell r="B103" t="str">
            <v xml:space="preserve">3.6.2.1.1 </v>
          </cell>
          <cell r="C103" t="str">
            <v>EXCAVACIÓN SIN CLASIFICAR DE LA EXPLANACIÓN Y CANALES</v>
          </cell>
          <cell r="D103" t="str">
            <v>m³</v>
          </cell>
          <cell r="E103">
            <v>5708</v>
          </cell>
        </row>
        <row r="104">
          <cell r="A104" t="str">
            <v>210.1.2</v>
          </cell>
          <cell r="B104" t="str">
            <v>3.6.2.1.3 </v>
          </cell>
          <cell r="C104" t="str">
            <v>EXCAVACIÓN SIN CLASIFICAR DE PRÉSTAMOS</v>
          </cell>
          <cell r="D104" t="str">
            <v>m³</v>
          </cell>
          <cell r="E104">
            <v>5263</v>
          </cell>
        </row>
        <row r="105">
          <cell r="A105" t="str">
            <v>465.1</v>
          </cell>
          <cell r="B105" t="str">
            <v>3.6.2.1</v>
          </cell>
          <cell r="C105" t="str">
            <v>EXCAVACIONES PARA REPARACION DE PAVIMENTO ASFALTICO EXISTENTE</v>
          </cell>
          <cell r="D105" t="str">
            <v>m³</v>
          </cell>
          <cell r="E105">
            <v>61338</v>
          </cell>
          <cell r="F105" t="e">
            <v>#REF!</v>
          </cell>
          <cell r="G105" t="str">
            <v>CON CEMENTO ASFALTICO</v>
          </cell>
        </row>
        <row r="106">
          <cell r="A106" t="str">
            <v>600.5</v>
          </cell>
          <cell r="B106" t="str">
            <v>3.6.6.1.11</v>
          </cell>
          <cell r="C106" t="str">
            <v>EXCAVACIONES VARIAS EN MATERIAL COMUN BAJO AGUA</v>
          </cell>
          <cell r="D106" t="str">
            <v>m³</v>
          </cell>
          <cell r="E106">
            <v>21217</v>
          </cell>
        </row>
        <row r="107">
          <cell r="A107" t="str">
            <v>600.5P</v>
          </cell>
          <cell r="B107" t="str">
            <v>3.6.6.1</v>
          </cell>
          <cell r="C107" t="str">
            <v>EXCAVACIONES VARIAS EN MATERIAL COMUN BAJO AGUA A MANO</v>
          </cell>
          <cell r="D107" t="str">
            <v>m³</v>
          </cell>
          <cell r="E107">
            <v>81164</v>
          </cell>
          <cell r="F107">
            <v>0</v>
          </cell>
          <cell r="G107" t="str">
            <v>CON CEMENTO ASFALTICO</v>
          </cell>
        </row>
        <row r="108">
          <cell r="A108" t="str">
            <v>600.4</v>
          </cell>
          <cell r="B108" t="str">
            <v xml:space="preserve">3.6.6.1.10  </v>
          </cell>
          <cell r="C108" t="str">
            <v>EXCAVACIONES VARIAS EN MATERIAL COMUN EN SECO</v>
          </cell>
          <cell r="D108" t="str">
            <v>m³</v>
          </cell>
          <cell r="E108">
            <v>12084</v>
          </cell>
        </row>
        <row r="109">
          <cell r="A109" t="str">
            <v>600.4P</v>
          </cell>
          <cell r="B109" t="str">
            <v>3.6.6.1</v>
          </cell>
          <cell r="C109" t="str">
            <v>EXCAVACIONES VARIAS EN MATERIAL COMUN EN SECO A MANO</v>
          </cell>
          <cell r="D109" t="str">
            <v>m³</v>
          </cell>
          <cell r="E109">
            <v>38900</v>
          </cell>
          <cell r="F109">
            <v>622223</v>
          </cell>
          <cell r="G109" t="str">
            <v>CON CEMENTO ASFALTICO</v>
          </cell>
        </row>
        <row r="110">
          <cell r="A110" t="str">
            <v>600.3</v>
          </cell>
          <cell r="B110" t="str">
            <v>3.6.6.1.9</v>
          </cell>
          <cell r="C110" t="str">
            <v>EXCAVACIONES VARIAS EN ROCA BAJO AGUA</v>
          </cell>
          <cell r="D110" t="str">
            <v>m³</v>
          </cell>
          <cell r="E110">
            <v>89551</v>
          </cell>
        </row>
        <row r="111">
          <cell r="A111" t="str">
            <v>600.2</v>
          </cell>
          <cell r="B111" t="str">
            <v>3.6.6.1.9</v>
          </cell>
          <cell r="C111" t="str">
            <v>EXCAVACIONES VARIAS EN ROCA EN SECO</v>
          </cell>
          <cell r="D111" t="str">
            <v>m³</v>
          </cell>
          <cell r="E111">
            <v>61696</v>
          </cell>
        </row>
        <row r="112">
          <cell r="A112" t="str">
            <v>600.1</v>
          </cell>
          <cell r="B112" t="str">
            <v>3.6.6.1.9</v>
          </cell>
          <cell r="C112" t="str">
            <v>EXCAVACIONES VARIAS SIN CLASIFICAR</v>
          </cell>
          <cell r="D112" t="str">
            <v>m³</v>
          </cell>
          <cell r="E112">
            <v>13981</v>
          </cell>
        </row>
        <row r="113">
          <cell r="A113" t="str">
            <v>620.2</v>
          </cell>
          <cell r="B113" t="str">
            <v>3.6.6.3.2</v>
          </cell>
          <cell r="C113" t="str">
            <v>EXTENSION DE PILOTES PREFABRICADOS</v>
          </cell>
          <cell r="D113" t="str">
            <v>m</v>
          </cell>
          <cell r="E113">
            <v>0</v>
          </cell>
          <cell r="F113">
            <v>537222</v>
          </cell>
          <cell r="G113" t="str">
            <v>CON CEMENTO ASFALTICO</v>
          </cell>
        </row>
        <row r="114">
          <cell r="A114" t="str">
            <v>650.2</v>
          </cell>
          <cell r="B114" t="str">
            <v>3.6.6.11.2</v>
          </cell>
          <cell r="C114" t="str">
            <v>FABRICACION DE LA ESTRUCTURA METALICA</v>
          </cell>
          <cell r="D114" t="str">
            <v>kg</v>
          </cell>
          <cell r="E114">
            <v>7921</v>
          </cell>
        </row>
        <row r="115">
          <cell r="A115" t="str">
            <v>460.1</v>
          </cell>
          <cell r="B115" t="str">
            <v>3.6.4.15.2</v>
          </cell>
          <cell r="C115" t="str">
            <v>FRESADO DE PAVIMENTO ASFALTICO EN ESPESOR DE 10 CM</v>
          </cell>
          <cell r="D115" t="str">
            <v>m²</v>
          </cell>
          <cell r="E115">
            <v>4429</v>
          </cell>
          <cell r="F115">
            <v>554382</v>
          </cell>
          <cell r="G115" t="str">
            <v>CON CEMENTO ASFALTICO</v>
          </cell>
        </row>
        <row r="116">
          <cell r="A116" t="str">
            <v>460.1</v>
          </cell>
          <cell r="B116" t="str">
            <v>3.6.4.15.2</v>
          </cell>
          <cell r="C116" t="str">
            <v>FRESADO DE PAVIMENTO ASFALTICO EN ESPESOR DE 5 CM</v>
          </cell>
          <cell r="D116" t="str">
            <v>m²</v>
          </cell>
          <cell r="E116">
            <v>2217</v>
          </cell>
        </row>
        <row r="117">
          <cell r="A117" t="str">
            <v>460.1P</v>
          </cell>
          <cell r="B117" t="e">
            <v>#N/A</v>
          </cell>
          <cell r="C117" t="str">
            <v>FRESADO DE PAVIMENTO ASFALTICO EN ESPESOR DE 5 CM</v>
          </cell>
          <cell r="D117" t="str">
            <v>m³</v>
          </cell>
          <cell r="E117">
            <v>39212</v>
          </cell>
          <cell r="F117">
            <v>0</v>
          </cell>
          <cell r="G117" t="str">
            <v>CON CEMENTO ASFALTICO</v>
          </cell>
        </row>
        <row r="118">
          <cell r="A118" t="str">
            <v>681.1</v>
          </cell>
          <cell r="B118" t="str">
            <v xml:space="preserve">3.6.6.21.1  </v>
          </cell>
          <cell r="C118" t="str">
            <v>GAVION</v>
          </cell>
          <cell r="D118" t="str">
            <v>m³</v>
          </cell>
          <cell r="E118">
            <v>212723</v>
          </cell>
        </row>
        <row r="119">
          <cell r="A119" t="str">
            <v>673.1P</v>
          </cell>
          <cell r="B119" t="e">
            <v>#N/A</v>
          </cell>
          <cell r="C119" t="str">
            <v>GEODREN PLANAR H=1M CON TUBERIA DE 4"</v>
          </cell>
          <cell r="D119" t="str">
            <v>m³</v>
          </cell>
          <cell r="E119">
            <v>108517</v>
          </cell>
        </row>
        <row r="120">
          <cell r="A120" t="str">
            <v>673.2.4</v>
          </cell>
          <cell r="B120" t="e">
            <v>#N/A</v>
          </cell>
          <cell r="C120" t="str">
            <v>GEOTEXTIL NT REPAV 450</v>
          </cell>
          <cell r="D120" t="str">
            <v>m²</v>
          </cell>
          <cell r="E120">
            <v>6522</v>
          </cell>
          <cell r="F120">
            <v>419702</v>
          </cell>
          <cell r="G120" t="str">
            <v>CON CEMENTO ASFALTICO</v>
          </cell>
        </row>
        <row r="121">
          <cell r="A121" t="str">
            <v>673.2.2</v>
          </cell>
          <cell r="B121" t="str">
            <v> 3.6.8.2.2 </v>
          </cell>
          <cell r="C121" t="str">
            <v>GEOTEXTIL NT2100</v>
          </cell>
          <cell r="D121" t="str">
            <v>m²</v>
          </cell>
          <cell r="E121">
            <v>7543</v>
          </cell>
        </row>
        <row r="122">
          <cell r="A122" t="str">
            <v>673.2.1</v>
          </cell>
          <cell r="B122" t="str">
            <v> 3.6.8.2.3 </v>
          </cell>
          <cell r="C122" t="str">
            <v>GEOTEXTIL NT2500</v>
          </cell>
          <cell r="D122" t="str">
            <v>m²</v>
          </cell>
          <cell r="E122">
            <v>7543</v>
          </cell>
          <cell r="F122">
            <v>419702</v>
          </cell>
          <cell r="G122" t="str">
            <v>CON CEMENTO ASFALTICO</v>
          </cell>
        </row>
        <row r="123">
          <cell r="A123" t="str">
            <v>464.1</v>
          </cell>
          <cell r="B123" t="str">
            <v>3.6.8</v>
          </cell>
          <cell r="C123" t="str">
            <v>GEOTEXTIL PARA REHABILITACIÓN DE PAVIMENTOS ASFÁLTICOS</v>
          </cell>
          <cell r="D123" t="str">
            <v>m²</v>
          </cell>
          <cell r="E123">
            <v>5954</v>
          </cell>
        </row>
        <row r="124">
          <cell r="A124" t="str">
            <v>673.2.3</v>
          </cell>
          <cell r="B124" t="str">
            <v> 3.6.8.2.5 </v>
          </cell>
          <cell r="C124" t="str">
            <v>GEOTEXTIL T2400</v>
          </cell>
          <cell r="D124" t="str">
            <v>m²</v>
          </cell>
          <cell r="E124">
            <v>7518</v>
          </cell>
          <cell r="F124">
            <v>419702</v>
          </cell>
          <cell r="G124" t="str">
            <v>CON CEMENTO ASFALTICO</v>
          </cell>
        </row>
        <row r="125">
          <cell r="A125" t="str">
            <v>690.1</v>
          </cell>
          <cell r="B125" t="str">
            <v>3.6.7.1.1</v>
          </cell>
          <cell r="C125" t="str">
            <v>IMPERMEABILIZACIÓN DE ESTRUCTURAS</v>
          </cell>
          <cell r="D125" t="str">
            <v>m²</v>
          </cell>
          <cell r="E125">
            <v>0</v>
          </cell>
        </row>
        <row r="126">
          <cell r="A126" t="str">
            <v>642P2</v>
          </cell>
          <cell r="B126" t="str">
            <v>3.6.6.10</v>
          </cell>
          <cell r="C126" t="str">
            <v>JUNTA ELASTOMERICA M100</v>
          </cell>
          <cell r="D126" t="str">
            <v>m</v>
          </cell>
          <cell r="E126">
            <v>1907969</v>
          </cell>
          <cell r="F126">
            <v>419702</v>
          </cell>
          <cell r="G126" t="str">
            <v>CON CEMENTO ASFALTICO</v>
          </cell>
        </row>
        <row r="127">
          <cell r="A127" t="str">
            <v>642P3</v>
          </cell>
          <cell r="B127" t="str">
            <v>3.6.6.10</v>
          </cell>
          <cell r="C127" t="str">
            <v>JUNTA ELASTOMERICA M60</v>
          </cell>
          <cell r="D127" t="str">
            <v>m</v>
          </cell>
          <cell r="E127">
            <v>1575395</v>
          </cell>
        </row>
        <row r="128">
          <cell r="A128" t="str">
            <v>.</v>
          </cell>
          <cell r="B128" t="e">
            <v>#N/A</v>
          </cell>
          <cell r="C128" t="str">
            <v>LECHADA ASFALTICA CON EMULSION CRL-1H LA-1</v>
          </cell>
          <cell r="D128" t="str">
            <v>m²</v>
          </cell>
          <cell r="E128">
            <v>3377</v>
          </cell>
          <cell r="F128">
            <v>419702</v>
          </cell>
          <cell r="G128" t="str">
            <v>CON CEMENTO ASFALTICO</v>
          </cell>
        </row>
        <row r="129">
          <cell r="A129" t="str">
            <v>433.2</v>
          </cell>
          <cell r="B129" t="str">
            <v>3.6.4.8.2</v>
          </cell>
          <cell r="C129" t="str">
            <v>LECHADA ASFALTICA CON EMULSION CRL-1H LA-2</v>
          </cell>
          <cell r="D129" t="str">
            <v>m²</v>
          </cell>
          <cell r="E129">
            <v>4819</v>
          </cell>
        </row>
        <row r="130">
          <cell r="A130" t="str">
            <v>433.3</v>
          </cell>
          <cell r="B130" t="str">
            <v>3.6.4.8.3</v>
          </cell>
          <cell r="C130" t="str">
            <v>LECHADA ASFALTICA CON EMULSION CRL-1H LA-3</v>
          </cell>
          <cell r="D130" t="str">
            <v>m²</v>
          </cell>
          <cell r="E130">
            <v>5846</v>
          </cell>
        </row>
        <row r="131">
          <cell r="A131" t="str">
            <v>433.4</v>
          </cell>
          <cell r="B131" t="str">
            <v>3.6.4.8.4</v>
          </cell>
          <cell r="C131" t="str">
            <v>LECHADA ASFALTICA CON EMULSION CRL-1H LA-4</v>
          </cell>
          <cell r="D131" t="str">
            <v>m²</v>
          </cell>
          <cell r="E131">
            <v>6560</v>
          </cell>
        </row>
        <row r="132">
          <cell r="A132" t="str">
            <v>433.5</v>
          </cell>
          <cell r="B132" t="str">
            <v>3.6.4.8.5</v>
          </cell>
          <cell r="C132" t="str">
            <v>LECHADA ASFALTICA CON EMULSION CRL-1HM LA-1</v>
          </cell>
          <cell r="D132" t="str">
            <v>m²</v>
          </cell>
          <cell r="E132">
            <v>4170</v>
          </cell>
          <cell r="F132" t="e">
            <v>#REF!</v>
          </cell>
          <cell r="G132" t="str">
            <v>CON EMULSION</v>
          </cell>
        </row>
        <row r="133">
          <cell r="A133" t="str">
            <v>433.6</v>
          </cell>
          <cell r="B133" t="str">
            <v>3.6.4.8.6</v>
          </cell>
          <cell r="C133" t="str">
            <v>LECHADA ASFALTICA CON EMULSION CRL-1HM LA-2</v>
          </cell>
          <cell r="D133" t="str">
            <v>m²</v>
          </cell>
          <cell r="E133">
            <v>5753</v>
          </cell>
          <cell r="F133">
            <v>0</v>
          </cell>
          <cell r="G133" t="str">
            <v>CON CEMENTO ASFALTICO</v>
          </cell>
        </row>
        <row r="134">
          <cell r="A134" t="str">
            <v>433.7</v>
          </cell>
          <cell r="B134" t="str">
            <v>3.6.4.8.7</v>
          </cell>
          <cell r="C134" t="str">
            <v>LECHADA ASFALTICA CON EMULSION CRL-1HM LA-3</v>
          </cell>
          <cell r="D134" t="str">
            <v>m²</v>
          </cell>
          <cell r="E134">
            <v>7061</v>
          </cell>
        </row>
        <row r="135">
          <cell r="A135" t="str">
            <v>433.8</v>
          </cell>
          <cell r="B135" t="str">
            <v>3.6.4.8.8</v>
          </cell>
          <cell r="C135" t="str">
            <v>LECHADA ASFALTICA CON EMULSION CRL-1HM LA-4</v>
          </cell>
          <cell r="D135" t="str">
            <v>m²</v>
          </cell>
          <cell r="E135">
            <v>7962</v>
          </cell>
        </row>
        <row r="136">
          <cell r="A136" t="str">
            <v>700.2</v>
          </cell>
          <cell r="B136" t="str">
            <v>3.6.7.1.6</v>
          </cell>
          <cell r="C136" t="str">
            <v>LÍNEA DE DEMARCACIÓN CON RESINA TERMOPLÁSTICA</v>
          </cell>
          <cell r="D136" t="str">
            <v>m</v>
          </cell>
          <cell r="E136">
            <v>1818</v>
          </cell>
        </row>
        <row r="137">
          <cell r="A137" t="str">
            <v>700.1</v>
          </cell>
          <cell r="B137" t="str">
            <v>3.6.7.1.1</v>
          </cell>
          <cell r="C137" t="str">
            <v>LINEAS DE DEMARCACIÓN CON PINTURA EN FRÍO</v>
          </cell>
          <cell r="D137" t="str">
            <v>m</v>
          </cell>
          <cell r="E137">
            <v>1813</v>
          </cell>
        </row>
        <row r="138">
          <cell r="A138" t="str">
            <v>200P2</v>
          </cell>
          <cell r="B138" t="str">
            <v> 3.6.1.1.2 </v>
          </cell>
          <cell r="C138" t="str">
            <v>LOCALIZACION CARRETERAS</v>
          </cell>
          <cell r="D138" t="str">
            <v>m</v>
          </cell>
          <cell r="E138">
            <v>36660</v>
          </cell>
        </row>
        <row r="139">
          <cell r="A139" t="str">
            <v>200P1</v>
          </cell>
          <cell r="B139" t="str">
            <v>3.6.1.1.1 </v>
          </cell>
          <cell r="C139" t="str">
            <v>LOCALIZACION ESTRUCTURAS</v>
          </cell>
          <cell r="D139" t="str">
            <v>m²</v>
          </cell>
          <cell r="E139">
            <v>36511</v>
          </cell>
        </row>
        <row r="140">
          <cell r="A140" t="str">
            <v>640.2P</v>
          </cell>
          <cell r="B140" t="str">
            <v>3.6.6.8</v>
          </cell>
          <cell r="C140" t="str">
            <v>MALLA DE REFUERZO grafil de 7 mm y 10 x10 y L aprox =30 m</v>
          </cell>
          <cell r="D140" t="str">
            <v>m²</v>
          </cell>
          <cell r="E140">
            <v>22230</v>
          </cell>
        </row>
        <row r="141">
          <cell r="A141" t="str">
            <v>640.2</v>
          </cell>
          <cell r="B141" t="str">
            <v> 3.6.6.8.2 </v>
          </cell>
          <cell r="C141" t="str">
            <v>MALLA DE REFUERZO fy 420 Mpa</v>
          </cell>
          <cell r="D141" t="str">
            <v>kg</v>
          </cell>
          <cell r="E141">
            <v>7536</v>
          </cell>
        </row>
        <row r="142">
          <cell r="A142" t="str">
            <v>700.3</v>
          </cell>
          <cell r="B142" t="str">
            <v> 3.6.7.1.2</v>
          </cell>
          <cell r="C142" t="str">
            <v>MARCA VIAL CON PINTURA EN FRÍO</v>
          </cell>
          <cell r="D142" t="str">
            <v>m²</v>
          </cell>
          <cell r="E142">
            <v>25715</v>
          </cell>
        </row>
        <row r="143">
          <cell r="A143" t="str">
            <v>700.4</v>
          </cell>
          <cell r="B143" t="str">
            <v>3.6.7.1.6</v>
          </cell>
          <cell r="C143" t="str">
            <v>MARCA VIAL CON RESINA TERMOPLÁSTICA</v>
          </cell>
          <cell r="D143" t="str">
            <v>m²</v>
          </cell>
          <cell r="E143">
            <v>24574</v>
          </cell>
        </row>
        <row r="144">
          <cell r="A144" t="str">
            <v>673.3</v>
          </cell>
          <cell r="B144" t="str">
            <v>3.6.8.1.2</v>
          </cell>
          <cell r="C144" t="str">
            <v>MATERIAL DE COBERTURA</v>
          </cell>
          <cell r="D144" t="str">
            <v>m³</v>
          </cell>
          <cell r="E144">
            <v>156799</v>
          </cell>
        </row>
        <row r="145">
          <cell r="A145" t="str">
            <v>673.1</v>
          </cell>
          <cell r="B145" t="str">
            <v>3.6.6.19.2</v>
          </cell>
          <cell r="C145" t="str">
            <v>MATERIAL GRANULAR FILTRANTE</v>
          </cell>
          <cell r="D145" t="str">
            <v>m³</v>
          </cell>
          <cell r="E145">
            <v>132661</v>
          </cell>
        </row>
        <row r="146">
          <cell r="A146" t="str">
            <v>230.2</v>
          </cell>
          <cell r="B146" t="str">
            <v>3.6.2.5.2</v>
          </cell>
          <cell r="C146" t="str">
            <v>MEJORAMIENTO DE LA SUBRASANTE EMPLEANDO UNICAMENTE MATERIAL ADICIONADO</v>
          </cell>
          <cell r="D146" t="str">
            <v>m³</v>
          </cell>
          <cell r="E146">
            <v>11584</v>
          </cell>
        </row>
        <row r="147">
          <cell r="A147" t="str">
            <v>230.1</v>
          </cell>
          <cell r="B147" t="str">
            <v>3.6.2.5.1</v>
          </cell>
          <cell r="C147" t="str">
            <v>MEJORAMIENTO DE LA SUBRASANTE INVOLUCRANDO EL SUELO EXISTENTE</v>
          </cell>
          <cell r="D147" t="str">
            <v>m²</v>
          </cell>
          <cell r="E147">
            <v>552</v>
          </cell>
        </row>
        <row r="148">
          <cell r="A148" t="str">
            <v>451.1</v>
          </cell>
          <cell r="B148" t="str">
            <v>3.6.4.12.1</v>
          </cell>
          <cell r="C148" t="str">
            <v>MEZCLA ABIERTA EN CALIENTE TIPO MAC-1</v>
          </cell>
          <cell r="D148" t="str">
            <v>m³</v>
          </cell>
          <cell r="E148">
            <v>417102</v>
          </cell>
        </row>
        <row r="149">
          <cell r="A149" t="str">
            <v>451.1P</v>
          </cell>
          <cell r="B149" t="str">
            <v>3.6.4.12</v>
          </cell>
          <cell r="C149" t="str">
            <v>MEZCLA ABIERTA EN CALIENTE TIPO MAC-1 COMPRADA</v>
          </cell>
          <cell r="D149" t="str">
            <v>m³</v>
          </cell>
          <cell r="E149">
            <v>541297</v>
          </cell>
        </row>
        <row r="150">
          <cell r="A150" t="str">
            <v>451.2</v>
          </cell>
          <cell r="B150" t="str">
            <v>3.6.4.12.2</v>
          </cell>
          <cell r="C150" t="str">
            <v>MEZCLA ABIERTA EN CALIENTE TIPO MAC-2</v>
          </cell>
          <cell r="D150" t="str">
            <v>m³</v>
          </cell>
          <cell r="E150">
            <v>417102</v>
          </cell>
        </row>
        <row r="151">
          <cell r="A151" t="str">
            <v>451.2P</v>
          </cell>
          <cell r="B151" t="str">
            <v>3.6.4.12</v>
          </cell>
          <cell r="C151" t="str">
            <v>MEZCLA ABIERTA EN CALIENTE TIPO MAC-2 COMPRADA</v>
          </cell>
          <cell r="D151" t="str">
            <v>m³</v>
          </cell>
          <cell r="E151">
            <v>613211</v>
          </cell>
        </row>
        <row r="152">
          <cell r="A152" t="str">
            <v>451.3</v>
          </cell>
          <cell r="B152" t="str">
            <v>3.6.4.12.3</v>
          </cell>
          <cell r="C152" t="str">
            <v>MEZCLA ABIERTA EN CALIENTE TIPO MAC-3</v>
          </cell>
          <cell r="D152" t="str">
            <v>m³</v>
          </cell>
          <cell r="E152">
            <v>417102</v>
          </cell>
        </row>
        <row r="153">
          <cell r="A153" t="str">
            <v>451.3P</v>
          </cell>
          <cell r="B153" t="str">
            <v>3.6.4.12</v>
          </cell>
          <cell r="C153" t="str">
            <v>MEZCLA ABIERTA EN CALIENTE TIPO MAC-3 COMPRADA</v>
          </cell>
          <cell r="D153" t="str">
            <v>m³</v>
          </cell>
          <cell r="E153">
            <v>652536</v>
          </cell>
        </row>
        <row r="154">
          <cell r="A154" t="str">
            <v>441.4P</v>
          </cell>
          <cell r="B154" t="e">
            <v>#N/A</v>
          </cell>
          <cell r="C154" t="str">
            <v>MEZCLA ABIERTA EN FRIO PARA BACHEO</v>
          </cell>
          <cell r="D154" t="str">
            <v>m³</v>
          </cell>
          <cell r="E154">
            <v>701475</v>
          </cell>
        </row>
        <row r="155">
          <cell r="A155" t="str">
            <v>441.1</v>
          </cell>
          <cell r="B155" t="str">
            <v>3.6.4.10.1</v>
          </cell>
          <cell r="C155" t="str">
            <v>MEZCLA ABIERTA EN FRIO TIPO MAF-1</v>
          </cell>
          <cell r="D155" t="str">
            <v>m³</v>
          </cell>
          <cell r="E155">
            <v>327054</v>
          </cell>
        </row>
        <row r="156">
          <cell r="A156" t="str">
            <v>441.1P</v>
          </cell>
          <cell r="B156" t="str">
            <v>3.6.4.10</v>
          </cell>
          <cell r="C156" t="str">
            <v>MEZCLA ABIERTA EN FRIO TIPO MAF-1 COMPRADA</v>
          </cell>
          <cell r="D156" t="str">
            <v>m³</v>
          </cell>
          <cell r="E156">
            <v>678934</v>
          </cell>
        </row>
        <row r="157">
          <cell r="A157" t="str">
            <v>441.2</v>
          </cell>
          <cell r="B157" t="str">
            <v>3.6.4.10.2</v>
          </cell>
          <cell r="C157" t="str">
            <v>MEZCLA ABIERTA EN FRIO TIPO MAF-2</v>
          </cell>
          <cell r="D157" t="str">
            <v>m³</v>
          </cell>
          <cell r="E157">
            <v>329283</v>
          </cell>
        </row>
        <row r="158">
          <cell r="A158" t="str">
            <v>441.2P</v>
          </cell>
          <cell r="B158" t="str">
            <v>3.6.4.10</v>
          </cell>
          <cell r="C158" t="str">
            <v>MEZCLA ABIERTA EN FRIO TIPO MAF-2 COMPRADA</v>
          </cell>
          <cell r="D158" t="str">
            <v>m³</v>
          </cell>
          <cell r="E158">
            <v>632874</v>
          </cell>
        </row>
        <row r="159">
          <cell r="A159" t="str">
            <v>441.3</v>
          </cell>
          <cell r="B159" t="str">
            <v>3.6.4.10.3</v>
          </cell>
          <cell r="C159" t="str">
            <v>MEZCLA ABIERTA EN FRIO TIPO MAF-3</v>
          </cell>
          <cell r="D159" t="str">
            <v>m³</v>
          </cell>
          <cell r="E159">
            <v>331016</v>
          </cell>
        </row>
        <row r="160">
          <cell r="A160" t="str">
            <v>441.3P</v>
          </cell>
          <cell r="B160" t="str">
            <v>3.6.4.10</v>
          </cell>
          <cell r="C160" t="str">
            <v>MEZCLA ABIERTA EN FRIO TIPO MAF-3 COMPRADA</v>
          </cell>
          <cell r="D160" t="str">
            <v>m³</v>
          </cell>
          <cell r="E160">
            <v>632874</v>
          </cell>
        </row>
        <row r="161">
          <cell r="A161" t="str">
            <v>462.1.1</v>
          </cell>
          <cell r="B161" t="str">
            <v>3.6.4.17.3</v>
          </cell>
          <cell r="C161" t="str">
            <v>MEZCLA ASFALTICA RECICLADA EN CALIENTE DEL TIPO MDC-0</v>
          </cell>
          <cell r="D161" t="str">
            <v>m³</v>
          </cell>
          <cell r="E161">
            <v>52444</v>
          </cell>
        </row>
        <row r="162">
          <cell r="A162" t="str">
            <v>462.1.1P</v>
          </cell>
          <cell r="B162" t="e">
            <v>#N/A</v>
          </cell>
          <cell r="C162" t="str">
            <v>MEZCLA ASFALTICA RECICLADA EN CALIENTE DEL TIPO MDC-0 COMPRADA</v>
          </cell>
          <cell r="D162" t="str">
            <v>m³</v>
          </cell>
          <cell r="E162">
            <v>93567</v>
          </cell>
        </row>
        <row r="163">
          <cell r="A163" t="str">
            <v>462.1.2</v>
          </cell>
          <cell r="B163" t="str">
            <v>3.6.4.17.4</v>
          </cell>
          <cell r="C163" t="str">
            <v>MEZCLA ASFALTICA RECICLADA EN CALIENTE DEL TIPO MDC-1</v>
          </cell>
          <cell r="D163" t="str">
            <v>m³</v>
          </cell>
          <cell r="E163">
            <v>94771</v>
          </cell>
        </row>
        <row r="164">
          <cell r="A164" t="str">
            <v>462.1.2P</v>
          </cell>
          <cell r="B164" t="e">
            <v>#N/A</v>
          </cell>
          <cell r="C164" t="str">
            <v>MEZCLA ASFALTICA RECICLADA EN CALIENTE DEL TIPO MDC-1 COMPRADA</v>
          </cell>
          <cell r="D164" t="str">
            <v>m³</v>
          </cell>
          <cell r="E164">
            <v>52444</v>
          </cell>
        </row>
        <row r="165">
          <cell r="A165" t="str">
            <v>462.1.3</v>
          </cell>
          <cell r="B165" t="str">
            <v>3.6.4.17</v>
          </cell>
          <cell r="C165" t="str">
            <v>MEZCLA ASFALTICA RECICLADA EN CALIENTE DEL TIPO MDC-2</v>
          </cell>
          <cell r="D165" t="str">
            <v>m³</v>
          </cell>
          <cell r="E165">
            <v>97177</v>
          </cell>
        </row>
        <row r="166">
          <cell r="A166" t="str">
            <v>462.1.3P</v>
          </cell>
          <cell r="B166" t="e">
            <v>#N/A</v>
          </cell>
          <cell r="C166" t="str">
            <v>MEZCLA ASFALTICA RECICLADA EN CALIENTE DEL TIPO MDC-2 COMPRADA</v>
          </cell>
          <cell r="D166" t="str">
            <v>m³</v>
          </cell>
          <cell r="E166">
            <v>52444</v>
          </cell>
        </row>
        <row r="167">
          <cell r="A167" t="str">
            <v>462.1.4</v>
          </cell>
          <cell r="B167" t="str">
            <v> 3.6.4.17.4 </v>
          </cell>
          <cell r="C167" t="str">
            <v>MEZCLA ASFALTICA RECICLADA EN CALIENTE DEL TIPO MDC-3</v>
          </cell>
          <cell r="D167" t="str">
            <v>m³</v>
          </cell>
          <cell r="E167">
            <v>97177</v>
          </cell>
        </row>
        <row r="168">
          <cell r="A168" t="str">
            <v>462.1.4P</v>
          </cell>
          <cell r="B168" t="e">
            <v>#N/A</v>
          </cell>
          <cell r="C168" t="str">
            <v>MEZCLA ASFALTICA RECICLADA EN CALIENTE DEL TIPO MDC-3 COMPRADA</v>
          </cell>
          <cell r="D168" t="str">
            <v>m³</v>
          </cell>
          <cell r="E168">
            <v>52444</v>
          </cell>
        </row>
        <row r="169">
          <cell r="A169" t="str">
            <v>462.2P</v>
          </cell>
          <cell r="B169" t="str">
            <v>3.6.4.17</v>
          </cell>
          <cell r="C169" t="str">
            <v>MEZCLA ASFALTICA RECICLADA EN CALIENTE PARA BACHEO</v>
          </cell>
          <cell r="D169" t="str">
            <v>m³</v>
          </cell>
          <cell r="E169">
            <v>50688</v>
          </cell>
        </row>
        <row r="170">
          <cell r="A170" t="str">
            <v>450.1</v>
          </cell>
          <cell r="B170" t="str">
            <v>3.6.4.11.2</v>
          </cell>
          <cell r="C170" t="str">
            <v>MEZCLA DENSA EN CALIENTE MDC-1</v>
          </cell>
          <cell r="D170" t="str">
            <v>m³</v>
          </cell>
          <cell r="E170">
            <v>588702</v>
          </cell>
        </row>
        <row r="171">
          <cell r="A171" t="str">
            <v>450.1P</v>
          </cell>
          <cell r="B171" t="str">
            <v>3.6.4.11</v>
          </cell>
          <cell r="C171" t="str">
            <v>MEZCLA DENSA EN CALIENTE MDC-1 COMPRADA</v>
          </cell>
          <cell r="D171" t="str">
            <v>m³</v>
          </cell>
          <cell r="E171">
            <v>642977</v>
          </cell>
        </row>
        <row r="172">
          <cell r="A172" t="str">
            <v>450.2</v>
          </cell>
          <cell r="B172" t="str">
            <v>3.6.4.11.3</v>
          </cell>
          <cell r="C172" t="str">
            <v>MEZCLA DENSA EN CALIENTE MDC-2</v>
          </cell>
          <cell r="D172" t="str">
            <v>m³</v>
          </cell>
          <cell r="E172">
            <v>430031</v>
          </cell>
        </row>
        <row r="173">
          <cell r="A173" t="str">
            <v>450.2P</v>
          </cell>
          <cell r="B173" t="str">
            <v>3.6.4.11</v>
          </cell>
          <cell r="C173" t="str">
            <v>MEZCLA DENSA EN CALIENTE MDC-2 COMPRADA</v>
          </cell>
          <cell r="D173" t="str">
            <v>m³</v>
          </cell>
          <cell r="E173">
            <v>662639</v>
          </cell>
        </row>
        <row r="174">
          <cell r="A174" t="str">
            <v>450.3</v>
          </cell>
          <cell r="B174" t="str">
            <v>3.6.4.11.4</v>
          </cell>
          <cell r="C174" t="str">
            <v>MEZCLA DENSA EN CALIENTE MDC-3</v>
          </cell>
          <cell r="D174" t="str">
            <v>m³</v>
          </cell>
          <cell r="E174">
            <v>417102</v>
          </cell>
        </row>
        <row r="175">
          <cell r="A175" t="str">
            <v>450.3P</v>
          </cell>
          <cell r="B175" t="str">
            <v>3.6.4.11</v>
          </cell>
          <cell r="C175" t="str">
            <v>MEZCLA DENSA EN CALIENTE MDC-3 COMPRADA</v>
          </cell>
          <cell r="D175" t="str">
            <v>m³</v>
          </cell>
          <cell r="E175">
            <v>662639</v>
          </cell>
        </row>
        <row r="176">
          <cell r="A176" t="str">
            <v>450.9</v>
          </cell>
          <cell r="B176" t="str">
            <v>3.6.4.11.5</v>
          </cell>
          <cell r="C176" t="str">
            <v>MEZCLA DENSA EN CALIENTE PARA BACHEO</v>
          </cell>
          <cell r="D176" t="str">
            <v>m³</v>
          </cell>
          <cell r="E176">
            <v>477690</v>
          </cell>
        </row>
        <row r="177">
          <cell r="A177" t="str">
            <v>450.9P</v>
          </cell>
          <cell r="B177" t="str">
            <v>3.6.4.11.5</v>
          </cell>
          <cell r="C177" t="str">
            <v>MEZCLA DENSA EN CALIENTE PARA BACHEO COMPRADA</v>
          </cell>
          <cell r="D177" t="str">
            <v>m³</v>
          </cell>
          <cell r="E177">
            <v>810929</v>
          </cell>
        </row>
        <row r="178">
          <cell r="A178" t="str">
            <v>440.1</v>
          </cell>
          <cell r="B178" t="str">
            <v>3.6.4.9.1</v>
          </cell>
          <cell r="C178" t="str">
            <v>MEZCLA DENSA EN FRIO MDF-1</v>
          </cell>
          <cell r="D178" t="str">
            <v>m³</v>
          </cell>
          <cell r="E178">
            <v>327054</v>
          </cell>
        </row>
        <row r="179">
          <cell r="A179" t="str">
            <v>440.1P</v>
          </cell>
          <cell r="B179" t="str">
            <v>3.6.4.9</v>
          </cell>
          <cell r="C179" t="str">
            <v>MEZCLA DENSA EN FRIO MDF-1 COMPRADA</v>
          </cell>
          <cell r="D179" t="str">
            <v>m³</v>
          </cell>
          <cell r="E179">
            <v>633146</v>
          </cell>
        </row>
        <row r="180">
          <cell r="A180" t="str">
            <v>440.2</v>
          </cell>
          <cell r="B180" t="str">
            <v>3.6.4.9.2</v>
          </cell>
          <cell r="C180" t="str">
            <v>MEZCLA DENSA EN FRIO MDF-2</v>
          </cell>
          <cell r="D180" t="str">
            <v>m³</v>
          </cell>
          <cell r="E180">
            <v>329283</v>
          </cell>
        </row>
        <row r="181">
          <cell r="A181" t="str">
            <v>440.2P</v>
          </cell>
          <cell r="B181" t="str">
            <v>3.6.4.9</v>
          </cell>
          <cell r="C181" t="str">
            <v>MEZCLA DENSA EN FRIO MDF-2 COMPRADA</v>
          </cell>
          <cell r="D181" t="str">
            <v>m³</v>
          </cell>
          <cell r="E181">
            <v>633146</v>
          </cell>
        </row>
        <row r="182">
          <cell r="A182" t="str">
            <v>440.3</v>
          </cell>
          <cell r="B182" t="str">
            <v>3.6.4.9.3</v>
          </cell>
          <cell r="C182" t="str">
            <v>MEZCLA DENSA EN FRIO MDF-3</v>
          </cell>
          <cell r="D182" t="str">
            <v>m³</v>
          </cell>
          <cell r="E182">
            <v>331016</v>
          </cell>
        </row>
        <row r="183">
          <cell r="A183" t="str">
            <v>440.3P</v>
          </cell>
          <cell r="B183" t="str">
            <v>3.6.4.9</v>
          </cell>
          <cell r="C183" t="str">
            <v>MEZCLA DENSA EN FRIO MDF-3 COMPRADA</v>
          </cell>
          <cell r="D183" t="str">
            <v>m³</v>
          </cell>
          <cell r="E183">
            <v>633146</v>
          </cell>
        </row>
        <row r="184">
          <cell r="A184" t="str">
            <v>440.4</v>
          </cell>
          <cell r="B184" t="str">
            <v>3.6.4.9.4</v>
          </cell>
          <cell r="C184" t="str">
            <v>MEZCLA DENSA EN FRIO PARA BACHEO</v>
          </cell>
          <cell r="D184" t="str">
            <v>m³</v>
          </cell>
          <cell r="E184">
            <v>341147</v>
          </cell>
        </row>
        <row r="185">
          <cell r="A185" t="str">
            <v>440.4P</v>
          </cell>
          <cell r="B185" t="e">
            <v>#N/A</v>
          </cell>
          <cell r="C185" t="str">
            <v>MEZCLA DENSA EN FRIO PARA BACHEO COMPRADA</v>
          </cell>
          <cell r="D185" t="str">
            <v>m³</v>
          </cell>
          <cell r="E185">
            <v>653559</v>
          </cell>
        </row>
        <row r="186">
          <cell r="A186" t="str">
            <v>452.3</v>
          </cell>
          <cell r="B186" t="str">
            <v>3.6.4.13.7</v>
          </cell>
          <cell r="C186" t="str">
            <v>MEZCLA DISCONTINUA EN CALIENTE TIPO F-1</v>
          </cell>
          <cell r="D186" t="str">
            <v>m³</v>
          </cell>
          <cell r="E186">
            <v>417102</v>
          </cell>
        </row>
        <row r="187">
          <cell r="A187" t="str">
            <v>452.3P</v>
          </cell>
          <cell r="B187" t="str">
            <v>3.6.4.13.7</v>
          </cell>
          <cell r="C187" t="str">
            <v>MEZCLA DISCONTINUA EN CALIENTE TIPO F-1 COMPRADA</v>
          </cell>
          <cell r="D187" t="str">
            <v>m³</v>
          </cell>
          <cell r="E187">
            <v>407027</v>
          </cell>
        </row>
        <row r="188">
          <cell r="A188" t="str">
            <v>452.4</v>
          </cell>
          <cell r="B188" t="str">
            <v>3.6.4.13.8</v>
          </cell>
          <cell r="C188" t="str">
            <v>MEZCLA DISCONTINUA EN CALIENTE TIPO F-2</v>
          </cell>
          <cell r="D188" t="str">
            <v>m³</v>
          </cell>
          <cell r="E188">
            <v>417102</v>
          </cell>
        </row>
        <row r="189">
          <cell r="A189" t="str">
            <v>452.4P</v>
          </cell>
          <cell r="B189" t="str">
            <v>3.6.4.13.8 </v>
          </cell>
          <cell r="C189" t="str">
            <v>MEZCLA DISCONTINUA EN CALIENTE TIPO F-2 COMPRADA</v>
          </cell>
          <cell r="D189" t="str">
            <v>m³</v>
          </cell>
          <cell r="E189">
            <v>407027</v>
          </cell>
        </row>
        <row r="190">
          <cell r="A190" t="str">
            <v>452.1</v>
          </cell>
          <cell r="B190" t="str">
            <v>3.6.4.13.1</v>
          </cell>
          <cell r="C190" t="str">
            <v>MEZCLA DISCONTINUA EN CALIENTE TIPO M-1</v>
          </cell>
          <cell r="D190" t="str">
            <v>m³</v>
          </cell>
          <cell r="E190">
            <v>417102</v>
          </cell>
        </row>
        <row r="191">
          <cell r="A191" t="str">
            <v>452.1P</v>
          </cell>
          <cell r="B191" t="str">
            <v>3.6.4.13.1 </v>
          </cell>
          <cell r="C191" t="str">
            <v>MEZCLA DISCONTINUA EN CALIENTE TIPO M-1 COMPRADA</v>
          </cell>
          <cell r="D191" t="str">
            <v>m³</v>
          </cell>
          <cell r="E191">
            <v>475846</v>
          </cell>
        </row>
        <row r="192">
          <cell r="A192" t="str">
            <v>452.2</v>
          </cell>
          <cell r="B192" t="str">
            <v>3.6.4.13.2</v>
          </cell>
          <cell r="C192" t="str">
            <v>MEZCLA DISCONTINUA EN CALIENTE TIPO M-2</v>
          </cell>
          <cell r="D192" t="str">
            <v>m³</v>
          </cell>
          <cell r="E192">
            <v>417102</v>
          </cell>
        </row>
        <row r="193">
          <cell r="A193" t="str">
            <v>452.2P</v>
          </cell>
          <cell r="B193" t="str">
            <v>3.6.4.13.2</v>
          </cell>
          <cell r="C193" t="str">
            <v>MEZCLA DISCONTINUA EN CALIENTE TIPO M-2 COMPRADA</v>
          </cell>
          <cell r="D193" t="str">
            <v>m³</v>
          </cell>
          <cell r="E193">
            <v>407027</v>
          </cell>
        </row>
        <row r="194">
          <cell r="A194" t="str">
            <v>453.1</v>
          </cell>
          <cell r="B194" t="str">
            <v>3.6.4.13.7</v>
          </cell>
          <cell r="C194" t="str">
            <v>MEZCLA DRENANTE</v>
          </cell>
          <cell r="D194" t="str">
            <v>m³</v>
          </cell>
          <cell r="E194">
            <v>417102</v>
          </cell>
        </row>
        <row r="195">
          <cell r="A195" t="str">
            <v>650.4</v>
          </cell>
          <cell r="B195" t="str">
            <v>3.6.6.11.6</v>
          </cell>
          <cell r="C195" t="str">
            <v>MONTAJE Y PINTURA DE ESTRUCTURA METALICA</v>
          </cell>
          <cell r="D195" t="str">
            <v>kg</v>
          </cell>
          <cell r="E195">
            <v>1164</v>
          </cell>
        </row>
        <row r="196">
          <cell r="A196" t="str">
            <v>630P</v>
          </cell>
          <cell r="B196" t="str">
            <v>3.3.5.3.6</v>
          </cell>
          <cell r="C196" t="str">
            <v>MORTERO 1.3</v>
          </cell>
          <cell r="D196" t="str">
            <v>m³</v>
          </cell>
          <cell r="E196">
            <v>521822</v>
          </cell>
        </row>
        <row r="197">
          <cell r="A197" t="str">
            <v>630PIM</v>
          </cell>
          <cell r="B197" t="e">
            <v>#N/A</v>
          </cell>
          <cell r="C197" t="str">
            <v>MORTERO 1.3  IMPERMEABILIZADO</v>
          </cell>
          <cell r="D197" t="str">
            <v>m³</v>
          </cell>
          <cell r="E197">
            <v>572223</v>
          </cell>
        </row>
        <row r="198">
          <cell r="A198" t="str">
            <v>680P2</v>
          </cell>
          <cell r="B198" t="e">
            <v>#N/A</v>
          </cell>
          <cell r="C198" t="str">
            <v>MURO DE CONTENCION DE SUELO REFORZADO CON GEOTEXTIL</v>
          </cell>
          <cell r="D198" t="str">
            <v>m²</v>
          </cell>
          <cell r="E198">
            <v>190391</v>
          </cell>
        </row>
        <row r="199">
          <cell r="A199" t="str">
            <v>461.2P</v>
          </cell>
          <cell r="B199" t="e">
            <v>#N/A</v>
          </cell>
          <cell r="C199" t="str">
            <v>PAVIMENTO ASFALTICO RECICLADO EN FRIO EN EL LUGAR CON CEMENTO ASFALTICO ESPUMADO</v>
          </cell>
          <cell r="D199" t="str">
            <v>m³</v>
          </cell>
          <cell r="E199">
            <v>151637</v>
          </cell>
        </row>
        <row r="200">
          <cell r="A200" t="str">
            <v>461.1</v>
          </cell>
          <cell r="B200" t="str">
            <v>3.6.4.16.1</v>
          </cell>
          <cell r="C200" t="str">
            <v>PAVIMENTO ASFALTICO RECICLADO EN FRIO EN EL LUGAR CON EMULSION ASFALTICA</v>
          </cell>
          <cell r="D200" t="str">
            <v>m³</v>
          </cell>
          <cell r="E200">
            <v>154709</v>
          </cell>
        </row>
        <row r="201">
          <cell r="A201" t="str">
            <v>510.1</v>
          </cell>
          <cell r="B201" t="str">
            <v>3.6.5.2.10</v>
          </cell>
          <cell r="C201" t="str">
            <v>PAVIMENTO DE ADOQUINES DE CONCRETO</v>
          </cell>
          <cell r="D201" t="str">
            <v>m²</v>
          </cell>
          <cell r="E201">
            <v>79403</v>
          </cell>
        </row>
        <row r="202">
          <cell r="A202" t="str">
            <v>500.1</v>
          </cell>
          <cell r="B202" t="str">
            <v>3.6.5.1</v>
          </cell>
          <cell r="C202" t="str">
            <v>PAVIMENTO DE CONCRETO HIDRAULICO</v>
          </cell>
          <cell r="D202" t="str">
            <v>m³</v>
          </cell>
          <cell r="E202">
            <v>617805</v>
          </cell>
        </row>
        <row r="203">
          <cell r="A203" t="str">
            <v>221.1</v>
          </cell>
          <cell r="B203" t="str">
            <v>3.6.2.4.2</v>
          </cell>
          <cell r="C203" t="str">
            <v>PEDRAPLEN COMPACTO</v>
          </cell>
          <cell r="D203" t="str">
            <v>m³</v>
          </cell>
          <cell r="E203">
            <v>9798</v>
          </cell>
        </row>
        <row r="204">
          <cell r="A204" t="str">
            <v>221.2</v>
          </cell>
          <cell r="B204" t="str">
            <v>3.6.2.4.1</v>
          </cell>
          <cell r="C204" t="str">
            <v>PEDRAPLEN SUELTO</v>
          </cell>
          <cell r="D204" t="str">
            <v>m³</v>
          </cell>
          <cell r="E204">
            <v>6535</v>
          </cell>
        </row>
        <row r="205">
          <cell r="A205" t="str">
            <v>621.1</v>
          </cell>
          <cell r="B205" t="str">
            <v>3.6.6.4.1</v>
          </cell>
          <cell r="C205" t="str">
            <v>PILOTE DE CONCRETO FUNDIDO EN SITIO D=1M L=12M</v>
          </cell>
          <cell r="D205" t="str">
            <v>m</v>
          </cell>
          <cell r="E205">
            <v>2451769</v>
          </cell>
        </row>
        <row r="206">
          <cell r="A206" t="str">
            <v>621.1P7</v>
          </cell>
          <cell r="B206" t="str">
            <v>3.6.6.4</v>
          </cell>
          <cell r="C206" t="str">
            <v>PILOTES PREEXCAVADOS TIPO CAISSON  D=1,20 M, (EXCAVACIÓN, ANILLOS DE 0,15 M EN CONCRETO CLASE D, CONCRETO CLASE C PARA EL NUCLEO , NO INCLUYE ACERO DE REFUERZO).</v>
          </cell>
          <cell r="D206" t="str">
            <v>m</v>
          </cell>
          <cell r="E206">
            <v>1900059</v>
          </cell>
          <cell r="F206" t="str">
            <v>3.6.6.4</v>
          </cell>
        </row>
        <row r="207">
          <cell r="A207" t="str">
            <v>621.3</v>
          </cell>
          <cell r="B207" t="str">
            <v>3.6.6.4.3</v>
          </cell>
          <cell r="C207" t="str">
            <v>PILOTE DE PRUEBA (EN SITIO)</v>
          </cell>
          <cell r="D207" t="str">
            <v>m</v>
          </cell>
          <cell r="E207">
            <v>0</v>
          </cell>
        </row>
        <row r="208">
          <cell r="A208" t="str">
            <v>620P</v>
          </cell>
          <cell r="B208" t="str">
            <v>3.6.6.4</v>
          </cell>
          <cell r="C208" t="str">
            <v>PILOTE EN MADERA DE D=15CM</v>
          </cell>
          <cell r="D208" t="str">
            <v>m</v>
          </cell>
          <cell r="E208">
            <v>88730</v>
          </cell>
        </row>
        <row r="209">
          <cell r="A209" t="str">
            <v>620.1</v>
          </cell>
          <cell r="B209" t="str">
            <v>3.6.6.3.1</v>
          </cell>
          <cell r="C209" t="str">
            <v>PILOTES PREFABRICADOS DE CONCRETO</v>
          </cell>
          <cell r="D209" t="str">
            <v>m</v>
          </cell>
          <cell r="E209">
            <v>0</v>
          </cell>
        </row>
        <row r="210">
          <cell r="A210" t="str">
            <v>621.1P2</v>
          </cell>
          <cell r="B210" t="str">
            <v>3.6.6.4</v>
          </cell>
          <cell r="C210" t="str">
            <v>SUMINISTRO DE PILOTES HINCADOS DIÁMETRO MÍNIMO 6" DE TUBERIA DE ACERO DE SEGUNDA.</v>
          </cell>
          <cell r="D210" t="str">
            <v>ml</v>
          </cell>
          <cell r="E210">
            <v>346044</v>
          </cell>
        </row>
        <row r="211">
          <cell r="A211" t="str">
            <v>632.P2</v>
          </cell>
          <cell r="B211" t="e">
            <v>#N/A</v>
          </cell>
          <cell r="C211" t="str">
            <v>PINTURA PARA BARANDA METALICA</v>
          </cell>
          <cell r="D211" t="str">
            <v>m</v>
          </cell>
          <cell r="E211">
            <v>75074</v>
          </cell>
        </row>
        <row r="212">
          <cell r="A212" t="str">
            <v>720.1</v>
          </cell>
          <cell r="B212" t="str">
            <v>3.6.7.4.1</v>
          </cell>
          <cell r="C212" t="str">
            <v>POSTE DE REFERENCIA</v>
          </cell>
          <cell r="D212" t="str">
            <v>u</v>
          </cell>
          <cell r="E212">
            <v>180194</v>
          </cell>
        </row>
        <row r="213">
          <cell r="A213" t="str">
            <v>811.1</v>
          </cell>
          <cell r="B213" t="str">
            <v>3.2.10.1</v>
          </cell>
          <cell r="C213" t="str">
            <v xml:space="preserve">PRODUCTO ENROLLADO PARA CONTROL DE EROSIÓN DEL TIPO ________    </v>
          </cell>
          <cell r="D213" t="str">
            <v>m²</v>
          </cell>
          <cell r="E213">
            <v>0</v>
          </cell>
        </row>
        <row r="214">
          <cell r="A214" t="str">
            <v>810.3</v>
          </cell>
          <cell r="B214" t="str">
            <v>3.2.9.1.1</v>
          </cell>
          <cell r="C214" t="str">
            <v>PROTECCIÓN DE TALUD CON HIDROSIEMBRA CONTROLADA</v>
          </cell>
          <cell r="D214" t="str">
            <v>m²</v>
          </cell>
          <cell r="E214">
            <v>0</v>
          </cell>
        </row>
        <row r="215">
          <cell r="A215" t="str">
            <v>810.1</v>
          </cell>
          <cell r="B215" t="str">
            <v>3.6.9.2.1</v>
          </cell>
          <cell r="C215" t="str">
            <v>PROTECCION DE TALUDES CON BLOQUES DE CESPED</v>
          </cell>
          <cell r="D215" t="str">
            <v>m²</v>
          </cell>
          <cell r="E215">
            <v>10185</v>
          </cell>
        </row>
        <row r="216">
          <cell r="A216" t="str">
            <v>811P</v>
          </cell>
          <cell r="B216" t="e">
            <v>#N/A</v>
          </cell>
          <cell r="C216" t="str">
            <v>PROTECCION DE TALUDES CON SEMILLAS Y BIOMANTO</v>
          </cell>
          <cell r="D216" t="str">
            <v>m²</v>
          </cell>
          <cell r="E216">
            <v>5135</v>
          </cell>
        </row>
        <row r="217">
          <cell r="A217" t="str">
            <v>810.2</v>
          </cell>
          <cell r="B217" t="str">
            <v>3.6.9.2.2</v>
          </cell>
          <cell r="C217" t="str">
            <v>PROTECCION DE TALUDES CON TIERRA ORGANICA</v>
          </cell>
          <cell r="D217" t="str">
            <v>m²</v>
          </cell>
          <cell r="E217">
            <v>12700</v>
          </cell>
        </row>
        <row r="218">
          <cell r="A218" t="str">
            <v>810.2P</v>
          </cell>
          <cell r="B218" t="e">
            <v>#N/A</v>
          </cell>
          <cell r="C218" t="str">
            <v>PROTECCIÓN DE TALUDES CON TIERRA ORGÁNICA Y SEMILLAS</v>
          </cell>
          <cell r="D218" t="str">
            <v>m²</v>
          </cell>
          <cell r="E218">
            <v>12700</v>
          </cell>
        </row>
        <row r="219">
          <cell r="A219" t="str">
            <v>620.3</v>
          </cell>
          <cell r="B219" t="str">
            <v>3.6.6.4.6</v>
          </cell>
          <cell r="C219" t="str">
            <v>PRUEBA DE CARGA DE PILOTE PREFABRICADO</v>
          </cell>
          <cell r="D219" t="str">
            <v>m</v>
          </cell>
          <cell r="E219">
            <v>0</v>
          </cell>
        </row>
        <row r="220">
          <cell r="A220" t="str">
            <v>812.1</v>
          </cell>
          <cell r="B220" t="str">
            <v> 3.3.6.10.3 </v>
          </cell>
          <cell r="C220" t="str">
            <v>RECUBRIMIENTO CON MALLA Y MORTERO 1:4 DE e= ___ cm.</v>
          </cell>
          <cell r="D220" t="str">
            <v>m²</v>
          </cell>
          <cell r="E220">
            <v>0</v>
          </cell>
        </row>
        <row r="221">
          <cell r="A221" t="str">
            <v>680.3</v>
          </cell>
          <cell r="B221" t="str">
            <v>3.6.6.20.3</v>
          </cell>
          <cell r="C221" t="str">
            <v>RELLENO GRANULAR PARA TIERRA ARMADA</v>
          </cell>
          <cell r="D221" t="str">
            <v>m³</v>
          </cell>
          <cell r="E221">
            <v>144803</v>
          </cell>
        </row>
        <row r="222">
          <cell r="A222" t="str">
            <v>610.2</v>
          </cell>
          <cell r="B222" t="str">
            <v>3.6.6.2.4</v>
          </cell>
          <cell r="C222" t="str">
            <v>RELLENOS CON MATERIAL FILTRANTE</v>
          </cell>
          <cell r="D222" t="str">
            <v>m³</v>
          </cell>
          <cell r="E222">
            <v>121288</v>
          </cell>
        </row>
        <row r="223">
          <cell r="A223" t="str">
            <v>610.1</v>
          </cell>
          <cell r="B223" t="str">
            <v xml:space="preserve">3.6.6.2.1   </v>
          </cell>
          <cell r="C223" t="str">
            <v>RELLENOS PARA ESTRUCTURAS</v>
          </cell>
          <cell r="D223" t="str">
            <v>m³</v>
          </cell>
          <cell r="E223">
            <v>125432</v>
          </cell>
        </row>
        <row r="224">
          <cell r="A224" t="str">
            <v>610.1P</v>
          </cell>
          <cell r="B224" t="str">
            <v>3.6.2.4.2</v>
          </cell>
          <cell r="C224" t="str">
            <v>RELLENOS PARA ESTRUCTURAS CON MATERIAL PROCEDENTE DE LA EXCAVACIÓN</v>
          </cell>
          <cell r="D224" t="str">
            <v>m³</v>
          </cell>
          <cell r="E224">
            <v>22859</v>
          </cell>
        </row>
        <row r="225">
          <cell r="A225" t="str">
            <v>201.15</v>
          </cell>
          <cell r="B225" t="str">
            <v>3.6.1.3</v>
          </cell>
          <cell r="C225" t="str">
            <v>REMOCION DE ALCANTARILLAS</v>
          </cell>
          <cell r="D225" t="str">
            <v>m</v>
          </cell>
          <cell r="E225">
            <v>53560</v>
          </cell>
        </row>
        <row r="226">
          <cell r="A226" t="str">
            <v>201.16</v>
          </cell>
          <cell r="B226" t="str">
            <v>3.6.1.3</v>
          </cell>
          <cell r="C226" t="str">
            <v>REMOCION DE CERCAS DE ALAMBRE</v>
          </cell>
          <cell r="D226" t="str">
            <v>m</v>
          </cell>
          <cell r="E226">
            <v>3481</v>
          </cell>
        </row>
        <row r="227">
          <cell r="A227" t="str">
            <v>201.21</v>
          </cell>
          <cell r="B227" t="str">
            <v>3.6.1.3</v>
          </cell>
          <cell r="C227" t="str">
            <v>REMOCION DE DEFENSAS METALICAS</v>
          </cell>
          <cell r="D227" t="str">
            <v>m</v>
          </cell>
          <cell r="E227">
            <v>7674</v>
          </cell>
        </row>
        <row r="228">
          <cell r="A228" t="str">
            <v>211.1</v>
          </cell>
          <cell r="B228" t="str">
            <v xml:space="preserve">3.6.2.2.1  </v>
          </cell>
          <cell r="C228" t="str">
            <v>REMOCION DE DERRUMBES</v>
          </cell>
          <cell r="D228" t="str">
            <v>m³</v>
          </cell>
          <cell r="E228">
            <v>5502</v>
          </cell>
        </row>
        <row r="229">
          <cell r="A229" t="str">
            <v>201.14</v>
          </cell>
          <cell r="B229" t="str">
            <v>3.6.1.3.9</v>
          </cell>
          <cell r="C229" t="str">
            <v xml:space="preserve">REMOCION DE DUCTOS DE SERVICIOS EXISTENTES </v>
          </cell>
          <cell r="D229" t="str">
            <v>m</v>
          </cell>
          <cell r="E229">
            <v>5575</v>
          </cell>
        </row>
        <row r="230">
          <cell r="A230" t="str">
            <v>201.14P1</v>
          </cell>
          <cell r="B230" t="e">
            <v>#N/A</v>
          </cell>
          <cell r="C230" t="str">
            <v xml:space="preserve">REMOCION DE DUCTOS DE SERVICIOS EXISTENTES </v>
          </cell>
          <cell r="D230" t="str">
            <v>u</v>
          </cell>
          <cell r="E230">
            <v>0</v>
          </cell>
        </row>
        <row r="231">
          <cell r="A231" t="str">
            <v>201.12</v>
          </cell>
          <cell r="B231" t="str">
            <v>3.6.1.3.47</v>
          </cell>
          <cell r="C231" t="str">
            <v>REMOCION DE ESPECIES VEGETALES</v>
          </cell>
          <cell r="D231" t="str">
            <v>m</v>
          </cell>
          <cell r="E231">
            <v>222987</v>
          </cell>
        </row>
        <row r="232">
          <cell r="A232" t="str">
            <v>201.13</v>
          </cell>
          <cell r="B232" t="str">
            <v>3.6.1.3</v>
          </cell>
          <cell r="C232" t="str">
            <v>REMOCION DE OBSTACULOS</v>
          </cell>
          <cell r="D232" t="str">
            <v>m</v>
          </cell>
          <cell r="E232">
            <v>0</v>
          </cell>
        </row>
        <row r="233">
          <cell r="A233" t="str">
            <v>420.2</v>
          </cell>
          <cell r="B233" t="str">
            <v>3.6.4.3.2</v>
          </cell>
          <cell r="C233" t="str">
            <v>RIEGO DE IMPRIMACION CON ASFALTO LIQUIDO</v>
          </cell>
          <cell r="D233" t="str">
            <v>m²</v>
          </cell>
          <cell r="E233">
            <v>1681</v>
          </cell>
        </row>
        <row r="234">
          <cell r="A234" t="str">
            <v>420.1</v>
          </cell>
          <cell r="B234" t="str">
            <v xml:space="preserve">3.6.4.3.1 </v>
          </cell>
          <cell r="C234" t="str">
            <v>RIEGO DE IMPRIMACION CON EMULSION ASFALTICA</v>
          </cell>
          <cell r="D234" t="str">
            <v>m²</v>
          </cell>
          <cell r="E234">
            <v>1692</v>
          </cell>
        </row>
        <row r="235">
          <cell r="A235" t="str">
            <v>421.1</v>
          </cell>
          <cell r="B235" t="str">
            <v>3.6.4.4.2</v>
          </cell>
          <cell r="C235" t="str">
            <v>RIEGO DE LIGA CON EMULSION ASFALTICA CRR-1</v>
          </cell>
          <cell r="D235" t="str">
            <v>m²</v>
          </cell>
          <cell r="E235">
            <v>990</v>
          </cell>
        </row>
        <row r="236">
          <cell r="A236" t="str">
            <v>421.2</v>
          </cell>
          <cell r="B236" t="str">
            <v>3.6.4.4.3</v>
          </cell>
          <cell r="C236" t="str">
            <v>RIEGO DE LIGA CON EMULSION ASFALTICA CRR-2</v>
          </cell>
          <cell r="D236" t="str">
            <v>m²</v>
          </cell>
          <cell r="E236">
            <v>990</v>
          </cell>
        </row>
        <row r="237">
          <cell r="A237" t="str">
            <v>421.3</v>
          </cell>
          <cell r="B237" t="str">
            <v>3.6.4.4.4</v>
          </cell>
          <cell r="C237" t="str">
            <v>RIEGO DE LIGA CON EMULSION MODIFICADA CON POLIMEROS CRR-1M</v>
          </cell>
          <cell r="D237" t="str">
            <v>m²</v>
          </cell>
          <cell r="E237">
            <v>1045</v>
          </cell>
        </row>
        <row r="238">
          <cell r="A238" t="str">
            <v>421.4</v>
          </cell>
          <cell r="B238" t="str">
            <v>3.6.4.4.5</v>
          </cell>
          <cell r="C238" t="str">
            <v>RIEGO DE LIGA CON EMULSION MODIFICADA CON POLIMEROS CRR-2M</v>
          </cell>
          <cell r="D238" t="str">
            <v>m²</v>
          </cell>
          <cell r="E238">
            <v>1100</v>
          </cell>
        </row>
        <row r="239">
          <cell r="A239" t="str">
            <v>200P3</v>
          </cell>
          <cell r="B239" t="str">
            <v>3.2.1.17.1</v>
          </cell>
          <cell r="C239" t="str">
            <v>ROCERIA</v>
          </cell>
          <cell r="D239" t="str">
            <v>Ha</v>
          </cell>
          <cell r="E239">
            <v>557624</v>
          </cell>
        </row>
        <row r="240">
          <cell r="A240" t="str">
            <v>730.2</v>
          </cell>
          <cell r="B240" t="str">
            <v>3.6.7.5.2</v>
          </cell>
          <cell r="C240" t="str">
            <v>SECCION FINAL</v>
          </cell>
          <cell r="D240" t="str">
            <v>u</v>
          </cell>
          <cell r="E240">
            <v>79367</v>
          </cell>
        </row>
        <row r="241">
          <cell r="A241" t="str">
            <v>432.1</v>
          </cell>
          <cell r="B241" t="str">
            <v>3.6.4.7.1</v>
          </cell>
          <cell r="C241" t="str">
            <v>SELLO DE ARENA-ASFALTO CON EMULSION CRR-2</v>
          </cell>
          <cell r="D241" t="str">
            <v>m²</v>
          </cell>
          <cell r="E241">
            <v>3419</v>
          </cell>
        </row>
        <row r="242">
          <cell r="A242" t="str">
            <v>432.2</v>
          </cell>
          <cell r="B242" t="str">
            <v>3.6.4.7.1</v>
          </cell>
          <cell r="C242" t="str">
            <v>SELLO DE ARENA-ASFALTO CON EMULSION CRR-2m</v>
          </cell>
          <cell r="D242" t="str">
            <v>m²</v>
          </cell>
          <cell r="E242">
            <v>3797</v>
          </cell>
        </row>
        <row r="243">
          <cell r="A243" t="str">
            <v>466.1</v>
          </cell>
          <cell r="B243" t="str">
            <v>3.6.4.7</v>
          </cell>
          <cell r="C243" t="str">
            <v>SELLO DE GRIETAS EN PAVIMENTO ASFALTICO SIN RUTEO</v>
          </cell>
          <cell r="D243" t="str">
            <v>m²</v>
          </cell>
          <cell r="E243">
            <v>882</v>
          </cell>
        </row>
        <row r="244">
          <cell r="A244" t="str">
            <v>642.2</v>
          </cell>
          <cell r="B244" t="str">
            <v>3.6.6.10.2</v>
          </cell>
          <cell r="C244" t="str">
            <v>SELLO PARA JUNTAS DE PUENTES</v>
          </cell>
          <cell r="D244" t="str">
            <v>m</v>
          </cell>
          <cell r="E244">
            <v>40237</v>
          </cell>
        </row>
        <row r="245">
          <cell r="A245" t="str">
            <v>710.1.1</v>
          </cell>
          <cell r="B245" t="str">
            <v>3.6.7.3.39</v>
          </cell>
          <cell r="C245" t="str">
            <v>SEÑAL VERTICAL DE TRANSITO TIPO I (75*75)</v>
          </cell>
          <cell r="D245" t="str">
            <v>u</v>
          </cell>
          <cell r="E245">
            <v>303510</v>
          </cell>
        </row>
        <row r="246">
          <cell r="A246" t="str">
            <v>710.1.2</v>
          </cell>
          <cell r="B246" t="str">
            <v>3.6.7.3</v>
          </cell>
          <cell r="C246" t="str">
            <v>SEÑAL VERTICAL DE TRANSITO TIPO II (1.20*0.4)</v>
          </cell>
          <cell r="D246" t="str">
            <v>u</v>
          </cell>
          <cell r="E246">
            <v>295282</v>
          </cell>
        </row>
        <row r="247">
          <cell r="A247" t="str">
            <v>710.1.3</v>
          </cell>
          <cell r="B247" t="str">
            <v>3.6.7.3</v>
          </cell>
          <cell r="C247" t="str">
            <v>SEÑAL VERTICAL DE TRANSITO TIPO III (SP-54 LA FERREA)</v>
          </cell>
          <cell r="D247" t="str">
            <v>u</v>
          </cell>
          <cell r="E247">
            <v>465582</v>
          </cell>
        </row>
        <row r="248">
          <cell r="A248" t="str">
            <v>710.1.4</v>
          </cell>
          <cell r="B248" t="str">
            <v>3.6.7.3</v>
          </cell>
          <cell r="C248" t="str">
            <v>SEÑAL VERTICAL DE TRANSITO TIPO IV (DELINEADORES DE CURVA)</v>
          </cell>
          <cell r="D248" t="str">
            <v>u</v>
          </cell>
          <cell r="E248">
            <v>308282</v>
          </cell>
        </row>
        <row r="249">
          <cell r="A249" t="str">
            <v>710.2</v>
          </cell>
          <cell r="B249" t="str">
            <v>3.6.7.3</v>
          </cell>
          <cell r="C249" t="str">
            <v>SEÑAL VERTICAL DE TRANSITO TIPO V (INFORMATIVAS)</v>
          </cell>
          <cell r="D249" t="str">
            <v>m²</v>
          </cell>
          <cell r="E249">
            <v>531024</v>
          </cell>
        </row>
        <row r="250">
          <cell r="A250" t="str">
            <v>320.1</v>
          </cell>
          <cell r="B250" t="str">
            <v xml:space="preserve"> 3.6.3.4.2</v>
          </cell>
          <cell r="C250" t="str">
            <v xml:space="preserve">SUBBASE GRANULAR </v>
          </cell>
          <cell r="D250" t="str">
            <v>m³</v>
          </cell>
          <cell r="E250">
            <v>141496</v>
          </cell>
        </row>
        <row r="251">
          <cell r="A251" t="str">
            <v>320.2</v>
          </cell>
          <cell r="B251" t="str">
            <v>3.6.3.4.4</v>
          </cell>
          <cell r="C251" t="str">
            <v>SUBBASE GRANULAR PARA BACHEO</v>
          </cell>
          <cell r="D251" t="str">
            <v>m³</v>
          </cell>
          <cell r="E251">
            <v>174939</v>
          </cell>
        </row>
        <row r="252">
          <cell r="A252" t="str">
            <v>464.2</v>
          </cell>
          <cell r="B252" t="str">
            <v>3.6.4.8 </v>
          </cell>
          <cell r="C252" t="str">
            <v>SUMINISTRO DE CEMENTO ASFÁLTICO</v>
          </cell>
          <cell r="D252" t="str">
            <v>kg</v>
          </cell>
          <cell r="E252">
            <v>2483</v>
          </cell>
        </row>
        <row r="253">
          <cell r="A253" t="str">
            <v>464.3</v>
          </cell>
          <cell r="B253" t="str">
            <v>3.6.4.2</v>
          </cell>
          <cell r="C253" t="str">
            <v>SUMINISTRO DE EMULSIONASFÁLTICA CONVENCIONAL</v>
          </cell>
          <cell r="D253" t="str">
            <v>l</v>
          </cell>
          <cell r="E253">
            <v>1819</v>
          </cell>
        </row>
        <row r="254">
          <cell r="A254" t="str">
            <v>622.4</v>
          </cell>
          <cell r="B254" t="str">
            <v>3.6.6.5.4 </v>
          </cell>
          <cell r="C254" t="str">
            <v>TABLESTACADO DE CONCRETO PREESFORZADO</v>
          </cell>
          <cell r="D254" t="str">
            <v>m²</v>
          </cell>
          <cell r="E254">
            <v>0</v>
          </cell>
        </row>
        <row r="255">
          <cell r="A255" t="str">
            <v>622.3</v>
          </cell>
          <cell r="B255" t="str">
            <v>3.6.6.5.2</v>
          </cell>
          <cell r="C255" t="str">
            <v>TABLESTACADO DE CONCRETO REFORZADO</v>
          </cell>
          <cell r="D255" t="str">
            <v>m²</v>
          </cell>
          <cell r="E255">
            <v>0</v>
          </cell>
        </row>
        <row r="256">
          <cell r="A256" t="str">
            <v>622.1</v>
          </cell>
          <cell r="B256" t="str">
            <v>3.6.6.5.1</v>
          </cell>
          <cell r="C256" t="str">
            <v>TABLESTACADO DE MADERA</v>
          </cell>
          <cell r="D256" t="str">
            <v>m²</v>
          </cell>
          <cell r="E256">
            <v>84411</v>
          </cell>
        </row>
        <row r="257">
          <cell r="A257" t="str">
            <v>622.2</v>
          </cell>
          <cell r="B257" t="str">
            <v>3.6.6.5.3</v>
          </cell>
          <cell r="C257" t="str">
            <v>TABLESTACADO METALICO</v>
          </cell>
          <cell r="D257" t="str">
            <v>m²</v>
          </cell>
          <cell r="E257">
            <v>0</v>
          </cell>
        </row>
        <row r="258">
          <cell r="A258" t="str">
            <v>701.1</v>
          </cell>
          <cell r="B258" t="str">
            <v>3.6.7.2.1</v>
          </cell>
          <cell r="C258" t="str">
            <v>TACHA REFLECTIVA</v>
          </cell>
          <cell r="D258" t="str">
            <v>u</v>
          </cell>
          <cell r="E258">
            <v>8540</v>
          </cell>
        </row>
        <row r="259">
          <cell r="A259" t="str">
            <v>220.1</v>
          </cell>
          <cell r="B259" t="str">
            <v>3.6.2.3.1</v>
          </cell>
          <cell r="C259" t="str">
            <v>TERRAPLENES</v>
          </cell>
          <cell r="D259" t="str">
            <v>m³</v>
          </cell>
          <cell r="E259">
            <v>19384</v>
          </cell>
        </row>
        <row r="260">
          <cell r="A260" t="str">
            <v>220.1P</v>
          </cell>
          <cell r="B260" t="e">
            <v>#N/A</v>
          </cell>
          <cell r="C260" t="str">
            <v>TERRAPLENES CON MATERIAL SELECCIONADO</v>
          </cell>
          <cell r="D260" t="str">
            <v>m³</v>
          </cell>
          <cell r="E260">
            <v>50142</v>
          </cell>
        </row>
        <row r="261">
          <cell r="A261" t="str">
            <v>650.3</v>
          </cell>
          <cell r="B261" t="str">
            <v>3.6.6.11.7</v>
          </cell>
          <cell r="C261" t="str">
            <v>TRANSPORTE DE ESTRUCTURA METALICA</v>
          </cell>
          <cell r="D261" t="str">
            <v>kg</v>
          </cell>
          <cell r="E261">
            <v>104</v>
          </cell>
        </row>
        <row r="262">
          <cell r="A262" t="str">
            <v>900.3</v>
          </cell>
          <cell r="B262" t="str">
            <v xml:space="preserve">3.6.9.3.1   </v>
          </cell>
          <cell r="C262" t="str">
            <v>TRANSPORTE DE MATERIAL PROVENIENTE DE DERRUMBES</v>
          </cell>
          <cell r="D262" t="str">
            <v>m³-Km</v>
          </cell>
          <cell r="E262">
            <v>1560</v>
          </cell>
        </row>
        <row r="263">
          <cell r="A263" t="str">
            <v>900.1</v>
          </cell>
          <cell r="B263" t="str">
            <v xml:space="preserve">3.6.9.3.1   </v>
          </cell>
          <cell r="C263" t="str">
            <v>TRANSPORTE DE MATERIALES PROVENIENTES DE LA EXPLAN, CANAL, PRESTA ENTRE 100 Y 1000 M</v>
          </cell>
          <cell r="D263" t="str">
            <v>m³-ESTACION</v>
          </cell>
          <cell r="E263">
            <v>1560</v>
          </cell>
        </row>
        <row r="264">
          <cell r="A264" t="str">
            <v>900.2</v>
          </cell>
          <cell r="B264" t="str">
            <v xml:space="preserve">3.6.9.3.1   </v>
          </cell>
          <cell r="C264" t="str">
            <v>TRANSPORTE DE MATERIALES PROVENIENTES DE LA EXPLAN, CANAL, PRESTA MAYOR A 1000 M</v>
          </cell>
          <cell r="D264" t="str">
            <v>m³-Km</v>
          </cell>
          <cell r="E264">
            <v>1560</v>
          </cell>
        </row>
        <row r="265">
          <cell r="A265" t="str">
            <v>650.3P</v>
          </cell>
          <cell r="B265" t="str">
            <v>3.6.6.11</v>
          </cell>
          <cell r="C265" t="str">
            <v>TRASLADO DE PUENTE METALICO</v>
          </cell>
          <cell r="D265" t="str">
            <v>kg</v>
          </cell>
          <cell r="E265">
            <v>353</v>
          </cell>
        </row>
        <row r="266">
          <cell r="A266" t="str">
            <v>431.1</v>
          </cell>
          <cell r="B266" t="str">
            <v>3.6.4.6.1</v>
          </cell>
          <cell r="C266" t="str">
            <v>TRATAMIENTO SUPERFICIAL DOBLE CON EMULSION CRR-2</v>
          </cell>
          <cell r="D266" t="str">
            <v>m²</v>
          </cell>
          <cell r="E266">
            <v>10024</v>
          </cell>
        </row>
        <row r="267">
          <cell r="A267" t="str">
            <v>431.2</v>
          </cell>
          <cell r="B267" t="str">
            <v>3.6.4.6.2</v>
          </cell>
          <cell r="C267" t="str">
            <v>TRATAMIENTO SUPERFICIAL DOBLE CON EMULSION CRR-2M</v>
          </cell>
          <cell r="D267" t="str">
            <v>m²</v>
          </cell>
          <cell r="E267">
            <v>11147</v>
          </cell>
        </row>
        <row r="268">
          <cell r="A268" t="str">
            <v>430.1</v>
          </cell>
          <cell r="B268" t="str">
            <v>3.6.4.5.1</v>
          </cell>
          <cell r="C268" t="str">
            <v>TRATAMIENTO SUPERFICIAL SIMPLE CON EMULSION CRR-2</v>
          </cell>
          <cell r="D268" t="str">
            <v>m²</v>
          </cell>
          <cell r="E268">
            <v>5753</v>
          </cell>
        </row>
        <row r="269">
          <cell r="A269" t="str">
            <v>430.2</v>
          </cell>
          <cell r="B269" t="str">
            <v>3.6.4.5.2</v>
          </cell>
          <cell r="C269" t="str">
            <v>TRATAMIENTO SUPERFICIAL SIMPLE CON EMULSION CRR-2M</v>
          </cell>
          <cell r="D269" t="str">
            <v>m²</v>
          </cell>
          <cell r="E269">
            <v>6238</v>
          </cell>
        </row>
        <row r="270">
          <cell r="A270" t="str">
            <v>662.2</v>
          </cell>
          <cell r="B270" t="str">
            <v>3.6.6.14</v>
          </cell>
          <cell r="C270" t="str">
            <v xml:space="preserve">TUBERIA CORRUGADA DE ACERO CON RECUBRIMIENTO BITUMINOSO DE LAMINA CALIBRE 12 Y D=60" </v>
          </cell>
          <cell r="D270" t="str">
            <v>m</v>
          </cell>
          <cell r="E270">
            <v>0</v>
          </cell>
        </row>
        <row r="271">
          <cell r="A271" t="str">
            <v>662.1</v>
          </cell>
          <cell r="B271" t="str">
            <v>3.3.14.19.1</v>
          </cell>
          <cell r="C271" t="str">
            <v>TUBERIA CORRUGADA DE ACERO GALVANIZADO DE LAMINA MP68</v>
          </cell>
          <cell r="D271" t="str">
            <v>m</v>
          </cell>
          <cell r="E271">
            <v>519801</v>
          </cell>
        </row>
        <row r="272">
          <cell r="A272" t="str">
            <v>661.2.1</v>
          </cell>
          <cell r="B272" t="e">
            <v>#N/A</v>
          </cell>
          <cell r="C272" t="str">
            <v>TUBERIA DE CONCRETO REFORZADO DE 600MM DE DIAMETRO INTERIOR (TIPO I)</v>
          </cell>
          <cell r="D272" t="str">
            <v>m</v>
          </cell>
          <cell r="E272">
            <v>244496</v>
          </cell>
        </row>
        <row r="273">
          <cell r="A273" t="str">
            <v>661P</v>
          </cell>
          <cell r="B273" t="e">
            <v>#N/A</v>
          </cell>
          <cell r="C273" t="str">
            <v>TUBERIA DE CONCRETO REFORZADO DE 900 MM DE DIAMETRO INTERIOR</v>
          </cell>
          <cell r="D273" t="str">
            <v>m</v>
          </cell>
          <cell r="E273">
            <v>385588</v>
          </cell>
        </row>
        <row r="274">
          <cell r="A274" t="str">
            <v>661.1.1</v>
          </cell>
          <cell r="B274" t="str">
            <v>3.6.6.13</v>
          </cell>
          <cell r="C274" t="str">
            <v>TUBERIA DE CONCRETO REFORZADO DE 900 MM DE DIAMETRO INTERIOR (TIPO 1)</v>
          </cell>
          <cell r="D274" t="str">
            <v>m</v>
          </cell>
          <cell r="E274">
            <v>433304</v>
          </cell>
        </row>
        <row r="275">
          <cell r="A275" t="str">
            <v>661.1.2</v>
          </cell>
          <cell r="B275" t="str">
            <v>3.6.6.13</v>
          </cell>
          <cell r="C275" t="str">
            <v>TUBERIA DE CONCRETO REFORZADO DE 900 MM DE DIAMETRO INTERIOR (TIPO 2)</v>
          </cell>
          <cell r="D275" t="str">
            <v>m</v>
          </cell>
          <cell r="E275">
            <v>498304</v>
          </cell>
        </row>
        <row r="276">
          <cell r="A276" t="str">
            <v>660.1</v>
          </cell>
          <cell r="B276" t="str">
            <v>3.6.6.12.9 </v>
          </cell>
          <cell r="C276" t="str">
            <v>TUBERIA DE CONCRETO SIMPLE DE DIÁMETRO 450 MM</v>
          </cell>
          <cell r="D276" t="str">
            <v>m</v>
          </cell>
          <cell r="E276">
            <v>354752</v>
          </cell>
        </row>
        <row r="277">
          <cell r="A277" t="str">
            <v>660.2</v>
          </cell>
          <cell r="B277" t="str">
            <v>3.6.6.12.8</v>
          </cell>
          <cell r="C277" t="str">
            <v xml:space="preserve">TUBERIA DE CONCRETO SIMPLE DE DIAMETRO 500 mm    </v>
          </cell>
          <cell r="D277" t="str">
            <v>m</v>
          </cell>
          <cell r="E277">
            <v>344957</v>
          </cell>
        </row>
        <row r="278">
          <cell r="A278" t="str">
            <v>660.3</v>
          </cell>
          <cell r="B278" t="str">
            <v>3.6.6.12.9</v>
          </cell>
          <cell r="C278" t="str">
            <v>TUBERIA DE CONCRETO SIMPLE DE DIÁMETRO 600 MM</v>
          </cell>
          <cell r="D278" t="str">
            <v>m</v>
          </cell>
          <cell r="E278">
            <v>379542</v>
          </cell>
        </row>
        <row r="282">
          <cell r="A282" t="str">
            <v>640.1P2</v>
          </cell>
          <cell r="B282" t="str">
            <v>3.6.6.11.3</v>
          </cell>
          <cell r="C282" t="str">
            <v>PLATINA PARA APOYOS</v>
          </cell>
          <cell r="D282" t="str">
            <v>KG</v>
          </cell>
          <cell r="E282">
            <v>11608</v>
          </cell>
        </row>
      </sheetData>
      <sheetData sheetId="204">
        <row r="1">
          <cell r="A1" t="str">
            <v>EQUIPO</v>
          </cell>
          <cell r="B1" t="str">
            <v>UNIDAD</v>
          </cell>
          <cell r="C1" t="str">
            <v>TARIFA</v>
          </cell>
          <cell r="F1" t="str">
            <v>TARIFA 2007</v>
          </cell>
          <cell r="H1" t="str">
            <v>IPC 2007 BUCARAMANGA dane</v>
          </cell>
          <cell r="K1" t="str">
            <v>No.</v>
          </cell>
        </row>
        <row r="2">
          <cell r="A2" t="str">
            <v>Aspersor manual</v>
          </cell>
          <cell r="B2" t="str">
            <v>$/HORA</v>
          </cell>
          <cell r="C2">
            <v>2400</v>
          </cell>
          <cell r="F2">
            <v>1992.2887487790001</v>
          </cell>
          <cell r="H2">
            <v>5.7200000000000001E-2</v>
          </cell>
          <cell r="I2">
            <v>2106</v>
          </cell>
          <cell r="J2">
            <v>294</v>
          </cell>
          <cell r="K2">
            <v>1</v>
          </cell>
        </row>
        <row r="3">
          <cell r="A3" t="str">
            <v>Barredora mecánica de cepillo</v>
          </cell>
          <cell r="B3" t="str">
            <v>$/HORA</v>
          </cell>
          <cell r="C3">
            <v>60000</v>
          </cell>
          <cell r="F3">
            <v>61573.961653816499</v>
          </cell>
          <cell r="I3">
            <v>65096</v>
          </cell>
          <cell r="J3">
            <v>-5096</v>
          </cell>
          <cell r="K3">
            <v>2</v>
          </cell>
        </row>
        <row r="4">
          <cell r="A4" t="str">
            <v>Bomba de inyección de lechada</v>
          </cell>
          <cell r="B4" t="str">
            <v>$/HORA</v>
          </cell>
          <cell r="C4">
            <v>15100</v>
          </cell>
          <cell r="F4">
            <v>13032.605580750002</v>
          </cell>
          <cell r="I4">
            <v>13778</v>
          </cell>
          <cell r="J4">
            <v>1322</v>
          </cell>
          <cell r="K4">
            <v>3</v>
          </cell>
        </row>
        <row r="5">
          <cell r="A5" t="str">
            <v>Bomba para gato de tensionamiento</v>
          </cell>
          <cell r="B5" t="str">
            <v>$/HORA</v>
          </cell>
          <cell r="C5">
            <v>41000</v>
          </cell>
          <cell r="F5">
            <v>37020.532739683505</v>
          </cell>
          <cell r="I5">
            <v>39138</v>
          </cell>
          <cell r="J5">
            <v>1862</v>
          </cell>
          <cell r="K5">
            <v>4</v>
          </cell>
        </row>
        <row r="6">
          <cell r="A6" t="str">
            <v>Bomba de concreto</v>
          </cell>
          <cell r="B6" t="str">
            <v>$/HORA</v>
          </cell>
          <cell r="C6">
            <v>30500</v>
          </cell>
          <cell r="F6">
            <v>18960.741214915495</v>
          </cell>
          <cell r="I6">
            <v>20045</v>
          </cell>
          <cell r="J6">
            <v>10455</v>
          </cell>
          <cell r="K6">
            <v>5</v>
          </cell>
        </row>
        <row r="7">
          <cell r="A7" t="str">
            <v>Buldozer D4</v>
          </cell>
          <cell r="B7" t="str">
            <v>$/HORA</v>
          </cell>
          <cell r="C7">
            <v>81000</v>
          </cell>
          <cell r="F7">
            <v>78422.287494600008</v>
          </cell>
          <cell r="I7">
            <v>82908</v>
          </cell>
          <cell r="J7">
            <v>-1908</v>
          </cell>
          <cell r="K7">
            <v>6</v>
          </cell>
        </row>
        <row r="8">
          <cell r="A8" t="str">
            <v>Buldozer D6</v>
          </cell>
          <cell r="B8" t="str">
            <v>$/HORA</v>
          </cell>
          <cell r="C8">
            <v>120000</v>
          </cell>
          <cell r="F8">
            <v>90344.288425859995</v>
          </cell>
          <cell r="I8">
            <v>95512</v>
          </cell>
          <cell r="J8">
            <v>24488</v>
          </cell>
          <cell r="K8">
            <v>7</v>
          </cell>
        </row>
        <row r="9">
          <cell r="A9" t="str">
            <v>Buldozer D8 (incluido Ripper)</v>
          </cell>
          <cell r="B9" t="str">
            <v>$/HORA</v>
          </cell>
          <cell r="C9">
            <v>130000</v>
          </cell>
          <cell r="F9">
            <v>140117.50904382</v>
          </cell>
          <cell r="I9">
            <v>148132</v>
          </cell>
          <cell r="J9">
            <v>-18132</v>
          </cell>
          <cell r="K9">
            <v>8</v>
          </cell>
        </row>
        <row r="10">
          <cell r="A10" t="str">
            <v>Caldera doblefondo</v>
          </cell>
          <cell r="B10" t="str">
            <v>$/HORA</v>
          </cell>
          <cell r="C10">
            <v>47000</v>
          </cell>
          <cell r="K10">
            <v>9</v>
          </cell>
        </row>
        <row r="11">
          <cell r="A11" t="str">
            <v>Calentador a gas</v>
          </cell>
          <cell r="B11" t="str">
            <v>$/HORA</v>
          </cell>
          <cell r="C11">
            <v>63000</v>
          </cell>
          <cell r="F11">
            <v>54774.341350816496</v>
          </cell>
          <cell r="I11">
            <v>57907</v>
          </cell>
          <cell r="J11">
            <v>5093</v>
          </cell>
          <cell r="K11">
            <v>10</v>
          </cell>
        </row>
        <row r="12">
          <cell r="A12" t="str">
            <v>Camion 350</v>
          </cell>
          <cell r="B12" t="str">
            <v>$/HORA</v>
          </cell>
          <cell r="C12">
            <v>38000</v>
          </cell>
          <cell r="F12">
            <v>38984.489737200005</v>
          </cell>
          <cell r="I12">
            <v>41214</v>
          </cell>
          <cell r="J12">
            <v>-3214</v>
          </cell>
          <cell r="K12">
            <v>11</v>
          </cell>
        </row>
        <row r="13">
          <cell r="A13" t="str">
            <v>Camioneta D-300</v>
          </cell>
          <cell r="B13" t="str">
            <v>$/HORA</v>
          </cell>
          <cell r="C13">
            <v>34000</v>
          </cell>
          <cell r="F13">
            <v>33998.101515000002</v>
          </cell>
          <cell r="I13">
            <v>35943</v>
          </cell>
          <cell r="J13">
            <v>-1943</v>
          </cell>
          <cell r="K13">
            <v>12</v>
          </cell>
        </row>
        <row r="14">
          <cell r="A14" t="str">
            <v>Camión de Slurry</v>
          </cell>
          <cell r="B14" t="str">
            <v>$/HORA</v>
          </cell>
          <cell r="C14">
            <v>118000</v>
          </cell>
          <cell r="F14">
            <v>104940.8066763</v>
          </cell>
          <cell r="I14">
            <v>110943</v>
          </cell>
          <cell r="J14">
            <v>7057</v>
          </cell>
          <cell r="K14">
            <v>13</v>
          </cell>
        </row>
        <row r="15">
          <cell r="A15" t="str">
            <v>Cargador 920 o equivalente</v>
          </cell>
          <cell r="B15" t="str">
            <v>$/HORA</v>
          </cell>
          <cell r="C15">
            <v>105000</v>
          </cell>
          <cell r="F15">
            <v>78592.278002175008</v>
          </cell>
          <cell r="I15">
            <v>83088</v>
          </cell>
          <cell r="J15">
            <v>21912</v>
          </cell>
          <cell r="K15">
            <v>14</v>
          </cell>
        </row>
        <row r="16">
          <cell r="A16" t="str">
            <v>Cargador 930 o equivalente</v>
          </cell>
          <cell r="B16" t="str">
            <v>$/HORA</v>
          </cell>
          <cell r="C16">
            <v>100000</v>
          </cell>
          <cell r="F16">
            <v>90162.965217780002</v>
          </cell>
          <cell r="I16">
            <v>95320</v>
          </cell>
          <cell r="J16">
            <v>4680</v>
          </cell>
          <cell r="K16">
            <v>15</v>
          </cell>
        </row>
        <row r="17">
          <cell r="A17" t="str">
            <v>Carrotanque de agua 10000 Litros</v>
          </cell>
          <cell r="B17" t="str">
            <v>$/HORA</v>
          </cell>
          <cell r="C17">
            <v>51000</v>
          </cell>
          <cell r="F17">
            <v>45104.148009899996</v>
          </cell>
          <cell r="I17">
            <v>47684</v>
          </cell>
          <cell r="J17">
            <v>3316</v>
          </cell>
          <cell r="K17">
            <v>16</v>
          </cell>
        </row>
        <row r="18">
          <cell r="A18" t="str">
            <v>Carrotanque Irrigador de asfalto</v>
          </cell>
          <cell r="B18" t="str">
            <v>$/HORA</v>
          </cell>
          <cell r="C18">
            <v>79000</v>
          </cell>
          <cell r="F18">
            <v>78376.956692579988</v>
          </cell>
          <cell r="I18">
            <v>82860</v>
          </cell>
          <cell r="J18">
            <v>-3860</v>
          </cell>
          <cell r="K18">
            <v>17</v>
          </cell>
        </row>
        <row r="19">
          <cell r="A19" t="str">
            <v>Cizalla</v>
          </cell>
          <cell r="B19" t="str">
            <v>$/HORA</v>
          </cell>
          <cell r="C19">
            <v>700</v>
          </cell>
          <cell r="F19">
            <v>3399.8101514999998</v>
          </cell>
          <cell r="I19">
            <v>3594</v>
          </cell>
          <cell r="J19">
            <v>-2894</v>
          </cell>
          <cell r="K19">
            <v>18</v>
          </cell>
        </row>
        <row r="20">
          <cell r="A20" t="str">
            <v>Compactador Benitin</v>
          </cell>
          <cell r="B20" t="str">
            <v>$/HORA</v>
          </cell>
          <cell r="C20">
            <v>55000</v>
          </cell>
          <cell r="F20">
            <v>40367.07919881001</v>
          </cell>
          <cell r="I20">
            <v>42676</v>
          </cell>
          <cell r="J20">
            <v>12324</v>
          </cell>
          <cell r="K20">
            <v>19</v>
          </cell>
        </row>
        <row r="21">
          <cell r="A21" t="str">
            <v>Compactador manual (RANA)</v>
          </cell>
          <cell r="B21" t="str">
            <v>$/HORA</v>
          </cell>
          <cell r="C21">
            <v>10000</v>
          </cell>
          <cell r="F21">
            <v>12664.8</v>
          </cell>
          <cell r="I21">
            <v>13389</v>
          </cell>
          <cell r="J21">
            <v>-3389</v>
          </cell>
          <cell r="K21">
            <v>20</v>
          </cell>
        </row>
        <row r="22">
          <cell r="A22" t="str">
            <v>Compactador manual (SALTARIN)</v>
          </cell>
          <cell r="B22" t="str">
            <v>$/HORA</v>
          </cell>
          <cell r="C22">
            <v>10000</v>
          </cell>
          <cell r="F22">
            <v>11018.7847010115</v>
          </cell>
          <cell r="I22">
            <v>11649</v>
          </cell>
          <cell r="J22">
            <v>-1649</v>
          </cell>
          <cell r="K22">
            <v>21</v>
          </cell>
        </row>
        <row r="23">
          <cell r="A23" t="str">
            <v>Compactador manual de rodillo</v>
          </cell>
          <cell r="B23" t="str">
            <v>$/HORA</v>
          </cell>
          <cell r="C23">
            <v>7000</v>
          </cell>
          <cell r="F23">
            <v>5543.9570870460011</v>
          </cell>
          <cell r="I23">
            <v>5861</v>
          </cell>
          <cell r="J23">
            <v>1139</v>
          </cell>
          <cell r="K23">
            <v>22</v>
          </cell>
        </row>
        <row r="24">
          <cell r="A24" t="str">
            <v>Compactador vobratorio tipo DD-20</v>
          </cell>
          <cell r="B24" t="str">
            <v>$/HORA</v>
          </cell>
          <cell r="C24">
            <v>50000</v>
          </cell>
          <cell r="F24">
            <v>50997.152272500003</v>
          </cell>
          <cell r="I24">
            <v>53914</v>
          </cell>
          <cell r="J24">
            <v>-3914</v>
          </cell>
          <cell r="K24">
            <v>23</v>
          </cell>
        </row>
        <row r="25">
          <cell r="A25" t="str">
            <v>Compactador manual vibratorio (CANGURO) (Apisonadores)</v>
          </cell>
          <cell r="B25" t="str">
            <v>$/HORA</v>
          </cell>
          <cell r="C25">
            <v>10000</v>
          </cell>
          <cell r="F25">
            <v>12664.8</v>
          </cell>
          <cell r="I25">
            <v>13389</v>
          </cell>
          <cell r="J25">
            <v>-3389</v>
          </cell>
          <cell r="K25">
            <v>24</v>
          </cell>
        </row>
        <row r="26">
          <cell r="A26" t="str">
            <v>Compactador de llanta</v>
          </cell>
          <cell r="B26" t="str">
            <v>$/HORA</v>
          </cell>
          <cell r="C26">
            <v>78000</v>
          </cell>
          <cell r="F26">
            <v>58047</v>
          </cell>
          <cell r="I26">
            <v>61367</v>
          </cell>
          <cell r="J26">
            <v>16633</v>
          </cell>
          <cell r="K26">
            <v>25</v>
          </cell>
        </row>
        <row r="27">
          <cell r="A27" t="str">
            <v>Compresor 125 pies con 3 martillos</v>
          </cell>
          <cell r="B27" t="str">
            <v>$/HORA</v>
          </cell>
          <cell r="C27">
            <v>56000</v>
          </cell>
          <cell r="F27">
            <v>44326.8</v>
          </cell>
          <cell r="I27">
            <v>46862</v>
          </cell>
          <cell r="J27">
            <v>9138</v>
          </cell>
          <cell r="K27">
            <v>26</v>
          </cell>
        </row>
        <row r="28">
          <cell r="A28" t="str">
            <v>Compresor 250 pies con 3 martillos</v>
          </cell>
          <cell r="B28" t="str">
            <v>$/HORA</v>
          </cell>
          <cell r="C28">
            <v>75000</v>
          </cell>
          <cell r="E28">
            <v>1.6919786675329596</v>
          </cell>
          <cell r="F28">
            <v>44326.8</v>
          </cell>
          <cell r="I28">
            <v>46862</v>
          </cell>
          <cell r="J28">
            <v>28138</v>
          </cell>
          <cell r="K28">
            <v>27</v>
          </cell>
        </row>
        <row r="29">
          <cell r="A29" t="str">
            <v>Compresor (barrido y soplado)</v>
          </cell>
          <cell r="B29" t="str">
            <v>$/HORA</v>
          </cell>
          <cell r="C29">
            <v>67000</v>
          </cell>
          <cell r="F29">
            <v>51019.817673509999</v>
          </cell>
          <cell r="I29">
            <v>53938</v>
          </cell>
          <cell r="J29">
            <v>13062</v>
          </cell>
          <cell r="K29">
            <v>28</v>
          </cell>
        </row>
        <row r="30">
          <cell r="A30" t="str">
            <v>Cortadora de pavimento</v>
          </cell>
          <cell r="B30" t="str">
            <v>$/HORA</v>
          </cell>
          <cell r="C30">
            <v>27000</v>
          </cell>
          <cell r="F30">
            <v>18409.971970372502</v>
          </cell>
          <cell r="I30">
            <v>19463</v>
          </cell>
          <cell r="J30">
            <v>7537</v>
          </cell>
          <cell r="K30">
            <v>29</v>
          </cell>
        </row>
        <row r="31">
          <cell r="A31" t="str">
            <v>Diferencial de 2 ton.</v>
          </cell>
          <cell r="B31" t="str">
            <v>$/HORA</v>
          </cell>
          <cell r="C31">
            <v>4800</v>
          </cell>
          <cell r="F31">
            <v>2408.1988573124995</v>
          </cell>
          <cell r="I31">
            <v>2546</v>
          </cell>
          <cell r="J31">
            <v>2254</v>
          </cell>
          <cell r="K31">
            <v>30</v>
          </cell>
        </row>
        <row r="32">
          <cell r="A32" t="str">
            <v>Diferencial de 3 ton</v>
          </cell>
          <cell r="B32" t="str">
            <v>$/HORA</v>
          </cell>
          <cell r="C32">
            <v>3500</v>
          </cell>
          <cell r="F32">
            <v>2700.5825303415004</v>
          </cell>
          <cell r="I32">
            <v>2855</v>
          </cell>
          <cell r="J32">
            <v>645</v>
          </cell>
          <cell r="K32">
            <v>31</v>
          </cell>
        </row>
        <row r="33">
          <cell r="A33" t="str">
            <v>Equipo de control (bandas sonoras reduce velocidad) (Termohigometros, Termómetros, Galgas, etc)</v>
          </cell>
          <cell r="B33" t="str">
            <v>$/HORA</v>
          </cell>
          <cell r="C33">
            <v>1800</v>
          </cell>
          <cell r="F33">
            <v>0</v>
          </cell>
          <cell r="I33">
            <v>0</v>
          </cell>
          <cell r="J33">
            <v>1800</v>
          </cell>
          <cell r="K33">
            <v>32</v>
          </cell>
        </row>
        <row r="34">
          <cell r="A34" t="str">
            <v>Equipo de limpieza</v>
          </cell>
          <cell r="B34" t="str">
            <v>$/HORA</v>
          </cell>
          <cell r="C34">
            <v>65000</v>
          </cell>
          <cell r="K34">
            <v>33</v>
          </cell>
        </row>
        <row r="35">
          <cell r="A35" t="str">
            <v>Equipo de oxicorte</v>
          </cell>
          <cell r="B35" t="str">
            <v>$/HORA</v>
          </cell>
          <cell r="C35">
            <v>17000</v>
          </cell>
          <cell r="F35">
            <v>17140.709513812501</v>
          </cell>
          <cell r="I35">
            <v>18121</v>
          </cell>
          <cell r="J35">
            <v>-1121</v>
          </cell>
          <cell r="K35">
            <v>34</v>
          </cell>
        </row>
        <row r="36">
          <cell r="A36" t="str">
            <v>Equipo de Perforacion</v>
          </cell>
          <cell r="B36" t="str">
            <v>$/HORA</v>
          </cell>
          <cell r="C36">
            <v>250000</v>
          </cell>
          <cell r="F36">
            <v>94892.101138516504</v>
          </cell>
          <cell r="I36">
            <v>100320</v>
          </cell>
          <cell r="J36">
            <v>149680</v>
          </cell>
          <cell r="K36">
            <v>35</v>
          </cell>
        </row>
        <row r="37">
          <cell r="A37" t="str">
            <v>Equipo de pintura (Compresor)</v>
          </cell>
          <cell r="B37" t="str">
            <v>$/HORA</v>
          </cell>
          <cell r="C37">
            <v>10000</v>
          </cell>
          <cell r="F37">
            <v>2910.2374896840001</v>
          </cell>
          <cell r="I37">
            <v>3077</v>
          </cell>
          <cell r="J37">
            <v>6923</v>
          </cell>
          <cell r="K37">
            <v>36</v>
          </cell>
        </row>
        <row r="38">
          <cell r="A38" t="str">
            <v>Equipo de ruteo</v>
          </cell>
          <cell r="B38" t="str">
            <v>$/HORA</v>
          </cell>
          <cell r="C38">
            <v>50000</v>
          </cell>
          <cell r="K38">
            <v>37</v>
          </cell>
        </row>
        <row r="39">
          <cell r="A39" t="str">
            <v>Equipo de soldadura 250 AMP</v>
          </cell>
          <cell r="B39" t="str">
            <v>$/HORA</v>
          </cell>
          <cell r="C39">
            <v>7000</v>
          </cell>
          <cell r="F39">
            <v>20660.646290665503</v>
          </cell>
          <cell r="I39">
            <v>21842</v>
          </cell>
          <cell r="J39">
            <v>-14842</v>
          </cell>
          <cell r="K39">
            <v>38</v>
          </cell>
        </row>
        <row r="40">
          <cell r="A40" t="str">
            <v>equipo de soldadura 400</v>
          </cell>
          <cell r="B40" t="str">
            <v>$/HORA</v>
          </cell>
          <cell r="C40">
            <v>10000</v>
          </cell>
          <cell r="F40">
            <v>9066.1604040000002</v>
          </cell>
          <cell r="I40">
            <v>9585</v>
          </cell>
          <cell r="J40">
            <v>415</v>
          </cell>
          <cell r="K40">
            <v>39</v>
          </cell>
        </row>
        <row r="41">
          <cell r="A41" t="str">
            <v>equipo de soldadura 600</v>
          </cell>
          <cell r="B41" t="str">
            <v>$/HORA</v>
          </cell>
          <cell r="C41">
            <v>15000</v>
          </cell>
          <cell r="F41">
            <v>11332.700505000001</v>
          </cell>
          <cell r="I41">
            <v>11981</v>
          </cell>
          <cell r="J41">
            <v>3019</v>
          </cell>
          <cell r="K41">
            <v>40</v>
          </cell>
        </row>
        <row r="42">
          <cell r="A42" t="str">
            <v>Equipo de topografía</v>
          </cell>
          <cell r="B42" t="str">
            <v>$/HORA</v>
          </cell>
          <cell r="C42">
            <v>12000</v>
          </cell>
          <cell r="F42">
            <v>8386.1983736999991</v>
          </cell>
          <cell r="I42">
            <v>8866</v>
          </cell>
          <cell r="J42">
            <v>3134</v>
          </cell>
          <cell r="K42">
            <v>41</v>
          </cell>
        </row>
        <row r="43">
          <cell r="A43" t="str">
            <v>Equipo manual aplicador (bandas sonoras reduce velocidad)</v>
          </cell>
          <cell r="B43" t="str">
            <v>$/HORA</v>
          </cell>
          <cell r="C43">
            <v>25000</v>
          </cell>
          <cell r="F43">
            <v>23798.671060500004</v>
          </cell>
          <cell r="I43">
            <v>25160</v>
          </cell>
          <cell r="J43">
            <v>-160</v>
          </cell>
          <cell r="K43">
            <v>42</v>
          </cell>
        </row>
        <row r="44">
          <cell r="A44" t="str">
            <v>Equipo para hidrosiembra</v>
          </cell>
          <cell r="B44" t="str">
            <v>$/HORA</v>
          </cell>
          <cell r="C44">
            <v>30000</v>
          </cell>
          <cell r="K44">
            <v>43</v>
          </cell>
        </row>
        <row r="45">
          <cell r="A45" t="str">
            <v>Equipo para sello de grietas</v>
          </cell>
          <cell r="B45" t="str">
            <v>$/HORA</v>
          </cell>
          <cell r="C45">
            <v>90000</v>
          </cell>
          <cell r="K45">
            <v>44</v>
          </cell>
        </row>
        <row r="46">
          <cell r="A46" t="str">
            <v>Esparcidor de gravilla</v>
          </cell>
          <cell r="B46" t="str">
            <v>$/HORA</v>
          </cell>
          <cell r="C46">
            <v>85000</v>
          </cell>
          <cell r="F46">
            <v>96327.954292499999</v>
          </cell>
          <cell r="I46">
            <v>101838</v>
          </cell>
          <cell r="J46">
            <v>-16838</v>
          </cell>
          <cell r="K46">
            <v>45</v>
          </cell>
        </row>
        <row r="47">
          <cell r="A47" t="str">
            <v>Estación</v>
          </cell>
          <cell r="B47" t="str">
            <v>$/HORA</v>
          </cell>
          <cell r="C47">
            <v>24000</v>
          </cell>
          <cell r="F47">
            <v>21673.789715812502</v>
          </cell>
          <cell r="I47">
            <v>22914</v>
          </cell>
          <cell r="J47">
            <v>1086</v>
          </cell>
          <cell r="K47">
            <v>46</v>
          </cell>
        </row>
        <row r="48">
          <cell r="A48" t="str">
            <v>Formaleta metálica (concreto hidraulico)</v>
          </cell>
          <cell r="B48" t="str">
            <v>$/DIA</v>
          </cell>
          <cell r="C48">
            <v>1000</v>
          </cell>
          <cell r="F48">
            <v>1586.5780706999999</v>
          </cell>
          <cell r="I48">
            <v>1677</v>
          </cell>
          <cell r="J48">
            <v>-677</v>
          </cell>
          <cell r="K48">
            <v>47</v>
          </cell>
        </row>
        <row r="49">
          <cell r="A49" t="str">
            <v>Formaleta metálica (tuberia de concreto reforzado)</v>
          </cell>
          <cell r="B49" t="str">
            <v>$/HORA</v>
          </cell>
          <cell r="C49">
            <v>10500</v>
          </cell>
          <cell r="F49">
            <v>7607.6418490065007</v>
          </cell>
          <cell r="I49">
            <v>8043</v>
          </cell>
          <cell r="J49">
            <v>2457</v>
          </cell>
          <cell r="K49">
            <v>48</v>
          </cell>
        </row>
        <row r="50">
          <cell r="A50" t="str">
            <v>Formaleta para camisa de pilote</v>
          </cell>
          <cell r="B50" t="str">
            <v>$/HORA</v>
          </cell>
          <cell r="C50">
            <v>14000</v>
          </cell>
          <cell r="F50">
            <v>9255.4165024334998</v>
          </cell>
          <cell r="I50">
            <v>9785</v>
          </cell>
          <cell r="J50">
            <v>4215</v>
          </cell>
          <cell r="K50">
            <v>49</v>
          </cell>
        </row>
        <row r="51">
          <cell r="A51" t="str">
            <v>Fresadora de pavimento</v>
          </cell>
          <cell r="B51" t="str">
            <v>$/HORA</v>
          </cell>
          <cell r="C51">
            <v>190000</v>
          </cell>
          <cell r="F51">
            <v>145738.5284943</v>
          </cell>
          <cell r="I51">
            <v>154075</v>
          </cell>
          <cell r="J51">
            <v>35925</v>
          </cell>
          <cell r="K51">
            <v>50</v>
          </cell>
        </row>
        <row r="52">
          <cell r="A52" t="str">
            <v>Fresadora y recicladora de pavimento</v>
          </cell>
          <cell r="B52" t="str">
            <v>$/HORA</v>
          </cell>
          <cell r="C52">
            <v>206500</v>
          </cell>
          <cell r="F52">
            <v>220987.65984750001</v>
          </cell>
          <cell r="I52">
            <v>233628</v>
          </cell>
          <cell r="J52">
            <v>-27128</v>
          </cell>
          <cell r="K52">
            <v>51</v>
          </cell>
        </row>
        <row r="53">
          <cell r="A53" t="str">
            <v>Gato para tensionamiento</v>
          </cell>
          <cell r="B53" t="str">
            <v>$/HORA</v>
          </cell>
          <cell r="C53">
            <v>110000</v>
          </cell>
          <cell r="F53">
            <v>92550.765214183513</v>
          </cell>
          <cell r="I53">
            <v>97845</v>
          </cell>
          <cell r="J53">
            <v>12155</v>
          </cell>
          <cell r="K53">
            <v>52</v>
          </cell>
        </row>
        <row r="54">
          <cell r="A54" t="str">
            <v>Grua (capacidad 15 ton)</v>
          </cell>
          <cell r="B54" t="str">
            <v>$/HORA</v>
          </cell>
          <cell r="C54">
            <v>95000</v>
          </cell>
          <cell r="F54">
            <v>71320.084088116506</v>
          </cell>
          <cell r="I54">
            <v>75400</v>
          </cell>
          <cell r="J54">
            <v>19600</v>
          </cell>
          <cell r="K54">
            <v>53</v>
          </cell>
        </row>
        <row r="55">
          <cell r="A55" t="str">
            <v>Grua con torre</v>
          </cell>
          <cell r="B55" t="str">
            <v>$/HORA</v>
          </cell>
          <cell r="C55">
            <v>160000</v>
          </cell>
          <cell r="F55">
            <v>148911.68463569999</v>
          </cell>
          <cell r="I55">
            <v>157429</v>
          </cell>
          <cell r="J55">
            <v>2571</v>
          </cell>
          <cell r="K55">
            <v>54</v>
          </cell>
        </row>
        <row r="56">
          <cell r="A56" t="str">
            <v>Grua telescópica</v>
          </cell>
          <cell r="B56" t="str">
            <v>$/HORA</v>
          </cell>
          <cell r="C56">
            <v>195000</v>
          </cell>
          <cell r="F56">
            <v>197944.87991068352</v>
          </cell>
          <cell r="I56">
            <v>209267</v>
          </cell>
          <cell r="J56">
            <v>-14267</v>
          </cell>
          <cell r="K56">
            <v>55</v>
          </cell>
        </row>
        <row r="57">
          <cell r="A57" t="str">
            <v>Grua 10 ton</v>
          </cell>
          <cell r="B57" t="str">
            <v>$/HORA</v>
          </cell>
          <cell r="C57">
            <v>117000</v>
          </cell>
          <cell r="F57">
            <v>141658.75631249999</v>
          </cell>
          <cell r="I57">
            <v>149762</v>
          </cell>
          <cell r="J57">
            <v>-32762</v>
          </cell>
          <cell r="K57">
            <v>56</v>
          </cell>
        </row>
        <row r="58">
          <cell r="A58" t="str">
            <v>Guadañadora</v>
          </cell>
          <cell r="B58" t="str">
            <v>$/HORA</v>
          </cell>
          <cell r="C58">
            <v>9000</v>
          </cell>
          <cell r="F58">
            <v>7026.2743130999997</v>
          </cell>
          <cell r="I58">
            <v>7428</v>
          </cell>
          <cell r="J58">
            <v>1572</v>
          </cell>
          <cell r="K58">
            <v>57</v>
          </cell>
        </row>
        <row r="59">
          <cell r="A59" t="str">
            <v>Maquina térmica pegatachas</v>
          </cell>
          <cell r="B59" t="str">
            <v>$/HORA</v>
          </cell>
          <cell r="C59">
            <v>30000</v>
          </cell>
          <cell r="F59">
            <v>32034.144517483503</v>
          </cell>
          <cell r="I59">
            <v>33866</v>
          </cell>
          <cell r="J59">
            <v>-3866</v>
          </cell>
          <cell r="K59">
            <v>58</v>
          </cell>
        </row>
        <row r="60">
          <cell r="A60" t="str">
            <v>Mezcladora de concreto (1bulto)</v>
          </cell>
          <cell r="B60" t="str">
            <v>$/HORA</v>
          </cell>
          <cell r="C60">
            <v>12000</v>
          </cell>
          <cell r="F60">
            <v>12664.8</v>
          </cell>
          <cell r="I60">
            <v>13389</v>
          </cell>
          <cell r="J60">
            <v>-1389</v>
          </cell>
          <cell r="K60">
            <v>59</v>
          </cell>
        </row>
        <row r="61">
          <cell r="A61" t="str">
            <v>Mezcladora de concreto (2bulto)</v>
          </cell>
          <cell r="B61" t="str">
            <v>$/HORA</v>
          </cell>
          <cell r="C61">
            <v>27000</v>
          </cell>
          <cell r="K61">
            <v>60</v>
          </cell>
        </row>
        <row r="62">
          <cell r="A62" t="str">
            <v>Montacargas</v>
          </cell>
          <cell r="B62" t="str">
            <v>$/HORA</v>
          </cell>
          <cell r="C62">
            <v>62000</v>
          </cell>
          <cell r="F62">
            <v>53420.083640468998</v>
          </cell>
          <cell r="I62">
            <v>56476</v>
          </cell>
          <cell r="J62">
            <v>5524</v>
          </cell>
          <cell r="K62">
            <v>61</v>
          </cell>
        </row>
        <row r="63">
          <cell r="A63" t="str">
            <v>Motobomba 3 PULGADAS</v>
          </cell>
          <cell r="B63" t="str">
            <v>$/HORA</v>
          </cell>
          <cell r="C63">
            <v>11000</v>
          </cell>
          <cell r="F63">
            <v>9452.6054912205</v>
          </cell>
          <cell r="I63">
            <v>9993</v>
          </cell>
          <cell r="J63">
            <v>1007</v>
          </cell>
          <cell r="K63">
            <v>62</v>
          </cell>
        </row>
        <row r="64">
          <cell r="A64" t="str">
            <v>Motobomba 4 PULGADAS</v>
          </cell>
          <cell r="B64" t="str">
            <v>$/HORA</v>
          </cell>
          <cell r="C64">
            <v>12500</v>
          </cell>
          <cell r="F64">
            <v>9406.1414191500007</v>
          </cell>
          <cell r="I64">
            <v>9944</v>
          </cell>
          <cell r="J64">
            <v>2556</v>
          </cell>
          <cell r="K64">
            <v>63</v>
          </cell>
        </row>
        <row r="65">
          <cell r="A65" t="str">
            <v>Motobomba 6" DIAMETRO DE BOMBEO DE 2M³/SEG.</v>
          </cell>
          <cell r="B65" t="str">
            <v>$/HORA</v>
          </cell>
          <cell r="C65">
            <v>24000</v>
          </cell>
          <cell r="F65">
            <v>22665.401010000001</v>
          </cell>
          <cell r="I65">
            <v>23962</v>
          </cell>
          <cell r="J65">
            <v>38</v>
          </cell>
          <cell r="K65">
            <v>64</v>
          </cell>
        </row>
        <row r="66">
          <cell r="A66" t="str">
            <v>Motobomba de concreto</v>
          </cell>
          <cell r="B66" t="str">
            <v>$/HORA</v>
          </cell>
          <cell r="C66">
            <v>92000</v>
          </cell>
          <cell r="F66">
            <v>59113.632374181005</v>
          </cell>
          <cell r="I66">
            <v>62495</v>
          </cell>
          <cell r="J66">
            <v>29505</v>
          </cell>
          <cell r="K66">
            <v>65</v>
          </cell>
        </row>
        <row r="67">
          <cell r="A67" t="str">
            <v>Motoniveladora</v>
          </cell>
          <cell r="B67" t="str">
            <v>$/HORA</v>
          </cell>
          <cell r="C67">
            <v>110000</v>
          </cell>
          <cell r="F67">
            <v>68601</v>
          </cell>
          <cell r="I67">
            <v>72525</v>
          </cell>
          <cell r="J67">
            <v>37475</v>
          </cell>
          <cell r="K67">
            <v>66</v>
          </cell>
        </row>
        <row r="68">
          <cell r="A68" t="str">
            <v>Motosierra</v>
          </cell>
          <cell r="B68" t="str">
            <v>$/HORA</v>
          </cell>
          <cell r="C68">
            <v>12000</v>
          </cell>
          <cell r="F68">
            <v>8301.2031199125013</v>
          </cell>
          <cell r="I68">
            <v>8776</v>
          </cell>
          <cell r="J68">
            <v>3224</v>
          </cell>
          <cell r="K68">
            <v>67</v>
          </cell>
        </row>
        <row r="69">
          <cell r="A69" t="str">
            <v>Pala auxiliar de piloteadora</v>
          </cell>
          <cell r="B69" t="str">
            <v>$/HORA</v>
          </cell>
          <cell r="C69">
            <v>290000</v>
          </cell>
          <cell r="F69">
            <v>284504.0463678735</v>
          </cell>
          <cell r="I69">
            <v>300778</v>
          </cell>
          <cell r="J69">
            <v>-10778</v>
          </cell>
          <cell r="K69">
            <v>68</v>
          </cell>
        </row>
        <row r="70">
          <cell r="A70" t="str">
            <v>Pala grua con martillos</v>
          </cell>
          <cell r="B70" t="str">
            <v>$/HORA</v>
          </cell>
          <cell r="C70">
            <v>86000</v>
          </cell>
          <cell r="F70">
            <v>73662.553282499997</v>
          </cell>
          <cell r="I70">
            <v>77876</v>
          </cell>
          <cell r="J70">
            <v>8124</v>
          </cell>
          <cell r="K70">
            <v>69</v>
          </cell>
        </row>
        <row r="71">
          <cell r="A71" t="str">
            <v>Piloteadora</v>
          </cell>
          <cell r="B71" t="str">
            <v>$/HORA</v>
          </cell>
          <cell r="C71">
            <v>465000</v>
          </cell>
          <cell r="F71">
            <v>410566.74024539255</v>
          </cell>
          <cell r="I71">
            <v>434051</v>
          </cell>
          <cell r="J71">
            <v>30949</v>
          </cell>
          <cell r="K71">
            <v>70</v>
          </cell>
        </row>
        <row r="72">
          <cell r="A72" t="str">
            <v>Planta de asfalto en caliente</v>
          </cell>
          <cell r="B72" t="str">
            <v>$/HORA</v>
          </cell>
          <cell r="C72">
            <v>620000</v>
          </cell>
          <cell r="F72">
            <v>492216.58084381657</v>
          </cell>
          <cell r="I72">
            <v>520371</v>
          </cell>
          <cell r="J72">
            <v>99629</v>
          </cell>
          <cell r="K72">
            <v>71</v>
          </cell>
        </row>
        <row r="73">
          <cell r="A73" t="str">
            <v>Planta de asfalto en frio</v>
          </cell>
          <cell r="B73" t="str">
            <v>$/HORA</v>
          </cell>
          <cell r="C73">
            <v>285000</v>
          </cell>
          <cell r="F73">
            <v>215321.309595</v>
          </cell>
          <cell r="I73">
            <v>227638</v>
          </cell>
          <cell r="J73">
            <v>57362</v>
          </cell>
          <cell r="K73">
            <v>72</v>
          </cell>
        </row>
        <row r="74">
          <cell r="A74" t="str">
            <v xml:space="preserve">Planta eléctrica </v>
          </cell>
          <cell r="B74" t="str">
            <v>$/HORA</v>
          </cell>
          <cell r="C74">
            <v>15000</v>
          </cell>
          <cell r="F74">
            <v>13599.240605999999</v>
          </cell>
          <cell r="I74">
            <v>14377</v>
          </cell>
          <cell r="J74">
            <v>623</v>
          </cell>
          <cell r="K74">
            <v>73</v>
          </cell>
        </row>
        <row r="75">
          <cell r="A75" t="str">
            <v>Planta trituradora</v>
          </cell>
          <cell r="B75" t="str">
            <v>$/HORA</v>
          </cell>
          <cell r="C75">
            <v>360000</v>
          </cell>
          <cell r="F75">
            <v>375489.76564231655</v>
          </cell>
          <cell r="I75">
            <v>396968</v>
          </cell>
          <cell r="J75">
            <v>-36968</v>
          </cell>
          <cell r="K75">
            <v>74</v>
          </cell>
        </row>
        <row r="76">
          <cell r="A76" t="str">
            <v>Pluma capacidad 100 kg</v>
          </cell>
          <cell r="B76" t="str">
            <v>$/HORA</v>
          </cell>
          <cell r="C76">
            <v>7000</v>
          </cell>
          <cell r="F76">
            <v>6572.9662929000006</v>
          </cell>
          <cell r="I76">
            <v>6949</v>
          </cell>
          <cell r="J76">
            <v>51</v>
          </cell>
          <cell r="K76">
            <v>75</v>
          </cell>
        </row>
        <row r="77">
          <cell r="A77" t="str">
            <v>Pulidora (8500 REV)</v>
          </cell>
          <cell r="B77" t="str">
            <v>$/HORA</v>
          </cell>
          <cell r="C77">
            <v>2200</v>
          </cell>
          <cell r="F77">
            <v>1082.2728982275</v>
          </cell>
          <cell r="I77">
            <v>1144</v>
          </cell>
          <cell r="J77">
            <v>1056</v>
          </cell>
          <cell r="K77">
            <v>76</v>
          </cell>
        </row>
        <row r="78">
          <cell r="A78" t="str">
            <v>Pulvimixer</v>
          </cell>
          <cell r="B78" t="str">
            <v>$/HORA</v>
          </cell>
          <cell r="C78">
            <v>155000</v>
          </cell>
          <cell r="F78">
            <v>0</v>
          </cell>
          <cell r="I78">
            <v>0</v>
          </cell>
          <cell r="J78">
            <v>155000</v>
          </cell>
          <cell r="K78">
            <v>77</v>
          </cell>
        </row>
        <row r="79">
          <cell r="A79" t="str">
            <v>Regla vibratoria L=3m</v>
          </cell>
          <cell r="B79" t="str">
            <v>$/HORA</v>
          </cell>
          <cell r="C79">
            <v>10000</v>
          </cell>
          <cell r="F79">
            <v>5213.0422322999993</v>
          </cell>
          <cell r="I79">
            <v>5511</v>
          </cell>
          <cell r="J79">
            <v>4489</v>
          </cell>
          <cell r="K79">
            <v>78</v>
          </cell>
        </row>
        <row r="80">
          <cell r="A80" t="str">
            <v>Recicladora</v>
          </cell>
          <cell r="B80" t="str">
            <v>$/HORA</v>
          </cell>
          <cell r="C80">
            <v>414000</v>
          </cell>
          <cell r="F80">
            <v>209654.95934250002</v>
          </cell>
          <cell r="I80">
            <v>221647</v>
          </cell>
          <cell r="J80">
            <v>192353</v>
          </cell>
          <cell r="K80">
            <v>79</v>
          </cell>
        </row>
        <row r="81">
          <cell r="A81" t="str">
            <v>Retrocargador</v>
          </cell>
          <cell r="B81" t="str">
            <v>$/HORA</v>
          </cell>
          <cell r="C81">
            <v>94000</v>
          </cell>
          <cell r="F81">
            <v>77571.899999999994</v>
          </cell>
          <cell r="I81">
            <v>82009</v>
          </cell>
          <cell r="J81">
            <v>11991</v>
          </cell>
          <cell r="K81">
            <v>80</v>
          </cell>
        </row>
        <row r="82">
          <cell r="A82" t="str">
            <v>Retroexcavadora CAT 320</v>
          </cell>
          <cell r="B82" t="str">
            <v>$/HORA</v>
          </cell>
          <cell r="C82">
            <v>126000</v>
          </cell>
          <cell r="F82">
            <v>103444.89020964</v>
          </cell>
          <cell r="I82">
            <v>109362</v>
          </cell>
          <cell r="J82">
            <v>16638</v>
          </cell>
          <cell r="K82">
            <v>81</v>
          </cell>
        </row>
        <row r="83">
          <cell r="A83" t="str">
            <v>Retroexcavadora A25C</v>
          </cell>
          <cell r="B83" t="str">
            <v>$/HORA</v>
          </cell>
          <cell r="C83">
            <v>156000</v>
          </cell>
          <cell r="F83">
            <v>151149.8929854375</v>
          </cell>
          <cell r="I83">
            <v>159796</v>
          </cell>
          <cell r="J83">
            <v>-3796</v>
          </cell>
          <cell r="K83">
            <v>82</v>
          </cell>
        </row>
        <row r="84">
          <cell r="A84" t="str">
            <v>Retroexcavadora E-200 sobre orugas</v>
          </cell>
          <cell r="B84" t="str">
            <v>$/HORA</v>
          </cell>
          <cell r="C84">
            <v>160000</v>
          </cell>
          <cell r="F84">
            <v>100263</v>
          </cell>
          <cell r="I84">
            <v>105998</v>
          </cell>
          <cell r="J84">
            <v>54002</v>
          </cell>
          <cell r="K84">
            <v>83</v>
          </cell>
        </row>
        <row r="85">
          <cell r="A85" t="str">
            <v>Retroexcavadora E-200 con martillo neumatico</v>
          </cell>
          <cell r="B85" t="str">
            <v>$/HORA</v>
          </cell>
          <cell r="C85">
            <v>180000</v>
          </cell>
          <cell r="F85">
            <v>204215.26310009998</v>
          </cell>
          <cell r="I85">
            <v>215896</v>
          </cell>
          <cell r="J85">
            <v>-35896</v>
          </cell>
          <cell r="K85">
            <v>84</v>
          </cell>
        </row>
        <row r="86">
          <cell r="A86" t="str">
            <v>Retroexcavadora 428 doble trasmición</v>
          </cell>
          <cell r="B86" t="str">
            <v>$/HORA</v>
          </cell>
          <cell r="C86">
            <v>110000</v>
          </cell>
          <cell r="F86">
            <v>68601</v>
          </cell>
          <cell r="I86">
            <v>72525</v>
          </cell>
          <cell r="J86">
            <v>37475</v>
          </cell>
          <cell r="K86">
            <v>85</v>
          </cell>
        </row>
        <row r="87">
          <cell r="A87" t="str">
            <v>Retroexcavadora sobre llantas JD 410</v>
          </cell>
          <cell r="B87" t="str">
            <v>$/HORA</v>
          </cell>
          <cell r="C87">
            <v>100000</v>
          </cell>
          <cell r="F87">
            <v>88621.717949099984</v>
          </cell>
          <cell r="I87">
            <v>93691</v>
          </cell>
          <cell r="J87">
            <v>6309</v>
          </cell>
          <cell r="K87">
            <v>86</v>
          </cell>
        </row>
        <row r="88">
          <cell r="A88" t="str">
            <v>Taco metálico o puntal (escamas en concreto)</v>
          </cell>
          <cell r="B88" t="str">
            <v>$/HORA</v>
          </cell>
          <cell r="C88">
            <v>110</v>
          </cell>
          <cell r="F88">
            <v>31.731561413999998</v>
          </cell>
          <cell r="I88">
            <v>34</v>
          </cell>
          <cell r="J88">
            <v>76</v>
          </cell>
          <cell r="K88">
            <v>87</v>
          </cell>
        </row>
        <row r="89">
          <cell r="A89" t="str">
            <v>Tarifa de transporte</v>
          </cell>
          <cell r="B89" t="str">
            <v>M³-KM</v>
          </cell>
          <cell r="C89">
            <v>910</v>
          </cell>
          <cell r="F89">
            <v>781.95633484500001</v>
          </cell>
          <cell r="I89">
            <v>875</v>
          </cell>
          <cell r="J89">
            <v>35</v>
          </cell>
          <cell r="K89">
            <v>88</v>
          </cell>
        </row>
        <row r="90">
          <cell r="A90" t="str">
            <v>Tarifa de transporte para agregado de mezclas</v>
          </cell>
          <cell r="B90" t="str">
            <v>M³-KM</v>
          </cell>
          <cell r="C90">
            <v>1000</v>
          </cell>
          <cell r="F90">
            <v>997.2776444399999</v>
          </cell>
          <cell r="I90">
            <v>1054</v>
          </cell>
          <cell r="J90">
            <v>-54</v>
          </cell>
          <cell r="K90">
            <v>89</v>
          </cell>
        </row>
        <row r="91">
          <cell r="A91" t="str">
            <v xml:space="preserve">Tarifa de transporte de mezclas para bacheo </v>
          </cell>
          <cell r="B91" t="str">
            <v>M³-KM</v>
          </cell>
          <cell r="C91">
            <v>1100</v>
          </cell>
          <cell r="F91">
            <v>1076.606547975</v>
          </cell>
          <cell r="I91">
            <v>1138</v>
          </cell>
          <cell r="J91">
            <v>-38</v>
          </cell>
          <cell r="K91">
            <v>90</v>
          </cell>
        </row>
        <row r="92">
          <cell r="A92" t="str">
            <v>Tarifa de transporte de estructuras metálicas en obra</v>
          </cell>
          <cell r="B92" t="str">
            <v>KG-KM</v>
          </cell>
          <cell r="C92">
            <v>2</v>
          </cell>
          <cell r="F92">
            <v>211.92149944350001</v>
          </cell>
          <cell r="I92">
            <v>224</v>
          </cell>
          <cell r="J92">
            <v>-222</v>
          </cell>
          <cell r="K92">
            <v>91</v>
          </cell>
        </row>
        <row r="93">
          <cell r="A93" t="str">
            <v>Terminadora de asfalto (Finisher)</v>
          </cell>
          <cell r="B93" t="str">
            <v>$/HORA</v>
          </cell>
          <cell r="C93">
            <v>128000</v>
          </cell>
          <cell r="F93">
            <v>100263</v>
          </cell>
          <cell r="I93">
            <v>105998</v>
          </cell>
          <cell r="J93">
            <v>22002</v>
          </cell>
          <cell r="K93">
            <v>92</v>
          </cell>
        </row>
        <row r="94">
          <cell r="A94" t="str">
            <v>Vehiculo delineador</v>
          </cell>
          <cell r="B94" t="str">
            <v>$/HORA</v>
          </cell>
          <cell r="C94">
            <v>125000</v>
          </cell>
          <cell r="F94">
            <v>101994.30454500001</v>
          </cell>
          <cell r="I94">
            <v>107828</v>
          </cell>
          <cell r="J94">
            <v>17172</v>
          </cell>
          <cell r="K94">
            <v>93</v>
          </cell>
        </row>
        <row r="95">
          <cell r="A95" t="str">
            <v>Vibrador de concreto</v>
          </cell>
          <cell r="B95" t="str">
            <v>$/HORA</v>
          </cell>
          <cell r="C95">
            <v>10000</v>
          </cell>
          <cell r="F95">
            <v>10185.831213894</v>
          </cell>
          <cell r="I95">
            <v>10768</v>
          </cell>
          <cell r="J95">
            <v>-768</v>
          </cell>
          <cell r="K95">
            <v>94</v>
          </cell>
        </row>
        <row r="96">
          <cell r="A96" t="str">
            <v>Vibrocompatador Dynapac (10 ton)</v>
          </cell>
          <cell r="B96" t="str">
            <v>$/HORA</v>
          </cell>
          <cell r="C96">
            <v>95000</v>
          </cell>
          <cell r="F96">
            <v>77571.899999999994</v>
          </cell>
          <cell r="I96">
            <v>82009</v>
          </cell>
          <cell r="J96">
            <v>12991</v>
          </cell>
          <cell r="K96">
            <v>95</v>
          </cell>
        </row>
        <row r="97">
          <cell r="A97" t="str">
            <v>Volqueta 6 m3</v>
          </cell>
          <cell r="B97" t="str">
            <v>$/HORA</v>
          </cell>
          <cell r="C97">
            <v>60000</v>
          </cell>
          <cell r="F97">
            <v>42894.271411425005</v>
          </cell>
          <cell r="I97">
            <v>45348</v>
          </cell>
          <cell r="J97">
            <v>14652</v>
          </cell>
          <cell r="K97">
            <v>96</v>
          </cell>
        </row>
        <row r="98">
          <cell r="C98">
            <v>7817622</v>
          </cell>
        </row>
        <row r="99">
          <cell r="A99" t="str">
            <v>$/HORA: PESOS M/C POR CADA HORA DE TRABAJO</v>
          </cell>
        </row>
        <row r="100">
          <cell r="A100" t="str">
            <v>M³-KM: COSTO DE TRANSPORTE DE CADA METRO CUBICO POR CADA KILOMETRO</v>
          </cell>
        </row>
        <row r="101">
          <cell r="A101" t="str">
            <v>KG-KM: COSTO DE TRANSPORTE DE CADA KILOGRAMO POR CADA KILOMETRO</v>
          </cell>
        </row>
        <row r="105">
          <cell r="A105" t="str">
            <v>ANDAMIOS</v>
          </cell>
          <cell r="B105" t="str">
            <v>$/HORA</v>
          </cell>
          <cell r="C105">
            <v>500</v>
          </cell>
        </row>
        <row r="106">
          <cell r="A106" t="str">
            <v>PLANTA ELECTRICA</v>
          </cell>
          <cell r="B106" t="str">
            <v>$/HORA</v>
          </cell>
          <cell r="C106">
            <v>12500</v>
          </cell>
        </row>
        <row r="107">
          <cell r="A107" t="str">
            <v>TALADRO ROTOPERCUTOR</v>
          </cell>
          <cell r="B107" t="str">
            <v>$/HORA</v>
          </cell>
          <cell r="C107">
            <v>28746</v>
          </cell>
        </row>
      </sheetData>
      <sheetData sheetId="205">
        <row r="1">
          <cell r="A1" t="str">
            <v>ADMINISTRACION</v>
          </cell>
          <cell r="B1" t="str">
            <v>%</v>
          </cell>
          <cell r="C1">
            <v>0.2</v>
          </cell>
          <cell r="E1" t="str">
            <v>COSTO 20006</v>
          </cell>
          <cell r="F1" t="str">
            <v>INCREMENTO DEL SALARIO</v>
          </cell>
          <cell r="G1">
            <v>0.2</v>
          </cell>
          <cell r="K1" t="str">
            <v>Nº</v>
          </cell>
        </row>
        <row r="2">
          <cell r="A2" t="str">
            <v>IMPREVISTOS</v>
          </cell>
          <cell r="B2" t="str">
            <v>%</v>
          </cell>
          <cell r="C2">
            <v>0.05</v>
          </cell>
          <cell r="E2">
            <v>2532.96</v>
          </cell>
          <cell r="F2">
            <v>6.4100000000000004E-2</v>
          </cell>
          <cell r="G2">
            <v>0.05</v>
          </cell>
          <cell r="H2">
            <v>322</v>
          </cell>
          <cell r="K2">
            <v>1</v>
          </cell>
        </row>
        <row r="3">
          <cell r="A3" t="str">
            <v>UTILIDAD</v>
          </cell>
          <cell r="B3" t="str">
            <v>%</v>
          </cell>
          <cell r="C3">
            <v>0.05</v>
          </cell>
          <cell r="E3">
            <v>2532.96</v>
          </cell>
          <cell r="G3">
            <v>0.05</v>
          </cell>
          <cell r="H3">
            <v>322</v>
          </cell>
          <cell r="K3">
            <v>2</v>
          </cell>
        </row>
        <row r="4">
          <cell r="A4" t="str">
            <v>PRESTACIONES</v>
          </cell>
          <cell r="B4" t="str">
            <v>%</v>
          </cell>
          <cell r="C4">
            <v>1.85</v>
          </cell>
          <cell r="E4">
            <v>2543.5140000000001</v>
          </cell>
          <cell r="G4">
            <v>1.85</v>
          </cell>
          <cell r="H4">
            <v>311</v>
          </cell>
          <cell r="K4">
            <v>3</v>
          </cell>
        </row>
        <row r="5">
          <cell r="A5" t="str">
            <v>DISTANCIA ACARREO 1</v>
          </cell>
          <cell r="B5" t="str">
            <v>KM</v>
          </cell>
          <cell r="C5">
            <v>5</v>
          </cell>
          <cell r="E5">
            <v>2588.8962000000001</v>
          </cell>
          <cell r="G5">
            <v>5</v>
          </cell>
          <cell r="H5">
            <v>263</v>
          </cell>
          <cell r="K5">
            <v>4</v>
          </cell>
        </row>
        <row r="6">
          <cell r="A6" t="str">
            <v>ADMINISTRACION</v>
          </cell>
          <cell r="B6" t="str">
            <v>KM</v>
          </cell>
          <cell r="C6">
            <v>20</v>
          </cell>
          <cell r="G6">
            <v>5</v>
          </cell>
          <cell r="K6">
            <v>5</v>
          </cell>
        </row>
        <row r="7">
          <cell r="A7" t="str">
            <v>IMPREVISTOS</v>
          </cell>
          <cell r="B7" t="str">
            <v>KM</v>
          </cell>
          <cell r="C7">
            <v>40</v>
          </cell>
          <cell r="E7">
            <v>20052.599999999999</v>
          </cell>
          <cell r="G7">
            <v>15</v>
          </cell>
          <cell r="H7">
            <v>4800</v>
          </cell>
          <cell r="K7">
            <v>6</v>
          </cell>
        </row>
        <row r="8">
          <cell r="A8" t="str">
            <v>UTILIDAD</v>
          </cell>
          <cell r="B8" t="str">
            <v>KM</v>
          </cell>
          <cell r="C8">
            <v>50</v>
          </cell>
          <cell r="G8">
            <v>15</v>
          </cell>
          <cell r="K8">
            <v>7</v>
          </cell>
        </row>
        <row r="9">
          <cell r="A9" t="str">
            <v>PRESTACIONES</v>
          </cell>
          <cell r="B9" t="str">
            <v>KM</v>
          </cell>
          <cell r="C9">
            <v>50</v>
          </cell>
          <cell r="E9">
            <v>474.93</v>
          </cell>
          <cell r="G9">
            <v>50</v>
          </cell>
          <cell r="H9">
            <v>248</v>
          </cell>
          <cell r="K9">
            <v>8</v>
          </cell>
        </row>
        <row r="10">
          <cell r="A10" t="str">
            <v>DISTANCIA ACARREO 1</v>
          </cell>
          <cell r="B10" t="str">
            <v>KM</v>
          </cell>
          <cell r="C10">
            <v>50</v>
          </cell>
          <cell r="E10">
            <v>791.55</v>
          </cell>
          <cell r="G10">
            <v>50</v>
          </cell>
          <cell r="H10">
            <v>-137</v>
          </cell>
          <cell r="K10">
            <v>9</v>
          </cell>
        </row>
        <row r="11">
          <cell r="A11" t="str">
            <v>DISTANCIA SUMINISTRO (MATERIAL DE LA ZONA)</v>
          </cell>
          <cell r="B11" t="str">
            <v>KM</v>
          </cell>
          <cell r="C11">
            <v>100</v>
          </cell>
          <cell r="E11">
            <v>34279.392</v>
          </cell>
          <cell r="G11">
            <v>100</v>
          </cell>
          <cell r="H11">
            <v>6760</v>
          </cell>
          <cell r="K11">
            <v>10</v>
          </cell>
        </row>
        <row r="12">
          <cell r="A12" t="str">
            <v>DISTANCIA SUMINISTRO</v>
          </cell>
          <cell r="B12" t="str">
            <v>DIA</v>
          </cell>
          <cell r="C12">
            <v>31500</v>
          </cell>
          <cell r="E12">
            <v>26574.754902500001</v>
          </cell>
          <cell r="G12">
            <v>28278</v>
          </cell>
          <cell r="H12">
            <v>3222</v>
          </cell>
          <cell r="K12">
            <v>11</v>
          </cell>
        </row>
        <row r="13">
          <cell r="A13" t="str">
            <v>DISTANCIA SUMINISTRO BASES SUB BASES AFIRMADOS</v>
          </cell>
          <cell r="B13" t="str">
            <v>DIA</v>
          </cell>
          <cell r="C13">
            <v>50300</v>
          </cell>
          <cell r="E13">
            <v>42519.607843999998</v>
          </cell>
          <cell r="G13">
            <v>45245</v>
          </cell>
          <cell r="H13">
            <v>5055</v>
          </cell>
          <cell r="K13">
            <v>12</v>
          </cell>
        </row>
        <row r="14">
          <cell r="A14" t="str">
            <v>DISTANCIA DE SUMINISTRO CONCRETOS</v>
          </cell>
          <cell r="B14" t="str">
            <v>DIA</v>
          </cell>
          <cell r="C14">
            <v>24500</v>
          </cell>
          <cell r="E14">
            <v>14456.66666696</v>
          </cell>
          <cell r="G14">
            <v>15500</v>
          </cell>
          <cell r="H14">
            <v>9000</v>
          </cell>
          <cell r="K14">
            <v>13</v>
          </cell>
        </row>
        <row r="15">
          <cell r="A15" t="str">
            <v>DISTANCIA DE SUMINISTRO MEZCLAS ASFALTICAS</v>
          </cell>
          <cell r="B15" t="str">
            <v>DIA</v>
          </cell>
          <cell r="C15">
            <v>40000</v>
          </cell>
          <cell r="E15">
            <v>28700.7352947</v>
          </cell>
          <cell r="G15">
            <v>30540</v>
          </cell>
          <cell r="H15">
            <v>9460</v>
          </cell>
          <cell r="K15">
            <v>14</v>
          </cell>
        </row>
        <row r="16">
          <cell r="A16" t="str">
            <v>DISTANCIA TRANSPORTE ESTRUCTURA METALICA</v>
          </cell>
          <cell r="B16" t="str">
            <v>DIA</v>
          </cell>
          <cell r="C16">
            <v>44000</v>
          </cell>
          <cell r="E16">
            <v>37204.6568635</v>
          </cell>
          <cell r="G16">
            <v>39589</v>
          </cell>
          <cell r="H16">
            <v>4411</v>
          </cell>
          <cell r="K16">
            <v>15</v>
          </cell>
        </row>
        <row r="17">
          <cell r="A17" t="str">
            <v>CADENERO</v>
          </cell>
          <cell r="B17" t="str">
            <v>DIA</v>
          </cell>
          <cell r="C17">
            <v>24500</v>
          </cell>
          <cell r="E17">
            <v>14456.66666696</v>
          </cell>
          <cell r="G17">
            <v>15500</v>
          </cell>
          <cell r="H17">
            <v>9000</v>
          </cell>
          <cell r="K17">
            <v>16</v>
          </cell>
        </row>
        <row r="18">
          <cell r="A18" t="str">
            <v>INSPECTOR DE FABRICACION Y MONTAJE</v>
          </cell>
          <cell r="B18" t="str">
            <v>DIA</v>
          </cell>
          <cell r="C18">
            <v>26000</v>
          </cell>
          <cell r="E18">
            <v>21259.803921999999</v>
          </cell>
          <cell r="G18">
            <v>22623</v>
          </cell>
          <cell r="H18">
            <v>3377</v>
          </cell>
          <cell r="K18">
            <v>17</v>
          </cell>
        </row>
        <row r="19">
          <cell r="A19" t="str">
            <v>OBRERO</v>
          </cell>
          <cell r="B19" t="str">
            <v>DIA</v>
          </cell>
          <cell r="C19">
            <v>30000</v>
          </cell>
          <cell r="E19">
            <v>31889.705882999999</v>
          </cell>
          <cell r="G19">
            <v>33934</v>
          </cell>
          <cell r="H19">
            <v>-3934</v>
          </cell>
          <cell r="K19">
            <v>18</v>
          </cell>
        </row>
        <row r="20">
          <cell r="A20" t="str">
            <v>OFICIAL</v>
          </cell>
          <cell r="B20" t="str">
            <v>DIA</v>
          </cell>
          <cell r="C20">
            <v>56600</v>
          </cell>
          <cell r="E20">
            <v>47834.558824500004</v>
          </cell>
          <cell r="G20">
            <v>50901</v>
          </cell>
          <cell r="H20">
            <v>5699</v>
          </cell>
          <cell r="K20">
            <v>19</v>
          </cell>
        </row>
        <row r="21">
          <cell r="A21" t="str">
            <v>OFICIAL EXPERTO EN DESMONTAJE</v>
          </cell>
          <cell r="B21" t="str">
            <v>LT</v>
          </cell>
          <cell r="C21">
            <v>55</v>
          </cell>
          <cell r="E21">
            <v>50.996927999999997</v>
          </cell>
          <cell r="G21">
            <v>54</v>
          </cell>
          <cell r="H21">
            <v>1</v>
          </cell>
          <cell r="K21">
            <v>20</v>
          </cell>
        </row>
        <row r="22">
          <cell r="A22" t="str">
            <v>PALETEROS</v>
          </cell>
          <cell r="B22" t="str">
            <v>M</v>
          </cell>
          <cell r="C22">
            <v>550</v>
          </cell>
          <cell r="E22">
            <v>455.93279999999999</v>
          </cell>
          <cell r="G22">
            <v>482</v>
          </cell>
          <cell r="H22">
            <v>68</v>
          </cell>
          <cell r="K22">
            <v>21</v>
          </cell>
        </row>
        <row r="23">
          <cell r="A23" t="str">
            <v>RASTRILLEROS</v>
          </cell>
          <cell r="B23" t="str">
            <v>KG</v>
          </cell>
          <cell r="C23">
            <v>3500</v>
          </cell>
          <cell r="E23">
            <v>3377.28</v>
          </cell>
          <cell r="G23">
            <v>3570</v>
          </cell>
          <cell r="H23">
            <v>-70</v>
          </cell>
          <cell r="K23">
            <v>22</v>
          </cell>
        </row>
        <row r="24">
          <cell r="A24" t="str">
            <v>SOLDADOR</v>
          </cell>
          <cell r="B24" t="str">
            <v>KG</v>
          </cell>
          <cell r="C24">
            <v>3000</v>
          </cell>
          <cell r="E24">
            <v>2849.58</v>
          </cell>
          <cell r="G24">
            <v>3013</v>
          </cell>
          <cell r="H24">
            <v>-13</v>
          </cell>
          <cell r="K24">
            <v>23</v>
          </cell>
        </row>
        <row r="25">
          <cell r="A25" t="str">
            <v>TOPOGRAFO</v>
          </cell>
          <cell r="B25" t="str">
            <v>U</v>
          </cell>
          <cell r="C25">
            <v>323000</v>
          </cell>
          <cell r="E25">
            <v>295594.22621399997</v>
          </cell>
          <cell r="G25">
            <v>312502</v>
          </cell>
          <cell r="H25">
            <v>10498</v>
          </cell>
          <cell r="K25">
            <v>24</v>
          </cell>
        </row>
        <row r="26">
          <cell r="A26" t="str">
            <v>PINTOR</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3 AYUDANTES</v>
          </cell>
          <cell r="B28" t="str">
            <v>KG</v>
          </cell>
          <cell r="C28">
            <v>3500</v>
          </cell>
          <cell r="E28">
            <v>2532.96</v>
          </cell>
          <cell r="G28">
            <v>2678</v>
          </cell>
          <cell r="H28">
            <v>822</v>
          </cell>
          <cell r="K28">
            <v>27</v>
          </cell>
        </row>
        <row r="29">
          <cell r="A29" t="str">
            <v>2 OBREROS</v>
          </cell>
          <cell r="B29" t="str">
            <v>KG</v>
          </cell>
          <cell r="C29">
            <v>3500</v>
          </cell>
          <cell r="E29">
            <v>3221.8829040000001</v>
          </cell>
          <cell r="G29">
            <v>3406</v>
          </cell>
          <cell r="H29">
            <v>94</v>
          </cell>
          <cell r="K29">
            <v>28</v>
          </cell>
        </row>
        <row r="30">
          <cell r="A30" t="str">
            <v>3 OBREROS</v>
          </cell>
          <cell r="B30" t="str">
            <v>M</v>
          </cell>
          <cell r="C30">
            <v>12000</v>
          </cell>
          <cell r="E30">
            <v>9055.3320000000003</v>
          </cell>
          <cell r="G30">
            <v>9573</v>
          </cell>
          <cell r="H30">
            <v>2427</v>
          </cell>
          <cell r="K30">
            <v>29</v>
          </cell>
        </row>
        <row r="31">
          <cell r="A31" t="str">
            <v>4 OBREROS</v>
          </cell>
          <cell r="B31" t="str">
            <v>KG</v>
          </cell>
          <cell r="C31">
            <v>6500</v>
          </cell>
          <cell r="E31">
            <v>3489.1523999999999</v>
          </cell>
          <cell r="G31">
            <v>3689</v>
          </cell>
          <cell r="H31">
            <v>2811</v>
          </cell>
          <cell r="K31">
            <v>30</v>
          </cell>
        </row>
        <row r="32">
          <cell r="A32" t="str">
            <v>5 OBREROS</v>
          </cell>
          <cell r="B32" t="str">
            <v>U</v>
          </cell>
          <cell r="C32">
            <v>7000</v>
          </cell>
          <cell r="E32">
            <v>12664.8</v>
          </cell>
          <cell r="G32">
            <v>13389</v>
          </cell>
          <cell r="H32">
            <v>-6389</v>
          </cell>
          <cell r="K32">
            <v>31</v>
          </cell>
        </row>
        <row r="33">
          <cell r="A33" t="str">
            <v>6 OBREROS</v>
          </cell>
          <cell r="B33" t="str">
            <v>U</v>
          </cell>
          <cell r="C33">
            <v>5500</v>
          </cell>
          <cell r="E33">
            <v>6332.4</v>
          </cell>
          <cell r="G33">
            <v>6695</v>
          </cell>
          <cell r="H33">
            <v>-1195</v>
          </cell>
          <cell r="K33">
            <v>32</v>
          </cell>
        </row>
        <row r="34">
          <cell r="A34" t="str">
            <v>7 OBREROS</v>
          </cell>
          <cell r="B34" t="str">
            <v>M³</v>
          </cell>
          <cell r="C34">
            <v>26000</v>
          </cell>
          <cell r="E34">
            <v>29551.200000000001</v>
          </cell>
          <cell r="G34">
            <v>31242</v>
          </cell>
          <cell r="H34">
            <v>-5242</v>
          </cell>
          <cell r="K34">
            <v>33</v>
          </cell>
          <cell r="M34" t="str">
            <v>En planta</v>
          </cell>
        </row>
        <row r="35">
          <cell r="A35" t="str">
            <v>8 OBREROS</v>
          </cell>
          <cell r="B35" t="str">
            <v>M³</v>
          </cell>
          <cell r="C35">
            <v>35000</v>
          </cell>
          <cell r="E35">
            <v>29551.200000000001</v>
          </cell>
          <cell r="G35">
            <v>31242</v>
          </cell>
          <cell r="H35">
            <v>3758</v>
          </cell>
          <cell r="K35">
            <v>34</v>
          </cell>
          <cell r="M35" t="str">
            <v>En planta</v>
          </cell>
        </row>
        <row r="36">
          <cell r="A36" t="str">
            <v>9 OBREROS</v>
          </cell>
          <cell r="B36" t="str">
            <v>M³</v>
          </cell>
          <cell r="C36">
            <v>25000</v>
          </cell>
          <cell r="E36">
            <v>29551.200000000001</v>
          </cell>
          <cell r="G36">
            <v>31242</v>
          </cell>
          <cell r="H36">
            <v>-6242</v>
          </cell>
          <cell r="K36">
            <v>35</v>
          </cell>
          <cell r="M36" t="str">
            <v>En planta</v>
          </cell>
        </row>
        <row r="37">
          <cell r="A37" t="str">
            <v>10 OBREROS</v>
          </cell>
          <cell r="B37" t="str">
            <v>M³</v>
          </cell>
          <cell r="C37">
            <v>32000</v>
          </cell>
          <cell r="E37">
            <v>26933.808000000001</v>
          </cell>
          <cell r="G37">
            <v>30000</v>
          </cell>
          <cell r="H37">
            <v>2000</v>
          </cell>
          <cell r="K37">
            <v>36</v>
          </cell>
          <cell r="M37" t="str">
            <v>En planta</v>
          </cell>
        </row>
        <row r="38">
          <cell r="A38" t="str">
            <v>11 OBREROS</v>
          </cell>
          <cell r="B38" t="str">
            <v>KG</v>
          </cell>
          <cell r="C38">
            <v>2000</v>
          </cell>
          <cell r="E38">
            <v>925.58579999999995</v>
          </cell>
          <cell r="G38">
            <v>979</v>
          </cell>
          <cell r="H38">
            <v>1021</v>
          </cell>
          <cell r="K38">
            <v>37</v>
          </cell>
          <cell r="M38" t="str">
            <v>En planta</v>
          </cell>
        </row>
        <row r="39">
          <cell r="A39" t="str">
            <v>12 OBREROS</v>
          </cell>
          <cell r="B39" t="str">
            <v>GALON</v>
          </cell>
          <cell r="C39">
            <v>6000</v>
          </cell>
          <cell r="E39">
            <v>4350.3588</v>
          </cell>
          <cell r="G39">
            <v>4599</v>
          </cell>
          <cell r="H39">
            <v>1401</v>
          </cell>
          <cell r="K39">
            <v>38</v>
          </cell>
          <cell r="M39" t="str">
            <v>En planta</v>
          </cell>
        </row>
        <row r="40">
          <cell r="A40" t="str">
            <v>13 OBREROS</v>
          </cell>
          <cell r="B40" t="str">
            <v>KG</v>
          </cell>
          <cell r="C40">
            <v>4000</v>
          </cell>
          <cell r="E40">
            <v>3271.74</v>
          </cell>
          <cell r="G40">
            <v>3459</v>
          </cell>
          <cell r="H40">
            <v>541</v>
          </cell>
          <cell r="K40">
            <v>39</v>
          </cell>
        </row>
        <row r="41">
          <cell r="A41" t="str">
            <v>14 OBREROS</v>
          </cell>
          <cell r="B41" t="str">
            <v>KG</v>
          </cell>
          <cell r="C41">
            <v>4000</v>
          </cell>
          <cell r="E41">
            <v>3271.74</v>
          </cell>
          <cell r="G41">
            <v>3459</v>
          </cell>
          <cell r="H41">
            <v>541</v>
          </cell>
          <cell r="K41">
            <v>40</v>
          </cell>
        </row>
        <row r="42">
          <cell r="A42" t="str">
            <v>15 OBREROS</v>
          </cell>
          <cell r="B42" t="str">
            <v>KG</v>
          </cell>
          <cell r="C42">
            <v>10000</v>
          </cell>
          <cell r="E42">
            <v>15299.152278</v>
          </cell>
          <cell r="G42">
            <v>16174</v>
          </cell>
          <cell r="H42">
            <v>-6174</v>
          </cell>
          <cell r="K42">
            <v>41</v>
          </cell>
        </row>
        <row r="43">
          <cell r="A43" t="str">
            <v>16 OBREROS</v>
          </cell>
          <cell r="B43" t="str">
            <v>M²</v>
          </cell>
          <cell r="C43">
            <v>6000</v>
          </cell>
          <cell r="E43">
            <v>37930.008937829996</v>
          </cell>
          <cell r="G43">
            <v>40100</v>
          </cell>
          <cell r="H43">
            <v>-34100</v>
          </cell>
          <cell r="K43">
            <v>42</v>
          </cell>
        </row>
        <row r="44">
          <cell r="A44" t="str">
            <v>17 OBREROS</v>
          </cell>
          <cell r="B44" t="str">
            <v>U</v>
          </cell>
          <cell r="C44">
            <v>17000</v>
          </cell>
          <cell r="E44">
            <v>15425.7264</v>
          </cell>
          <cell r="G44">
            <v>16308</v>
          </cell>
          <cell r="H44">
            <v>692</v>
          </cell>
          <cell r="K44">
            <v>43</v>
          </cell>
        </row>
        <row r="45">
          <cell r="A45" t="str">
            <v>18 OBREROS</v>
          </cell>
          <cell r="B45" t="str">
            <v>U</v>
          </cell>
          <cell r="C45">
            <v>21000</v>
          </cell>
          <cell r="D45" t="str">
            <v>U</v>
          </cell>
          <cell r="E45">
            <v>19950</v>
          </cell>
          <cell r="K45">
            <v>44</v>
          </cell>
        </row>
        <row r="46">
          <cell r="A46" t="str">
            <v>19 OBREROS</v>
          </cell>
          <cell r="B46" t="str">
            <v>U</v>
          </cell>
          <cell r="C46">
            <v>75000</v>
          </cell>
          <cell r="D46" t="str">
            <v>U</v>
          </cell>
          <cell r="E46">
            <v>74550</v>
          </cell>
          <cell r="K46">
            <v>45</v>
          </cell>
        </row>
        <row r="47">
          <cell r="A47" t="str">
            <v>20 OBREROS</v>
          </cell>
          <cell r="B47" t="str">
            <v>M</v>
          </cell>
          <cell r="C47">
            <v>4500</v>
          </cell>
          <cell r="E47">
            <v>4620.5411999999997</v>
          </cell>
          <cell r="G47">
            <v>4885</v>
          </cell>
          <cell r="H47">
            <v>-385</v>
          </cell>
          <cell r="K47">
            <v>46</v>
          </cell>
        </row>
        <row r="48">
          <cell r="A48" t="str">
            <v>21 OBREROS</v>
          </cell>
          <cell r="B48" t="str">
            <v>KG</v>
          </cell>
          <cell r="C48">
            <v>670</v>
          </cell>
          <cell r="E48">
            <v>506.59199999999998</v>
          </cell>
          <cell r="G48">
            <v>536</v>
          </cell>
          <cell r="H48">
            <v>134</v>
          </cell>
          <cell r="K48">
            <v>47</v>
          </cell>
        </row>
        <row r="49">
          <cell r="A49" t="str">
            <v>22 OBREROS</v>
          </cell>
          <cell r="B49" t="str">
            <v>KG</v>
          </cell>
          <cell r="C49">
            <v>8500</v>
          </cell>
          <cell r="E49">
            <v>7819.5633484500004</v>
          </cell>
          <cell r="G49">
            <v>8267</v>
          </cell>
          <cell r="H49">
            <v>233</v>
          </cell>
          <cell r="K49">
            <v>48</v>
          </cell>
        </row>
        <row r="50">
          <cell r="A50" t="str">
            <v>23 OBREROS</v>
          </cell>
          <cell r="B50" t="str">
            <v>M</v>
          </cell>
          <cell r="C50">
            <v>45000</v>
          </cell>
          <cell r="E50">
            <v>28331.751262500002</v>
          </cell>
          <cell r="G50">
            <v>29952</v>
          </cell>
          <cell r="H50">
            <v>15048</v>
          </cell>
          <cell r="K50">
            <v>49</v>
          </cell>
        </row>
        <row r="51">
          <cell r="A51" t="str">
            <v>24 OBREROS</v>
          </cell>
          <cell r="B51" t="str">
            <v>U</v>
          </cell>
          <cell r="C51">
            <v>9600</v>
          </cell>
          <cell r="E51">
            <v>8443.2000000000007</v>
          </cell>
          <cell r="G51">
            <v>8926</v>
          </cell>
          <cell r="H51">
            <v>674</v>
          </cell>
          <cell r="K51">
            <v>50</v>
          </cell>
        </row>
        <row r="52">
          <cell r="A52" t="str">
            <v>25 OBREROS</v>
          </cell>
          <cell r="B52" t="str">
            <v>KG</v>
          </cell>
          <cell r="C52">
            <v>1320</v>
          </cell>
          <cell r="E52">
            <v>757.77719999999999</v>
          </cell>
          <cell r="G52">
            <v>801</v>
          </cell>
          <cell r="H52">
            <v>519</v>
          </cell>
          <cell r="J52">
            <v>117000</v>
          </cell>
          <cell r="K52">
            <v>51</v>
          </cell>
        </row>
        <row r="53">
          <cell r="A53" t="str">
            <v>2 PALETEROS</v>
          </cell>
          <cell r="B53" t="str">
            <v>KG</v>
          </cell>
          <cell r="C53">
            <v>1500</v>
          </cell>
          <cell r="E53">
            <v>839.04300000000001</v>
          </cell>
          <cell r="G53">
            <v>887</v>
          </cell>
          <cell r="H53">
            <v>613</v>
          </cell>
          <cell r="K53">
            <v>52</v>
          </cell>
        </row>
        <row r="54">
          <cell r="A54" t="str">
            <v>CUADRILLA ASFALTEROS (6 obrero, 2 rastrilleros y 1 oficial)</v>
          </cell>
          <cell r="B54" t="str">
            <v>KG</v>
          </cell>
          <cell r="C54">
            <v>2000</v>
          </cell>
          <cell r="E54">
            <v>1437.4548</v>
          </cell>
          <cell r="G54">
            <v>1520</v>
          </cell>
          <cell r="H54">
            <v>480</v>
          </cell>
          <cell r="K54">
            <v>53</v>
          </cell>
        </row>
        <row r="55">
          <cell r="A55" t="str">
            <v>1 ARMADOR</v>
          </cell>
          <cell r="B55" t="str">
            <v>KG</v>
          </cell>
          <cell r="C55">
            <v>2000</v>
          </cell>
          <cell r="E55">
            <v>1437.4548</v>
          </cell>
          <cell r="G55">
            <v>1520</v>
          </cell>
          <cell r="H55">
            <v>480</v>
          </cell>
          <cell r="K55">
            <v>54</v>
          </cell>
        </row>
        <row r="56">
          <cell r="A56" t="str">
            <v>1 CORTADOR</v>
          </cell>
          <cell r="B56" t="str">
            <v>KG</v>
          </cell>
          <cell r="C56">
            <v>2050</v>
          </cell>
          <cell r="E56">
            <v>1437.4548</v>
          </cell>
          <cell r="G56">
            <v>1520</v>
          </cell>
          <cell r="H56">
            <v>530</v>
          </cell>
          <cell r="K56">
            <v>55</v>
          </cell>
        </row>
        <row r="57">
          <cell r="A57" t="str">
            <v>1 AYUDANTE</v>
          </cell>
          <cell r="B57" t="str">
            <v>KG</v>
          </cell>
          <cell r="C57">
            <v>2200</v>
          </cell>
          <cell r="E57">
            <v>1437.4548</v>
          </cell>
          <cell r="G57">
            <v>1520</v>
          </cell>
          <cell r="H57">
            <v>680</v>
          </cell>
          <cell r="K57">
            <v>56</v>
          </cell>
        </row>
        <row r="58">
          <cell r="A58" t="str">
            <v>1 NIVELETERO</v>
          </cell>
          <cell r="C58">
            <v>1700</v>
          </cell>
          <cell r="K58">
            <v>57</v>
          </cell>
        </row>
        <row r="59">
          <cell r="A59" t="str">
            <v>CUADRILLA PARA BACHEO (6 obreroS, 2 NIVELETEROS y 1 oficial)</v>
          </cell>
          <cell r="B59" t="str">
            <v>KG</v>
          </cell>
          <cell r="C59">
            <v>430</v>
          </cell>
          <cell r="E59">
            <v>327.17399999999998</v>
          </cell>
          <cell r="G59">
            <v>346</v>
          </cell>
          <cell r="H59">
            <v>84</v>
          </cell>
          <cell r="I59">
            <v>600</v>
          </cell>
          <cell r="J59">
            <v>440</v>
          </cell>
          <cell r="K59">
            <v>58</v>
          </cell>
        </row>
        <row r="60">
          <cell r="A60" t="str">
            <v>OPERADOR EQUIPO</v>
          </cell>
          <cell r="B60" t="str">
            <v>M²</v>
          </cell>
          <cell r="C60">
            <v>4600</v>
          </cell>
          <cell r="E60">
            <v>4749.3</v>
          </cell>
          <cell r="G60">
            <v>5021</v>
          </cell>
          <cell r="H60">
            <v>-421</v>
          </cell>
          <cell r="K60">
            <v>59</v>
          </cell>
        </row>
        <row r="61">
          <cell r="A61" t="str">
            <v>OPERADOR PISTOLAS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CORTADOR</v>
          </cell>
          <cell r="B63" t="str">
            <v>M</v>
          </cell>
          <cell r="C63">
            <v>30000</v>
          </cell>
          <cell r="E63">
            <v>29382.335999999999</v>
          </cell>
          <cell r="G63">
            <v>31063</v>
          </cell>
          <cell r="H63">
            <v>-1063</v>
          </cell>
          <cell r="K63">
            <v>62</v>
          </cell>
        </row>
        <row r="64">
          <cell r="A64" t="str">
            <v>SOLDADOR</v>
          </cell>
          <cell r="B64" t="str">
            <v>KG</v>
          </cell>
          <cell r="C64">
            <v>4500</v>
          </cell>
          <cell r="K64">
            <v>63</v>
          </cell>
        </row>
        <row r="65">
          <cell r="A65" t="str">
            <v>PINTOR</v>
          </cell>
          <cell r="B65" t="str">
            <v>KG</v>
          </cell>
          <cell r="C65">
            <v>4500</v>
          </cell>
          <cell r="K65">
            <v>64</v>
          </cell>
        </row>
        <row r="66">
          <cell r="A66" t="str">
            <v>LAMINADOR</v>
          </cell>
          <cell r="B66" t="str">
            <v>KG</v>
          </cell>
          <cell r="C66">
            <v>4000</v>
          </cell>
          <cell r="K66">
            <v>65</v>
          </cell>
        </row>
        <row r="67">
          <cell r="A67" t="str">
            <v>SERIGRAFISTA</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206"/>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row r="3">
          <cell r="B3">
            <v>200</v>
          </cell>
        </row>
      </sheetData>
      <sheetData sheetId="220"/>
      <sheetData sheetId="221"/>
      <sheetData sheetId="222">
        <row r="1">
          <cell r="A1" t="str">
            <v>ADMINISTRACION</v>
          </cell>
        </row>
      </sheetData>
      <sheetData sheetId="223"/>
      <sheetData sheetId="224"/>
      <sheetData sheetId="225">
        <row r="1">
          <cell r="A1" t="str">
            <v>ITEM</v>
          </cell>
        </row>
      </sheetData>
      <sheetData sheetId="226">
        <row r="1">
          <cell r="A1" t="str">
            <v>EQUIPO</v>
          </cell>
        </row>
      </sheetData>
      <sheetData sheetId="227">
        <row r="1">
          <cell r="A1" t="str">
            <v>ADMINISTRACION</v>
          </cell>
        </row>
      </sheetData>
      <sheetData sheetId="228"/>
      <sheetData sheetId="229"/>
      <sheetData sheetId="230"/>
      <sheetData sheetId="231"/>
      <sheetData sheetId="232"/>
      <sheetData sheetId="233"/>
      <sheetData sheetId="234"/>
      <sheetData sheetId="235"/>
      <sheetData sheetId="236"/>
      <sheetData sheetId="237"/>
      <sheetData sheetId="238"/>
      <sheetData sheetId="239"/>
      <sheetData sheetId="240">
        <row r="1">
          <cell r="A1" t="str">
            <v>ADMINISTRACION</v>
          </cell>
        </row>
      </sheetData>
      <sheetData sheetId="241"/>
      <sheetData sheetId="242"/>
      <sheetData sheetId="243"/>
      <sheetData sheetId="244"/>
      <sheetData sheetId="245"/>
      <sheetData sheetId="246"/>
      <sheetData sheetId="247"/>
      <sheetData sheetId="248"/>
      <sheetData sheetId="249"/>
      <sheetData sheetId="250"/>
      <sheetData sheetId="251">
        <row r="1">
          <cell r="A1" t="str">
            <v>EQUIPO</v>
          </cell>
        </row>
      </sheetData>
      <sheetData sheetId="252"/>
      <sheetData sheetId="253"/>
      <sheetData sheetId="254"/>
      <sheetData sheetId="255"/>
      <sheetData sheetId="256"/>
      <sheetData sheetId="257"/>
      <sheetData sheetId="258"/>
      <sheetData sheetId="259"/>
      <sheetData sheetId="260"/>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sheetData sheetId="297"/>
      <sheetData sheetId="298"/>
      <sheetData sheetId="299"/>
      <sheetData sheetId="300"/>
      <sheetData sheetId="301"/>
      <sheetData sheetId="302"/>
      <sheetData sheetId="303"/>
      <sheetData sheetId="304"/>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row r="1">
          <cell r="A1" t="str">
            <v>MATERIALES</v>
          </cell>
        </row>
      </sheetData>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row r="1">
          <cell r="B1" t="str">
            <v>CTO-102-2002</v>
          </cell>
        </row>
      </sheetData>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row r="4">
          <cell r="B4" t="str">
            <v xml:space="preserve"> Bisagra Pivotante </v>
          </cell>
        </row>
      </sheetData>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ow r="1">
          <cell r="A1" t="str">
            <v>ITEM</v>
          </cell>
        </row>
      </sheetData>
      <sheetData sheetId="423"/>
      <sheetData sheetId="424"/>
      <sheetData sheetId="425"/>
      <sheetData sheetId="426"/>
      <sheetData sheetId="427"/>
      <sheetData sheetId="428">
        <row r="1">
          <cell r="A1" t="str">
            <v>EQUIPO</v>
          </cell>
        </row>
      </sheetData>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sheetData sheetId="455">
        <row r="1">
          <cell r="A1" t="str">
            <v>INSTITUTO NACIONAL DE VIAS</v>
          </cell>
        </row>
      </sheetData>
      <sheetData sheetId="456"/>
      <sheetData sheetId="457">
        <row r="2">
          <cell r="A2" t="str">
            <v>ACTA No</v>
          </cell>
        </row>
      </sheetData>
      <sheetData sheetId="458"/>
      <sheetData sheetId="459"/>
      <sheetData sheetId="460"/>
      <sheetData sheetId="461"/>
      <sheetData sheetId="462"/>
      <sheetData sheetId="463"/>
      <sheetData sheetId="464"/>
      <sheetData sheetId="465"/>
      <sheetData sheetId="466"/>
      <sheetData sheetId="467">
        <row r="5">
          <cell r="E5" t="str">
            <v>CANTIDAD</v>
          </cell>
        </row>
      </sheetData>
      <sheetData sheetId="468">
        <row r="5">
          <cell r="E5" t="str">
            <v>CANTIDAD</v>
          </cell>
        </row>
      </sheetData>
      <sheetData sheetId="469">
        <row r="5">
          <cell r="E5" t="str">
            <v>CANTIDAD</v>
          </cell>
        </row>
      </sheetData>
      <sheetData sheetId="470">
        <row r="5">
          <cell r="E5" t="str">
            <v>CANTIDAD</v>
          </cell>
        </row>
      </sheetData>
      <sheetData sheetId="471">
        <row r="5">
          <cell r="E5" t="str">
            <v>CANTIDAD</v>
          </cell>
        </row>
      </sheetData>
      <sheetData sheetId="472">
        <row r="5">
          <cell r="E5" t="str">
            <v>CANTIDAD</v>
          </cell>
        </row>
      </sheetData>
      <sheetData sheetId="473">
        <row r="5">
          <cell r="E5" t="str">
            <v>CANTIDAD</v>
          </cell>
        </row>
      </sheetData>
      <sheetData sheetId="474"/>
      <sheetData sheetId="475">
        <row r="5">
          <cell r="E5" t="str">
            <v>CANTIDAD</v>
          </cell>
        </row>
      </sheetData>
      <sheetData sheetId="476">
        <row r="5">
          <cell r="E5" t="str">
            <v>CANTIDAD</v>
          </cell>
        </row>
      </sheetData>
      <sheetData sheetId="477"/>
      <sheetData sheetId="478"/>
      <sheetData sheetId="479">
        <row r="33">
          <cell r="C33">
            <v>0.77967625899280601</v>
          </cell>
        </row>
      </sheetData>
      <sheetData sheetId="480"/>
      <sheetData sheetId="481"/>
      <sheetData sheetId="482"/>
      <sheetData sheetId="483"/>
      <sheetData sheetId="484"/>
      <sheetData sheetId="485">
        <row r="1">
          <cell r="A1" t="str">
            <v>ITEM</v>
          </cell>
        </row>
      </sheetData>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row r="33">
          <cell r="C33">
            <v>0.77967625899280601</v>
          </cell>
        </row>
      </sheetData>
      <sheetData sheetId="497"/>
      <sheetData sheetId="498"/>
      <sheetData sheetId="499"/>
      <sheetData sheetId="500">
        <row r="1">
          <cell r="B1" t="str">
            <v>CTO-102-2002</v>
          </cell>
        </row>
      </sheetData>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row r="1">
          <cell r="A1" t="str">
            <v>ADMINISTRACION</v>
          </cell>
        </row>
      </sheetData>
      <sheetData sheetId="509"/>
      <sheetData sheetId="510"/>
      <sheetData sheetId="511">
        <row r="2">
          <cell r="A2" t="str">
            <v>ACTA No</v>
          </cell>
        </row>
      </sheetData>
      <sheetData sheetId="512"/>
      <sheetData sheetId="513"/>
      <sheetData sheetId="514"/>
      <sheetData sheetId="515"/>
      <sheetData sheetId="516"/>
      <sheetData sheetId="517"/>
      <sheetData sheetId="518"/>
      <sheetData sheetId="519"/>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row r="2">
          <cell r="A2" t="str">
            <v>ACTA No</v>
          </cell>
        </row>
      </sheetData>
      <sheetData sheetId="528"/>
      <sheetData sheetId="529"/>
      <sheetData sheetId="530"/>
      <sheetData sheetId="531">
        <row r="6">
          <cell r="A6" t="str">
            <v>TOPÓGRAFO</v>
          </cell>
        </row>
      </sheetData>
      <sheetData sheetId="532"/>
      <sheetData sheetId="533"/>
      <sheetData sheetId="534">
        <row r="5">
          <cell r="A5">
            <v>1</v>
          </cell>
        </row>
      </sheetData>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ow r="5">
          <cell r="E5" t="str">
            <v>CANTIDAD</v>
          </cell>
        </row>
      </sheetData>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ow r="1">
          <cell r="A1" t="str">
            <v>INSTITUTO NACIONAL DE VIAS</v>
          </cell>
        </row>
      </sheetData>
      <sheetData sheetId="733"/>
      <sheetData sheetId="734">
        <row r="2">
          <cell r="A2" t="str">
            <v>ACTA No</v>
          </cell>
        </row>
      </sheetData>
      <sheetData sheetId="735">
        <row r="1">
          <cell r="B1" t="str">
            <v>CTO-102-2002</v>
          </cell>
        </row>
      </sheetData>
      <sheetData sheetId="736"/>
      <sheetData sheetId="737"/>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ow r="1">
          <cell r="B1" t="str">
            <v>CTO-102-2002</v>
          </cell>
        </row>
      </sheetData>
      <sheetData sheetId="980">
        <row r="168">
          <cell r="D168">
            <v>10046</v>
          </cell>
        </row>
      </sheetData>
      <sheetData sheetId="981"/>
      <sheetData sheetId="982"/>
      <sheetData sheetId="983"/>
      <sheetData sheetId="984">
        <row r="51">
          <cell r="D51">
            <v>698</v>
          </cell>
        </row>
      </sheetData>
      <sheetData sheetId="985"/>
      <sheetData sheetId="986"/>
      <sheetData sheetId="987">
        <row r="33">
          <cell r="C33">
            <v>0.77967625899280601</v>
          </cell>
        </row>
      </sheetData>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row r="2">
          <cell r="A2" t="str">
            <v>ACTA No</v>
          </cell>
        </row>
      </sheetData>
      <sheetData sheetId="1002" refreshError="1"/>
      <sheetData sheetId="1003"/>
      <sheetData sheetId="1004"/>
      <sheetData sheetId="1005"/>
      <sheetData sheetId="1006">
        <row r="5">
          <cell r="E5" t="str">
            <v>CANTIDAD</v>
          </cell>
        </row>
      </sheetData>
      <sheetData sheetId="1007">
        <row r="5">
          <cell r="E5" t="str">
            <v>CANTIDAD</v>
          </cell>
        </row>
      </sheetData>
      <sheetData sheetId="1008">
        <row r="33">
          <cell r="C33">
            <v>0.77967625899280601</v>
          </cell>
        </row>
      </sheetData>
      <sheetData sheetId="1009"/>
      <sheetData sheetId="1010"/>
      <sheetData sheetId="1011"/>
      <sheetData sheetId="1012"/>
      <sheetData sheetId="1013">
        <row r="1">
          <cell r="A1" t="str">
            <v>ITEM</v>
          </cell>
        </row>
      </sheetData>
      <sheetData sheetId="1014">
        <row r="1">
          <cell r="A1" t="str">
            <v>EQUIPO</v>
          </cell>
        </row>
      </sheetData>
      <sheetData sheetId="1015">
        <row r="1">
          <cell r="A1" t="str">
            <v>ADMINISTRACION</v>
          </cell>
        </row>
      </sheetData>
      <sheetData sheetId="1016"/>
      <sheetData sheetId="1017"/>
      <sheetData sheetId="1018"/>
      <sheetData sheetId="1019">
        <row r="1">
          <cell r="B1" t="str">
            <v>CTO-102-2002</v>
          </cell>
        </row>
      </sheetData>
      <sheetData sheetId="1020"/>
      <sheetData sheetId="1021">
        <row r="1">
          <cell r="B1" t="str">
            <v>CTO-102-2002</v>
          </cell>
        </row>
      </sheetData>
      <sheetData sheetId="1022"/>
      <sheetData sheetId="1023">
        <row r="33">
          <cell r="C33">
            <v>0.77967625899280601</v>
          </cell>
        </row>
      </sheetData>
      <sheetData sheetId="1024">
        <row r="33">
          <cell r="C33">
            <v>0.77967625899280601</v>
          </cell>
        </row>
      </sheetData>
      <sheetData sheetId="1025">
        <row r="1">
          <cell r="A1" t="str">
            <v>1P</v>
          </cell>
        </row>
      </sheetData>
      <sheetData sheetId="1026">
        <row r="33">
          <cell r="C33">
            <v>0.77967625899280601</v>
          </cell>
        </row>
      </sheetData>
      <sheetData sheetId="1027"/>
      <sheetData sheetId="1028">
        <row r="168">
          <cell r="D168">
            <v>10046</v>
          </cell>
        </row>
      </sheetData>
      <sheetData sheetId="1029">
        <row r="51">
          <cell r="D51">
            <v>698</v>
          </cell>
        </row>
      </sheetData>
      <sheetData sheetId="1030"/>
      <sheetData sheetId="1031"/>
      <sheetData sheetId="1032"/>
      <sheetData sheetId="1033">
        <row r="4">
          <cell r="B4" t="str">
            <v>Bisagra Pivotante</v>
          </cell>
        </row>
      </sheetData>
      <sheetData sheetId="1034"/>
      <sheetData sheetId="1035"/>
      <sheetData sheetId="1036">
        <row r="4">
          <cell r="B4" t="str">
            <v>Bisagra Pivotante</v>
          </cell>
        </row>
      </sheetData>
      <sheetData sheetId="1037"/>
      <sheetData sheetId="1038"/>
      <sheetData sheetId="1039">
        <row r="4">
          <cell r="B4" t="str">
            <v>Bisagra Pivotante</v>
          </cell>
        </row>
      </sheetData>
      <sheetData sheetId="1040"/>
      <sheetData sheetId="1041"/>
      <sheetData sheetId="1042"/>
      <sheetData sheetId="1043"/>
      <sheetData sheetId="1044"/>
      <sheetData sheetId="1045">
        <row r="1">
          <cell r="A1" t="str">
            <v>INSTITUTO NACIONAL DE VIAS</v>
          </cell>
        </row>
      </sheetData>
      <sheetData sheetId="1046"/>
      <sheetData sheetId="1047"/>
      <sheetData sheetId="1048"/>
      <sheetData sheetId="1049">
        <row r="33">
          <cell r="C33">
            <v>0.77967625899280601</v>
          </cell>
        </row>
      </sheetData>
      <sheetData sheetId="1050"/>
      <sheetData sheetId="1051">
        <row r="33">
          <cell r="C33">
            <v>0.77967625899280601</v>
          </cell>
        </row>
      </sheetData>
      <sheetData sheetId="1052"/>
      <sheetData sheetId="1053"/>
      <sheetData sheetId="1054"/>
      <sheetData sheetId="1055"/>
      <sheetData sheetId="1056">
        <row r="33">
          <cell r="C33">
            <v>0.77967625899280601</v>
          </cell>
        </row>
      </sheetData>
      <sheetData sheetId="1057">
        <row r="33">
          <cell r="C33">
            <v>0.77967625899280601</v>
          </cell>
        </row>
      </sheetData>
      <sheetData sheetId="1058"/>
      <sheetData sheetId="1059">
        <row r="33">
          <cell r="C33">
            <v>0.77967625899280601</v>
          </cell>
        </row>
      </sheetData>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row r="2">
          <cell r="A2" t="str">
            <v>CODIGO</v>
          </cell>
        </row>
      </sheetData>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row r="8">
          <cell r="A8">
            <v>2.1</v>
          </cell>
        </row>
      </sheetData>
      <sheetData sheetId="2426">
        <row r="8">
          <cell r="A8">
            <v>3.1</v>
          </cell>
        </row>
      </sheetData>
      <sheetData sheetId="2427"/>
      <sheetData sheetId="2428"/>
      <sheetData sheetId="2429"/>
      <sheetData sheetId="2430"/>
      <sheetData sheetId="2431"/>
      <sheetData sheetId="2432">
        <row r="3">
          <cell r="A3">
            <v>1</v>
          </cell>
        </row>
      </sheetData>
      <sheetData sheetId="2433"/>
      <sheetData sheetId="2434"/>
      <sheetData sheetId="2435">
        <row r="8">
          <cell r="A8">
            <v>2.1</v>
          </cell>
        </row>
      </sheetData>
      <sheetData sheetId="2436">
        <row r="8">
          <cell r="A8">
            <v>3.1</v>
          </cell>
        </row>
      </sheetData>
      <sheetData sheetId="2437"/>
      <sheetData sheetId="2438"/>
      <sheetData sheetId="2439">
        <row r="1">
          <cell r="A1" t="str">
            <v>LISTADO DE INSUMOS GENERAL</v>
          </cell>
        </row>
      </sheetData>
      <sheetData sheetId="2440"/>
      <sheetData sheetId="2441"/>
      <sheetData sheetId="2442">
        <row r="3">
          <cell r="A3">
            <v>1</v>
          </cell>
        </row>
      </sheetData>
      <sheetData sheetId="2443"/>
      <sheetData sheetId="2444"/>
      <sheetData sheetId="2445"/>
      <sheetData sheetId="2446">
        <row r="8">
          <cell r="A8">
            <v>2.1</v>
          </cell>
        </row>
      </sheetData>
      <sheetData sheetId="2447">
        <row r="8">
          <cell r="A8">
            <v>3.1</v>
          </cell>
        </row>
      </sheetData>
      <sheetData sheetId="2448"/>
      <sheetData sheetId="2449">
        <row r="1">
          <cell r="A1" t="str">
            <v>LISTADO DE INSUMOS GENERAL</v>
          </cell>
        </row>
      </sheetData>
      <sheetData sheetId="2450"/>
      <sheetData sheetId="2451"/>
      <sheetData sheetId="2452"/>
      <sheetData sheetId="2453">
        <row r="3">
          <cell r="A3">
            <v>1</v>
          </cell>
        </row>
      </sheetData>
      <sheetData sheetId="2454"/>
      <sheetData sheetId="2455">
        <row r="8">
          <cell r="A8">
            <v>2.1</v>
          </cell>
        </row>
      </sheetData>
      <sheetData sheetId="2456">
        <row r="8">
          <cell r="A8">
            <v>3.1</v>
          </cell>
        </row>
      </sheetData>
      <sheetData sheetId="2457"/>
      <sheetData sheetId="2458"/>
      <sheetData sheetId="2459"/>
      <sheetData sheetId="2460">
        <row r="1">
          <cell r="A1" t="str">
            <v>LISTADO DE INSUMOS GENERAL</v>
          </cell>
        </row>
      </sheetData>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row r="3">
          <cell r="A3">
            <v>5.0999999999999996</v>
          </cell>
        </row>
      </sheetData>
      <sheetData sheetId="2676">
        <row r="2">
          <cell r="AM2">
            <v>25</v>
          </cell>
        </row>
      </sheetData>
      <sheetData sheetId="2677"/>
      <sheetData sheetId="2678"/>
      <sheetData sheetId="2679">
        <row r="1">
          <cell r="B1" t="str">
            <v>CTO-102-2002</v>
          </cell>
        </row>
      </sheetData>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sheetData sheetId="2752"/>
      <sheetData sheetId="2753"/>
      <sheetData sheetId="2754"/>
      <sheetData sheetId="2755"/>
      <sheetData sheetId="2756"/>
      <sheetData sheetId="2757"/>
      <sheetData sheetId="2758"/>
      <sheetData sheetId="2759"/>
      <sheetData sheetId="2760"/>
      <sheetData sheetId="2761" refreshError="1"/>
      <sheetData sheetId="2762" refreshError="1"/>
      <sheetData sheetId="2763"/>
      <sheetData sheetId="2764" refreshError="1"/>
      <sheetData sheetId="2765" refreshError="1"/>
      <sheetData sheetId="2766" refreshError="1"/>
      <sheetData sheetId="2767">
        <row r="33">
          <cell r="C33">
            <v>0.77967625899280601</v>
          </cell>
        </row>
      </sheetData>
      <sheetData sheetId="2768" refreshError="1"/>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row r="1">
          <cell r="B1" t="str">
            <v>CTO-102-2002</v>
          </cell>
        </row>
      </sheetData>
      <sheetData sheetId="2785"/>
      <sheetData sheetId="2786"/>
      <sheetData sheetId="2787"/>
      <sheetData sheetId="2788"/>
      <sheetData sheetId="2789"/>
      <sheetData sheetId="2790"/>
      <sheetData sheetId="2791">
        <row r="8">
          <cell r="A8">
            <v>2.1</v>
          </cell>
        </row>
      </sheetData>
      <sheetData sheetId="2792"/>
      <sheetData sheetId="2793"/>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ow r="1">
          <cell r="A1" t="str">
            <v>EQUIPO</v>
          </cell>
        </row>
      </sheetData>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sheetData sheetId="2820"/>
      <sheetData sheetId="2821"/>
      <sheetData sheetId="2822"/>
      <sheetData sheetId="2823">
        <row r="33">
          <cell r="C33">
            <v>0.77967625899280601</v>
          </cell>
        </row>
      </sheetData>
      <sheetData sheetId="2824">
        <row r="192">
          <cell r="X192">
            <v>7975000</v>
          </cell>
        </row>
      </sheetData>
      <sheetData sheetId="2825"/>
      <sheetData sheetId="2826"/>
      <sheetData sheetId="2827">
        <row r="1">
          <cell r="B1" t="str">
            <v>CTO-102-2002</v>
          </cell>
        </row>
      </sheetData>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row r="33">
          <cell r="C33">
            <v>0.77967625899280601</v>
          </cell>
        </row>
      </sheetData>
      <sheetData sheetId="2841"/>
      <sheetData sheetId="2842"/>
      <sheetData sheetId="2843"/>
      <sheetData sheetId="2844">
        <row r="1">
          <cell r="B1" t="str">
            <v>CTO-102-2002</v>
          </cell>
        </row>
      </sheetData>
      <sheetData sheetId="2845"/>
      <sheetData sheetId="2846"/>
      <sheetData sheetId="2847"/>
      <sheetData sheetId="2848"/>
      <sheetData sheetId="2849">
        <row r="2">
          <cell r="A2" t="str">
            <v>ACTA No</v>
          </cell>
        </row>
      </sheetData>
      <sheetData sheetId="2850">
        <row r="1">
          <cell r="B1" t="str">
            <v>CTO-102-2002</v>
          </cell>
        </row>
      </sheetData>
      <sheetData sheetId="2851">
        <row r="33">
          <cell r="C33">
            <v>0.77967625899280601</v>
          </cell>
        </row>
      </sheetData>
      <sheetData sheetId="2852"/>
      <sheetData sheetId="2853"/>
      <sheetData sheetId="2854"/>
      <sheetData sheetId="2855">
        <row r="1">
          <cell r="B1" t="str">
            <v>CTO-102-2002</v>
          </cell>
        </row>
      </sheetData>
      <sheetData sheetId="2856"/>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ow r="33">
          <cell r="C33">
            <v>0.77967625899280601</v>
          </cell>
        </row>
      </sheetData>
      <sheetData sheetId="2974"/>
      <sheetData sheetId="2975"/>
      <sheetData sheetId="2976"/>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sheetData sheetId="2990" refreshError="1"/>
      <sheetData sheetId="2991"/>
      <sheetData sheetId="2992"/>
      <sheetData sheetId="2993"/>
      <sheetData sheetId="2994"/>
      <sheetData sheetId="2995"/>
      <sheetData sheetId="2996"/>
      <sheetData sheetId="2997"/>
      <sheetData sheetId="2998">
        <row r="1">
          <cell r="B1" t="str">
            <v>CTO-102-2002</v>
          </cell>
        </row>
      </sheetData>
      <sheetData sheetId="2999"/>
      <sheetData sheetId="3000">
        <row r="6">
          <cell r="A6" t="str">
            <v>CONTRATISTA:</v>
          </cell>
        </row>
      </sheetData>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refreshError="1"/>
      <sheetData sheetId="3014" refreshError="1"/>
      <sheetData sheetId="3015"/>
      <sheetData sheetId="3016"/>
      <sheetData sheetId="3017"/>
      <sheetData sheetId="3018"/>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sheetData sheetId="3051"/>
      <sheetData sheetId="3052"/>
      <sheetData sheetId="3053"/>
      <sheetData sheetId="3054"/>
      <sheetData sheetId="3055"/>
      <sheetData sheetId="3056"/>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sheetData sheetId="3077" refreshError="1"/>
      <sheetData sheetId="3078"/>
      <sheetData sheetId="3079"/>
      <sheetData sheetId="3080"/>
      <sheetData sheetId="3081"/>
      <sheetData sheetId="3082"/>
      <sheetData sheetId="3083"/>
      <sheetData sheetId="3084"/>
      <sheetData sheetId="3085"/>
      <sheetData sheetId="3086" refreshError="1"/>
      <sheetData sheetId="3087" refreshError="1"/>
      <sheetData sheetId="3088" refreshError="1"/>
      <sheetData sheetId="3089">
        <row r="1">
          <cell r="A1" t="str">
            <v>LISTADO DE INSUMOS GENERAL</v>
          </cell>
        </row>
      </sheetData>
      <sheetData sheetId="3090"/>
      <sheetData sheetId="3091"/>
      <sheetData sheetId="3092">
        <row r="3">
          <cell r="A3">
            <v>1</v>
          </cell>
        </row>
      </sheetData>
      <sheetData sheetId="3093"/>
      <sheetData sheetId="3094"/>
      <sheetData sheetId="3095"/>
      <sheetData sheetId="3096"/>
      <sheetData sheetId="3097"/>
      <sheetData sheetId="3098"/>
      <sheetData sheetId="3099">
        <row r="1">
          <cell r="A1" t="str">
            <v>LISTADO DE INSUMOS GENERAL</v>
          </cell>
        </row>
      </sheetData>
      <sheetData sheetId="3100"/>
      <sheetData sheetId="3101"/>
      <sheetData sheetId="3102"/>
      <sheetData sheetId="3103"/>
      <sheetData sheetId="3104"/>
      <sheetData sheetId="3105">
        <row r="8">
          <cell r="A8">
            <v>2.1</v>
          </cell>
        </row>
      </sheetData>
      <sheetData sheetId="3106">
        <row r="8">
          <cell r="A8">
            <v>3.1</v>
          </cell>
        </row>
      </sheetData>
      <sheetData sheetId="3107"/>
      <sheetData sheetId="3108"/>
      <sheetData sheetId="3109"/>
      <sheetData sheetId="3110"/>
      <sheetData sheetId="3111"/>
      <sheetData sheetId="3112">
        <row r="3">
          <cell r="A3">
            <v>1</v>
          </cell>
        </row>
      </sheetData>
      <sheetData sheetId="3113"/>
      <sheetData sheetId="3114"/>
      <sheetData sheetId="3115"/>
      <sheetData sheetId="3116"/>
      <sheetData sheetId="3117"/>
      <sheetData sheetId="3118"/>
      <sheetData sheetId="3119">
        <row r="1">
          <cell r="A1" t="str">
            <v>LISTADO DE INSUMOS GENERAL</v>
          </cell>
        </row>
      </sheetData>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row r="168">
          <cell r="D168">
            <v>10046</v>
          </cell>
        </row>
      </sheetData>
      <sheetData sheetId="3185">
        <row r="168">
          <cell r="D168">
            <v>10046</v>
          </cell>
        </row>
      </sheetData>
      <sheetData sheetId="3186"/>
      <sheetData sheetId="3187"/>
      <sheetData sheetId="3188"/>
      <sheetData sheetId="3189">
        <row r="51">
          <cell r="D51">
            <v>698</v>
          </cell>
        </row>
      </sheetData>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row r="5">
          <cell r="E5" t="str">
            <v>CANTIDAD</v>
          </cell>
        </row>
      </sheetData>
      <sheetData sheetId="3212">
        <row r="5">
          <cell r="E5" t="str">
            <v>CANTIDAD</v>
          </cell>
        </row>
      </sheetData>
      <sheetData sheetId="3213"/>
      <sheetData sheetId="3214"/>
      <sheetData sheetId="3215"/>
      <sheetData sheetId="3216"/>
      <sheetData sheetId="3217"/>
      <sheetData sheetId="3218">
        <row r="33">
          <cell r="C33">
            <v>0.77967625899280601</v>
          </cell>
        </row>
      </sheetData>
      <sheetData sheetId="3219"/>
      <sheetData sheetId="3220"/>
      <sheetData sheetId="3221"/>
      <sheetData sheetId="3222"/>
      <sheetData sheetId="3223"/>
      <sheetData sheetId="3224"/>
      <sheetData sheetId="3225"/>
      <sheetData sheetId="3226">
        <row r="1">
          <cell r="B1" t="str">
            <v>CTO-102-2002</v>
          </cell>
        </row>
      </sheetData>
      <sheetData sheetId="3227"/>
      <sheetData sheetId="3228"/>
      <sheetData sheetId="3229"/>
      <sheetData sheetId="3230">
        <row r="50">
          <cell r="H50">
            <v>971</v>
          </cell>
        </row>
      </sheetData>
      <sheetData sheetId="3231">
        <row r="50">
          <cell r="H50">
            <v>1192</v>
          </cell>
        </row>
      </sheetData>
      <sheetData sheetId="3232"/>
      <sheetData sheetId="3233"/>
      <sheetData sheetId="3234">
        <row r="51">
          <cell r="D51">
            <v>698</v>
          </cell>
        </row>
      </sheetData>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row r="1">
          <cell r="A1" t="str">
            <v>INSTITUTO NACIONAL DE VIAS</v>
          </cell>
        </row>
      </sheetData>
      <sheetData sheetId="3251"/>
      <sheetData sheetId="3252"/>
      <sheetData sheetId="3253"/>
      <sheetData sheetId="3254"/>
      <sheetData sheetId="3255"/>
      <sheetData sheetId="3256"/>
      <sheetData sheetId="3257"/>
      <sheetData sheetId="3258"/>
      <sheetData sheetId="3259"/>
      <sheetData sheetId="3260"/>
      <sheetData sheetId="3261"/>
      <sheetData sheetId="3262">
        <row r="33">
          <cell r="C33">
            <v>0.77967625899280601</v>
          </cell>
        </row>
      </sheetData>
      <sheetData sheetId="3263"/>
      <sheetData sheetId="3264">
        <row r="33">
          <cell r="C33">
            <v>0.77967625899280601</v>
          </cell>
        </row>
      </sheetData>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row r="1">
          <cell r="A1" t="str">
            <v>ITEM</v>
          </cell>
        </row>
      </sheetData>
      <sheetData sheetId="3314">
        <row r="1">
          <cell r="A1" t="str">
            <v>EQUIPO</v>
          </cell>
        </row>
      </sheetData>
      <sheetData sheetId="3315">
        <row r="1">
          <cell r="A1" t="str">
            <v>ADMINISTRACION</v>
          </cell>
        </row>
      </sheetData>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row r="1">
          <cell r="A1" t="str">
            <v>ITEM</v>
          </cell>
        </row>
      </sheetData>
      <sheetData sheetId="3335">
        <row r="1">
          <cell r="A1" t="str">
            <v>EQUIPO</v>
          </cell>
        </row>
      </sheetData>
      <sheetData sheetId="3336">
        <row r="1">
          <cell r="A1" t="str">
            <v>ADMINISTRACION</v>
          </cell>
        </row>
      </sheetData>
      <sheetData sheetId="3337"/>
      <sheetData sheetId="3338"/>
      <sheetData sheetId="3339"/>
      <sheetData sheetId="3340"/>
      <sheetData sheetId="3341"/>
      <sheetData sheetId="3342">
        <row r="1">
          <cell r="A1" t="str">
            <v>ITEM</v>
          </cell>
        </row>
      </sheetData>
      <sheetData sheetId="3343">
        <row r="1">
          <cell r="A1" t="str">
            <v>ADMINISTRACION</v>
          </cell>
        </row>
      </sheetData>
      <sheetData sheetId="3344"/>
      <sheetData sheetId="3345"/>
      <sheetData sheetId="3346">
        <row r="1">
          <cell r="A1" t="str">
            <v>EQUIPO</v>
          </cell>
        </row>
      </sheetData>
      <sheetData sheetId="3347">
        <row r="1">
          <cell r="A1" t="str">
            <v>ADMINISTRACION</v>
          </cell>
        </row>
      </sheetData>
      <sheetData sheetId="3348"/>
      <sheetData sheetId="3349"/>
      <sheetData sheetId="3350"/>
      <sheetData sheetId="3351"/>
      <sheetData sheetId="3352">
        <row r="1">
          <cell r="A1" t="str">
            <v>ITEM</v>
          </cell>
        </row>
      </sheetData>
      <sheetData sheetId="3353">
        <row r="1">
          <cell r="A1" t="str">
            <v>EQUIPO</v>
          </cell>
        </row>
      </sheetData>
      <sheetData sheetId="3354">
        <row r="1">
          <cell r="A1" t="str">
            <v>ADMINISTRACION</v>
          </cell>
        </row>
      </sheetData>
      <sheetData sheetId="3355"/>
      <sheetData sheetId="3356"/>
      <sheetData sheetId="3357"/>
      <sheetData sheetId="3358"/>
      <sheetData sheetId="3359"/>
      <sheetData sheetId="3360"/>
      <sheetData sheetId="3361"/>
      <sheetData sheetId="3362"/>
      <sheetData sheetId="3363"/>
      <sheetData sheetId="3364"/>
      <sheetData sheetId="3365"/>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sheetData sheetId="5740"/>
      <sheetData sheetId="5741"/>
      <sheetData sheetId="5742"/>
      <sheetData sheetId="5743"/>
      <sheetData sheetId="5744" refreshError="1"/>
      <sheetData sheetId="5745" refreshError="1"/>
      <sheetData sheetId="5746" refreshError="1"/>
      <sheetData sheetId="5747" refreshError="1"/>
      <sheetData sheetId="5748" refreshError="1"/>
      <sheetData sheetId="5749"/>
      <sheetData sheetId="5750"/>
      <sheetData sheetId="575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sheetData sheetId="6052" refreshError="1"/>
      <sheetData sheetId="6053" refreshError="1"/>
      <sheetData sheetId="6054" refreshError="1"/>
      <sheetData sheetId="6055"/>
      <sheetData sheetId="6056" refreshError="1"/>
      <sheetData sheetId="6057"/>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sheetData sheetId="6130"/>
      <sheetData sheetId="6131"/>
      <sheetData sheetId="6132" refreshError="1"/>
      <sheetData sheetId="6133" refreshError="1"/>
      <sheetData sheetId="6134" refreshError="1"/>
      <sheetData sheetId="6135" refreshError="1"/>
      <sheetData sheetId="6136" refreshError="1"/>
      <sheetData sheetId="6137" refreshError="1"/>
      <sheetData sheetId="6138"/>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sheetData sheetId="6239"/>
      <sheetData sheetId="6240"/>
      <sheetData sheetId="6241">
        <row r="1">
          <cell r="A1" t="str">
            <v>ITEM</v>
          </cell>
        </row>
      </sheetData>
      <sheetData sheetId="6242">
        <row r="1">
          <cell r="A1" t="str">
            <v>EQUIPO</v>
          </cell>
        </row>
      </sheetData>
      <sheetData sheetId="6243">
        <row r="1">
          <cell r="A1" t="str">
            <v>ADMINISTRACION</v>
          </cell>
        </row>
      </sheetData>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row r="1">
          <cell r="A1" t="str">
            <v>ITEM</v>
          </cell>
        </row>
      </sheetData>
      <sheetData sheetId="6257">
        <row r="1">
          <cell r="A1" t="str">
            <v>EQUIPO</v>
          </cell>
        </row>
      </sheetData>
      <sheetData sheetId="6258">
        <row r="1">
          <cell r="A1" t="str">
            <v>ADMINISTRACION</v>
          </cell>
        </row>
      </sheetData>
      <sheetData sheetId="6259">
        <row r="1">
          <cell r="A1" t="str">
            <v>EQUIPO</v>
          </cell>
        </row>
      </sheetData>
      <sheetData sheetId="6260">
        <row r="1">
          <cell r="A1" t="str">
            <v>ADMINISTRACION</v>
          </cell>
        </row>
      </sheetData>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sheetData sheetId="6307"/>
      <sheetData sheetId="6308"/>
      <sheetData sheetId="6309"/>
      <sheetData sheetId="6310" refreshError="1"/>
      <sheetData sheetId="6311" refreshError="1"/>
      <sheetData sheetId="6312" refreshError="1"/>
      <sheetData sheetId="6313" refreshError="1"/>
      <sheetData sheetId="6314">
        <row r="162">
          <cell r="G162">
            <v>68799</v>
          </cell>
        </row>
      </sheetData>
      <sheetData sheetId="6315">
        <row r="21">
          <cell r="G21" t="b">
            <v>0</v>
          </cell>
        </row>
      </sheetData>
      <sheetData sheetId="6316"/>
      <sheetData sheetId="6317"/>
      <sheetData sheetId="6318">
        <row r="5">
          <cell r="A5" t="str">
            <v>Desperdicio</v>
          </cell>
        </row>
      </sheetData>
      <sheetData sheetId="6319">
        <row r="7">
          <cell r="A7" t="str">
            <v>Herramientas Menores</v>
          </cell>
        </row>
      </sheetData>
      <sheetData sheetId="6320">
        <row r="6">
          <cell r="A6" t="str">
            <v>TOPÓGRAFO</v>
          </cell>
        </row>
      </sheetData>
      <sheetData sheetId="6321">
        <row r="5">
          <cell r="A5" t="str">
            <v>Desperdicio</v>
          </cell>
        </row>
      </sheetData>
      <sheetData sheetId="6322">
        <row r="7">
          <cell r="A7" t="str">
            <v>Herramientas Menores</v>
          </cell>
        </row>
      </sheetData>
      <sheetData sheetId="6323">
        <row r="6">
          <cell r="A6" t="str">
            <v>TOPÓGRAFO</v>
          </cell>
        </row>
      </sheetData>
      <sheetData sheetId="6324" refreshError="1"/>
      <sheetData sheetId="6325" refreshError="1"/>
      <sheetData sheetId="6326" refreshError="1"/>
      <sheetData sheetId="6327" refreshError="1"/>
      <sheetData sheetId="6328">
        <row r="7">
          <cell r="B7">
            <v>0.1</v>
          </cell>
        </row>
      </sheetData>
      <sheetData sheetId="6329">
        <row r="7">
          <cell r="B7">
            <v>0.1</v>
          </cell>
        </row>
      </sheetData>
      <sheetData sheetId="6330"/>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sheetData sheetId="6438">
        <row r="3">
          <cell r="P3" t="str">
            <v>CONSORCIO CICLOINFRAESCTRUCTURA</v>
          </cell>
        </row>
      </sheetData>
      <sheetData sheetId="6439">
        <row r="4">
          <cell r="B4" t="str">
            <v>A-1.1</v>
          </cell>
        </row>
      </sheetData>
      <sheetData sheetId="6440"/>
      <sheetData sheetId="6441"/>
      <sheetData sheetId="6442"/>
      <sheetData sheetId="6443">
        <row r="4">
          <cell r="F4" t="str">
            <v>INDEPORTES</v>
          </cell>
        </row>
      </sheetData>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refreshError="1"/>
      <sheetData sheetId="6724" refreshError="1"/>
      <sheetData sheetId="6725"/>
      <sheetData sheetId="6726">
        <row r="3">
          <cell r="P3" t="str">
            <v>CONSORCIO CICLOINFRAESCTRUCTURA</v>
          </cell>
        </row>
      </sheetData>
      <sheetData sheetId="6727">
        <row r="4">
          <cell r="B4" t="str">
            <v>A-1.1</v>
          </cell>
        </row>
      </sheetData>
      <sheetData sheetId="6728"/>
      <sheetData sheetId="6729">
        <row r="4">
          <cell r="F4" t="str">
            <v>INDEPORTES</v>
          </cell>
        </row>
      </sheetData>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sheetData sheetId="7983"/>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sheetData sheetId="8049"/>
      <sheetData sheetId="8050"/>
      <sheetData sheetId="8051"/>
      <sheetData sheetId="8052"/>
      <sheetData sheetId="8053"/>
      <sheetData sheetId="8054"/>
      <sheetData sheetId="8055"/>
      <sheetData sheetId="8056"/>
      <sheetData sheetId="8057"/>
      <sheetData sheetId="8058"/>
      <sheetData sheetId="8059"/>
      <sheetData sheetId="8060"/>
      <sheetData sheetId="8061"/>
      <sheetData sheetId="8062"/>
      <sheetData sheetId="8063"/>
      <sheetData sheetId="8064"/>
      <sheetData sheetId="8065"/>
      <sheetData sheetId="8066"/>
      <sheetData sheetId="8067"/>
      <sheetData sheetId="8068"/>
      <sheetData sheetId="8069"/>
      <sheetData sheetId="8070"/>
      <sheetData sheetId="8071"/>
      <sheetData sheetId="8072"/>
      <sheetData sheetId="8073"/>
      <sheetData sheetId="8074"/>
      <sheetData sheetId="8075"/>
      <sheetData sheetId="8076"/>
      <sheetData sheetId="8077"/>
      <sheetData sheetId="8078"/>
      <sheetData sheetId="8079"/>
      <sheetData sheetId="8080"/>
      <sheetData sheetId="8081"/>
      <sheetData sheetId="8082"/>
      <sheetData sheetId="8083"/>
      <sheetData sheetId="8084"/>
      <sheetData sheetId="8085">
        <row r="1">
          <cell r="B1" t="str">
            <v>CTO-102-2002</v>
          </cell>
        </row>
      </sheetData>
      <sheetData sheetId="8086"/>
      <sheetData sheetId="8087"/>
      <sheetData sheetId="8088"/>
      <sheetData sheetId="8089"/>
      <sheetData sheetId="8090"/>
      <sheetData sheetId="8091"/>
      <sheetData sheetId="8092"/>
      <sheetData sheetId="8093"/>
      <sheetData sheetId="8094"/>
      <sheetData sheetId="8095"/>
      <sheetData sheetId="8096"/>
      <sheetData sheetId="8097"/>
      <sheetData sheetId="8098"/>
      <sheetData sheetId="8099"/>
      <sheetData sheetId="8100"/>
      <sheetData sheetId="8101"/>
      <sheetData sheetId="8102"/>
      <sheetData sheetId="8103"/>
      <sheetData sheetId="8104"/>
      <sheetData sheetId="8105"/>
      <sheetData sheetId="8106"/>
      <sheetData sheetId="8107"/>
      <sheetData sheetId="8108"/>
      <sheetData sheetId="8109"/>
      <sheetData sheetId="8110"/>
      <sheetData sheetId="8111"/>
      <sheetData sheetId="8112"/>
      <sheetData sheetId="8113"/>
      <sheetData sheetId="8114"/>
      <sheetData sheetId="8115"/>
      <sheetData sheetId="8116"/>
      <sheetData sheetId="8117"/>
      <sheetData sheetId="8118"/>
      <sheetData sheetId="8119"/>
      <sheetData sheetId="8120"/>
      <sheetData sheetId="8121"/>
      <sheetData sheetId="8122"/>
      <sheetData sheetId="8123"/>
      <sheetData sheetId="8124"/>
      <sheetData sheetId="8125"/>
      <sheetData sheetId="8126"/>
      <sheetData sheetId="8127"/>
      <sheetData sheetId="8128"/>
      <sheetData sheetId="8129"/>
      <sheetData sheetId="8130"/>
      <sheetData sheetId="8131"/>
      <sheetData sheetId="8132"/>
      <sheetData sheetId="8133"/>
      <sheetData sheetId="8134"/>
      <sheetData sheetId="8135"/>
      <sheetData sheetId="8136"/>
      <sheetData sheetId="8137"/>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sheetData sheetId="8250"/>
      <sheetData sheetId="8251"/>
      <sheetData sheetId="8252"/>
      <sheetData sheetId="8253"/>
      <sheetData sheetId="8254"/>
      <sheetData sheetId="8255"/>
      <sheetData sheetId="8256"/>
      <sheetData sheetId="8257"/>
      <sheetData sheetId="8258"/>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sheetData sheetId="8292"/>
      <sheetData sheetId="8293"/>
      <sheetData sheetId="8294"/>
      <sheetData sheetId="8295"/>
      <sheetData sheetId="8296" refreshError="1"/>
      <sheetData sheetId="8297" refreshError="1"/>
      <sheetData sheetId="8298"/>
      <sheetData sheetId="8299"/>
      <sheetData sheetId="8300"/>
      <sheetData sheetId="8301"/>
      <sheetData sheetId="8302"/>
      <sheetData sheetId="8303"/>
      <sheetData sheetId="8304"/>
      <sheetData sheetId="8305" refreshError="1"/>
      <sheetData sheetId="8306" refreshError="1"/>
      <sheetData sheetId="8307" refreshError="1"/>
      <sheetData sheetId="8308" refreshError="1"/>
      <sheetData sheetId="8309" refreshError="1"/>
      <sheetData sheetId="8310" refreshError="1"/>
      <sheetData sheetId="8311"/>
      <sheetData sheetId="8312"/>
      <sheetData sheetId="8313"/>
      <sheetData sheetId="8314"/>
      <sheetData sheetId="8315"/>
      <sheetData sheetId="8316"/>
      <sheetData sheetId="8317"/>
      <sheetData sheetId="8318"/>
      <sheetData sheetId="8319" refreshError="1"/>
      <sheetData sheetId="8320" refreshError="1"/>
      <sheetData sheetId="8321" refreshError="1"/>
      <sheetData sheetId="8322" refreshError="1"/>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refreshError="1"/>
      <sheetData sheetId="8408" refreshError="1"/>
      <sheetData sheetId="8409" refreshError="1"/>
      <sheetData sheetId="8410" refreshError="1"/>
      <sheetData sheetId="8411" refreshError="1"/>
      <sheetData sheetId="8412" refreshError="1"/>
      <sheetData sheetId="8413" refreshError="1"/>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sheetData sheetId="8539"/>
      <sheetData sheetId="8540">
        <row r="14">
          <cell r="D14">
            <v>38504</v>
          </cell>
        </row>
      </sheetData>
      <sheetData sheetId="8541"/>
      <sheetData sheetId="8542"/>
      <sheetData sheetId="8543">
        <row r="14">
          <cell r="D14">
            <v>38504</v>
          </cell>
        </row>
      </sheetData>
      <sheetData sheetId="8544"/>
      <sheetData sheetId="8545"/>
      <sheetData sheetId="8546"/>
      <sheetData sheetId="8547">
        <row r="14">
          <cell r="D14">
            <v>38504</v>
          </cell>
        </row>
      </sheetData>
      <sheetData sheetId="8548"/>
      <sheetData sheetId="8549"/>
      <sheetData sheetId="8550"/>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sheetData sheetId="8595"/>
      <sheetData sheetId="8596"/>
      <sheetData sheetId="8597"/>
      <sheetData sheetId="8598"/>
      <sheetData sheetId="8599"/>
      <sheetData sheetId="8600"/>
      <sheetData sheetId="8601"/>
      <sheetData sheetId="8602" refreshError="1"/>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sheetData sheetId="8641"/>
      <sheetData sheetId="8642"/>
      <sheetData sheetId="8643"/>
      <sheetData sheetId="8644"/>
      <sheetData sheetId="8645"/>
      <sheetData sheetId="8646"/>
      <sheetData sheetId="8647"/>
      <sheetData sheetId="8648"/>
      <sheetData sheetId="8649" refreshError="1"/>
      <sheetData sheetId="8650"/>
      <sheetData sheetId="865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sheetData sheetId="8661" refreshError="1"/>
      <sheetData sheetId="8662"/>
      <sheetData sheetId="8663"/>
      <sheetData sheetId="8664"/>
      <sheetData sheetId="8665"/>
      <sheetData sheetId="8666"/>
      <sheetData sheetId="8667"/>
      <sheetData sheetId="8668"/>
      <sheetData sheetId="8669"/>
      <sheetData sheetId="8670"/>
      <sheetData sheetId="8671"/>
      <sheetData sheetId="8672" refreshError="1"/>
      <sheetData sheetId="8673"/>
      <sheetData sheetId="8674"/>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sheetData sheetId="8776"/>
      <sheetData sheetId="8777"/>
      <sheetData sheetId="8778" refreshError="1"/>
      <sheetData sheetId="8779" refreshError="1"/>
      <sheetData sheetId="8780" refreshError="1"/>
      <sheetData sheetId="8781" refreshError="1"/>
      <sheetData sheetId="8782"/>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sheetData sheetId="8827">
        <row r="1">
          <cell r="A1">
            <v>112200000000</v>
          </cell>
        </row>
      </sheetData>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row r="32">
          <cell r="G32">
            <v>840272.12500000012</v>
          </cell>
        </row>
      </sheetData>
      <sheetData sheetId="8846"/>
      <sheetData sheetId="8847"/>
      <sheetData sheetId="8848"/>
      <sheetData sheetId="8849">
        <row r="11">
          <cell r="B11">
            <v>75500</v>
          </cell>
        </row>
      </sheetData>
      <sheetData sheetId="8850"/>
      <sheetData sheetId="8851"/>
      <sheetData sheetId="8852"/>
      <sheetData sheetId="8853"/>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sheetData sheetId="8867"/>
      <sheetData sheetId="8868"/>
      <sheetData sheetId="8869"/>
      <sheetData sheetId="8870" refreshError="1"/>
      <sheetData sheetId="8871"/>
      <sheetData sheetId="8872"/>
      <sheetData sheetId="8873"/>
      <sheetData sheetId="8874"/>
      <sheetData sheetId="8875"/>
      <sheetData sheetId="8876">
        <row r="5">
          <cell r="B5" t="str">
            <v>Compras</v>
          </cell>
        </row>
      </sheetData>
      <sheetData sheetId="8877"/>
      <sheetData sheetId="8878"/>
      <sheetData sheetId="8879">
        <row r="4">
          <cell r="I4" t="str">
            <v>DESCRIPCION DEL INSUMO</v>
          </cell>
        </row>
      </sheetData>
      <sheetData sheetId="8880"/>
      <sheetData sheetId="8881"/>
      <sheetData sheetId="8882">
        <row r="10">
          <cell r="AZ10">
            <v>90</v>
          </cell>
        </row>
      </sheetData>
      <sheetData sheetId="8883"/>
      <sheetData sheetId="8884"/>
      <sheetData sheetId="8885">
        <row r="93">
          <cell r="C93" t="str">
            <v>AGUA</v>
          </cell>
        </row>
      </sheetData>
      <sheetData sheetId="8886">
        <row r="15">
          <cell r="D15" t="str">
            <v>PRELIMINARES</v>
          </cell>
        </row>
      </sheetData>
      <sheetData sheetId="8887"/>
      <sheetData sheetId="8888">
        <row r="6">
          <cell r="A6" t="str">
            <v>CODIGO INTERNO</v>
          </cell>
        </row>
      </sheetData>
      <sheetData sheetId="8889"/>
      <sheetData sheetId="8890">
        <row r="1">
          <cell r="A1" t="str">
            <v>CONCESION SABANA DE OCCIDENTE</v>
          </cell>
        </row>
      </sheetData>
      <sheetData sheetId="8891">
        <row r="10">
          <cell r="B10">
            <v>118</v>
          </cell>
        </row>
      </sheetData>
      <sheetData sheetId="8892"/>
      <sheetData sheetId="8893">
        <row r="7">
          <cell r="B7" t="str">
            <v>CODIGO EN BASE GENERAL SIGE</v>
          </cell>
        </row>
      </sheetData>
      <sheetData sheetId="8894">
        <row r="3">
          <cell r="A3">
            <v>1</v>
          </cell>
        </row>
      </sheetData>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sheetData sheetId="9250"/>
      <sheetData sheetId="9251"/>
      <sheetData sheetId="9252"/>
      <sheetData sheetId="9253"/>
      <sheetData sheetId="9254"/>
      <sheetData sheetId="9255"/>
      <sheetData sheetId="9256"/>
      <sheetData sheetId="9257"/>
      <sheetData sheetId="9258"/>
      <sheetData sheetId="9259"/>
      <sheetData sheetId="9260"/>
      <sheetData sheetId="9261"/>
      <sheetData sheetId="9262"/>
      <sheetData sheetId="9263">
        <row r="5">
          <cell r="B5" t="str">
            <v>ITEM</v>
          </cell>
        </row>
      </sheetData>
      <sheetData sheetId="9264" refreshError="1"/>
      <sheetData sheetId="9265" refreshError="1"/>
      <sheetData sheetId="9266" refreshError="1"/>
      <sheetData sheetId="9267" refreshError="1"/>
      <sheetData sheetId="9268" refreshError="1"/>
      <sheetData sheetId="9269" refreshError="1"/>
      <sheetData sheetId="9270">
        <row r="56">
          <cell r="A56" t="str">
            <v>RG</v>
          </cell>
        </row>
      </sheetData>
      <sheetData sheetId="9271" refreshError="1"/>
      <sheetData sheetId="9272"/>
      <sheetData sheetId="9273">
        <row r="3">
          <cell r="A3" t="str">
            <v>CODIGO</v>
          </cell>
        </row>
      </sheetData>
      <sheetData sheetId="9274">
        <row r="1">
          <cell r="A1" t="str">
            <v>kk</v>
          </cell>
        </row>
      </sheetData>
      <sheetData sheetId="9275"/>
      <sheetData sheetId="9276"/>
      <sheetData sheetId="9277"/>
      <sheetData sheetId="9278"/>
      <sheetData sheetId="9279">
        <row r="4">
          <cell r="A4">
            <v>120</v>
          </cell>
        </row>
      </sheetData>
      <sheetData sheetId="9280" refreshError="1"/>
      <sheetData sheetId="9281" refreshError="1"/>
      <sheetData sheetId="9282" refreshError="1"/>
      <sheetData sheetId="9283" refreshError="1"/>
      <sheetData sheetId="9284" refreshError="1"/>
      <sheetData sheetId="9285" refreshError="1"/>
      <sheetData sheetId="9286" refreshError="1"/>
      <sheetData sheetId="9287"/>
      <sheetData sheetId="9288" refreshError="1"/>
      <sheetData sheetId="9289" refreshError="1"/>
      <sheetData sheetId="9290"/>
      <sheetData sheetId="9291"/>
      <sheetData sheetId="9292"/>
      <sheetData sheetId="9293"/>
      <sheetData sheetId="9294"/>
      <sheetData sheetId="9295"/>
      <sheetData sheetId="9296"/>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sheetData sheetId="9312"/>
      <sheetData sheetId="9313"/>
      <sheetData sheetId="9314"/>
      <sheetData sheetId="9315"/>
      <sheetData sheetId="9316"/>
      <sheetData sheetId="9317" refreshError="1"/>
      <sheetData sheetId="9318"/>
      <sheetData sheetId="9319"/>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refreshError="1"/>
      <sheetData sheetId="9335"/>
      <sheetData sheetId="9336"/>
      <sheetData sheetId="9337"/>
      <sheetData sheetId="9338"/>
      <sheetData sheetId="9339"/>
      <sheetData sheetId="9340"/>
      <sheetData sheetId="9341" refreshError="1"/>
      <sheetData sheetId="9342" refreshError="1"/>
      <sheetData sheetId="9343" refreshError="1"/>
      <sheetData sheetId="9344" refreshError="1"/>
      <sheetData sheetId="9345" refreshError="1"/>
      <sheetData sheetId="9346" refreshError="1"/>
      <sheetData sheetId="9347" refreshError="1"/>
      <sheetData sheetId="9348"/>
      <sheetData sheetId="9349" refreshError="1"/>
      <sheetData sheetId="9350"/>
      <sheetData sheetId="9351" refreshError="1"/>
      <sheetData sheetId="9352"/>
      <sheetData sheetId="9353"/>
      <sheetData sheetId="9354"/>
      <sheetData sheetId="9355"/>
      <sheetData sheetId="9356"/>
      <sheetData sheetId="9357"/>
      <sheetData sheetId="9358"/>
      <sheetData sheetId="9359"/>
      <sheetData sheetId="9360"/>
      <sheetData sheetId="9361"/>
      <sheetData sheetId="9362" refreshError="1"/>
      <sheetData sheetId="9363"/>
      <sheetData sheetId="9364"/>
      <sheetData sheetId="9365"/>
      <sheetData sheetId="9366"/>
      <sheetData sheetId="9367" refreshError="1"/>
      <sheetData sheetId="9368" refreshError="1"/>
      <sheetData sheetId="9369" refreshError="1"/>
      <sheetData sheetId="9370"/>
      <sheetData sheetId="9371" refreshError="1"/>
      <sheetData sheetId="9372" refreshError="1"/>
      <sheetData sheetId="9373"/>
      <sheetData sheetId="9374"/>
      <sheetData sheetId="9375" refreshError="1"/>
      <sheetData sheetId="9376" refreshError="1"/>
      <sheetData sheetId="9377"/>
      <sheetData sheetId="9378" refreshError="1"/>
      <sheetData sheetId="9379" refreshError="1"/>
      <sheetData sheetId="9380"/>
      <sheetData sheetId="9381"/>
      <sheetData sheetId="9382"/>
      <sheetData sheetId="9383"/>
      <sheetData sheetId="9384"/>
      <sheetData sheetId="9385"/>
      <sheetData sheetId="9386"/>
      <sheetData sheetId="9387"/>
      <sheetData sheetId="9388"/>
      <sheetData sheetId="9389"/>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sheetData sheetId="9416"/>
      <sheetData sheetId="9417"/>
      <sheetData sheetId="9418"/>
      <sheetData sheetId="9419"/>
      <sheetData sheetId="9420"/>
      <sheetData sheetId="9421"/>
      <sheetData sheetId="9422"/>
      <sheetData sheetId="9423"/>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sheetData sheetId="9451"/>
      <sheetData sheetId="9452"/>
      <sheetData sheetId="9453"/>
      <sheetData sheetId="9454" refreshError="1"/>
      <sheetData sheetId="9455"/>
      <sheetData sheetId="9456" refreshError="1"/>
      <sheetData sheetId="9457" refreshError="1"/>
      <sheetData sheetId="9458"/>
      <sheetData sheetId="9459"/>
      <sheetData sheetId="9460"/>
      <sheetData sheetId="9461"/>
      <sheetData sheetId="9462"/>
      <sheetData sheetId="9463"/>
      <sheetData sheetId="9464"/>
      <sheetData sheetId="9465"/>
      <sheetData sheetId="9466"/>
      <sheetData sheetId="9467"/>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sheetData sheetId="9766"/>
      <sheetData sheetId="9767"/>
      <sheetData sheetId="9768"/>
      <sheetData sheetId="9769"/>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sheetData sheetId="9885" refreshError="1"/>
      <sheetData sheetId="9886"/>
      <sheetData sheetId="9887" refreshError="1"/>
      <sheetData sheetId="9888"/>
      <sheetData sheetId="9889"/>
      <sheetData sheetId="9890">
        <row r="2">
          <cell r="A2" t="str">
            <v>HOSPITAL HERNANDO MONCALEANO PERDOMO ETAPA 1</v>
          </cell>
        </row>
      </sheetData>
      <sheetData sheetId="9891"/>
      <sheetData sheetId="9892">
        <row r="2">
          <cell r="A2" t="str">
            <v>HOSPITAL HERNANDO MONCALEANO PERDOMO ETAPA 2 A</v>
          </cell>
        </row>
      </sheetData>
      <sheetData sheetId="9893">
        <row r="2">
          <cell r="A2" t="str">
            <v>HOSPITAL HERNANDO MONCALEANO PERDOMO ETAPA 2B</v>
          </cell>
        </row>
      </sheetData>
      <sheetData sheetId="9894"/>
      <sheetData sheetId="9895"/>
      <sheetData sheetId="9896"/>
      <sheetData sheetId="9897"/>
      <sheetData sheetId="9898"/>
      <sheetData sheetId="9899" refreshError="1"/>
      <sheetData sheetId="9900"/>
      <sheetData sheetId="990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2002"/>
      <sheetName val="desglose"/>
    </sheetNames>
    <sheetDataSet>
      <sheetData sheetId="0" refreshError="1"/>
      <sheetData sheetId="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20.1"/>
      <sheetName val="330.1"/>
      <sheetName val="640.1.2"/>
      <sheetName val="673.1"/>
      <sheetName val="673.2"/>
    </sheetNames>
    <sheetDataSet>
      <sheetData sheetId="0" refreshError="1"/>
      <sheetData sheetId="1" refreshError="1"/>
      <sheetData sheetId="2" refreshError="1"/>
      <sheetData sheetId="3" refreshError="1"/>
      <sheetData sheetId="4"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20.1"/>
      <sheetName val="330.2"/>
      <sheetName val="700.1"/>
    </sheetNames>
    <sheetDataSet>
      <sheetData sheetId="0" refreshError="1"/>
      <sheetData sheetId="1" refreshError="1"/>
      <sheetData sheetId="2"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guntas"/>
      <sheetName val="ciudad"/>
      <sheetName val="id231833"/>
      <sheetName val="Tasas5-16"/>
      <sheetName val="Anexo_Edades a 2019"/>
      <sheetName val="Hoja1"/>
      <sheetName val="Edad_grado_Gral"/>
      <sheetName val="dir2019"/>
      <sheetName val="Tasas 5-16 &amp; 5-17"/>
      <sheetName val="forma&amp;Grado"/>
      <sheetName val="Genero_Grados"/>
      <sheetName val="Vict_Edades_Grado"/>
      <sheetName val="Disc_Edades_Grado"/>
      <sheetName val="Etnias_Edades_Grado"/>
      <sheetName val="EDADES SIMPLES 2018"/>
      <sheetName val="Desercion1"/>
      <sheetName val="Saber 11"/>
      <sheetName val="Saber 3,5,9"/>
      <sheetName val="ISC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Análisis_de_precios"/>
      <sheetName val="Remo__derr_"/>
      <sheetName val="Limp__mec__Alcant_"/>
    </sheetNames>
    <sheetDataSet>
      <sheetData sheetId="0" refreshError="1">
        <row r="52">
          <cell r="H52">
            <v>46548</v>
          </cell>
        </row>
      </sheetData>
      <sheetData sheetId="1"/>
      <sheetData sheetId="2"/>
      <sheetData sheetId="3" refreshError="1"/>
      <sheetData sheetId="4" refreshError="1"/>
      <sheetData sheetId="5" refreshError="1"/>
      <sheetData sheetId="6" refreshError="1"/>
      <sheetData sheetId="7" refreshError="1"/>
      <sheetData sheetId="8"/>
      <sheetData sheetId="9"/>
      <sheetData sheetId="10"/>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Formular"/>
      <sheetName val="APU"/>
    </sheetNames>
    <sheetDataSet>
      <sheetData sheetId="0">
        <row r="6">
          <cell r="A6">
            <v>600</v>
          </cell>
          <cell r="B6" t="str">
            <v>Acero de refuerzo Grado 60</v>
          </cell>
          <cell r="C6" t="str">
            <v>kg</v>
          </cell>
          <cell r="D6">
            <v>980</v>
          </cell>
        </row>
        <row r="7">
          <cell r="A7">
            <v>610</v>
          </cell>
          <cell r="B7" t="str">
            <v>Acero de refuerzo Grado 40</v>
          </cell>
          <cell r="C7" t="str">
            <v>kg</v>
          </cell>
          <cell r="D7">
            <v>960</v>
          </cell>
        </row>
        <row r="8">
          <cell r="A8">
            <v>650</v>
          </cell>
          <cell r="B8" t="str">
            <v>Acero de preesfuerzo</v>
          </cell>
          <cell r="C8" t="str">
            <v>t-m</v>
          </cell>
          <cell r="D8">
            <v>1000</v>
          </cell>
        </row>
        <row r="9">
          <cell r="A9">
            <v>670</v>
          </cell>
          <cell r="B9" t="str">
            <v>Aditivo</v>
          </cell>
          <cell r="C9" t="str">
            <v>kg</v>
          </cell>
          <cell r="D9">
            <v>3300</v>
          </cell>
        </row>
        <row r="10">
          <cell r="A10">
            <v>700</v>
          </cell>
          <cell r="B10" t="str">
            <v>Afirmado</v>
          </cell>
          <cell r="C10" t="str">
            <v>m3</v>
          </cell>
          <cell r="D10">
            <v>4000</v>
          </cell>
        </row>
        <row r="11">
          <cell r="A11">
            <v>750</v>
          </cell>
          <cell r="B11" t="str">
            <v>Agua</v>
          </cell>
          <cell r="C11" t="str">
            <v>lt</v>
          </cell>
          <cell r="D11">
            <v>300</v>
          </cell>
        </row>
        <row r="12">
          <cell r="A12">
            <v>850</v>
          </cell>
          <cell r="B12" t="str">
            <v>Alambre de amarrar</v>
          </cell>
          <cell r="C12" t="str">
            <v>kg</v>
          </cell>
          <cell r="D12">
            <v>1198</v>
          </cell>
        </row>
        <row r="13">
          <cell r="A13">
            <v>900</v>
          </cell>
          <cell r="B13" t="str">
            <v>Alambre de púas</v>
          </cell>
          <cell r="C13" t="str">
            <v>ml</v>
          </cell>
          <cell r="D13">
            <v>800</v>
          </cell>
        </row>
        <row r="14">
          <cell r="A14">
            <v>940</v>
          </cell>
          <cell r="B14" t="str">
            <v>Almohadillas elastoméricas</v>
          </cell>
          <cell r="C14" t="str">
            <v>un</v>
          </cell>
          <cell r="D14">
            <v>65000</v>
          </cell>
        </row>
        <row r="15">
          <cell r="A15">
            <v>960</v>
          </cell>
          <cell r="B15" t="str">
            <v>Amarre sísmico longitudinal</v>
          </cell>
          <cell r="C15" t="str">
            <v>un</v>
          </cell>
          <cell r="D15">
            <v>110000</v>
          </cell>
        </row>
        <row r="16">
          <cell r="A16">
            <v>970</v>
          </cell>
          <cell r="B16" t="str">
            <v>Apoyo elastomérico D-60</v>
          </cell>
          <cell r="C16" t="str">
            <v>un</v>
          </cell>
          <cell r="D16">
            <v>230000</v>
          </cell>
        </row>
        <row r="17">
          <cell r="A17">
            <v>980</v>
          </cell>
          <cell r="B17" t="str">
            <v>Apoyo elastomérico tipo 3</v>
          </cell>
          <cell r="C17" t="str">
            <v>un</v>
          </cell>
          <cell r="D17">
            <v>610000</v>
          </cell>
        </row>
        <row r="18">
          <cell r="A18">
            <v>990</v>
          </cell>
          <cell r="B18" t="str">
            <v>Apoyo elastomérico tipo 4</v>
          </cell>
          <cell r="C18" t="str">
            <v>un</v>
          </cell>
          <cell r="D18">
            <v>630000</v>
          </cell>
        </row>
        <row r="19">
          <cell r="A19">
            <v>1000</v>
          </cell>
          <cell r="B19" t="str">
            <v>Arena lavada concreto</v>
          </cell>
          <cell r="C19" t="str">
            <v>m3</v>
          </cell>
          <cell r="D19">
            <v>20000</v>
          </cell>
        </row>
        <row r="20">
          <cell r="A20">
            <v>1300</v>
          </cell>
          <cell r="B20" t="str">
            <v>Base granular</v>
          </cell>
          <cell r="C20" t="str">
            <v>m3</v>
          </cell>
          <cell r="D20">
            <v>17000</v>
          </cell>
        </row>
        <row r="21">
          <cell r="A21">
            <v>1310</v>
          </cell>
          <cell r="B21" t="str">
            <v>Cable para postensado de 1/2" para 10.5 tn/m</v>
          </cell>
          <cell r="C21" t="str">
            <v>m</v>
          </cell>
          <cell r="D21">
            <v>7800</v>
          </cell>
        </row>
        <row r="22">
          <cell r="A22">
            <v>1330</v>
          </cell>
          <cell r="B22" t="str">
            <v>Canastilla para pilotes</v>
          </cell>
          <cell r="C22" t="str">
            <v>ml</v>
          </cell>
          <cell r="D22">
            <v>28000</v>
          </cell>
        </row>
        <row r="23">
          <cell r="A23">
            <v>1350</v>
          </cell>
          <cell r="B23" t="str">
            <v>Cascajo</v>
          </cell>
          <cell r="C23" t="str">
            <v>m3</v>
          </cell>
          <cell r="D23">
            <v>14000</v>
          </cell>
        </row>
        <row r="24">
          <cell r="A24">
            <v>1380</v>
          </cell>
          <cell r="B24" t="str">
            <v>Cascajo procesado</v>
          </cell>
          <cell r="C24" t="str">
            <v>m3</v>
          </cell>
          <cell r="D24">
            <v>18000</v>
          </cell>
        </row>
        <row r="25">
          <cell r="A25">
            <v>1400</v>
          </cell>
          <cell r="B25" t="str">
            <v>Cemento asfáltico</v>
          </cell>
          <cell r="C25" t="str">
            <v>kg</v>
          </cell>
          <cell r="D25">
            <v>450</v>
          </cell>
        </row>
        <row r="26">
          <cell r="A26">
            <v>1500</v>
          </cell>
          <cell r="B26" t="str">
            <v>Mezcla asfáltica MDC-1</v>
          </cell>
          <cell r="C26" t="str">
            <v>m3</v>
          </cell>
          <cell r="D26">
            <v>102000</v>
          </cell>
        </row>
        <row r="27">
          <cell r="A27">
            <v>1550</v>
          </cell>
          <cell r="B27" t="str">
            <v>Mezcla asfáltica MDC-2</v>
          </cell>
          <cell r="C27" t="str">
            <v>m3</v>
          </cell>
          <cell r="D27">
            <v>105000</v>
          </cell>
        </row>
        <row r="28">
          <cell r="A28">
            <v>1600</v>
          </cell>
          <cell r="B28" t="str">
            <v xml:space="preserve">Cemento </v>
          </cell>
          <cell r="C28" t="str">
            <v>saco</v>
          </cell>
          <cell r="D28">
            <v>17000</v>
          </cell>
        </row>
        <row r="29">
          <cell r="A29">
            <v>1650</v>
          </cell>
          <cell r="B29" t="str">
            <v>Cesped</v>
          </cell>
          <cell r="C29" t="str">
            <v>m2</v>
          </cell>
          <cell r="D29">
            <v>4000</v>
          </cell>
        </row>
        <row r="30">
          <cell r="A30">
            <v>1670</v>
          </cell>
          <cell r="B30" t="str">
            <v>Concreto</v>
          </cell>
          <cell r="C30" t="str">
            <v>m3</v>
          </cell>
          <cell r="D30">
            <v>170000</v>
          </cell>
        </row>
        <row r="31">
          <cell r="A31">
            <v>1700</v>
          </cell>
          <cell r="B31" t="str">
            <v>Defensas metálicas</v>
          </cell>
          <cell r="C31" t="str">
            <v>m</v>
          </cell>
          <cell r="D31">
            <v>50000</v>
          </cell>
        </row>
        <row r="32">
          <cell r="A32">
            <v>2100</v>
          </cell>
          <cell r="B32" t="str">
            <v>Emulsión asfáltica</v>
          </cell>
          <cell r="C32" t="str">
            <v>kg</v>
          </cell>
          <cell r="D32">
            <v>500</v>
          </cell>
        </row>
        <row r="33">
          <cell r="A33">
            <v>2140</v>
          </cell>
          <cell r="B33" t="str">
            <v>Estructura para luminarias</v>
          </cell>
          <cell r="C33" t="str">
            <v>un</v>
          </cell>
          <cell r="D33">
            <v>430000</v>
          </cell>
        </row>
        <row r="34">
          <cell r="A34">
            <v>2150</v>
          </cell>
          <cell r="B34" t="str">
            <v>Estructura tipo 602T</v>
          </cell>
          <cell r="C34" t="str">
            <v>un</v>
          </cell>
          <cell r="D34">
            <v>1400000</v>
          </cell>
        </row>
        <row r="35">
          <cell r="A35">
            <v>2160</v>
          </cell>
          <cell r="B35" t="str">
            <v>Estructura tipo 553-514</v>
          </cell>
          <cell r="C35" t="str">
            <v>un</v>
          </cell>
          <cell r="D35">
            <v>1150000</v>
          </cell>
        </row>
        <row r="36">
          <cell r="A36">
            <v>2180</v>
          </cell>
          <cell r="B36" t="str">
            <v>Estructura trifásica tipo 523T</v>
          </cell>
          <cell r="C36" t="str">
            <v>un</v>
          </cell>
          <cell r="D36">
            <v>660000</v>
          </cell>
        </row>
        <row r="37">
          <cell r="A37">
            <v>2200</v>
          </cell>
          <cell r="B37" t="str">
            <v>Explosivos</v>
          </cell>
          <cell r="C37" t="str">
            <v>gl</v>
          </cell>
          <cell r="D37">
            <v>3500</v>
          </cell>
        </row>
        <row r="38">
          <cell r="A38">
            <v>2300</v>
          </cell>
          <cell r="B38" t="str">
            <v>Formaleta</v>
          </cell>
          <cell r="C38" t="str">
            <v>m2</v>
          </cell>
          <cell r="D38">
            <v>8000</v>
          </cell>
        </row>
        <row r="39">
          <cell r="A39">
            <v>2600</v>
          </cell>
          <cell r="B39" t="str">
            <v>Geotextil tipo NT 1.600</v>
          </cell>
          <cell r="C39" t="str">
            <v>m2</v>
          </cell>
          <cell r="D39">
            <v>1900</v>
          </cell>
        </row>
        <row r="40">
          <cell r="A40">
            <v>2650</v>
          </cell>
          <cell r="B40" t="str">
            <v>Hormigón para pilotes</v>
          </cell>
          <cell r="C40" t="str">
            <v>m3</v>
          </cell>
          <cell r="D40">
            <v>220000</v>
          </cell>
        </row>
        <row r="41">
          <cell r="A41">
            <v>2700</v>
          </cell>
          <cell r="B41" t="str">
            <v>Junta de expansión para pisos puente tipo 1</v>
          </cell>
          <cell r="C41" t="str">
            <v>m</v>
          </cell>
          <cell r="D41">
            <v>300000</v>
          </cell>
        </row>
        <row r="42">
          <cell r="A42">
            <v>2750</v>
          </cell>
          <cell r="B42" t="str">
            <v>Junta tipo freysinet M-80</v>
          </cell>
          <cell r="C42" t="str">
            <v>un</v>
          </cell>
          <cell r="D42">
            <v>500000</v>
          </cell>
        </row>
        <row r="43">
          <cell r="A43">
            <v>2760</v>
          </cell>
          <cell r="B43" t="str">
            <v>Lámparas de alumbrado</v>
          </cell>
          <cell r="C43" t="str">
            <v>un</v>
          </cell>
          <cell r="D43">
            <v>250000</v>
          </cell>
        </row>
        <row r="44">
          <cell r="A44">
            <v>2765</v>
          </cell>
          <cell r="B44" t="str">
            <v>Línea aérea #2AWG Cu Desnudo 15 Kv</v>
          </cell>
          <cell r="C44" t="str">
            <v>m</v>
          </cell>
          <cell r="D44">
            <v>15000</v>
          </cell>
        </row>
        <row r="45">
          <cell r="A45">
            <v>2770</v>
          </cell>
          <cell r="B45" t="str">
            <v>Malla eslabonada</v>
          </cell>
          <cell r="C45" t="str">
            <v>m2</v>
          </cell>
          <cell r="D45">
            <v>15000</v>
          </cell>
        </row>
        <row r="46">
          <cell r="A46">
            <v>2800</v>
          </cell>
          <cell r="B46" t="str">
            <v>Material de préstamo</v>
          </cell>
          <cell r="C46" t="str">
            <v>m3</v>
          </cell>
          <cell r="D46">
            <v>4500</v>
          </cell>
        </row>
        <row r="47">
          <cell r="A47">
            <v>3000</v>
          </cell>
          <cell r="B47" t="str">
            <v>Material filtrante</v>
          </cell>
          <cell r="C47" t="str">
            <v>m3</v>
          </cell>
          <cell r="D47">
            <v>18000</v>
          </cell>
        </row>
        <row r="48">
          <cell r="A48">
            <v>3110</v>
          </cell>
          <cell r="B48" t="str">
            <v>Mezcla densa en caliente para bacheo</v>
          </cell>
          <cell r="C48" t="str">
            <v>m3</v>
          </cell>
          <cell r="D48">
            <v>110000</v>
          </cell>
        </row>
        <row r="49">
          <cell r="A49">
            <v>3120</v>
          </cell>
          <cell r="B49" t="str">
            <v>Mezcla densa en caliente  tipo MDC-2</v>
          </cell>
          <cell r="C49" t="str">
            <v>m3</v>
          </cell>
          <cell r="D49">
            <v>115000</v>
          </cell>
        </row>
        <row r="50">
          <cell r="A50">
            <v>3125</v>
          </cell>
          <cell r="B50" t="str">
            <v>Mortero</v>
          </cell>
          <cell r="C50" t="str">
            <v>m3</v>
          </cell>
          <cell r="D50">
            <v>180000</v>
          </cell>
        </row>
        <row r="51">
          <cell r="A51">
            <v>3130</v>
          </cell>
          <cell r="B51" t="str">
            <v>Platina de acero para apoyos elastoméricos</v>
          </cell>
          <cell r="C51" t="str">
            <v>un</v>
          </cell>
          <cell r="D51">
            <v>120000</v>
          </cell>
        </row>
        <row r="52">
          <cell r="A52">
            <v>3135</v>
          </cell>
          <cell r="B52" t="str">
            <v>Piedra</v>
          </cell>
          <cell r="C52" t="str">
            <v>m3</v>
          </cell>
          <cell r="D52">
            <v>15000</v>
          </cell>
        </row>
        <row r="53">
          <cell r="A53">
            <v>3140</v>
          </cell>
          <cell r="B53" t="str">
            <v>Poste de concreto</v>
          </cell>
          <cell r="C53" t="str">
            <v>un</v>
          </cell>
          <cell r="D53">
            <v>7000</v>
          </cell>
        </row>
        <row r="54">
          <cell r="A54">
            <v>3150</v>
          </cell>
          <cell r="B54" t="str">
            <v>Poste de kilometraje</v>
          </cell>
          <cell r="C54" t="str">
            <v>un</v>
          </cell>
          <cell r="D54">
            <v>8500</v>
          </cell>
        </row>
        <row r="55">
          <cell r="A55">
            <v>3160</v>
          </cell>
          <cell r="B55" t="str">
            <v>Poste de referencia</v>
          </cell>
          <cell r="C55" t="str">
            <v>un</v>
          </cell>
          <cell r="D55">
            <v>30000</v>
          </cell>
        </row>
        <row r="56">
          <cell r="A56">
            <v>3200</v>
          </cell>
          <cell r="B56" t="str">
            <v>Sección final</v>
          </cell>
          <cell r="C56" t="str">
            <v>un</v>
          </cell>
          <cell r="D56">
            <v>35000</v>
          </cell>
        </row>
        <row r="57">
          <cell r="A57">
            <v>3220</v>
          </cell>
          <cell r="B57" t="str">
            <v>Sellos de PVC de 0.15m de ancho</v>
          </cell>
          <cell r="C57" t="str">
            <v>m</v>
          </cell>
          <cell r="D57">
            <v>12000</v>
          </cell>
        </row>
        <row r="58">
          <cell r="A58">
            <v>3240</v>
          </cell>
          <cell r="B58" t="str">
            <v>Semilla</v>
          </cell>
          <cell r="C58" t="str">
            <v>m2</v>
          </cell>
          <cell r="D58">
            <v>600</v>
          </cell>
        </row>
        <row r="59">
          <cell r="A59">
            <v>3250</v>
          </cell>
          <cell r="B59" t="str">
            <v>Señal preventiva y reglamentaria</v>
          </cell>
          <cell r="C59" t="str">
            <v>un</v>
          </cell>
          <cell r="D59">
            <v>80000</v>
          </cell>
        </row>
        <row r="60">
          <cell r="A60">
            <v>3252</v>
          </cell>
          <cell r="B60" t="str">
            <v>Señal vial tamaño 144x30</v>
          </cell>
          <cell r="C60" t="str">
            <v>un</v>
          </cell>
          <cell r="D60">
            <v>100000</v>
          </cell>
        </row>
        <row r="61">
          <cell r="A61">
            <v>3254</v>
          </cell>
          <cell r="B61" t="str">
            <v>Señal vial tamaño 144x60 (2 renglones)</v>
          </cell>
          <cell r="C61" t="str">
            <v>un</v>
          </cell>
          <cell r="D61">
            <v>130000</v>
          </cell>
        </row>
        <row r="62">
          <cell r="A62">
            <v>3256</v>
          </cell>
          <cell r="B62" t="str">
            <v>Señal vial tamaño 144x60 (3 renglones)</v>
          </cell>
          <cell r="C62" t="str">
            <v>un</v>
          </cell>
          <cell r="D62">
            <v>180000</v>
          </cell>
        </row>
        <row r="63">
          <cell r="A63">
            <v>3260</v>
          </cell>
          <cell r="B63" t="str">
            <v>Señal de tránsito grupo I</v>
          </cell>
          <cell r="C63" t="str">
            <v>un</v>
          </cell>
          <cell r="D63">
            <v>100000</v>
          </cell>
        </row>
        <row r="64">
          <cell r="A64">
            <v>3280</v>
          </cell>
          <cell r="B64" t="str">
            <v>Señal de tránsito grupo V</v>
          </cell>
          <cell r="C64" t="str">
            <v>un</v>
          </cell>
          <cell r="D64">
            <v>200000</v>
          </cell>
        </row>
        <row r="65">
          <cell r="A65">
            <v>3300</v>
          </cell>
          <cell r="B65" t="str">
            <v>Subbase granular</v>
          </cell>
          <cell r="C65" t="str">
            <v>m3</v>
          </cell>
          <cell r="D65">
            <v>14000</v>
          </cell>
        </row>
        <row r="66">
          <cell r="A66">
            <v>3330</v>
          </cell>
          <cell r="B66" t="str">
            <v>Tachas estoperolas</v>
          </cell>
          <cell r="C66" t="str">
            <v>un</v>
          </cell>
          <cell r="D66">
            <v>6400</v>
          </cell>
        </row>
        <row r="67">
          <cell r="A67">
            <v>3340</v>
          </cell>
          <cell r="B67" t="str">
            <v>Tacha reflectiva</v>
          </cell>
          <cell r="C67" t="str">
            <v>un</v>
          </cell>
          <cell r="D67">
            <v>7500</v>
          </cell>
        </row>
        <row r="68">
          <cell r="A68">
            <v>3345</v>
          </cell>
          <cell r="B68" t="str">
            <v>Templete</v>
          </cell>
          <cell r="C68" t="str">
            <v>un</v>
          </cell>
          <cell r="D68">
            <v>315000</v>
          </cell>
        </row>
        <row r="69">
          <cell r="A69">
            <v>3350</v>
          </cell>
          <cell r="B69" t="str">
            <v>Tensores en estribos de puentes</v>
          </cell>
          <cell r="C69" t="str">
            <v>m</v>
          </cell>
          <cell r="D69">
            <v>90000</v>
          </cell>
        </row>
        <row r="70">
          <cell r="A70">
            <v>3400</v>
          </cell>
          <cell r="B70" t="str">
            <v>Tierra orgánica</v>
          </cell>
          <cell r="C70" t="str">
            <v>m3</v>
          </cell>
          <cell r="D70">
            <v>15000</v>
          </cell>
        </row>
        <row r="71">
          <cell r="A71">
            <v>4300</v>
          </cell>
          <cell r="B71" t="str">
            <v xml:space="preserve">Triturado </v>
          </cell>
          <cell r="C71" t="str">
            <v>m3</v>
          </cell>
          <cell r="D71">
            <v>25000</v>
          </cell>
        </row>
        <row r="72">
          <cell r="A72">
            <v>4350</v>
          </cell>
          <cell r="B72" t="str">
            <v>Tubería de concreto D=0.20m</v>
          </cell>
          <cell r="C72" t="str">
            <v>m</v>
          </cell>
          <cell r="D72">
            <v>14000</v>
          </cell>
        </row>
        <row r="73">
          <cell r="A73">
            <v>4400</v>
          </cell>
          <cell r="B73" t="str">
            <v>Tubería de concreto D=900 mm</v>
          </cell>
          <cell r="C73" t="str">
            <v>ml</v>
          </cell>
          <cell r="D73">
            <v>190000</v>
          </cell>
        </row>
        <row r="74">
          <cell r="A74">
            <v>4500</v>
          </cell>
          <cell r="B74" t="str">
            <v>Tubería de concreto D=1 m</v>
          </cell>
          <cell r="C74" t="str">
            <v>ml</v>
          </cell>
          <cell r="D74">
            <v>120000</v>
          </cell>
        </row>
        <row r="75">
          <cell r="A75">
            <v>60100</v>
          </cell>
          <cell r="B75" t="str">
            <v>Obrero</v>
          </cell>
          <cell r="C75" t="str">
            <v>día</v>
          </cell>
          <cell r="D75">
            <v>19500</v>
          </cell>
        </row>
        <row r="76">
          <cell r="A76">
            <v>60200</v>
          </cell>
          <cell r="B76" t="str">
            <v>Ayudante</v>
          </cell>
          <cell r="C76" t="str">
            <v>día</v>
          </cell>
          <cell r="D76">
            <v>19500</v>
          </cell>
        </row>
        <row r="77">
          <cell r="A77">
            <v>60500</v>
          </cell>
          <cell r="B77" t="str">
            <v>Encargado</v>
          </cell>
          <cell r="C77" t="str">
            <v>día</v>
          </cell>
          <cell r="D77">
            <v>52500</v>
          </cell>
        </row>
        <row r="78">
          <cell r="A78">
            <v>60600</v>
          </cell>
          <cell r="B78" t="str">
            <v>Minero</v>
          </cell>
          <cell r="C78" t="str">
            <v>día</v>
          </cell>
          <cell r="D78">
            <v>42000</v>
          </cell>
        </row>
        <row r="79">
          <cell r="A79">
            <v>60700</v>
          </cell>
          <cell r="B79" t="str">
            <v>Oficial</v>
          </cell>
          <cell r="C79" t="str">
            <v>día</v>
          </cell>
          <cell r="D79">
            <v>42000</v>
          </cell>
        </row>
        <row r="80">
          <cell r="A80">
            <v>60900</v>
          </cell>
          <cell r="B80" t="str">
            <v>Rastrillero</v>
          </cell>
          <cell r="C80" t="str">
            <v>día</v>
          </cell>
          <cell r="D80">
            <v>25200</v>
          </cell>
        </row>
        <row r="81">
          <cell r="A81">
            <v>70020</v>
          </cell>
          <cell r="B81" t="str">
            <v>Tractor Sobre Orugas D6D</v>
          </cell>
          <cell r="C81" t="str">
            <v>hr</v>
          </cell>
          <cell r="D81">
            <v>70000</v>
          </cell>
        </row>
        <row r="82">
          <cell r="A82">
            <v>70080</v>
          </cell>
          <cell r="B82" t="str">
            <v>Cargador sobre Llantas Cat 928 F</v>
          </cell>
          <cell r="C82" t="str">
            <v>hr</v>
          </cell>
          <cell r="D82">
            <v>45000</v>
          </cell>
        </row>
        <row r="83">
          <cell r="A83">
            <v>70100</v>
          </cell>
          <cell r="B83" t="str">
            <v xml:space="preserve">Carrotanque  </v>
          </cell>
          <cell r="C83" t="str">
            <v>hr</v>
          </cell>
          <cell r="D83">
            <v>25000</v>
          </cell>
        </row>
        <row r="84">
          <cell r="A84">
            <v>70150</v>
          </cell>
          <cell r="B84" t="str">
            <v>Carrotanque irrigador</v>
          </cell>
          <cell r="C84" t="str">
            <v>hr</v>
          </cell>
          <cell r="D84">
            <v>25000</v>
          </cell>
        </row>
        <row r="85">
          <cell r="A85">
            <v>70200</v>
          </cell>
          <cell r="B85" t="str">
            <v>Compactador de llantas</v>
          </cell>
          <cell r="C85" t="str">
            <v>hr</v>
          </cell>
          <cell r="D85">
            <v>40000</v>
          </cell>
        </row>
        <row r="86">
          <cell r="A86">
            <v>70500</v>
          </cell>
          <cell r="B86" t="str">
            <v>Compactador Ingersoll Rand SD70D</v>
          </cell>
          <cell r="C86" t="str">
            <v>hr</v>
          </cell>
          <cell r="D86">
            <v>45000</v>
          </cell>
        </row>
        <row r="87">
          <cell r="A87">
            <v>70600</v>
          </cell>
          <cell r="B87" t="str">
            <v>Compactador Ingersoll Rand SD70DA</v>
          </cell>
          <cell r="C87" t="str">
            <v>hr</v>
          </cell>
          <cell r="D87">
            <v>45000</v>
          </cell>
        </row>
        <row r="88">
          <cell r="A88">
            <v>70700</v>
          </cell>
          <cell r="B88" t="str">
            <v>Compresor Ingersoll Rand  PS185W</v>
          </cell>
          <cell r="C88" t="str">
            <v>hr</v>
          </cell>
          <cell r="D88">
            <v>24000</v>
          </cell>
        </row>
        <row r="89">
          <cell r="A89">
            <v>70800</v>
          </cell>
          <cell r="B89" t="str">
            <v>Excavadora Caterpillar 320</v>
          </cell>
          <cell r="C89" t="str">
            <v>hr</v>
          </cell>
          <cell r="D89">
            <v>60000</v>
          </cell>
        </row>
        <row r="90">
          <cell r="A90">
            <v>70900</v>
          </cell>
          <cell r="B90" t="str">
            <v>Grúa</v>
          </cell>
          <cell r="C90" t="str">
            <v>hr</v>
          </cell>
          <cell r="D90">
            <v>25000</v>
          </cell>
        </row>
        <row r="91">
          <cell r="A91">
            <v>71045</v>
          </cell>
          <cell r="B91" t="str">
            <v>Mezcladora 1/2 sco</v>
          </cell>
          <cell r="C91" t="str">
            <v>día</v>
          </cell>
          <cell r="D91">
            <v>20000</v>
          </cell>
        </row>
        <row r="92">
          <cell r="A92">
            <v>71080</v>
          </cell>
          <cell r="B92" t="str">
            <v>Motobomba 3 hp</v>
          </cell>
          <cell r="C92" t="str">
            <v>día</v>
          </cell>
          <cell r="D92">
            <v>20000</v>
          </cell>
        </row>
        <row r="93">
          <cell r="A93">
            <v>71100</v>
          </cell>
          <cell r="B93" t="str">
            <v>Motoniveladora Caterpillar 120</v>
          </cell>
          <cell r="C93" t="str">
            <v>hr</v>
          </cell>
          <cell r="D93">
            <v>60000</v>
          </cell>
        </row>
        <row r="94">
          <cell r="A94">
            <v>71200</v>
          </cell>
          <cell r="B94" t="str">
            <v>Pavimentadora Lee Boy 8000 B</v>
          </cell>
          <cell r="C94" t="str">
            <v>hr</v>
          </cell>
          <cell r="D94">
            <v>50000</v>
          </cell>
        </row>
        <row r="95">
          <cell r="A95">
            <v>71250</v>
          </cell>
          <cell r="B95" t="str">
            <v xml:space="preserve">Perfiladora CMI </v>
          </cell>
          <cell r="C95" t="str">
            <v>hr</v>
          </cell>
          <cell r="D95">
            <v>400000</v>
          </cell>
        </row>
        <row r="96">
          <cell r="A96">
            <v>71300</v>
          </cell>
          <cell r="B96" t="str">
            <v>Placa vibratoria</v>
          </cell>
          <cell r="C96" t="str">
            <v>hr</v>
          </cell>
          <cell r="D96">
            <v>4000</v>
          </cell>
        </row>
        <row r="97">
          <cell r="A97">
            <v>71400</v>
          </cell>
          <cell r="B97" t="str">
            <v>Retroexcavadora Caterpillar 416</v>
          </cell>
          <cell r="C97" t="str">
            <v>hr</v>
          </cell>
          <cell r="D97">
            <v>35000</v>
          </cell>
        </row>
        <row r="98">
          <cell r="A98">
            <v>71600</v>
          </cell>
          <cell r="B98" t="str">
            <v>Compactador Vertical Ingersoll RX-65</v>
          </cell>
          <cell r="C98" t="str">
            <v>hr</v>
          </cell>
          <cell r="D98">
            <v>4000</v>
          </cell>
        </row>
        <row r="99">
          <cell r="A99">
            <v>71700</v>
          </cell>
          <cell r="B99" t="str">
            <v>Vibrador para concreto</v>
          </cell>
          <cell r="C99" t="str">
            <v>hr</v>
          </cell>
          <cell r="D99">
            <v>2000</v>
          </cell>
        </row>
        <row r="100">
          <cell r="A100">
            <v>80010</v>
          </cell>
          <cell r="B100" t="str">
            <v>Acometida secundaria del transformador</v>
          </cell>
          <cell r="C100" t="str">
            <v>un</v>
          </cell>
          <cell r="D100">
            <v>250000</v>
          </cell>
        </row>
        <row r="101">
          <cell r="A101">
            <v>80020</v>
          </cell>
          <cell r="B101" t="str">
            <v>Acometida subterránea B.T. Entre estructuras con luminaria</v>
          </cell>
          <cell r="C101" t="str">
            <v>un</v>
          </cell>
          <cell r="D101">
            <v>28000</v>
          </cell>
        </row>
        <row r="102">
          <cell r="A102">
            <v>80040</v>
          </cell>
          <cell r="B102" t="str">
            <v>Caja para control de alumbrado</v>
          </cell>
          <cell r="C102" t="str">
            <v>un</v>
          </cell>
          <cell r="D102">
            <v>1000000</v>
          </cell>
        </row>
        <row r="103">
          <cell r="A103">
            <v>80100</v>
          </cell>
          <cell r="B103" t="str">
            <v>Derechos de salida</v>
          </cell>
          <cell r="C103" t="str">
            <v>m3</v>
          </cell>
          <cell r="D103">
            <v>1500</v>
          </cell>
        </row>
        <row r="104">
          <cell r="A104">
            <v>80150</v>
          </cell>
          <cell r="B104" t="str">
            <v>Derechos de botada</v>
          </cell>
          <cell r="C104" t="str">
            <v>m3</v>
          </cell>
          <cell r="D104">
            <v>2000</v>
          </cell>
        </row>
        <row r="105">
          <cell r="A105">
            <v>80200</v>
          </cell>
          <cell r="B105" t="str">
            <v>Imprimación</v>
          </cell>
          <cell r="C105" t="str">
            <v>m2</v>
          </cell>
          <cell r="D105">
            <v>1030</v>
          </cell>
        </row>
        <row r="106">
          <cell r="A106">
            <v>80250</v>
          </cell>
          <cell r="B106" t="str">
            <v>Linea de demarcación</v>
          </cell>
          <cell r="C106" t="str">
            <v>ml</v>
          </cell>
          <cell r="D106">
            <v>3400</v>
          </cell>
        </row>
        <row r="107">
          <cell r="A107">
            <v>80260</v>
          </cell>
          <cell r="B107" t="str">
            <v>Linea de demarcación discontinua</v>
          </cell>
          <cell r="C107" t="str">
            <v>ml</v>
          </cell>
          <cell r="D107">
            <v>3200</v>
          </cell>
        </row>
        <row r="108">
          <cell r="A108">
            <v>80300</v>
          </cell>
          <cell r="B108" t="str">
            <v>Pilotaje D=0.60m</v>
          </cell>
          <cell r="C108" t="str">
            <v>ml</v>
          </cell>
          <cell r="D108">
            <v>250000</v>
          </cell>
        </row>
        <row r="109">
          <cell r="A109">
            <v>80400</v>
          </cell>
          <cell r="B109" t="str">
            <v>Pilotaje D=1.30m</v>
          </cell>
          <cell r="C109" t="str">
            <v>ml</v>
          </cell>
          <cell r="D109">
            <v>500000</v>
          </cell>
        </row>
        <row r="110">
          <cell r="A110">
            <v>80450</v>
          </cell>
          <cell r="B110" t="str">
            <v>Subestación aérea 37,5 KVA-1D 2000V</v>
          </cell>
          <cell r="C110" t="str">
            <v>un</v>
          </cell>
          <cell r="D110">
            <v>4500000</v>
          </cell>
        </row>
        <row r="111">
          <cell r="A111">
            <v>80500</v>
          </cell>
          <cell r="B111" t="str">
            <v>Transporte agregados a la obra</v>
          </cell>
          <cell r="C111" t="str">
            <v>m3-km</v>
          </cell>
          <cell r="D111">
            <v>350</v>
          </cell>
        </row>
        <row r="112">
          <cell r="A112">
            <v>80600</v>
          </cell>
          <cell r="B112" t="str">
            <v>Transporte de acero de refuerzo</v>
          </cell>
          <cell r="C112" t="str">
            <v>kg</v>
          </cell>
          <cell r="D112">
            <v>20</v>
          </cell>
        </row>
        <row r="113">
          <cell r="A113">
            <v>80650</v>
          </cell>
          <cell r="B113" t="str">
            <v>Transporte de arboles</v>
          </cell>
          <cell r="C113" t="str">
            <v>un</v>
          </cell>
          <cell r="D113">
            <v>50000</v>
          </cell>
        </row>
        <row r="114">
          <cell r="A114">
            <v>80700</v>
          </cell>
          <cell r="B114" t="str">
            <v>Transporte de arena (suelta)</v>
          </cell>
          <cell r="C114" t="str">
            <v>m3-km</v>
          </cell>
          <cell r="D114">
            <v>350</v>
          </cell>
        </row>
        <row r="115">
          <cell r="A115">
            <v>80900</v>
          </cell>
          <cell r="B115" t="str">
            <v>Transporte de base granular (suelta)</v>
          </cell>
          <cell r="C115" t="str">
            <v>m3-km</v>
          </cell>
          <cell r="D115">
            <v>350</v>
          </cell>
        </row>
        <row r="116">
          <cell r="A116">
            <v>80935</v>
          </cell>
          <cell r="B116" t="str">
            <v>Transporte de maquinaria</v>
          </cell>
          <cell r="C116" t="str">
            <v>km</v>
          </cell>
          <cell r="D116">
            <v>400</v>
          </cell>
        </row>
        <row r="117">
          <cell r="A117">
            <v>80940</v>
          </cell>
          <cell r="B117" t="str">
            <v>Transporte de materiales</v>
          </cell>
          <cell r="C117" t="str">
            <v>m3-km</v>
          </cell>
          <cell r="D117">
            <v>480</v>
          </cell>
        </row>
        <row r="118">
          <cell r="A118">
            <v>80950</v>
          </cell>
          <cell r="B118" t="str">
            <v>Transporte de mat.explanaciones</v>
          </cell>
          <cell r="C118" t="str">
            <v>m3-km</v>
          </cell>
          <cell r="D118">
            <v>480</v>
          </cell>
        </row>
        <row r="119">
          <cell r="A119">
            <v>80970</v>
          </cell>
          <cell r="B119" t="str">
            <v>Transporte de material derrumbes</v>
          </cell>
          <cell r="C119" t="str">
            <v>m3-km</v>
          </cell>
          <cell r="D119">
            <v>500</v>
          </cell>
        </row>
        <row r="120">
          <cell r="A120">
            <v>81000</v>
          </cell>
          <cell r="B120" t="str">
            <v>Transporte de mezcla asfáltica</v>
          </cell>
          <cell r="C120" t="str">
            <v>m3-km</v>
          </cell>
          <cell r="D120">
            <v>400</v>
          </cell>
        </row>
        <row r="121">
          <cell r="A121">
            <v>81100</v>
          </cell>
          <cell r="B121" t="str">
            <v>Transporte de subbase</v>
          </cell>
          <cell r="C121" t="str">
            <v>m3-km</v>
          </cell>
          <cell r="D121">
            <v>350</v>
          </cell>
        </row>
        <row r="122">
          <cell r="A122">
            <v>81200</v>
          </cell>
          <cell r="B122" t="str">
            <v>Transporte de triturado (suelta)</v>
          </cell>
          <cell r="C122" t="str">
            <v>m3-km</v>
          </cell>
          <cell r="D122">
            <v>350</v>
          </cell>
        </row>
        <row r="123">
          <cell r="A123">
            <v>81300</v>
          </cell>
          <cell r="B123" t="str">
            <v>Transporte de tubería</v>
          </cell>
          <cell r="C123" t="str">
            <v>vj</v>
          </cell>
          <cell r="D123">
            <v>50000</v>
          </cell>
        </row>
        <row r="124">
          <cell r="A124">
            <v>81400</v>
          </cell>
          <cell r="B124" t="str">
            <v>Transporte escombros</v>
          </cell>
          <cell r="C124" t="str">
            <v>m3-km</v>
          </cell>
          <cell r="D124">
            <v>500</v>
          </cell>
        </row>
      </sheetData>
      <sheetData sheetId="1">
        <row r="7">
          <cell r="B7" t="str">
            <v>CODIGO</v>
          </cell>
          <cell r="C7" t="str">
            <v>DESCRIPCIÓN</v>
          </cell>
          <cell r="D7" t="str">
            <v>UN.</v>
          </cell>
          <cell r="E7" t="str">
            <v>CANT.</v>
          </cell>
          <cell r="F7" t="str">
            <v>V UNITARIO</v>
          </cell>
          <cell r="G7" t="str">
            <v>V TOTAL</v>
          </cell>
        </row>
        <row r="8">
          <cell r="B8">
            <v>1</v>
          </cell>
          <cell r="C8" t="str">
            <v xml:space="preserve">Desmonte, limpieza </v>
          </cell>
          <cell r="D8" t="str">
            <v>ha</v>
          </cell>
          <cell r="E8">
            <v>20</v>
          </cell>
          <cell r="F8">
            <v>836550</v>
          </cell>
          <cell r="G8">
            <v>16731000</v>
          </cell>
        </row>
        <row r="9">
          <cell r="B9">
            <v>2</v>
          </cell>
          <cell r="C9" t="str">
            <v>Traslado de arboles</v>
          </cell>
          <cell r="D9" t="str">
            <v>un</v>
          </cell>
          <cell r="E9">
            <v>10</v>
          </cell>
          <cell r="F9">
            <v>247715</v>
          </cell>
          <cell r="G9">
            <v>2477150</v>
          </cell>
        </row>
        <row r="10">
          <cell r="B10">
            <v>3</v>
          </cell>
          <cell r="C10" t="str">
            <v>Demolicion de Pavimentos, Pisos, Andenes y Bordillos</v>
          </cell>
          <cell r="D10" t="str">
            <v>m3</v>
          </cell>
          <cell r="E10">
            <v>960</v>
          </cell>
          <cell r="F10">
            <v>42848</v>
          </cell>
          <cell r="G10">
            <v>41134080</v>
          </cell>
        </row>
        <row r="11">
          <cell r="B11">
            <v>4</v>
          </cell>
          <cell r="C11" t="str">
            <v>Remocion de Cercas</v>
          </cell>
          <cell r="D11" t="str">
            <v>ml</v>
          </cell>
          <cell r="E11">
            <v>2600</v>
          </cell>
          <cell r="F11">
            <v>41912</v>
          </cell>
          <cell r="G11">
            <v>108971200</v>
          </cell>
        </row>
        <row r="12">
          <cell r="B12">
            <v>5</v>
          </cell>
          <cell r="C12" t="str">
            <v>Remocion de Servicios existentes</v>
          </cell>
          <cell r="D12" t="str">
            <v>un</v>
          </cell>
          <cell r="E12">
            <v>30</v>
          </cell>
          <cell r="F12">
            <v>54061</v>
          </cell>
          <cell r="G12">
            <v>1621830</v>
          </cell>
        </row>
        <row r="13">
          <cell r="B13">
            <v>6</v>
          </cell>
          <cell r="C13" t="str">
            <v>Excavación en material común de la explanación, canales y prestamos</v>
          </cell>
          <cell r="D13" t="str">
            <v>m3</v>
          </cell>
          <cell r="E13">
            <v>65600</v>
          </cell>
          <cell r="F13">
            <v>5886</v>
          </cell>
          <cell r="G13">
            <v>386121600</v>
          </cell>
        </row>
        <row r="14">
          <cell r="B14">
            <v>7</v>
          </cell>
          <cell r="C14" t="str">
            <v>Excavación en roca de la explanación, canales y prestamos</v>
          </cell>
          <cell r="D14" t="str">
            <v>m3</v>
          </cell>
          <cell r="E14">
            <v>15000</v>
          </cell>
          <cell r="F14">
            <v>43693</v>
          </cell>
          <cell r="G14">
            <v>655395000</v>
          </cell>
        </row>
        <row r="15">
          <cell r="B15">
            <v>8</v>
          </cell>
          <cell r="C15" t="str">
            <v>Terraplenes con materiales de préstamo</v>
          </cell>
          <cell r="D15" t="str">
            <v>m3</v>
          </cell>
          <cell r="E15">
            <v>106500</v>
          </cell>
          <cell r="F15">
            <v>13855</v>
          </cell>
          <cell r="G15">
            <v>1475557500</v>
          </cell>
        </row>
        <row r="16">
          <cell r="B16">
            <v>9</v>
          </cell>
          <cell r="C16" t="str">
            <v>Terraplenes con materiales del sitio</v>
          </cell>
          <cell r="D16" t="str">
            <v>m3</v>
          </cell>
          <cell r="E16">
            <v>30000</v>
          </cell>
          <cell r="F16">
            <v>7179</v>
          </cell>
          <cell r="G16">
            <v>215370000</v>
          </cell>
        </row>
        <row r="17">
          <cell r="B17">
            <v>10</v>
          </cell>
          <cell r="C17" t="str">
            <v>Sub-base granular</v>
          </cell>
          <cell r="D17" t="str">
            <v>m3</v>
          </cell>
          <cell r="E17">
            <v>13600</v>
          </cell>
          <cell r="F17">
            <v>49846</v>
          </cell>
          <cell r="G17">
            <v>677905600</v>
          </cell>
        </row>
        <row r="18">
          <cell r="B18">
            <v>11</v>
          </cell>
          <cell r="C18" t="str">
            <v>Base granular</v>
          </cell>
          <cell r="D18" t="str">
            <v>m3</v>
          </cell>
          <cell r="E18">
            <v>22500</v>
          </cell>
          <cell r="F18">
            <v>54916</v>
          </cell>
          <cell r="G18">
            <v>1235610000</v>
          </cell>
        </row>
        <row r="19">
          <cell r="B19">
            <v>12</v>
          </cell>
          <cell r="C19" t="str">
            <v>Cemento Asfaltico</v>
          </cell>
          <cell r="D19" t="str">
            <v>kg</v>
          </cell>
          <cell r="E19">
            <v>630000</v>
          </cell>
          <cell r="F19">
            <v>585</v>
          </cell>
          <cell r="G19">
            <v>368550000</v>
          </cell>
        </row>
        <row r="20">
          <cell r="B20">
            <v>13</v>
          </cell>
          <cell r="C20" t="str">
            <v>Concreto asfáltico MDC-1</v>
          </cell>
          <cell r="D20" t="str">
            <v>m3</v>
          </cell>
          <cell r="E20">
            <v>3000</v>
          </cell>
          <cell r="F20">
            <v>210311</v>
          </cell>
          <cell r="G20">
            <v>630933000</v>
          </cell>
        </row>
        <row r="21">
          <cell r="B21">
            <v>14</v>
          </cell>
          <cell r="C21" t="str">
            <v>Concreto asfáltico MDC-2</v>
          </cell>
          <cell r="D21" t="str">
            <v>m3</v>
          </cell>
          <cell r="E21">
            <v>3000</v>
          </cell>
          <cell r="F21">
            <v>215381</v>
          </cell>
          <cell r="G21">
            <v>646143000</v>
          </cell>
        </row>
        <row r="22">
          <cell r="B22">
            <v>15</v>
          </cell>
          <cell r="C22" t="str">
            <v>Imprimacion</v>
          </cell>
          <cell r="D22" t="str">
            <v>m2</v>
          </cell>
          <cell r="E22">
            <v>83000</v>
          </cell>
          <cell r="F22">
            <v>1339</v>
          </cell>
          <cell r="G22">
            <v>111137000</v>
          </cell>
        </row>
        <row r="23">
          <cell r="B23">
            <v>16</v>
          </cell>
          <cell r="C23" t="str">
            <v>Excavación varias en material comun seco</v>
          </cell>
          <cell r="D23" t="str">
            <v>m3</v>
          </cell>
          <cell r="E23">
            <v>2000</v>
          </cell>
          <cell r="F23">
            <v>7901</v>
          </cell>
          <cell r="G23">
            <v>15802000</v>
          </cell>
        </row>
        <row r="24">
          <cell r="B24">
            <v>17</v>
          </cell>
          <cell r="C24" t="str">
            <v>Excavación varias en roca en seco</v>
          </cell>
          <cell r="D24" t="str">
            <v>m3</v>
          </cell>
          <cell r="E24">
            <v>900</v>
          </cell>
          <cell r="F24">
            <v>115662</v>
          </cell>
          <cell r="G24">
            <v>104095800</v>
          </cell>
        </row>
        <row r="25">
          <cell r="B25">
            <v>18</v>
          </cell>
          <cell r="C25" t="str">
            <v>Rellenos a mano con material del sitio (obras de arte)</v>
          </cell>
          <cell r="D25" t="str">
            <v>m3</v>
          </cell>
          <cell r="E25">
            <v>800</v>
          </cell>
          <cell r="F25">
            <v>13792</v>
          </cell>
          <cell r="G25">
            <v>11033600</v>
          </cell>
        </row>
        <row r="26">
          <cell r="B26">
            <v>19</v>
          </cell>
          <cell r="C26" t="str">
            <v>Rellenos a mano para estructuras con material de préstamo</v>
          </cell>
          <cell r="D26" t="str">
            <v>m3</v>
          </cell>
          <cell r="E26">
            <v>900</v>
          </cell>
          <cell r="F26">
            <v>41646</v>
          </cell>
          <cell r="G26">
            <v>37481400</v>
          </cell>
        </row>
        <row r="27">
          <cell r="B27">
            <v>20</v>
          </cell>
          <cell r="C27" t="str">
            <v>Pilotes Preexcavados D=60cm</v>
          </cell>
          <cell r="D27" t="str">
            <v>ml</v>
          </cell>
          <cell r="E27">
            <v>200</v>
          </cell>
          <cell r="F27">
            <v>839021</v>
          </cell>
          <cell r="G27">
            <v>167804200</v>
          </cell>
        </row>
        <row r="28">
          <cell r="B28">
            <v>21</v>
          </cell>
          <cell r="C28" t="str">
            <v>Concreto clase D (3000 PSI)   (Boxculvert y Aletas)</v>
          </cell>
          <cell r="D28" t="str">
            <v>m3</v>
          </cell>
          <cell r="E28">
            <v>1300</v>
          </cell>
          <cell r="F28">
            <v>474994</v>
          </cell>
          <cell r="G28">
            <v>617492200</v>
          </cell>
        </row>
        <row r="29">
          <cell r="B29">
            <v>22</v>
          </cell>
          <cell r="C29" t="str">
            <v>Concreto clase F (2000 PSI)</v>
          </cell>
          <cell r="D29" t="str">
            <v>m3</v>
          </cell>
          <cell r="E29">
            <v>90</v>
          </cell>
          <cell r="F29">
            <v>330740</v>
          </cell>
          <cell r="G29">
            <v>29766600</v>
          </cell>
        </row>
        <row r="30">
          <cell r="B30">
            <v>23</v>
          </cell>
          <cell r="C30" t="str">
            <v>Concreto 4000 psi (280 kg/cm2) Clase C (Placa - Puente)</v>
          </cell>
          <cell r="D30" t="str">
            <v>m3</v>
          </cell>
          <cell r="E30">
            <v>190</v>
          </cell>
          <cell r="F30">
            <v>637494</v>
          </cell>
          <cell r="G30">
            <v>121123860</v>
          </cell>
        </row>
        <row r="31">
          <cell r="B31">
            <v>24</v>
          </cell>
          <cell r="C31" t="str">
            <v>Concreto 5000 psi ( 350 kg/cm2) Clase A  (Vigas y Riostras)</v>
          </cell>
          <cell r="D31" t="str">
            <v>m3</v>
          </cell>
          <cell r="E31">
            <v>246</v>
          </cell>
          <cell r="F31">
            <v>737724</v>
          </cell>
          <cell r="G31">
            <v>181480104</v>
          </cell>
        </row>
        <row r="32">
          <cell r="B32">
            <v>25</v>
          </cell>
          <cell r="C32" t="str">
            <v>Acero de refuerzo 60.000 psi</v>
          </cell>
          <cell r="D32" t="str">
            <v>kg</v>
          </cell>
          <cell r="E32">
            <v>195000</v>
          </cell>
          <cell r="F32">
            <v>1695</v>
          </cell>
          <cell r="G32">
            <v>330525000</v>
          </cell>
        </row>
        <row r="33">
          <cell r="B33">
            <v>26</v>
          </cell>
          <cell r="C33" t="str">
            <v>Apoyos elastomericos D-60</v>
          </cell>
          <cell r="D33" t="str">
            <v>un</v>
          </cell>
          <cell r="E33">
            <v>14</v>
          </cell>
          <cell r="F33">
            <v>299000</v>
          </cell>
          <cell r="G33">
            <v>4186000</v>
          </cell>
        </row>
        <row r="34">
          <cell r="B34">
            <v>27</v>
          </cell>
          <cell r="C34" t="str">
            <v>Juntas tipo freyssinet M-80</v>
          </cell>
          <cell r="D34" t="str">
            <v>ml</v>
          </cell>
          <cell r="E34">
            <v>40</v>
          </cell>
          <cell r="F34">
            <v>650000</v>
          </cell>
          <cell r="G34">
            <v>26000000</v>
          </cell>
        </row>
        <row r="35">
          <cell r="B35">
            <v>28</v>
          </cell>
          <cell r="C35" t="str">
            <v>Tubería concreto reforzado D=1m  Concreto Clase C (4000 PSI)</v>
          </cell>
          <cell r="D35" t="str">
            <v>ml</v>
          </cell>
          <cell r="E35">
            <v>600</v>
          </cell>
          <cell r="F35">
            <v>198341</v>
          </cell>
          <cell r="G35">
            <v>119004600</v>
          </cell>
        </row>
        <row r="36">
          <cell r="B36">
            <v>29</v>
          </cell>
          <cell r="C36" t="str">
            <v>Cunetas en concreto 0,18 m3/ml Concreto Clase F (2000 PSI)</v>
          </cell>
          <cell r="D36" t="str">
            <v>ml</v>
          </cell>
          <cell r="E36">
            <v>1000</v>
          </cell>
          <cell r="F36">
            <v>60488</v>
          </cell>
          <cell r="G36">
            <v>60488000</v>
          </cell>
        </row>
        <row r="37">
          <cell r="B37">
            <v>30</v>
          </cell>
          <cell r="C37" t="str">
            <v>Bordillos y sardineles concreto Clase D (3000 PSI)    0.30 m3/ml</v>
          </cell>
          <cell r="D37" t="str">
            <v>ml</v>
          </cell>
          <cell r="E37">
            <v>1736</v>
          </cell>
          <cell r="F37">
            <v>96487</v>
          </cell>
          <cell r="G37">
            <v>167501432</v>
          </cell>
        </row>
        <row r="38">
          <cell r="B38">
            <v>31</v>
          </cell>
          <cell r="C38" t="str">
            <v>Anden en concreto clase D (3000 PSI)   0.27 m3/ml</v>
          </cell>
          <cell r="D38" t="str">
            <v>ml</v>
          </cell>
          <cell r="E38">
            <v>868</v>
          </cell>
          <cell r="F38">
            <v>107842</v>
          </cell>
          <cell r="G38">
            <v>93606856</v>
          </cell>
        </row>
        <row r="39">
          <cell r="B39">
            <v>32</v>
          </cell>
          <cell r="C39" t="str">
            <v>Cables para postensado de 1/2" para 10,50 t/m</v>
          </cell>
          <cell r="D39" t="str">
            <v>ml</v>
          </cell>
          <cell r="E39">
            <v>19500</v>
          </cell>
          <cell r="F39">
            <v>10140</v>
          </cell>
          <cell r="G39">
            <v>197730000</v>
          </cell>
        </row>
        <row r="40">
          <cell r="B40">
            <v>33</v>
          </cell>
          <cell r="C40" t="str">
            <v>Retiro de señales verticales</v>
          </cell>
          <cell r="D40" t="str">
            <v>un</v>
          </cell>
          <cell r="E40">
            <v>60</v>
          </cell>
          <cell r="F40">
            <v>9203</v>
          </cell>
          <cell r="G40">
            <v>552180</v>
          </cell>
        </row>
        <row r="41">
          <cell r="B41">
            <v>34</v>
          </cell>
          <cell r="C41" t="str">
            <v>Líneas de demarcación contínuas</v>
          </cell>
          <cell r="D41" t="str">
            <v>ml</v>
          </cell>
          <cell r="E41">
            <v>15000</v>
          </cell>
          <cell r="F41">
            <v>4420</v>
          </cell>
          <cell r="G41">
            <v>66300000</v>
          </cell>
        </row>
        <row r="42">
          <cell r="B42">
            <v>35</v>
          </cell>
          <cell r="C42" t="str">
            <v>Líneas de demarcación discontínuas</v>
          </cell>
          <cell r="D42" t="str">
            <v>ml</v>
          </cell>
          <cell r="E42">
            <v>3500</v>
          </cell>
          <cell r="F42">
            <v>4160</v>
          </cell>
          <cell r="G42">
            <v>14560000</v>
          </cell>
        </row>
        <row r="43">
          <cell r="B43">
            <v>36</v>
          </cell>
          <cell r="C43" t="str">
            <v>Señales de tachas reflectivas</v>
          </cell>
          <cell r="D43" t="str">
            <v>un</v>
          </cell>
          <cell r="E43">
            <v>1000</v>
          </cell>
          <cell r="F43">
            <v>10951</v>
          </cell>
          <cell r="G43">
            <v>10951000</v>
          </cell>
        </row>
        <row r="44">
          <cell r="B44">
            <v>37</v>
          </cell>
          <cell r="C44" t="str">
            <v>Señales de tachas estoperolas (montables)</v>
          </cell>
          <cell r="D44" t="str">
            <v>un</v>
          </cell>
          <cell r="E44">
            <v>6000</v>
          </cell>
          <cell r="F44">
            <v>8921</v>
          </cell>
          <cell r="G44">
            <v>53526000</v>
          </cell>
        </row>
        <row r="45">
          <cell r="B45">
            <v>38</v>
          </cell>
          <cell r="C45" t="str">
            <v>Señales preventivas y reglamentarias</v>
          </cell>
          <cell r="D45" t="str">
            <v>un</v>
          </cell>
          <cell r="E45">
            <v>10</v>
          </cell>
          <cell r="F45">
            <v>118525</v>
          </cell>
          <cell r="G45">
            <v>1185250</v>
          </cell>
        </row>
        <row r="46">
          <cell r="B46">
            <v>39</v>
          </cell>
          <cell r="C46" t="str">
            <v>Señales viales tamaño 144x30</v>
          </cell>
          <cell r="D46" t="str">
            <v>un</v>
          </cell>
          <cell r="E46">
            <v>15</v>
          </cell>
          <cell r="F46">
            <v>144525</v>
          </cell>
          <cell r="G46">
            <v>2167875</v>
          </cell>
        </row>
        <row r="47">
          <cell r="B47">
            <v>40</v>
          </cell>
          <cell r="C47" t="str">
            <v>Señales viales tamaño 144x60 (2 renglones)</v>
          </cell>
          <cell r="D47" t="str">
            <v>un</v>
          </cell>
          <cell r="E47">
            <v>18</v>
          </cell>
          <cell r="F47">
            <v>183525</v>
          </cell>
          <cell r="G47">
            <v>3303450</v>
          </cell>
        </row>
        <row r="48">
          <cell r="B48">
            <v>41</v>
          </cell>
          <cell r="C48" t="str">
            <v>Señales viales tamaño 144x60 (3 renglones)</v>
          </cell>
          <cell r="D48" t="str">
            <v>un</v>
          </cell>
          <cell r="E48">
            <v>13</v>
          </cell>
          <cell r="F48">
            <v>248525</v>
          </cell>
          <cell r="G48">
            <v>3230825</v>
          </cell>
        </row>
        <row r="49">
          <cell r="B49">
            <v>42</v>
          </cell>
          <cell r="C49" t="str">
            <v>Suministro e instalación de postes de referencia</v>
          </cell>
          <cell r="D49" t="str">
            <v>un</v>
          </cell>
          <cell r="E49">
            <v>4</v>
          </cell>
          <cell r="F49">
            <v>53525</v>
          </cell>
          <cell r="G49">
            <v>214100</v>
          </cell>
        </row>
        <row r="50">
          <cell r="B50">
            <v>43</v>
          </cell>
          <cell r="C50" t="str">
            <v>Defensas metálicas</v>
          </cell>
          <cell r="D50" t="str">
            <v>ml</v>
          </cell>
          <cell r="E50">
            <v>5000</v>
          </cell>
          <cell r="F50">
            <v>79525</v>
          </cell>
          <cell r="G50">
            <v>397625000</v>
          </cell>
        </row>
        <row r="51">
          <cell r="B51">
            <v>44</v>
          </cell>
          <cell r="C51" t="str">
            <v>Terminales para defensas metálicas</v>
          </cell>
          <cell r="D51" t="str">
            <v>un</v>
          </cell>
          <cell r="E51">
            <v>50</v>
          </cell>
          <cell r="F51">
            <v>52555</v>
          </cell>
          <cell r="G51">
            <v>2627750</v>
          </cell>
        </row>
        <row r="52">
          <cell r="B52">
            <v>45</v>
          </cell>
          <cell r="C52" t="str">
            <v>Cercas postes de concreto con alambra de puas</v>
          </cell>
          <cell r="D52" t="str">
            <v>ml</v>
          </cell>
          <cell r="E52">
            <v>1500</v>
          </cell>
          <cell r="F52">
            <v>16034</v>
          </cell>
          <cell r="G52">
            <v>24051000</v>
          </cell>
        </row>
        <row r="53">
          <cell r="B53">
            <v>46</v>
          </cell>
          <cell r="C53" t="str">
            <v>Cercas postes de concreto con malla eslabonada</v>
          </cell>
          <cell r="D53" t="str">
            <v>ml</v>
          </cell>
          <cell r="E53">
            <v>500</v>
          </cell>
          <cell r="F53">
            <v>30943</v>
          </cell>
          <cell r="G53">
            <v>15471500</v>
          </cell>
        </row>
        <row r="54">
          <cell r="B54">
            <v>47</v>
          </cell>
          <cell r="C54" t="str">
            <v>Empradización</v>
          </cell>
          <cell r="D54" t="str">
            <v>m2</v>
          </cell>
          <cell r="E54">
            <v>40000</v>
          </cell>
          <cell r="F54">
            <v>9233</v>
          </cell>
          <cell r="G54">
            <v>369320000</v>
          </cell>
        </row>
        <row r="55">
          <cell r="B55">
            <v>48</v>
          </cell>
          <cell r="C55" t="str">
            <v>Transporte de materiales provenientes de Excavaciones</v>
          </cell>
          <cell r="D55" t="str">
            <v>m3-km</v>
          </cell>
          <cell r="E55">
            <v>83000</v>
          </cell>
          <cell r="F55">
            <v>624</v>
          </cell>
          <cell r="G55">
            <v>51792000</v>
          </cell>
        </row>
        <row r="56">
          <cell r="B56">
            <v>49</v>
          </cell>
          <cell r="C56" t="str">
            <v>Transporte de materiales de préstamo para terraplenes</v>
          </cell>
          <cell r="D56" t="str">
            <v>m3-km</v>
          </cell>
          <cell r="E56">
            <v>1395000</v>
          </cell>
          <cell r="F56">
            <v>624</v>
          </cell>
          <cell r="G56">
            <v>870480000</v>
          </cell>
        </row>
        <row r="57">
          <cell r="B57">
            <v>50</v>
          </cell>
          <cell r="C57" t="str">
            <v>Transporte de materiales del sitio para terraplenes</v>
          </cell>
          <cell r="D57" t="str">
            <v>m3-km</v>
          </cell>
          <cell r="E57">
            <v>19000</v>
          </cell>
          <cell r="F57">
            <v>624</v>
          </cell>
          <cell r="G57">
            <v>11856000</v>
          </cell>
        </row>
        <row r="58">
          <cell r="B58">
            <v>51</v>
          </cell>
          <cell r="C58" t="str">
            <v>Lamparas de alumbrado</v>
          </cell>
          <cell r="D58" t="str">
            <v>un</v>
          </cell>
          <cell r="E58">
            <v>200</v>
          </cell>
          <cell r="F58">
            <v>386243</v>
          </cell>
          <cell r="G58">
            <v>77248600</v>
          </cell>
        </row>
        <row r="59">
          <cell r="B59">
            <v>52</v>
          </cell>
          <cell r="C59" t="str">
            <v>Estructura tipo 602T</v>
          </cell>
          <cell r="D59" t="str">
            <v>un</v>
          </cell>
          <cell r="E59">
            <v>4</v>
          </cell>
          <cell r="F59">
            <v>1820000</v>
          </cell>
          <cell r="G59">
            <v>7280000</v>
          </cell>
        </row>
        <row r="60">
          <cell r="B60">
            <v>53</v>
          </cell>
          <cell r="C60" t="str">
            <v>Estructura tipo 553-514</v>
          </cell>
          <cell r="D60" t="str">
            <v>un</v>
          </cell>
          <cell r="E60">
            <v>1</v>
          </cell>
          <cell r="F60">
            <v>1495000</v>
          </cell>
          <cell r="G60">
            <v>1495000</v>
          </cell>
        </row>
        <row r="61">
          <cell r="B61">
            <v>54</v>
          </cell>
          <cell r="C61" t="str">
            <v>Subestacion aerea 37,5 KVA-1D 2000V</v>
          </cell>
          <cell r="D61" t="str">
            <v>un</v>
          </cell>
          <cell r="E61">
            <v>3</v>
          </cell>
          <cell r="F61">
            <v>5850000</v>
          </cell>
          <cell r="G61">
            <v>17550000</v>
          </cell>
        </row>
        <row r="62">
          <cell r="B62">
            <v>55</v>
          </cell>
          <cell r="C62" t="str">
            <v>Estructuras para luminarias</v>
          </cell>
          <cell r="D62" t="str">
            <v>un</v>
          </cell>
          <cell r="E62">
            <v>110</v>
          </cell>
          <cell r="F62">
            <v>559000</v>
          </cell>
          <cell r="G62">
            <v>61490000</v>
          </cell>
        </row>
        <row r="63">
          <cell r="B63">
            <v>56</v>
          </cell>
          <cell r="C63" t="str">
            <v>Linea aerea #2AWG Cu Desnudo 15kv</v>
          </cell>
          <cell r="D63" t="str">
            <v>un</v>
          </cell>
          <cell r="E63">
            <v>1600</v>
          </cell>
          <cell r="F63">
            <v>19500</v>
          </cell>
          <cell r="G63">
            <v>31200000</v>
          </cell>
        </row>
        <row r="64">
          <cell r="B64">
            <v>57</v>
          </cell>
          <cell r="C64" t="str">
            <v>Acometida secundaria del transformador</v>
          </cell>
          <cell r="D64" t="str">
            <v>un</v>
          </cell>
          <cell r="E64">
            <v>80</v>
          </cell>
          <cell r="F64">
            <v>325000</v>
          </cell>
          <cell r="G64">
            <v>26000000</v>
          </cell>
        </row>
        <row r="65">
          <cell r="B65">
            <v>58</v>
          </cell>
          <cell r="C65" t="str">
            <v>Acometida subterranea B.T. entre estructuras con lumina</v>
          </cell>
          <cell r="D65" t="str">
            <v>un</v>
          </cell>
          <cell r="E65">
            <v>3500</v>
          </cell>
          <cell r="F65">
            <v>36400</v>
          </cell>
          <cell r="G65">
            <v>127400000</v>
          </cell>
        </row>
        <row r="66">
          <cell r="B66">
            <v>59</v>
          </cell>
          <cell r="C66" t="str">
            <v>Caja para control de alumbrado</v>
          </cell>
          <cell r="D66" t="str">
            <v>un</v>
          </cell>
          <cell r="E66">
            <v>20</v>
          </cell>
          <cell r="F66">
            <v>1300000</v>
          </cell>
          <cell r="G66">
            <v>26000000</v>
          </cell>
        </row>
        <row r="67">
          <cell r="B67">
            <v>60</v>
          </cell>
          <cell r="C67" t="str">
            <v>Templete</v>
          </cell>
          <cell r="D67" t="str">
            <v>un</v>
          </cell>
          <cell r="E67">
            <v>5</v>
          </cell>
          <cell r="F67">
            <v>409500</v>
          </cell>
          <cell r="G67">
            <v>2047500</v>
          </cell>
        </row>
        <row r="68">
          <cell r="B68">
            <v>61</v>
          </cell>
          <cell r="C68" t="str">
            <v>Estructura trifasica tipo 523T</v>
          </cell>
          <cell r="D68" t="str">
            <v>un</v>
          </cell>
          <cell r="E68">
            <v>15</v>
          </cell>
          <cell r="F68">
            <v>858000</v>
          </cell>
          <cell r="G68">
            <v>12870000</v>
          </cell>
        </row>
        <row r="69">
          <cell r="B69">
            <v>62</v>
          </cell>
          <cell r="C69" t="str">
            <v>Protección de taludes en piedra pegada</v>
          </cell>
          <cell r="D69" t="str">
            <v>m2</v>
          </cell>
          <cell r="E69">
            <v>730</v>
          </cell>
          <cell r="F69">
            <v>47217</v>
          </cell>
          <cell r="G69">
            <v>34468410</v>
          </cell>
        </row>
        <row r="70">
          <cell r="B70">
            <v>63</v>
          </cell>
          <cell r="C70" t="str">
            <v>Limpieza de alcantarillas y pontones</v>
          </cell>
          <cell r="D70" t="str">
            <v xml:space="preserve">un </v>
          </cell>
          <cell r="E70">
            <v>5</v>
          </cell>
          <cell r="F70">
            <v>117455</v>
          </cell>
          <cell r="G70">
            <v>587275</v>
          </cell>
        </row>
        <row r="71">
          <cell r="B71">
            <v>64</v>
          </cell>
          <cell r="C71" t="str">
            <v>Limpieza de box-culvert</v>
          </cell>
          <cell r="D71" t="str">
            <v>un</v>
          </cell>
          <cell r="E71">
            <v>5</v>
          </cell>
          <cell r="F71">
            <v>169423</v>
          </cell>
          <cell r="G71">
            <v>847115</v>
          </cell>
        </row>
      </sheetData>
      <sheetData sheetId="2"/>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MInformes M"/>
    </sheetNames>
    <definedNames>
      <definedName name="absc"/>
    </definedNames>
    <sheetDataSet>
      <sheetData sheetId="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úm-Letras"/>
      <sheetName val="F163 Acta de Obra"/>
      <sheetName val="F164 Liq IVA"/>
      <sheetName val="F165 Cuadro Resumen"/>
      <sheetName val="F166 Acta Recibo Parcial"/>
      <sheetName val="MEMORIA DE CALCULO_200.3P"/>
      <sheetName val="MEMORIA DE CALCULO_201.12P"/>
      <sheetName val="MEMORIA DE CALCULO_210.2.5P"/>
      <sheetName val="MEMORIA DE CALCULO_220.1"/>
      <sheetName val="MEMORIA DE CALCULO_220.3P"/>
      <sheetName val="MEMORIA DE CALCULO_900.2"/>
      <sheetName val="MEMORIA DE CALCULO_232.1"/>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s>
    <sheetDataSet>
      <sheetData sheetId="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_3_Edad_31,10,2017"/>
      <sheetName val="GEDCO02-F010- Seguimiento"/>
      <sheetName val="por genero"/>
      <sheetName val="grado_edad"/>
      <sheetName val="edades_niveles"/>
      <sheetName val="Tasas"/>
      <sheetName val="por IDcol"/>
      <sheetName val="forma_Grado"/>
      <sheetName val="Forma_Etnias"/>
      <sheetName val="Hoja1"/>
      <sheetName val="Hoja3"/>
      <sheetName val="directorio31,08,2017 "/>
      <sheetName val="GRADO11"/>
      <sheetName val="Hoja4"/>
      <sheetName val="Hoja6"/>
      <sheetName val="directorio31,10,2017 "/>
      <sheetName val="Hoja2"/>
      <sheetName val="Hoja8"/>
      <sheetName val="Hoja5"/>
      <sheetName val="Hoja7"/>
      <sheetName val="seleccionmpilar"/>
      <sheetName val="Hoja9"/>
      <sheetName val="etnias"/>
      <sheetName val="discapacidad"/>
      <sheetName val="Hoja12"/>
      <sheetName val="Hoja10"/>
      <sheetName val="GEDCO02-F010-_Seguimiento"/>
      <sheetName val="por_genero"/>
      <sheetName val="por_IDcol"/>
      <sheetName val="directorio31,08,2017_"/>
      <sheetName val="directorio31,10,2017_"/>
    </sheet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ow r="2">
          <cell r="A2">
            <v>4</v>
          </cell>
          <cell r="B2" t="str">
            <v>DE LA VIRGEN Y TURISTICA</v>
          </cell>
          <cell r="C2" t="str">
            <v>I.E CIUDAD DE TUNJA</v>
          </cell>
          <cell r="D2" t="str">
            <v>E. E. Oficial</v>
          </cell>
        </row>
        <row r="3">
          <cell r="A3">
            <v>9</v>
          </cell>
          <cell r="B3" t="str">
            <v>RURAL</v>
          </cell>
          <cell r="C3" t="str">
            <v>I.E ARROYO DE PIEDRA</v>
          </cell>
          <cell r="D3" t="str">
            <v>E. E. Oficial</v>
          </cell>
        </row>
        <row r="4">
          <cell r="A4">
            <v>11</v>
          </cell>
          <cell r="B4" t="str">
            <v>SANTA RITA</v>
          </cell>
          <cell r="C4" t="str">
            <v>I.E CORAZON DE MARIA</v>
          </cell>
          <cell r="D4" t="str">
            <v>E. E. Oficial</v>
          </cell>
        </row>
        <row r="5">
          <cell r="A5">
            <v>18</v>
          </cell>
          <cell r="B5" t="str">
            <v>DE LA VIRGEN Y TURISTICA</v>
          </cell>
          <cell r="C5" t="str">
            <v>I.E NUESTRO ESFUERZO</v>
          </cell>
          <cell r="D5" t="str">
            <v>E. E. Oficial</v>
          </cell>
        </row>
        <row r="6">
          <cell r="A6">
            <v>22</v>
          </cell>
          <cell r="B6" t="str">
            <v>INDUSTRIAL Y DE LA BAHIA</v>
          </cell>
          <cell r="C6" t="str">
            <v>I.E AMBIENTALISTA DE CARTAGENA</v>
          </cell>
          <cell r="D6" t="str">
            <v>E. E. Oficial</v>
          </cell>
        </row>
        <row r="7">
          <cell r="A7">
            <v>24</v>
          </cell>
          <cell r="B7" t="str">
            <v>INDUSTRIAL Y DE LA BAHIA</v>
          </cell>
          <cell r="C7" t="str">
            <v>I.E SALIM BECHARA</v>
          </cell>
          <cell r="D7" t="str">
            <v>E. E. Oficial</v>
          </cell>
        </row>
        <row r="8">
          <cell r="A8">
            <v>25</v>
          </cell>
          <cell r="B8" t="str">
            <v>INDUSTRIAL Y DE LA BAHIA</v>
          </cell>
          <cell r="C8" t="str">
            <v>I.E REPUBLICA DE ARGENTINA</v>
          </cell>
          <cell r="D8" t="str">
            <v>E. E. Oficial</v>
          </cell>
        </row>
        <row r="9">
          <cell r="A9">
            <v>30</v>
          </cell>
          <cell r="B9" t="str">
            <v>INDUSTRIAL Y DE LA BAHIA</v>
          </cell>
          <cell r="C9" t="str">
            <v>I.E LUIS CARLOS LOPEZ</v>
          </cell>
          <cell r="D9" t="str">
            <v>E. E. Oficial</v>
          </cell>
        </row>
        <row r="10">
          <cell r="A10">
            <v>31</v>
          </cell>
          <cell r="B10" t="str">
            <v>SANTA RITA</v>
          </cell>
          <cell r="C10" t="str">
            <v>I.E ANA MARIA VELEZ DE TRUJILLO</v>
          </cell>
          <cell r="D10" t="str">
            <v>E. E. Oficial</v>
          </cell>
        </row>
        <row r="11">
          <cell r="A11">
            <v>32</v>
          </cell>
          <cell r="B11" t="str">
            <v>DE LA VIRGEN Y TURISTICA</v>
          </cell>
          <cell r="C11" t="str">
            <v>I.E CAMILO TORRES DEL POZON</v>
          </cell>
          <cell r="D11" t="str">
            <v>E. E. Oficial</v>
          </cell>
        </row>
        <row r="12">
          <cell r="A12">
            <v>36</v>
          </cell>
          <cell r="B12" t="str">
            <v>DE LA VIRGEN Y TURISTICA</v>
          </cell>
          <cell r="C12" t="str">
            <v>I.E NUESTRA SRA DEL CARMEN</v>
          </cell>
          <cell r="D12" t="str">
            <v>E. E. Oficial</v>
          </cell>
        </row>
        <row r="13">
          <cell r="A13">
            <v>37</v>
          </cell>
          <cell r="B13" t="str">
            <v>SANTA RITA</v>
          </cell>
          <cell r="C13" t="str">
            <v>I.E SANTA MARIA</v>
          </cell>
          <cell r="D13" t="str">
            <v>E. E. Oficial</v>
          </cell>
        </row>
        <row r="14">
          <cell r="A14">
            <v>38</v>
          </cell>
          <cell r="B14" t="str">
            <v>INDUSTRIAL Y DE LA BAHIA</v>
          </cell>
          <cell r="C14" t="str">
            <v>I.E JOHN F KENNEDY</v>
          </cell>
          <cell r="D14" t="str">
            <v>E. E. Oficial</v>
          </cell>
        </row>
        <row r="15">
          <cell r="A15">
            <v>42</v>
          </cell>
          <cell r="B15" t="str">
            <v>DE LA VIRGEN Y TURISTICA</v>
          </cell>
          <cell r="C15" t="str">
            <v>I.E PEDRO DE HEREDIA</v>
          </cell>
          <cell r="D15" t="str">
            <v>E. E. Oficial</v>
          </cell>
        </row>
        <row r="16">
          <cell r="A16">
            <v>44</v>
          </cell>
          <cell r="B16" t="str">
            <v>INDUSTRIAL Y DE LA BAHIA</v>
          </cell>
          <cell r="C16" t="str">
            <v>I.E MERCEDES ABREGO</v>
          </cell>
          <cell r="D16" t="str">
            <v>E. E. Oficial</v>
          </cell>
        </row>
        <row r="17">
          <cell r="A17">
            <v>45</v>
          </cell>
          <cell r="B17" t="str">
            <v>SANTA RITA</v>
          </cell>
          <cell r="C17" t="str">
            <v>I.E LICEO DE BOLIVAR</v>
          </cell>
          <cell r="D17" t="str">
            <v>E. E. Oficial</v>
          </cell>
        </row>
        <row r="18">
          <cell r="A18">
            <v>50</v>
          </cell>
          <cell r="B18" t="str">
            <v>DE LA VIRGEN Y TURISTICA</v>
          </cell>
          <cell r="C18" t="str">
            <v>I.E DE FREDONIA</v>
          </cell>
          <cell r="D18" t="str">
            <v>E. E. Oficial</v>
          </cell>
        </row>
        <row r="19">
          <cell r="A19">
            <v>58</v>
          </cell>
          <cell r="B19" t="str">
            <v>COUNTRY</v>
          </cell>
          <cell r="C19" t="str">
            <v>I.E MANUELA BELTRAN</v>
          </cell>
          <cell r="D19" t="str">
            <v>E. E. Oficial</v>
          </cell>
        </row>
        <row r="20">
          <cell r="A20">
            <v>59</v>
          </cell>
          <cell r="B20" t="str">
            <v>INDUSTRIAL Y DE LA BAHIA</v>
          </cell>
          <cell r="C20" t="str">
            <v>I.E PROMOCION SOCIAL DE C/GENA</v>
          </cell>
          <cell r="D20" t="str">
            <v>E. E. Oficial</v>
          </cell>
        </row>
        <row r="21">
          <cell r="A21">
            <v>60</v>
          </cell>
          <cell r="B21" t="str">
            <v>DE LA VIRGEN Y TURISTICA</v>
          </cell>
          <cell r="C21" t="str">
            <v>I.E REPUBLICA DEL LIBANO</v>
          </cell>
          <cell r="D21" t="str">
            <v>E. E. Oficial</v>
          </cell>
        </row>
        <row r="22">
          <cell r="A22">
            <v>64</v>
          </cell>
          <cell r="B22" t="str">
            <v>SANTA RITA</v>
          </cell>
          <cell r="C22" t="str">
            <v>I.E JOSE DE LA VEGA</v>
          </cell>
          <cell r="D22" t="str">
            <v>E. E. Oficial</v>
          </cell>
        </row>
        <row r="23">
          <cell r="A23">
            <v>66</v>
          </cell>
          <cell r="B23" t="str">
            <v>COUNTRY</v>
          </cell>
          <cell r="C23" t="str">
            <v>I.E SEMINARIO DE C/GENA</v>
          </cell>
          <cell r="D23" t="str">
            <v>E. E. Promocion e implementacion de Estrategias Pedagogicas</v>
          </cell>
        </row>
        <row r="24">
          <cell r="A24">
            <v>68</v>
          </cell>
          <cell r="B24" t="str">
            <v>COUNTRY</v>
          </cell>
          <cell r="C24" t="str">
            <v>I.E SOLEDAD ROMAN DE NUÑEZ</v>
          </cell>
          <cell r="D24" t="str">
            <v>E. E. Oficial</v>
          </cell>
        </row>
        <row r="25">
          <cell r="A25">
            <v>70</v>
          </cell>
          <cell r="B25" t="str">
            <v>DE LA VIRGEN Y TURISTICA</v>
          </cell>
          <cell r="C25" t="str">
            <v>I.E HIJOS DE MARIA</v>
          </cell>
          <cell r="D25" t="str">
            <v>E. E. Oficial</v>
          </cell>
        </row>
        <row r="26">
          <cell r="A26">
            <v>71</v>
          </cell>
          <cell r="B26" t="str">
            <v>DE LA VIRGEN Y TURISTICA</v>
          </cell>
          <cell r="C26" t="str">
            <v>I.E NUESTRA SRA DEL PERPETUO SOCORRO</v>
          </cell>
          <cell r="D26" t="str">
            <v>E. E. Oficial</v>
          </cell>
        </row>
        <row r="27">
          <cell r="A27">
            <v>73</v>
          </cell>
          <cell r="B27" t="str">
            <v>COUNTRY</v>
          </cell>
          <cell r="C27" t="str">
            <v>I.E MADRE LAURA</v>
          </cell>
          <cell r="D27" t="str">
            <v>E. E. Oficial</v>
          </cell>
        </row>
        <row r="28">
          <cell r="A28">
            <v>79</v>
          </cell>
          <cell r="B28" t="str">
            <v>COUNTRY</v>
          </cell>
          <cell r="C28" t="str">
            <v>I.E OLGA GONZALEZ ARRAUT</v>
          </cell>
          <cell r="D28" t="str">
            <v>E. E. Oficial</v>
          </cell>
        </row>
        <row r="29">
          <cell r="A29">
            <v>83</v>
          </cell>
          <cell r="B29" t="str">
            <v>DE LA VIRGEN Y TURISTICA</v>
          </cell>
          <cell r="C29" t="str">
            <v>I.E MARIA REINA</v>
          </cell>
          <cell r="D29" t="str">
            <v>E. E. Oficial</v>
          </cell>
        </row>
        <row r="30">
          <cell r="A30">
            <v>89</v>
          </cell>
          <cell r="B30" t="str">
            <v>INDUSTRIAL Y DE LA BAHIA</v>
          </cell>
          <cell r="C30" t="str">
            <v>I.E DE TERNERA</v>
          </cell>
          <cell r="D30" t="str">
            <v>E. E. Oficial</v>
          </cell>
        </row>
        <row r="31">
          <cell r="A31">
            <v>90</v>
          </cell>
          <cell r="B31" t="str">
            <v>DE LA VIRGEN Y TURISTICA</v>
          </cell>
          <cell r="C31" t="str">
            <v>I.E FRANCISCO DE PAULA SANTANDER</v>
          </cell>
          <cell r="D31" t="str">
            <v>E. E. Oficial</v>
          </cell>
        </row>
        <row r="32">
          <cell r="A32">
            <v>91</v>
          </cell>
          <cell r="B32" t="str">
            <v>SANTA RITA</v>
          </cell>
          <cell r="C32" t="str">
            <v>I.E LA MILAGROSA</v>
          </cell>
          <cell r="D32" t="str">
            <v>E. E. Oficial</v>
          </cell>
        </row>
        <row r="33">
          <cell r="A33">
            <v>92</v>
          </cell>
          <cell r="B33" t="str">
            <v>INDUSTRIAL Y DE LA BAHIA</v>
          </cell>
          <cell r="C33" t="str">
            <v>I.E SOLEDAD ACOSTA DE SAMPER</v>
          </cell>
          <cell r="D33" t="str">
            <v>E. E. Oficial</v>
          </cell>
        </row>
        <row r="34">
          <cell r="A34">
            <v>93</v>
          </cell>
          <cell r="B34" t="str">
            <v>SANTA RITA</v>
          </cell>
          <cell r="C34" t="str">
            <v>I.E HERMANO ANTONIO RAMOS DE LA SALLE</v>
          </cell>
          <cell r="D34" t="str">
            <v>E. E. Oficial</v>
          </cell>
        </row>
        <row r="35">
          <cell r="A35">
            <v>94</v>
          </cell>
          <cell r="B35" t="str">
            <v>COUNTRY</v>
          </cell>
          <cell r="C35" t="str">
            <v>I.E FERNANDO DE LA VEGA</v>
          </cell>
          <cell r="D35" t="str">
            <v>E. E. Oficial</v>
          </cell>
        </row>
        <row r="36">
          <cell r="A36">
            <v>97</v>
          </cell>
          <cell r="B36" t="str">
            <v>INDUSTRIAL Y DE LA BAHIA</v>
          </cell>
          <cell r="C36" t="str">
            <v>I.E JOSE MANUEL RODRIGUEZ TORICES</v>
          </cell>
          <cell r="D36" t="str">
            <v>E. E. Oficial</v>
          </cell>
        </row>
        <row r="37">
          <cell r="A37">
            <v>99</v>
          </cell>
          <cell r="B37" t="str">
            <v>DE LA VIRGEN Y TURISTICA</v>
          </cell>
          <cell r="C37" t="str">
            <v>I.E LAS GAVIOTAS</v>
          </cell>
          <cell r="D37" t="str">
            <v>E. E. Oficial</v>
          </cell>
        </row>
        <row r="38">
          <cell r="A38">
            <v>104</v>
          </cell>
          <cell r="B38" t="str">
            <v>INDUSTRIAL Y DE LA BAHIA</v>
          </cell>
          <cell r="C38" t="str">
            <v>I.E JUAN JOSE NIETO</v>
          </cell>
          <cell r="D38" t="str">
            <v>E. E. Oficial</v>
          </cell>
        </row>
        <row r="39">
          <cell r="A39">
            <v>105</v>
          </cell>
          <cell r="B39" t="str">
            <v>DE LA VIRGEN Y TURISTICA</v>
          </cell>
          <cell r="C39" t="str">
            <v>I.E SAN FELIPE NERI</v>
          </cell>
          <cell r="D39" t="str">
            <v>E. E. Oficial</v>
          </cell>
        </row>
        <row r="40">
          <cell r="A40">
            <v>106</v>
          </cell>
          <cell r="B40" t="str">
            <v>DE LA VIRGEN Y TURISTICA</v>
          </cell>
          <cell r="C40" t="str">
            <v>I.E FULGENCIO LEQUERICA VELEZ</v>
          </cell>
          <cell r="D40" t="str">
            <v>E. E. Oficial</v>
          </cell>
        </row>
        <row r="41">
          <cell r="A41">
            <v>107</v>
          </cell>
          <cell r="B41" t="str">
            <v>INDUSTRIAL Y DE LA BAHIA</v>
          </cell>
          <cell r="C41" t="str">
            <v>I.E SAN LUCAS</v>
          </cell>
          <cell r="D41" t="str">
            <v>E. E. Oficial</v>
          </cell>
        </row>
        <row r="42">
          <cell r="A42">
            <v>111</v>
          </cell>
          <cell r="B42" t="str">
            <v>COUNTRY</v>
          </cell>
          <cell r="C42" t="str">
            <v>I.E ALBERTO E. FERNANDEZ BAENA</v>
          </cell>
          <cell r="D42" t="str">
            <v>E. E. Oficial</v>
          </cell>
        </row>
        <row r="43">
          <cell r="A43">
            <v>112</v>
          </cell>
          <cell r="B43" t="str">
            <v>SANTA RITA</v>
          </cell>
          <cell r="C43" t="str">
            <v>I.E ANTONIA SANTOS</v>
          </cell>
          <cell r="D43" t="str">
            <v>E. E. Oficial</v>
          </cell>
        </row>
        <row r="44">
          <cell r="A44">
            <v>113</v>
          </cell>
          <cell r="B44" t="str">
            <v>DE LA VIRGEN Y TURISTICA</v>
          </cell>
          <cell r="C44" t="str">
            <v>I.E ANTONIO NARIÑO</v>
          </cell>
          <cell r="D44" t="str">
            <v>E. E. Oficial</v>
          </cell>
        </row>
        <row r="45">
          <cell r="A45">
            <v>120</v>
          </cell>
          <cell r="B45" t="str">
            <v>DE LA VIRGEN Y TURISTICA</v>
          </cell>
          <cell r="C45" t="str">
            <v>I.E OMAIRA SANCHEZ GARZON</v>
          </cell>
          <cell r="D45" t="str">
            <v>E. E. Oficial</v>
          </cell>
        </row>
        <row r="46">
          <cell r="A46">
            <v>122</v>
          </cell>
          <cell r="B46" t="str">
            <v>INDUSTRIAL Y DE LA BAHIA</v>
          </cell>
          <cell r="C46" t="str">
            <v>I.E 20 DE JULIO</v>
          </cell>
          <cell r="D46" t="str">
            <v>E. E. Oficial</v>
          </cell>
        </row>
        <row r="47">
          <cell r="A47">
            <v>131</v>
          </cell>
          <cell r="B47" t="str">
            <v>DE LA VIRGEN Y TURISTICA</v>
          </cell>
          <cell r="C47" t="str">
            <v>I.E FE Y ALEGRIA LAS AMERICAS</v>
          </cell>
          <cell r="D47" t="str">
            <v>E. E. Oficial</v>
          </cell>
        </row>
        <row r="48">
          <cell r="A48">
            <v>139</v>
          </cell>
          <cell r="B48" t="str">
            <v>DE LA VIRGEN Y TURISTICA</v>
          </cell>
          <cell r="C48" t="str">
            <v>I.E LA LIBERTAD</v>
          </cell>
          <cell r="D48" t="str">
            <v>E. E. Oficial</v>
          </cell>
        </row>
        <row r="49">
          <cell r="A49">
            <v>148</v>
          </cell>
          <cell r="B49" t="str">
            <v>INDUSTRIAL Y DE LA BAHIA</v>
          </cell>
          <cell r="C49" t="str">
            <v>I.E MARIA CANO</v>
          </cell>
          <cell r="D49" t="str">
            <v>E. E. Oficial</v>
          </cell>
        </row>
        <row r="50">
          <cell r="A50">
            <v>149</v>
          </cell>
          <cell r="B50" t="str">
            <v>DE LA VIRGEN Y TURISTICA</v>
          </cell>
          <cell r="C50" t="str">
            <v>I.E PLAYAS DE ACAPULCO</v>
          </cell>
          <cell r="D50" t="str">
            <v>E. E. Oficial</v>
          </cell>
        </row>
        <row r="51">
          <cell r="A51">
            <v>153</v>
          </cell>
          <cell r="B51" t="str">
            <v>DE LA VIRGEN Y TURISTICA</v>
          </cell>
          <cell r="C51" t="str">
            <v>I.E VALORES UNIDOS</v>
          </cell>
          <cell r="D51" t="str">
            <v>E. E. Oficial</v>
          </cell>
        </row>
        <row r="52">
          <cell r="A52">
            <v>156</v>
          </cell>
          <cell r="B52" t="str">
            <v>DE LA VIRGEN Y TURISTICA</v>
          </cell>
          <cell r="C52" t="str">
            <v>I.E VILLA ESTRELLA</v>
          </cell>
          <cell r="D52" t="str">
            <v>E. E. Oficial</v>
          </cell>
        </row>
        <row r="53">
          <cell r="A53">
            <v>159</v>
          </cell>
          <cell r="B53" t="str">
            <v>INDUSTRIAL Y DE LA BAHIA</v>
          </cell>
          <cell r="C53" t="str">
            <v>I.E MANUELA VERGARA DE CURI</v>
          </cell>
          <cell r="D53" t="str">
            <v>E. E. Oficial</v>
          </cell>
        </row>
        <row r="54">
          <cell r="A54">
            <v>162</v>
          </cell>
          <cell r="B54" t="str">
            <v>COUNTRY</v>
          </cell>
          <cell r="C54" t="str">
            <v>ESC. NORMAL SUPERIOR DE CARTAGENA DE INDIAS</v>
          </cell>
          <cell r="D54" t="str">
            <v>E. E. Oficial</v>
          </cell>
        </row>
        <row r="55">
          <cell r="A55">
            <v>165</v>
          </cell>
          <cell r="B55" t="str">
            <v>RURAL</v>
          </cell>
          <cell r="C55" t="str">
            <v>I.E PUERTO REY</v>
          </cell>
          <cell r="D55" t="str">
            <v>E. E. Oficial</v>
          </cell>
        </row>
        <row r="56">
          <cell r="A56">
            <v>167</v>
          </cell>
          <cell r="B56" t="str">
            <v>RURAL</v>
          </cell>
          <cell r="C56" t="str">
            <v>I.E ISLA FUERTE</v>
          </cell>
          <cell r="D56" t="str">
            <v>E. E. Oficial</v>
          </cell>
        </row>
        <row r="57">
          <cell r="A57">
            <v>168</v>
          </cell>
          <cell r="B57" t="str">
            <v>RURAL</v>
          </cell>
          <cell r="C57" t="str">
            <v>I.E ISLAS DEL ROSARIO</v>
          </cell>
          <cell r="D57" t="str">
            <v>E. E. Oficial</v>
          </cell>
        </row>
        <row r="58">
          <cell r="A58">
            <v>170</v>
          </cell>
          <cell r="B58" t="str">
            <v>RURAL</v>
          </cell>
          <cell r="C58" t="str">
            <v>I.E DE TIERRA BAJA</v>
          </cell>
          <cell r="D58" t="str">
            <v>E. E. Oficial</v>
          </cell>
        </row>
        <row r="59">
          <cell r="A59">
            <v>173</v>
          </cell>
          <cell r="B59" t="str">
            <v>RURAL</v>
          </cell>
          <cell r="C59" t="str">
            <v>I.E DE TIERRA BOMBA</v>
          </cell>
          <cell r="D59" t="str">
            <v>E. E. Oficial</v>
          </cell>
        </row>
        <row r="60">
          <cell r="A60">
            <v>176</v>
          </cell>
          <cell r="B60" t="str">
            <v>RURAL</v>
          </cell>
          <cell r="C60" t="str">
            <v>I.E DE SANTA ANA</v>
          </cell>
          <cell r="D60" t="str">
            <v>E. E. Oficial</v>
          </cell>
        </row>
        <row r="61">
          <cell r="A61">
            <v>177</v>
          </cell>
          <cell r="B61" t="str">
            <v>RURAL</v>
          </cell>
          <cell r="C61" t="str">
            <v>I.E DE PONTEZUELA</v>
          </cell>
          <cell r="D61" t="str">
            <v>E. E. Oficial</v>
          </cell>
        </row>
        <row r="62">
          <cell r="A62">
            <v>179</v>
          </cell>
          <cell r="B62" t="str">
            <v>RURAL</v>
          </cell>
          <cell r="C62" t="str">
            <v>I.E DE LETICIA</v>
          </cell>
          <cell r="D62" t="str">
            <v>E. E. Oficial</v>
          </cell>
        </row>
        <row r="63">
          <cell r="A63">
            <v>180</v>
          </cell>
          <cell r="B63" t="str">
            <v>RURAL</v>
          </cell>
          <cell r="C63" t="str">
            <v>I.E DE ARARCA</v>
          </cell>
          <cell r="D63" t="str">
            <v>E. E. Oficial</v>
          </cell>
        </row>
        <row r="64">
          <cell r="A64">
            <v>183</v>
          </cell>
          <cell r="B64" t="str">
            <v>RURAL</v>
          </cell>
          <cell r="C64" t="str">
            <v>I.E MANZANILLO DEL MAR</v>
          </cell>
          <cell r="D64" t="str">
            <v>E. E. Oficial</v>
          </cell>
        </row>
        <row r="65">
          <cell r="A65">
            <v>184</v>
          </cell>
          <cell r="B65" t="str">
            <v>RURAL</v>
          </cell>
          <cell r="C65" t="str">
            <v>I.E DE BAYUNCA</v>
          </cell>
          <cell r="D65" t="str">
            <v>E. E. Oficial</v>
          </cell>
        </row>
        <row r="66">
          <cell r="A66">
            <v>185</v>
          </cell>
          <cell r="B66" t="str">
            <v>RURAL</v>
          </cell>
          <cell r="C66" t="str">
            <v>I.E SAN JOSE CAÑO DEL ORO</v>
          </cell>
          <cell r="D66" t="str">
            <v>E. E. Oficial</v>
          </cell>
        </row>
        <row r="67">
          <cell r="A67">
            <v>186</v>
          </cell>
          <cell r="B67" t="str">
            <v>RURAL</v>
          </cell>
          <cell r="C67" t="str">
            <v>I.E LUIS FELIPE CABRERA DE BARU</v>
          </cell>
          <cell r="D67" t="str">
            <v>E. E. Promocion e implementacion de Estrategias Pedagogicas</v>
          </cell>
        </row>
        <row r="68">
          <cell r="A68">
            <v>189</v>
          </cell>
          <cell r="B68" t="str">
            <v>RURAL</v>
          </cell>
          <cell r="C68" t="str">
            <v>I.E DOMINGO BENKOS BIOHO</v>
          </cell>
          <cell r="D68" t="str">
            <v>E. E. Oficial</v>
          </cell>
        </row>
        <row r="69">
          <cell r="A69">
            <v>190</v>
          </cell>
          <cell r="B69" t="str">
            <v>INDUSTRIAL Y DE LA BAHIA</v>
          </cell>
          <cell r="C69" t="str">
            <v>I.E SAN FRANCISCO DE ASIS</v>
          </cell>
          <cell r="D69" t="str">
            <v>E. E. Oficial</v>
          </cell>
        </row>
        <row r="70">
          <cell r="A70">
            <v>191</v>
          </cell>
          <cell r="B70" t="str">
            <v>RURAL</v>
          </cell>
          <cell r="C70" t="str">
            <v>I.E SANTA CRUZ DEL ISLOTE</v>
          </cell>
          <cell r="D70" t="str">
            <v>E. E. Oficial</v>
          </cell>
        </row>
        <row r="71">
          <cell r="A71">
            <v>192</v>
          </cell>
          <cell r="B71" t="str">
            <v>RURAL</v>
          </cell>
          <cell r="C71" t="str">
            <v>I.E JOSE MARIA CORDOBA DE PASACABALLOS</v>
          </cell>
          <cell r="D71" t="str">
            <v>E. E. Oficial</v>
          </cell>
        </row>
        <row r="72">
          <cell r="A72">
            <v>193</v>
          </cell>
          <cell r="B72" t="str">
            <v>RURAL</v>
          </cell>
          <cell r="C72" t="str">
            <v>I.E NUEVA ESPERANZA ARROYO GRANDE</v>
          </cell>
          <cell r="D72" t="str">
            <v>E. E. Oficial</v>
          </cell>
        </row>
        <row r="73">
          <cell r="A73">
            <v>197</v>
          </cell>
          <cell r="B73" t="str">
            <v>COUNTRY</v>
          </cell>
          <cell r="C73" t="str">
            <v>I.E SAN JUAN DE DAMASCO</v>
          </cell>
          <cell r="D73" t="str">
            <v>E. E. Oficial</v>
          </cell>
        </row>
        <row r="74">
          <cell r="A74">
            <v>198</v>
          </cell>
          <cell r="B74" t="str">
            <v>DE LA VIRGEN Y TURISTICA</v>
          </cell>
          <cell r="C74" t="str">
            <v>I.E LUIS C GALAN SARMIENTO</v>
          </cell>
          <cell r="D74" t="str">
            <v>E. E. Oficial</v>
          </cell>
        </row>
        <row r="75">
          <cell r="A75">
            <v>202</v>
          </cell>
          <cell r="B75" t="str">
            <v>RURAL</v>
          </cell>
          <cell r="C75" t="str">
            <v>I.E TECNICA DE PASACABALLOS</v>
          </cell>
          <cell r="D75" t="str">
            <v>E. E. Oficial</v>
          </cell>
        </row>
        <row r="76">
          <cell r="A76">
            <v>203</v>
          </cell>
          <cell r="B76" t="str">
            <v>RURAL</v>
          </cell>
          <cell r="C76" t="str">
            <v>I.E NUESTRA SEÑORA DEL BUEN AIRE</v>
          </cell>
          <cell r="D76" t="str">
            <v>E. E. Oficial</v>
          </cell>
        </row>
        <row r="77">
          <cell r="A77">
            <v>219</v>
          </cell>
          <cell r="B77" t="str">
            <v>SANTA RITA</v>
          </cell>
          <cell r="C77" t="str">
            <v>PIA SOCIEDAD SALESIANA ESCUELAS PROFESIONALES SALESIANAS</v>
          </cell>
          <cell r="D77" t="str">
            <v>E. E. Promocion e implementacion de Estrategias Pedagogicas</v>
          </cell>
        </row>
        <row r="78">
          <cell r="A78">
            <v>240</v>
          </cell>
          <cell r="B78" t="str">
            <v>INDUSTRIAL Y DE LA BAHIA</v>
          </cell>
          <cell r="C78" t="str">
            <v>I.E NUESTRA  SEÑORA  DE LA CONSOLATA</v>
          </cell>
          <cell r="D78" t="str">
            <v>E. E. Promocion e implementacion de Estrategias Pedagogicas</v>
          </cell>
        </row>
        <row r="79">
          <cell r="A79">
            <v>248</v>
          </cell>
          <cell r="B79" t="str">
            <v>INDUSTRIAL Y DE LA BAHIA</v>
          </cell>
          <cell r="C79" t="str">
            <v>COL. NTRA. SRA. DE FATIMA DE LA POL NAL</v>
          </cell>
          <cell r="D79" t="str">
            <v>E. E. de Rég. Especial</v>
          </cell>
        </row>
        <row r="80">
          <cell r="A80">
            <v>255</v>
          </cell>
          <cell r="B80" t="str">
            <v>SANTA RITA</v>
          </cell>
          <cell r="C80" t="str">
            <v>COL. NAVAL DE CRESPO</v>
          </cell>
          <cell r="D80" t="str">
            <v>E. E. de Rég. Especial</v>
          </cell>
        </row>
        <row r="81">
          <cell r="A81">
            <v>257</v>
          </cell>
          <cell r="B81" t="str">
            <v>COUNTRY</v>
          </cell>
          <cell r="C81" t="str">
            <v>I.E MARIA AUXILIADORA</v>
          </cell>
          <cell r="D81" t="str">
            <v>E. E. Oficial</v>
          </cell>
        </row>
        <row r="82">
          <cell r="A82">
            <v>270</v>
          </cell>
          <cell r="B82" t="str">
            <v>DE LA VIRGEN Y TURISTICA</v>
          </cell>
          <cell r="C82" t="str">
            <v>I.E MADRE GABRIELA DE SAN MARTIN</v>
          </cell>
          <cell r="D82" t="str">
            <v>E. E. Oficial</v>
          </cell>
        </row>
        <row r="83">
          <cell r="A83">
            <v>285</v>
          </cell>
          <cell r="B83" t="str">
            <v>INDUSTRIAL Y DE LA BAHIA</v>
          </cell>
          <cell r="C83" t="str">
            <v>COL. NAVAL DEL SOCORRO</v>
          </cell>
          <cell r="D83" t="str">
            <v>E. E. de Rég. Especial</v>
          </cell>
        </row>
        <row r="84">
          <cell r="A84">
            <v>355</v>
          </cell>
          <cell r="B84" t="str">
            <v>INDUSTRIAL Y DE LA BAHIA</v>
          </cell>
          <cell r="C84" t="str">
            <v>I.E FE Y ALEGRIA EL PROGRESO</v>
          </cell>
          <cell r="D84" t="str">
            <v>E. E. Oficial</v>
          </cell>
        </row>
        <row r="85">
          <cell r="A85">
            <v>492</v>
          </cell>
          <cell r="B85" t="str">
            <v>RURAL</v>
          </cell>
          <cell r="C85" t="str">
            <v>I.E DE LA BOQUILLA</v>
          </cell>
          <cell r="D85" t="str">
            <v>E. E. Oficial</v>
          </cell>
        </row>
        <row r="86">
          <cell r="A86">
            <v>503</v>
          </cell>
          <cell r="B86" t="str">
            <v>INDUSTRIAL Y DE LA BAHIA</v>
          </cell>
          <cell r="C86" t="str">
            <v>I.E BERTHA GEDEON DE BALADI</v>
          </cell>
          <cell r="D86" t="str">
            <v>E. E. Oficial</v>
          </cell>
        </row>
        <row r="87">
          <cell r="A87">
            <v>543</v>
          </cell>
          <cell r="B87" t="str">
            <v>INDUSTRIAL Y DE LA BAHIA</v>
          </cell>
          <cell r="C87" t="str">
            <v>I.E BERNARDO FOEGEN</v>
          </cell>
          <cell r="D87" t="str">
            <v>E. E. Promocion e implementacion de Estrategias Pedagogicas</v>
          </cell>
        </row>
        <row r="88">
          <cell r="A88">
            <v>556</v>
          </cell>
          <cell r="B88" t="str">
            <v>INDUSTRIAL Y DE LA BAHIA</v>
          </cell>
          <cell r="C88" t="str">
            <v>I.E BERTHA SUTTNER</v>
          </cell>
          <cell r="D88" t="str">
            <v>E. E. Promocion e implementacion de Estrategias Pedagogicas</v>
          </cell>
        </row>
        <row r="89">
          <cell r="A89">
            <v>558</v>
          </cell>
          <cell r="B89" t="str">
            <v>INDUSTRIAL Y DE LA BAHIA</v>
          </cell>
          <cell r="C89" t="str">
            <v>I.E EL SALVADOR</v>
          </cell>
          <cell r="D89" t="str">
            <v>E. E. Promocion e implementacion de Estrategias Pedagogicas</v>
          </cell>
        </row>
        <row r="90">
          <cell r="A90">
            <v>566</v>
          </cell>
          <cell r="B90" t="str">
            <v>INDUSTRIAL Y DE LA BAHIA</v>
          </cell>
          <cell r="C90" t="str">
            <v>COL. SUEÑOS Y OPORTUNIDADES JESUS MAESTRO</v>
          </cell>
          <cell r="D90" t="str">
            <v>E. E. Promocion e implementacion de Estrategias Pedagogicas</v>
          </cell>
        </row>
        <row r="91">
          <cell r="A91">
            <v>577</v>
          </cell>
          <cell r="B91" t="str">
            <v>INDUSTRIAL Y DE LA BAHIA</v>
          </cell>
          <cell r="C91" t="str">
            <v>I.E JUAN BAUTISTA SCALABRINI</v>
          </cell>
          <cell r="D91" t="str">
            <v>E. E. Promocion e implementacion de Estrategias Pedagogicas</v>
          </cell>
        </row>
        <row r="92">
          <cell r="A92">
            <v>605</v>
          </cell>
          <cell r="B92" t="str">
            <v>COUNTRY</v>
          </cell>
          <cell r="C92" t="str">
            <v>I.E CASD MANUELA BELTRAN</v>
          </cell>
          <cell r="D92" t="str">
            <v>E. E. Oficial</v>
          </cell>
        </row>
        <row r="93">
          <cell r="A93">
            <v>606</v>
          </cell>
          <cell r="B93" t="str">
            <v>COUNTRY</v>
          </cell>
          <cell r="C93" t="str">
            <v>I.E RAFAEL NUÑEZ</v>
          </cell>
          <cell r="D93" t="str">
            <v>E. E. Oficial</v>
          </cell>
        </row>
        <row r="94">
          <cell r="A94">
            <v>633</v>
          </cell>
          <cell r="B94" t="str">
            <v>COUNTRY</v>
          </cell>
          <cell r="C94" t="str">
            <v>I.E NUEVO BOSQUE</v>
          </cell>
          <cell r="D94" t="str">
            <v>E. E. Oficial</v>
          </cell>
        </row>
        <row r="95">
          <cell r="A95">
            <v>636</v>
          </cell>
          <cell r="B95" t="str">
            <v>DE LA VIRGEN Y TURISTICA</v>
          </cell>
          <cell r="C95" t="str">
            <v>I.E 14 DE FEBRERO</v>
          </cell>
          <cell r="D95" t="str">
            <v>E. E. Promocion e implementacion de Estrategias Pedagogicas</v>
          </cell>
        </row>
        <row r="96">
          <cell r="A96">
            <v>663</v>
          </cell>
          <cell r="B96" t="str">
            <v>INDUSTRIAL Y DE LA BAHIA</v>
          </cell>
          <cell r="C96" t="str">
            <v>I.E CIUDADELA 2000</v>
          </cell>
          <cell r="D96" t="str">
            <v>E. E. Promocion e implementacion de Estrategias Pedagogicas</v>
          </cell>
        </row>
        <row r="97">
          <cell r="A97">
            <v>717</v>
          </cell>
          <cell r="B97" t="str">
            <v>DE LA VIRGEN Y TURISTICA</v>
          </cell>
          <cell r="C97" t="str">
            <v>I.E FOCO ROJO</v>
          </cell>
          <cell r="D97" t="str">
            <v>E. E. Oficial</v>
          </cell>
        </row>
        <row r="98">
          <cell r="A98">
            <v>788</v>
          </cell>
          <cell r="B98" t="str">
            <v>DE LA VIRGEN Y TURISTICA</v>
          </cell>
          <cell r="C98" t="str">
            <v>I.E  CLEMENTE MANUEL ZABALA</v>
          </cell>
          <cell r="D98" t="str">
            <v>E.E Oficial en Concesion</v>
          </cell>
        </row>
        <row r="99">
          <cell r="A99">
            <v>828</v>
          </cell>
          <cell r="B99" t="str">
            <v>DE LA VIRGEN Y TURISTICA</v>
          </cell>
          <cell r="C99" t="str">
            <v>C.E COLOMBIATON GUSTAVO PULECIO GOMEZ</v>
          </cell>
          <cell r="D99" t="str">
            <v>E. E. Promocion e implementacion de Estrategias Pedagogicas</v>
          </cell>
        </row>
        <row r="100">
          <cell r="A100">
            <v>839</v>
          </cell>
          <cell r="B100" t="str">
            <v>DE LA VIRGEN Y TURISTICA</v>
          </cell>
          <cell r="C100" t="str">
            <v>I.E JORGE ARTEL</v>
          </cell>
          <cell r="D100" t="str">
            <v>E.E Oficial en Concesion</v>
          </cell>
        </row>
        <row r="101">
          <cell r="A101">
            <v>842</v>
          </cell>
          <cell r="B101" t="str">
            <v>INDUSTRIAL Y DE LA BAHIA</v>
          </cell>
          <cell r="C101" t="str">
            <v>I.E ROSEDAL</v>
          </cell>
          <cell r="D101" t="str">
            <v>E.E Oficial en Concesion</v>
          </cell>
        </row>
        <row r="102">
          <cell r="A102">
            <v>858</v>
          </cell>
          <cell r="B102" t="str">
            <v>INDUSTRIAL Y DE LA BAHIA</v>
          </cell>
          <cell r="C102" t="str">
            <v>I.E MANDELA</v>
          </cell>
          <cell r="D102" t="str">
            <v>E.E Oficial en Concesion</v>
          </cell>
        </row>
        <row r="103">
          <cell r="A103">
            <v>857</v>
          </cell>
          <cell r="B103" t="str">
            <v>SANTA RITA</v>
          </cell>
          <cell r="C103" t="str">
            <v>I.E FUNDACION PIES DESCALZOS</v>
          </cell>
          <cell r="D103" t="str">
            <v>E. E. Oficial</v>
          </cell>
        </row>
        <row r="104">
          <cell r="A104">
            <v>873</v>
          </cell>
          <cell r="B104" t="str">
            <v>DE LA VIRGEN Y TURISTICA</v>
          </cell>
          <cell r="C104" t="str">
            <v>INSTITUCIÓN EDUCATIVA JORGE GARCIA USTA (BICENTENARIO)</v>
          </cell>
          <cell r="D104" t="str">
            <v>E. E. Promocion e implementacion de Estrategias Pedagogicas</v>
          </cell>
        </row>
        <row r="105">
          <cell r="A105">
            <v>887</v>
          </cell>
          <cell r="B105" t="str">
            <v>DE LA VIRGEN Y TURISTICA</v>
          </cell>
          <cell r="C105" t="str">
            <v>INSTITUCIONE EDUCATIVA GABRIEL GARCIA MARQUEZ</v>
          </cell>
          <cell r="D105" t="str">
            <v>E. E. Oficial</v>
          </cell>
        </row>
        <row r="106">
          <cell r="A106">
            <v>738</v>
          </cell>
          <cell r="B106" t="str">
            <v>COUNTRY</v>
          </cell>
          <cell r="C106" t="str">
            <v>I.E CCAV CARTAGENA UNIVERSIDAD NACIONAL ABIERTA Y A DISTANCIA</v>
          </cell>
          <cell r="D106" t="str">
            <v>E. E. Oficial</v>
          </cell>
        </row>
        <row r="107">
          <cell r="A107">
            <v>251</v>
          </cell>
          <cell r="B107" t="str">
            <v>DE LA VIRGEN Y TURISTICA</v>
          </cell>
          <cell r="C107" t="str">
            <v>COL. ADVENTISTA DE CARTAGENA</v>
          </cell>
          <cell r="D107" t="str">
            <v>PRIVADO</v>
          </cell>
        </row>
        <row r="108">
          <cell r="A108">
            <v>302</v>
          </cell>
          <cell r="B108" t="str">
            <v>DE LA VIRGEN Y TURISTICA</v>
          </cell>
          <cell r="C108" t="str">
            <v>CORP. INSTITUTO CARTAGENA</v>
          </cell>
          <cell r="D108" t="str">
            <v>PRIVADO</v>
          </cell>
        </row>
        <row r="109">
          <cell r="A109">
            <v>324</v>
          </cell>
          <cell r="B109" t="str">
            <v>DE LA VIRGEN Y TURISTICA</v>
          </cell>
          <cell r="C109" t="str">
            <v>COL. MODERNO DEL NORTE</v>
          </cell>
          <cell r="D109" t="str">
            <v>PRIVADO</v>
          </cell>
        </row>
        <row r="110">
          <cell r="A110">
            <v>328</v>
          </cell>
          <cell r="B110" t="str">
            <v>DE LA VIRGEN Y TURISTICA</v>
          </cell>
          <cell r="C110" t="str">
            <v>INST. LAMPARA MARAVILLOSA</v>
          </cell>
          <cell r="D110" t="str">
            <v>PRIVADO</v>
          </cell>
        </row>
        <row r="111">
          <cell r="A111">
            <v>337</v>
          </cell>
          <cell r="B111" t="str">
            <v>DE LA VIRGEN Y TURISTICA</v>
          </cell>
          <cell r="C111" t="str">
            <v>INST. METROPOLITANO DE C/GENA.</v>
          </cell>
          <cell r="D111" t="str">
            <v>PRIVADO</v>
          </cell>
        </row>
        <row r="112">
          <cell r="A112">
            <v>346</v>
          </cell>
          <cell r="B112" t="str">
            <v>DE LA VIRGEN Y TURISTICA</v>
          </cell>
          <cell r="C112" t="str">
            <v>INST. ANGLO AMERICANO DE C/GENA.</v>
          </cell>
          <cell r="D112" t="str">
            <v>PRIVADO</v>
          </cell>
        </row>
        <row r="113">
          <cell r="A113">
            <v>402</v>
          </cell>
          <cell r="B113" t="str">
            <v>DE LA VIRGEN Y TURISTICA</v>
          </cell>
          <cell r="C113" t="str">
            <v>INST. INTEGRAL NUEVA COLOMBIA</v>
          </cell>
          <cell r="D113" t="str">
            <v>PRIVADO</v>
          </cell>
        </row>
        <row r="114">
          <cell r="A114">
            <v>406</v>
          </cell>
          <cell r="B114" t="str">
            <v>DE LA VIRGEN Y TURISTICA</v>
          </cell>
          <cell r="C114" t="str">
            <v>COL. ROBIN HOOD</v>
          </cell>
          <cell r="D114" t="str">
            <v>PRIVADO</v>
          </cell>
        </row>
        <row r="115">
          <cell r="A115">
            <v>428</v>
          </cell>
          <cell r="B115" t="str">
            <v>DE LA VIRGEN Y TURISTICA</v>
          </cell>
          <cell r="C115" t="str">
            <v>JARD. INF.LOS CHAVITOS</v>
          </cell>
          <cell r="D115" t="str">
            <v>PRIVADO</v>
          </cell>
        </row>
        <row r="116">
          <cell r="A116">
            <v>514</v>
          </cell>
          <cell r="B116" t="str">
            <v>DE LA VIRGEN Y TURISTICA</v>
          </cell>
          <cell r="C116" t="str">
            <v>INST. JHON DEWEY</v>
          </cell>
          <cell r="D116" t="str">
            <v>PRIVADO</v>
          </cell>
        </row>
        <row r="117">
          <cell r="A117">
            <v>561</v>
          </cell>
          <cell r="B117" t="str">
            <v>DE LA VIRGEN Y TURISTICA</v>
          </cell>
          <cell r="C117" t="str">
            <v>CORP. COL. LICEO CENTRAL MIXTO</v>
          </cell>
          <cell r="D117" t="str">
            <v>PRIVADO</v>
          </cell>
        </row>
        <row r="118">
          <cell r="A118">
            <v>562</v>
          </cell>
          <cell r="B118" t="str">
            <v>DE LA VIRGEN Y TURISTICA</v>
          </cell>
          <cell r="C118" t="str">
            <v>COL. BAUTISTA DIOS ES AMOR</v>
          </cell>
          <cell r="D118" t="str">
            <v>PRIVADO</v>
          </cell>
        </row>
        <row r="119">
          <cell r="A119">
            <v>564</v>
          </cell>
          <cell r="B119" t="str">
            <v>DE LA VIRGEN Y TURISTICA</v>
          </cell>
          <cell r="C119" t="str">
            <v>INST.  EDUC. MI NUEVO HOGAR</v>
          </cell>
          <cell r="D119" t="str">
            <v>PRIVADO</v>
          </cell>
        </row>
        <row r="120">
          <cell r="A120">
            <v>568</v>
          </cell>
          <cell r="B120" t="str">
            <v>DE LA VIRGEN Y TURISTICA</v>
          </cell>
          <cell r="C120" t="str">
            <v>ESC. COM. MIXTA  EL SABER</v>
          </cell>
          <cell r="D120" t="str">
            <v>PRIVADO</v>
          </cell>
        </row>
        <row r="121">
          <cell r="A121">
            <v>588</v>
          </cell>
          <cell r="B121" t="str">
            <v>DE LA VIRGEN Y TURISTICA</v>
          </cell>
          <cell r="C121" t="str">
            <v>COL. MIXTO NUEVO PORVENIR</v>
          </cell>
          <cell r="D121" t="str">
            <v>PRIVADO</v>
          </cell>
        </row>
        <row r="122">
          <cell r="A122">
            <v>591</v>
          </cell>
          <cell r="B122" t="str">
            <v>COUNTRY</v>
          </cell>
          <cell r="C122" t="str">
            <v>INST. CENTRAL DE COLOMBIA PARA ADULTOS(ICCA)</v>
          </cell>
          <cell r="D122" t="str">
            <v>PRIVADO</v>
          </cell>
        </row>
        <row r="123">
          <cell r="A123">
            <v>614</v>
          </cell>
          <cell r="B123" t="str">
            <v>DE LA VIRGEN Y TURISTICA</v>
          </cell>
          <cell r="C123" t="str">
            <v>COL. BILINGUE DE CARTAGENA</v>
          </cell>
          <cell r="D123" t="str">
            <v>PRIVADO</v>
          </cell>
        </row>
        <row r="124">
          <cell r="A124">
            <v>641</v>
          </cell>
          <cell r="B124" t="str">
            <v>DE LA VIRGEN Y TURISTICA</v>
          </cell>
          <cell r="C124" t="str">
            <v>INST.  REAL DEL CARIBE</v>
          </cell>
          <cell r="D124" t="str">
            <v>PRIVADO</v>
          </cell>
        </row>
        <row r="125">
          <cell r="A125">
            <v>652</v>
          </cell>
          <cell r="B125" t="str">
            <v>DE LA VIRGEN Y TURISTICA</v>
          </cell>
          <cell r="C125" t="str">
            <v>COL. JUAN PABLO II (C.E SONRISITAS)</v>
          </cell>
          <cell r="D125" t="str">
            <v>PRIVADO</v>
          </cell>
        </row>
        <row r="126">
          <cell r="A126">
            <v>654</v>
          </cell>
          <cell r="B126" t="str">
            <v>DE LA VIRGEN Y TURISTICA</v>
          </cell>
          <cell r="C126" t="str">
            <v>COL. DIOS ES AMOR -SEDE CARTAGENA</v>
          </cell>
          <cell r="D126" t="str">
            <v>PRIVADO</v>
          </cell>
        </row>
        <row r="127">
          <cell r="A127">
            <v>790</v>
          </cell>
          <cell r="B127" t="str">
            <v>DE LA VIRGEN Y TURISTICA</v>
          </cell>
          <cell r="C127" t="str">
            <v>C.E MUNDO DEL SABER</v>
          </cell>
          <cell r="D127" t="str">
            <v>PRIVADO</v>
          </cell>
        </row>
        <row r="128">
          <cell r="A128">
            <v>797</v>
          </cell>
          <cell r="B128" t="str">
            <v>DE LA VIRGEN Y TURISTICA</v>
          </cell>
          <cell r="C128" t="str">
            <v>CORP. INST EDUC CIENAGA DE LA VIRGEN</v>
          </cell>
          <cell r="D128" t="str">
            <v>PRIVADO</v>
          </cell>
        </row>
        <row r="129">
          <cell r="A129">
            <v>809</v>
          </cell>
          <cell r="B129" t="str">
            <v>DE LA VIRGEN Y TURISTICA</v>
          </cell>
          <cell r="C129" t="str">
            <v>INST. SIGMUND FREUD       (C.INF LOS PEQUEÑOS SABIOS)</v>
          </cell>
          <cell r="D129" t="str">
            <v>PRIVADO</v>
          </cell>
        </row>
        <row r="130">
          <cell r="A130">
            <v>365</v>
          </cell>
          <cell r="B130" t="str">
            <v>DE LA VIRGEN Y TURISTICA</v>
          </cell>
          <cell r="C130" t="str">
            <v>INST. MODERNO EL CARMEN</v>
          </cell>
          <cell r="D130" t="str">
            <v>PRIVADO</v>
          </cell>
        </row>
        <row r="131">
          <cell r="A131">
            <v>487</v>
          </cell>
          <cell r="B131" t="str">
            <v>DE LA VIRGEN Y TURISTICA</v>
          </cell>
          <cell r="C131" t="str">
            <v>C.E ESTRELLAS DEL PORVENIR</v>
          </cell>
          <cell r="D131" t="str">
            <v>PRIVADO</v>
          </cell>
        </row>
        <row r="132">
          <cell r="A132">
            <v>743</v>
          </cell>
          <cell r="B132" t="str">
            <v>DE LA VIRGEN Y TURISTICA</v>
          </cell>
          <cell r="C132" t="str">
            <v>INST. MIXTO FREINET</v>
          </cell>
          <cell r="D132" t="str">
            <v>PRIVADO</v>
          </cell>
        </row>
        <row r="133">
          <cell r="A133">
            <v>794</v>
          </cell>
          <cell r="B133" t="str">
            <v>DE LA VIRGEN Y TURISTICA</v>
          </cell>
          <cell r="C133" t="str">
            <v>INST. EDUC 1 DE MAYO</v>
          </cell>
          <cell r="D133" t="str">
            <v>PRIVADO</v>
          </cell>
        </row>
        <row r="134">
          <cell r="A134">
            <v>242</v>
          </cell>
          <cell r="B134" t="str">
            <v>DE LA VIRGEN Y TURISTICA</v>
          </cell>
          <cell r="C134" t="str">
            <v>INST. CARTAGENA. DEL MAR</v>
          </cell>
          <cell r="D134" t="str">
            <v>PRIVADO</v>
          </cell>
        </row>
        <row r="135">
          <cell r="A135">
            <v>319</v>
          </cell>
          <cell r="B135" t="str">
            <v>DE LA VIRGEN Y TURISTICA</v>
          </cell>
          <cell r="C135" t="str">
            <v>COL. DEL CARIBE</v>
          </cell>
          <cell r="D135" t="str">
            <v>PRIVADO</v>
          </cell>
        </row>
        <row r="136">
          <cell r="A136">
            <v>352</v>
          </cell>
          <cell r="B136" t="str">
            <v>DE LA VIRGEN Y TURISTICA</v>
          </cell>
          <cell r="C136" t="str">
            <v>CENT. DE ENSEÑANZA HIJOS DE BOLIVAR</v>
          </cell>
          <cell r="D136" t="str">
            <v>PRIVADO</v>
          </cell>
        </row>
        <row r="137">
          <cell r="A137">
            <v>469</v>
          </cell>
          <cell r="B137" t="str">
            <v>DE LA VIRGEN Y TURISTICA</v>
          </cell>
          <cell r="C137" t="str">
            <v>INST. COM. BOLIVAR</v>
          </cell>
          <cell r="D137" t="str">
            <v>PRIVADO</v>
          </cell>
        </row>
        <row r="138">
          <cell r="A138">
            <v>570</v>
          </cell>
          <cell r="B138" t="str">
            <v>DE LA VIRGEN Y TURISTICA</v>
          </cell>
          <cell r="C138" t="str">
            <v>JARD. INF. LLUVIAS DEL SABER</v>
          </cell>
          <cell r="D138" t="str">
            <v>PRIVADO</v>
          </cell>
        </row>
        <row r="139">
          <cell r="A139">
            <v>746</v>
          </cell>
          <cell r="B139" t="str">
            <v>DE LA VIRGEN Y TURISTICA</v>
          </cell>
          <cell r="C139" t="str">
            <v>INST. EDUC. MÁGICA AVENTURA</v>
          </cell>
          <cell r="D139" t="str">
            <v>PRIVADO</v>
          </cell>
        </row>
        <row r="140">
          <cell r="A140">
            <v>612</v>
          </cell>
          <cell r="B140" t="str">
            <v>DE LA VIRGEN Y TURISTICA</v>
          </cell>
          <cell r="C140" t="str">
            <v>C.E MORAL Y LUCES</v>
          </cell>
          <cell r="D140" t="str">
            <v>PRIVADO</v>
          </cell>
        </row>
        <row r="141">
          <cell r="A141">
            <v>266</v>
          </cell>
          <cell r="B141" t="str">
            <v>RURAL</v>
          </cell>
          <cell r="C141" t="str">
            <v>COL. JORGE WASHINGTON</v>
          </cell>
          <cell r="D141" t="str">
            <v>PRIVADO</v>
          </cell>
        </row>
        <row r="142">
          <cell r="A142">
            <v>271</v>
          </cell>
          <cell r="B142" t="str">
            <v>RURAL</v>
          </cell>
          <cell r="C142" t="str">
            <v>CORP.  EDUCATIVA  COLEGIO BRITANICO DE CARTAGENA.</v>
          </cell>
          <cell r="D142" t="str">
            <v>PRIVADO</v>
          </cell>
        </row>
        <row r="143">
          <cell r="A143">
            <v>293</v>
          </cell>
          <cell r="B143" t="str">
            <v>RURAL</v>
          </cell>
          <cell r="C143" t="str">
            <v>CORP. EDUCATIVA COL. INTERNACIONAL CARTAGENA</v>
          </cell>
          <cell r="D143" t="str">
            <v>PRIVADO</v>
          </cell>
        </row>
        <row r="144">
          <cell r="A144">
            <v>490</v>
          </cell>
          <cell r="B144" t="str">
            <v>RURAL</v>
          </cell>
          <cell r="C144" t="str">
            <v>ASPAEN GIMN. CARTAGENA DE INDIAS</v>
          </cell>
          <cell r="D144" t="str">
            <v>PRIVADO</v>
          </cell>
        </row>
        <row r="145">
          <cell r="A145">
            <v>501</v>
          </cell>
          <cell r="B145" t="str">
            <v>RURAL</v>
          </cell>
          <cell r="C145" t="str">
            <v>FUND. EDUC. INST. ECOLOGICO BARBACOAS</v>
          </cell>
          <cell r="D145" t="str">
            <v>PRIVADO</v>
          </cell>
        </row>
        <row r="146">
          <cell r="A146">
            <v>569</v>
          </cell>
          <cell r="B146" t="str">
            <v>RURAL</v>
          </cell>
          <cell r="C146" t="str">
            <v>INST. NUEVA LUZ DE ESPERANZA</v>
          </cell>
          <cell r="D146" t="str">
            <v>PRIVADO</v>
          </cell>
        </row>
        <row r="147">
          <cell r="A147">
            <v>294</v>
          </cell>
          <cell r="B147" t="str">
            <v>RURAL</v>
          </cell>
          <cell r="C147" t="str">
            <v>GIMN. ALTAIR DE CARTAGENA</v>
          </cell>
          <cell r="D147" t="str">
            <v>PRIVADO</v>
          </cell>
        </row>
        <row r="148">
          <cell r="A148">
            <v>851</v>
          </cell>
          <cell r="B148" t="str">
            <v>RURAL</v>
          </cell>
          <cell r="C148" t="str">
            <v>ASPAEN GIMN. CARTAGENA(ANTIGUO COL. UBICADO EN TURBACO)</v>
          </cell>
          <cell r="D148" t="str">
            <v>PRIVADO</v>
          </cell>
        </row>
        <row r="149">
          <cell r="A149">
            <v>845</v>
          </cell>
          <cell r="B149" t="str">
            <v>RURAL</v>
          </cell>
          <cell r="C149" t="str">
            <v>CENTRO EDUCATIVO DE BAYUNCA</v>
          </cell>
          <cell r="D149" t="str">
            <v>PRIVADO</v>
          </cell>
        </row>
        <row r="150">
          <cell r="A150">
            <v>208</v>
          </cell>
          <cell r="B150" t="str">
            <v>COUNTRY</v>
          </cell>
          <cell r="C150" t="str">
            <v>INST. EDUCATIVO ANGELITOS ALEGRES</v>
          </cell>
          <cell r="D150" t="str">
            <v>PRIVADO</v>
          </cell>
        </row>
        <row r="151">
          <cell r="A151">
            <v>209</v>
          </cell>
          <cell r="B151" t="str">
            <v>COUNTRY</v>
          </cell>
          <cell r="C151" t="str">
            <v>INST. EDUCATIVO ENCANTO DE NIÑOS</v>
          </cell>
          <cell r="D151" t="str">
            <v>PRIVADO</v>
          </cell>
        </row>
        <row r="152">
          <cell r="A152">
            <v>218</v>
          </cell>
          <cell r="B152" t="str">
            <v>COUNTRY</v>
          </cell>
          <cell r="C152" t="str">
            <v>COL. LA ANUNCIACION</v>
          </cell>
          <cell r="D152" t="str">
            <v>PRIVADO</v>
          </cell>
        </row>
        <row r="153">
          <cell r="A153">
            <v>241</v>
          </cell>
          <cell r="B153" t="str">
            <v>COUNTRY</v>
          </cell>
          <cell r="C153" t="str">
            <v>CORP. COL. LATINOAMERICANO</v>
          </cell>
          <cell r="D153" t="str">
            <v>PRIVADO</v>
          </cell>
        </row>
        <row r="154">
          <cell r="A154">
            <v>249</v>
          </cell>
          <cell r="B154" t="str">
            <v>COUNTRY</v>
          </cell>
          <cell r="C154" t="str">
            <v>COL. NAVAL DE MANZANILLO</v>
          </cell>
          <cell r="D154" t="str">
            <v>PRIVADO</v>
          </cell>
        </row>
        <row r="155">
          <cell r="A155">
            <v>252</v>
          </cell>
          <cell r="B155" t="str">
            <v>COUNTRY</v>
          </cell>
          <cell r="C155" t="str">
            <v>INST. COLOMBO BOLIVARIANO</v>
          </cell>
          <cell r="D155" t="str">
            <v>PRIVADO</v>
          </cell>
        </row>
        <row r="156">
          <cell r="A156">
            <v>284</v>
          </cell>
          <cell r="B156" t="str">
            <v>COUNTRY</v>
          </cell>
          <cell r="C156" t="str">
            <v>COL. SANTA LUCIA</v>
          </cell>
          <cell r="D156" t="str">
            <v>PRIVADO</v>
          </cell>
        </row>
        <row r="157">
          <cell r="A157">
            <v>299</v>
          </cell>
          <cell r="B157" t="str">
            <v>COUNTRY</v>
          </cell>
          <cell r="C157" t="str">
            <v>CORP. EDUCATIVA LOS ANGELES (GUAR.JARD. INF. BAMBI)</v>
          </cell>
          <cell r="D157" t="str">
            <v>PRIVADO</v>
          </cell>
        </row>
        <row r="158">
          <cell r="A158">
            <v>306</v>
          </cell>
          <cell r="B158" t="str">
            <v>COUNTRY</v>
          </cell>
          <cell r="C158" t="str">
            <v>C.E AMOR A COLOMBIA</v>
          </cell>
          <cell r="D158" t="str">
            <v>PRIVADO</v>
          </cell>
        </row>
        <row r="159">
          <cell r="A159">
            <v>312</v>
          </cell>
          <cell r="B159" t="str">
            <v>COUNTRY</v>
          </cell>
          <cell r="C159" t="str">
            <v>INST. MI BARQUITO</v>
          </cell>
          <cell r="D159" t="str">
            <v>PRIVADO</v>
          </cell>
        </row>
        <row r="160">
          <cell r="A160">
            <v>334</v>
          </cell>
          <cell r="B160" t="str">
            <v>COUNTRY</v>
          </cell>
          <cell r="C160" t="str">
            <v>INST. CHIQUITINES</v>
          </cell>
          <cell r="D160" t="str">
            <v>PRIVADO</v>
          </cell>
        </row>
        <row r="161">
          <cell r="A161">
            <v>362</v>
          </cell>
          <cell r="B161" t="str">
            <v>COUNTRY</v>
          </cell>
          <cell r="C161" t="str">
            <v>CORP. EDUC. JORGE ELIECER GAITAN DE C/GENA</v>
          </cell>
          <cell r="D161" t="str">
            <v>PRIVADO</v>
          </cell>
        </row>
        <row r="162">
          <cell r="A162">
            <v>400</v>
          </cell>
          <cell r="B162" t="str">
            <v>COUNTRY</v>
          </cell>
          <cell r="C162" t="str">
            <v>INST. MARIA MAZARELLO</v>
          </cell>
          <cell r="D162" t="str">
            <v>PRIVADO</v>
          </cell>
        </row>
        <row r="163">
          <cell r="A163">
            <v>403</v>
          </cell>
          <cell r="B163" t="str">
            <v>COUNTRY</v>
          </cell>
          <cell r="C163" t="str">
            <v>GIMN. LATINOAMERICANO</v>
          </cell>
          <cell r="D163" t="str">
            <v>PRIVADO</v>
          </cell>
        </row>
        <row r="164">
          <cell r="A164">
            <v>408</v>
          </cell>
          <cell r="B164" t="str">
            <v>COUNTRY</v>
          </cell>
          <cell r="C164" t="str">
            <v>INST. CRISTIANO REMY</v>
          </cell>
          <cell r="D164" t="str">
            <v>PRIVADO</v>
          </cell>
        </row>
        <row r="165">
          <cell r="A165">
            <v>440</v>
          </cell>
          <cell r="B165" t="str">
            <v>COUNTRY</v>
          </cell>
          <cell r="C165" t="str">
            <v>COL. ALBORADA INFANTIL DE CHILE</v>
          </cell>
          <cell r="D165" t="str">
            <v>PRIVADO</v>
          </cell>
        </row>
        <row r="166">
          <cell r="A166">
            <v>462</v>
          </cell>
          <cell r="B166" t="str">
            <v>COUNTRY</v>
          </cell>
          <cell r="C166" t="str">
            <v>INST. EDUC. MIS ESTIMULACIONES</v>
          </cell>
          <cell r="D166" t="str">
            <v>PRIVADO</v>
          </cell>
        </row>
        <row r="167">
          <cell r="A167">
            <v>466</v>
          </cell>
          <cell r="B167" t="str">
            <v>COUNTRY</v>
          </cell>
          <cell r="C167" t="str">
            <v>COL. SAN NICOLAS DE LA ROCA</v>
          </cell>
          <cell r="D167" t="str">
            <v>PRIVADO</v>
          </cell>
        </row>
        <row r="168">
          <cell r="A168">
            <v>545</v>
          </cell>
          <cell r="B168" t="str">
            <v>COUNTRY</v>
          </cell>
          <cell r="C168" t="str">
            <v>JARD. INF. EL MILAGROSO DE LA VILLA</v>
          </cell>
          <cell r="D168" t="str">
            <v>PRIVADO</v>
          </cell>
        </row>
        <row r="169">
          <cell r="A169">
            <v>622</v>
          </cell>
          <cell r="B169" t="str">
            <v>INDUSTRIAL Y DE LA BAHIA</v>
          </cell>
          <cell r="C169" t="str">
            <v>CENT. ESTIMULACION MANITAS CREATIVAS</v>
          </cell>
          <cell r="D169" t="str">
            <v>PRIVADO</v>
          </cell>
        </row>
        <row r="170">
          <cell r="A170">
            <v>354</v>
          </cell>
          <cell r="B170" t="str">
            <v>COUNTRY</v>
          </cell>
          <cell r="C170" t="str">
            <v>C.E MI DESPERTAR</v>
          </cell>
          <cell r="D170" t="str">
            <v>PRIVADO</v>
          </cell>
        </row>
        <row r="171">
          <cell r="A171">
            <v>336</v>
          </cell>
          <cell r="B171" t="str">
            <v>COUNTRY</v>
          </cell>
          <cell r="C171" t="str">
            <v>INST. INF. PABLO MONTESINOS</v>
          </cell>
          <cell r="D171" t="str">
            <v>PRIVADO</v>
          </cell>
        </row>
        <row r="172">
          <cell r="A172">
            <v>522</v>
          </cell>
          <cell r="B172" t="str">
            <v>COUNTRY</v>
          </cell>
          <cell r="C172" t="str">
            <v>FUND. INST. COLOMBIA</v>
          </cell>
          <cell r="D172" t="str">
            <v>PRIVADO</v>
          </cell>
        </row>
        <row r="173">
          <cell r="A173">
            <v>805</v>
          </cell>
          <cell r="B173" t="str">
            <v>COUNTRY</v>
          </cell>
          <cell r="C173" t="str">
            <v>INST. JUAN PABLO II</v>
          </cell>
          <cell r="D173" t="str">
            <v>PRIVADO</v>
          </cell>
        </row>
        <row r="174">
          <cell r="A174">
            <v>465</v>
          </cell>
          <cell r="B174" t="str">
            <v>COUNTRY</v>
          </cell>
          <cell r="C174" t="str">
            <v>COL. GIMNASIO FUTURO DE COLOMBIA</v>
          </cell>
          <cell r="D174" t="str">
            <v>PRIVADO</v>
          </cell>
        </row>
        <row r="175">
          <cell r="A175">
            <v>720</v>
          </cell>
          <cell r="B175" t="str">
            <v>COUNTRY</v>
          </cell>
          <cell r="C175" t="str">
            <v>INST. EDUCATIVO NUEVA ESPERANZA</v>
          </cell>
          <cell r="D175" t="str">
            <v>PRIVADO</v>
          </cell>
        </row>
        <row r="176">
          <cell r="A176">
            <v>798</v>
          </cell>
          <cell r="B176" t="str">
            <v>COUNTRY</v>
          </cell>
          <cell r="C176" t="str">
            <v>JARD. INF CHISPITAS MAGICAS (INST. EDUC. HERMANA ALICIA ALVAREZ)</v>
          </cell>
          <cell r="D176" t="str">
            <v>PRIVADO</v>
          </cell>
        </row>
        <row r="177">
          <cell r="A177">
            <v>259</v>
          </cell>
          <cell r="B177" t="str">
            <v>COUNTRY</v>
          </cell>
          <cell r="C177" t="str">
            <v>CIUDAD ESCOLAR COMFENALCO</v>
          </cell>
          <cell r="D177" t="str">
            <v>PRIVADO</v>
          </cell>
        </row>
        <row r="178">
          <cell r="A178">
            <v>515</v>
          </cell>
          <cell r="B178" t="str">
            <v>COUNTRY</v>
          </cell>
          <cell r="C178" t="str">
            <v>INST. BLANCA NIEVES</v>
          </cell>
          <cell r="D178" t="str">
            <v>PRIVADO</v>
          </cell>
        </row>
        <row r="179">
          <cell r="A179">
            <v>437</v>
          </cell>
          <cell r="B179" t="str">
            <v>COUNTRY</v>
          </cell>
          <cell r="C179" t="str">
            <v>CORP.INSTITUTO DOCENTE DEL CARIBE</v>
          </cell>
          <cell r="D179" t="str">
            <v>PRIVADO</v>
          </cell>
        </row>
        <row r="180">
          <cell r="A180">
            <v>848</v>
          </cell>
          <cell r="B180" t="str">
            <v>COUNTRY</v>
          </cell>
          <cell r="C180" t="str">
            <v>INSTITUTO EDUCATIVO NISSI</v>
          </cell>
          <cell r="D180" t="str">
            <v>PRIVADO</v>
          </cell>
        </row>
        <row r="181">
          <cell r="A181">
            <v>856</v>
          </cell>
          <cell r="B181" t="str">
            <v>COUNTRY</v>
          </cell>
          <cell r="C181" t="str">
            <v>CORPORACION CENTRO DE DESARROLLO Y APRENDIZAJE LUZ DE LUZ</v>
          </cell>
          <cell r="D181" t="str">
            <v>PRIVADO</v>
          </cell>
        </row>
        <row r="182">
          <cell r="A182">
            <v>846</v>
          </cell>
          <cell r="B182" t="str">
            <v>COUNTRY</v>
          </cell>
          <cell r="C182" t="str">
            <v>FUND. LUMBRERAS DEL MAÑANA (FUNDALUM)</v>
          </cell>
          <cell r="D182" t="str">
            <v>PRIVADO</v>
          </cell>
        </row>
        <row r="183">
          <cell r="A183">
            <v>806</v>
          </cell>
          <cell r="B183" t="str">
            <v>INDUSTRIAL Y DE LA BAHIA</v>
          </cell>
          <cell r="C183" t="str">
            <v>CORP. BEVERLY HILLS</v>
          </cell>
          <cell r="D183" t="str">
            <v>PRIVADO</v>
          </cell>
        </row>
        <row r="184">
          <cell r="A184">
            <v>276</v>
          </cell>
          <cell r="B184" t="str">
            <v>INDUSTRIAL Y DE LA BAHIA</v>
          </cell>
          <cell r="C184" t="str">
            <v>COL. TRINITARIO</v>
          </cell>
          <cell r="D184" t="str">
            <v>PRIVADO</v>
          </cell>
        </row>
        <row r="185">
          <cell r="A185">
            <v>298</v>
          </cell>
          <cell r="B185" t="str">
            <v>INDUSTRIAL Y DE LA BAHIA</v>
          </cell>
          <cell r="C185" t="str">
            <v>COL. EL PILAR DEL SABER</v>
          </cell>
          <cell r="D185" t="str">
            <v>PRIVADO</v>
          </cell>
        </row>
        <row r="186">
          <cell r="A186">
            <v>313</v>
          </cell>
          <cell r="B186" t="str">
            <v>INDUSTRIAL Y DE LA BAHIA</v>
          </cell>
          <cell r="C186" t="str">
            <v>COL. EL DIVINO SALVADOR</v>
          </cell>
          <cell r="D186" t="str">
            <v>PRIVADO</v>
          </cell>
        </row>
        <row r="187">
          <cell r="A187">
            <v>314</v>
          </cell>
          <cell r="B187" t="str">
            <v>INDUSTRIAL Y DE LA BAHIA</v>
          </cell>
          <cell r="C187" t="str">
            <v>COL. MIL. ALMIRANTE COLON</v>
          </cell>
          <cell r="D187" t="str">
            <v>PRIVADO</v>
          </cell>
        </row>
        <row r="188">
          <cell r="A188">
            <v>366</v>
          </cell>
          <cell r="B188" t="str">
            <v>INDUSTRIAL Y DE LA BAHIA</v>
          </cell>
          <cell r="C188" t="str">
            <v>INST. JORGE LUIS BORGES</v>
          </cell>
          <cell r="D188" t="str">
            <v>PRIVADO</v>
          </cell>
        </row>
        <row r="189">
          <cell r="A189">
            <v>370</v>
          </cell>
          <cell r="B189" t="str">
            <v>INDUSTRIAL Y DE LA BAHIA</v>
          </cell>
          <cell r="C189" t="str">
            <v>INST. JEAN  ITARD</v>
          </cell>
          <cell r="D189" t="str">
            <v>PRIVADO</v>
          </cell>
        </row>
        <row r="190">
          <cell r="A190">
            <v>386</v>
          </cell>
          <cell r="B190" t="str">
            <v>INDUSTRIAL Y DE LA BAHIA</v>
          </cell>
          <cell r="C190" t="str">
            <v>INST. COLOMBO HOLANDES</v>
          </cell>
          <cell r="D190" t="str">
            <v>PRIVADO</v>
          </cell>
        </row>
        <row r="191">
          <cell r="A191">
            <v>393</v>
          </cell>
          <cell r="B191" t="str">
            <v>INDUSTRIAL Y DE LA BAHIA</v>
          </cell>
          <cell r="C191" t="str">
            <v>JARDIN INFANTIL LA HORMIGUITA</v>
          </cell>
          <cell r="D191" t="str">
            <v>PRIVADO</v>
          </cell>
        </row>
        <row r="192">
          <cell r="A192">
            <v>418</v>
          </cell>
          <cell r="B192" t="str">
            <v>INDUSTRIAL Y DE LA BAHIA</v>
          </cell>
          <cell r="C192" t="str">
            <v>COL. SANTO TOMAS DE AQUINO</v>
          </cell>
          <cell r="D192" t="str">
            <v>PRIVADO</v>
          </cell>
        </row>
        <row r="193">
          <cell r="A193">
            <v>420</v>
          </cell>
          <cell r="B193" t="str">
            <v>INDUSTRIAL Y DE LA BAHIA</v>
          </cell>
          <cell r="C193" t="str">
            <v>CORP. EDUCATIVA LA CONCEPCION</v>
          </cell>
          <cell r="D193" t="str">
            <v>PRIVADO</v>
          </cell>
        </row>
        <row r="194">
          <cell r="A194">
            <v>422</v>
          </cell>
          <cell r="B194" t="str">
            <v>INDUSTRIAL Y DE LA BAHIA</v>
          </cell>
          <cell r="C194" t="str">
            <v>INST. DE EDUCACION BONSAY DE CARTAGENA</v>
          </cell>
          <cell r="D194" t="str">
            <v>PRIVADO</v>
          </cell>
        </row>
        <row r="195">
          <cell r="A195">
            <v>433</v>
          </cell>
          <cell r="B195" t="str">
            <v>INDUSTRIAL Y DE LA BAHIA</v>
          </cell>
          <cell r="C195" t="str">
            <v>INST. EDUCATIVO  PRINCIPE DE PAZ</v>
          </cell>
          <cell r="D195" t="str">
            <v>PRIVADO</v>
          </cell>
        </row>
        <row r="196">
          <cell r="A196">
            <v>436</v>
          </cell>
          <cell r="B196" t="str">
            <v>INDUSTRIAL Y DE LA BAHIA</v>
          </cell>
          <cell r="C196" t="str">
            <v>INST. GUADALUPE</v>
          </cell>
          <cell r="D196" t="str">
            <v>PRIVADO</v>
          </cell>
        </row>
        <row r="197">
          <cell r="A197">
            <v>439</v>
          </cell>
          <cell r="B197" t="str">
            <v>INDUSTRIAL Y DE LA BAHIA</v>
          </cell>
          <cell r="C197" t="str">
            <v>INST. LOS CORALES (JARD. INF. LOS CORALES)</v>
          </cell>
          <cell r="D197" t="str">
            <v>PRIVADO</v>
          </cell>
        </row>
        <row r="198">
          <cell r="A198">
            <v>475</v>
          </cell>
          <cell r="B198" t="str">
            <v>INDUSTRIAL Y DE LA BAHIA</v>
          </cell>
          <cell r="C198" t="str">
            <v>CORP. INST PROGRESO SOCIAL (ANTES INST. MIXTO LOS PAYASITOS)</v>
          </cell>
          <cell r="D198" t="str">
            <v>PRIVADO</v>
          </cell>
        </row>
        <row r="199">
          <cell r="A199">
            <v>476</v>
          </cell>
          <cell r="B199" t="str">
            <v>INDUSTRIAL Y DE LA BAHIA</v>
          </cell>
          <cell r="C199" t="str">
            <v>C.E INTEGRAL COLOMBIA CEICOL</v>
          </cell>
          <cell r="D199" t="str">
            <v>PRIVADO</v>
          </cell>
        </row>
        <row r="200">
          <cell r="A200">
            <v>477</v>
          </cell>
          <cell r="B200" t="str">
            <v>INDUSTRIAL Y DE LA BAHIA</v>
          </cell>
          <cell r="C200" t="str">
            <v>INST. SAN ANTONIO DEL CAMPESTRES(ANTESDE CARTAGENA FUND)</v>
          </cell>
          <cell r="D200" t="str">
            <v>PRIVADO</v>
          </cell>
        </row>
        <row r="201">
          <cell r="A201">
            <v>478</v>
          </cell>
          <cell r="B201" t="str">
            <v>INDUSTRIAL Y DE LA BAHIA</v>
          </cell>
          <cell r="C201" t="str">
            <v>CORP. EDUCATIVA INST. FROBEL</v>
          </cell>
          <cell r="D201" t="str">
            <v>PRIVADO</v>
          </cell>
        </row>
        <row r="202">
          <cell r="A202">
            <v>481</v>
          </cell>
          <cell r="B202" t="str">
            <v>INDUSTRIAL Y DE LA BAHIA</v>
          </cell>
          <cell r="C202" t="str">
            <v>ESC. MIXTA COMUNITARIA 7 DE DICIEMBRE</v>
          </cell>
          <cell r="D202" t="str">
            <v>PRIVADO</v>
          </cell>
        </row>
        <row r="203">
          <cell r="A203">
            <v>486</v>
          </cell>
          <cell r="B203" t="str">
            <v>INDUSTRIAL Y DE LA BAHIA</v>
          </cell>
          <cell r="C203" t="str">
            <v>FUND. EDUC. INST. TÉCNICO EL REDENTOR</v>
          </cell>
          <cell r="D203" t="str">
            <v>PRIVADO</v>
          </cell>
        </row>
        <row r="204">
          <cell r="A204">
            <v>488</v>
          </cell>
          <cell r="B204" t="str">
            <v>INDUSTRIAL Y DE LA BAHIA</v>
          </cell>
          <cell r="C204" t="str">
            <v>C.E Y COMUNITARIO NELSON MANDELA</v>
          </cell>
          <cell r="D204" t="str">
            <v>PRIVADO</v>
          </cell>
        </row>
        <row r="205">
          <cell r="A205">
            <v>498</v>
          </cell>
          <cell r="B205" t="str">
            <v>INDUSTRIAL Y DE LA BAHIA</v>
          </cell>
          <cell r="C205" t="str">
            <v>INST.  EDUCATIVO  EL PARAISO</v>
          </cell>
          <cell r="D205" t="str">
            <v>PRIVADO</v>
          </cell>
        </row>
        <row r="206">
          <cell r="A206">
            <v>500</v>
          </cell>
          <cell r="B206" t="str">
            <v>INDUSTRIAL Y DE LA BAHIA</v>
          </cell>
          <cell r="C206" t="str">
            <v>COL. CAMINO DEL CORAL DE CARTAGENA</v>
          </cell>
          <cell r="D206" t="str">
            <v>PRIVADO</v>
          </cell>
        </row>
        <row r="207">
          <cell r="A207">
            <v>524</v>
          </cell>
          <cell r="B207" t="str">
            <v>INDUSTRIAL Y DE LA BAHIA</v>
          </cell>
          <cell r="C207" t="str">
            <v>CORP. C.E. INTEGRAL EL RODEO</v>
          </cell>
          <cell r="D207" t="str">
            <v>PRIVADO</v>
          </cell>
        </row>
        <row r="208">
          <cell r="A208">
            <v>529</v>
          </cell>
          <cell r="B208" t="str">
            <v>INDUSTRIAL Y DE LA BAHIA</v>
          </cell>
          <cell r="C208" t="str">
            <v>FUND. EDUC. REY NEPTUNO</v>
          </cell>
          <cell r="D208" t="str">
            <v>PRIVADO</v>
          </cell>
        </row>
        <row r="209">
          <cell r="A209">
            <v>530</v>
          </cell>
          <cell r="B209" t="str">
            <v>INDUSTRIAL Y DE LA BAHIA</v>
          </cell>
          <cell r="C209" t="str">
            <v>CORP. C.E RABY</v>
          </cell>
          <cell r="D209" t="str">
            <v>PRIVADO</v>
          </cell>
        </row>
        <row r="210">
          <cell r="A210">
            <v>537</v>
          </cell>
          <cell r="B210" t="str">
            <v>INDUSTRIAL Y DE LA BAHIA</v>
          </cell>
          <cell r="C210" t="str">
            <v>FUND. ED. JHON DEWEY ( ANTES FUND. INST. RONDA MAGICA)</v>
          </cell>
          <cell r="D210" t="str">
            <v>PRIVADO</v>
          </cell>
        </row>
        <row r="211">
          <cell r="A211">
            <v>557</v>
          </cell>
          <cell r="B211" t="str">
            <v>INDUSTRIAL Y DE LA BAHIA</v>
          </cell>
          <cell r="C211" t="str">
            <v>INST EDUCATIVO LUZ Y VERDAD(CORP. EDUC INST  LUZ DEL SABER)</v>
          </cell>
          <cell r="D211" t="str">
            <v>PRIVADO</v>
          </cell>
        </row>
        <row r="212">
          <cell r="A212">
            <v>567</v>
          </cell>
          <cell r="B212" t="str">
            <v>INDUSTRIAL Y DE LA BAHIA</v>
          </cell>
          <cell r="C212" t="str">
            <v>CORP.EDUC. SANTA MAGDALENA DE LINZ "EL PROGRESO"</v>
          </cell>
          <cell r="D212" t="str">
            <v>PRIVADO</v>
          </cell>
        </row>
        <row r="213">
          <cell r="A213">
            <v>573</v>
          </cell>
          <cell r="B213" t="str">
            <v>INDUSTRIAL Y DE LA BAHIA</v>
          </cell>
          <cell r="C213" t="str">
            <v>CORP. EDUC NAZARETH</v>
          </cell>
          <cell r="D213" t="str">
            <v>PRIVADO</v>
          </cell>
        </row>
        <row r="214">
          <cell r="A214">
            <v>610</v>
          </cell>
          <cell r="B214" t="str">
            <v>INDUSTRIAL Y DE LA BAHIA</v>
          </cell>
          <cell r="C214" t="str">
            <v>INST. SAN JUAN DE DIOS</v>
          </cell>
          <cell r="D214" t="str">
            <v>PRIVADO</v>
          </cell>
        </row>
        <row r="215">
          <cell r="A215">
            <v>618</v>
          </cell>
          <cell r="B215" t="str">
            <v>INDUSTRIAL Y DE LA BAHIA</v>
          </cell>
          <cell r="C215" t="str">
            <v>JARD. INF.  LOS ANGELES (IE LOS ANGELES)</v>
          </cell>
          <cell r="D215" t="str">
            <v>PRIVADO</v>
          </cell>
        </row>
        <row r="216">
          <cell r="A216">
            <v>578</v>
          </cell>
          <cell r="B216" t="str">
            <v>INDUSTRIAL Y DE LA BAHIA</v>
          </cell>
          <cell r="C216" t="str">
            <v>COL. COMUNITARIO CAMINO DE LUZ Y ESPERANZA</v>
          </cell>
          <cell r="D216" t="str">
            <v>PRIVADO</v>
          </cell>
        </row>
        <row r="217">
          <cell r="A217">
            <v>719</v>
          </cell>
          <cell r="B217" t="str">
            <v>INDUSTRIAL Y DE LA BAHIA</v>
          </cell>
          <cell r="C217" t="str">
            <v>JARD. INF. ANCHILA</v>
          </cell>
          <cell r="D217" t="str">
            <v>PRIVADO</v>
          </cell>
        </row>
        <row r="218">
          <cell r="A218">
            <v>321</v>
          </cell>
          <cell r="B218" t="str">
            <v>INDUSTRIAL Y DE LA BAHIA</v>
          </cell>
          <cell r="C218" t="str">
            <v>CENT. DE EDUCACIÓN EL RECREO (ANTES I.E. EL RECREO)</v>
          </cell>
          <cell r="D218" t="str">
            <v>PRIVADO</v>
          </cell>
        </row>
        <row r="219">
          <cell r="A219">
            <v>725</v>
          </cell>
          <cell r="B219" t="str">
            <v>INDUSTRIAL Y DE LA BAHIA</v>
          </cell>
          <cell r="C219" t="str">
            <v>COL. MARIANO DE CARTAGENA</v>
          </cell>
          <cell r="D219" t="str">
            <v>PRIVADO</v>
          </cell>
        </row>
        <row r="220">
          <cell r="A220">
            <v>727</v>
          </cell>
          <cell r="B220" t="str">
            <v>INDUSTRIAL Y DE LA BAHIA</v>
          </cell>
          <cell r="C220" t="str">
            <v>CENT. DE ESTIMULACION Y JARDIN INFANTIL EL PINAR</v>
          </cell>
          <cell r="D220" t="str">
            <v>PRIVADO</v>
          </cell>
        </row>
        <row r="221">
          <cell r="A221">
            <v>233</v>
          </cell>
          <cell r="B221" t="str">
            <v>INDUSTRIAL Y DE LA BAHIA</v>
          </cell>
          <cell r="C221" t="str">
            <v>COL. BIFFI</v>
          </cell>
          <cell r="D221" t="str">
            <v>PRIVADO</v>
          </cell>
        </row>
        <row r="222">
          <cell r="A222">
            <v>528</v>
          </cell>
          <cell r="B222" t="str">
            <v>INDUSTRIAL Y DE LA BAHIA</v>
          </cell>
          <cell r="C222" t="str">
            <v>INST. EDUC. LOS CREADORES</v>
          </cell>
          <cell r="D222" t="str">
            <v>PRIVADO</v>
          </cell>
        </row>
        <row r="223">
          <cell r="A223">
            <v>748</v>
          </cell>
          <cell r="B223" t="str">
            <v>INDUSTRIAL Y DE LA BAHIA</v>
          </cell>
          <cell r="C223" t="str">
            <v>GORETTI SCHOOL</v>
          </cell>
          <cell r="D223" t="str">
            <v>PRIVADO</v>
          </cell>
        </row>
        <row r="224">
          <cell r="A224">
            <v>359</v>
          </cell>
          <cell r="B224" t="str">
            <v>INDUSTRIAL Y DE LA BAHIA</v>
          </cell>
          <cell r="C224" t="str">
            <v>CORP. EDUCATIVA COLEGIO ALTER - ALTERIS</v>
          </cell>
          <cell r="D224" t="str">
            <v>PRIVADO</v>
          </cell>
        </row>
        <row r="225">
          <cell r="A225">
            <v>536</v>
          </cell>
          <cell r="B225" t="str">
            <v>INDUSTRIAL Y DE LA BAHIA</v>
          </cell>
          <cell r="C225" t="str">
            <v>INST. EL RODEO</v>
          </cell>
          <cell r="D225" t="str">
            <v>PRIVADO</v>
          </cell>
        </row>
        <row r="226">
          <cell r="A226">
            <v>816</v>
          </cell>
          <cell r="B226" t="str">
            <v>INDUSTRIAL Y DE LA BAHIA</v>
          </cell>
          <cell r="C226" t="str">
            <v>COLEGIO PITAGORAS -(JARD. INF. Y GUARDERIA MIS TAREAS )</v>
          </cell>
          <cell r="D226" t="str">
            <v>PRIVADO</v>
          </cell>
        </row>
        <row r="227">
          <cell r="A227">
            <v>817</v>
          </cell>
          <cell r="B227" t="str">
            <v>INDUSTRIAL Y DE LA BAHIA</v>
          </cell>
          <cell r="C227" t="str">
            <v>INST. EDUCATIVO NUEVA LUZ</v>
          </cell>
          <cell r="D227" t="str">
            <v>PRIVADO</v>
          </cell>
        </row>
        <row r="228">
          <cell r="A228">
            <v>419</v>
          </cell>
          <cell r="B228" t="str">
            <v>INDUSTRIAL Y DE LA BAHIA</v>
          </cell>
          <cell r="C228" t="str">
            <v>INST. JESUS DE LA DIVINA MISERICORDIA</v>
          </cell>
          <cell r="D228" t="str">
            <v>PRIVADO</v>
          </cell>
        </row>
        <row r="229">
          <cell r="A229">
            <v>526</v>
          </cell>
          <cell r="B229" t="str">
            <v>INDUSTRIAL Y DE LA BAHIA</v>
          </cell>
          <cell r="C229" t="str">
            <v>COL. INTEGRAL DEL NORTE ( ANTES INST. CLASE INFANTIL)</v>
          </cell>
          <cell r="D229" t="str">
            <v>PRIVADO</v>
          </cell>
        </row>
        <row r="230">
          <cell r="A230">
            <v>642</v>
          </cell>
          <cell r="B230" t="str">
            <v>INDUSTRIAL Y DE LA BAHIA</v>
          </cell>
          <cell r="C230" t="str">
            <v>COL. MANUEL ELKIN PATARROYO</v>
          </cell>
          <cell r="D230" t="str">
            <v>PRIVADO</v>
          </cell>
        </row>
        <row r="231">
          <cell r="A231">
            <v>819</v>
          </cell>
          <cell r="B231" t="str">
            <v>INDUSTRIAL Y DE LA BAHIA</v>
          </cell>
          <cell r="C231" t="str">
            <v>CENT. EDUC. INTEGRAL MODERNO</v>
          </cell>
          <cell r="D231" t="str">
            <v>PRIVADO</v>
          </cell>
        </row>
        <row r="232">
          <cell r="A232">
            <v>820</v>
          </cell>
          <cell r="B232" t="str">
            <v>INDUSTRIAL Y DE LA BAHIA</v>
          </cell>
          <cell r="C232" t="str">
            <v>INST. MI PRIMERA ESTACION</v>
          </cell>
          <cell r="D232" t="str">
            <v>PRIVADO</v>
          </cell>
        </row>
        <row r="233">
          <cell r="A233">
            <v>822</v>
          </cell>
          <cell r="B233" t="str">
            <v>INDUSTRIAL Y DE LA BAHIA</v>
          </cell>
          <cell r="C233" t="str">
            <v>INST. EDUC. CAMINO AL SABER</v>
          </cell>
          <cell r="D233" t="str">
            <v>PRIVADO</v>
          </cell>
        </row>
        <row r="234">
          <cell r="A234">
            <v>823</v>
          </cell>
          <cell r="B234" t="str">
            <v>INDUSTRIAL Y DE LA BAHIA</v>
          </cell>
          <cell r="C234" t="str">
            <v>CORPORACION EDUCATIVA RONDA MAGICA REAL</v>
          </cell>
          <cell r="D234" t="str">
            <v>PRIVADO</v>
          </cell>
        </row>
        <row r="235">
          <cell r="A235">
            <v>824</v>
          </cell>
          <cell r="B235" t="str">
            <v>INDUSTRIAL Y DE LA BAHIA</v>
          </cell>
          <cell r="C235" t="str">
            <v>MIMOS ESCUELA INFANTIL</v>
          </cell>
          <cell r="D235" t="str">
            <v>PRIVADO</v>
          </cell>
        </row>
        <row r="236">
          <cell r="A236">
            <v>825</v>
          </cell>
          <cell r="B236" t="str">
            <v>INDUSTRIAL Y DE LA BAHIA</v>
          </cell>
          <cell r="C236" t="str">
            <v>CENT. EDUC. SANTA CLARA</v>
          </cell>
          <cell r="D236" t="str">
            <v>PRIVADO</v>
          </cell>
        </row>
        <row r="237">
          <cell r="A237">
            <v>207</v>
          </cell>
          <cell r="B237" t="str">
            <v>INDUSTRIAL Y DE LA BAHIA</v>
          </cell>
          <cell r="C237" t="str">
            <v>INST. MADRE TERESA DE CALCUTA</v>
          </cell>
          <cell r="D237" t="str">
            <v>PRIVADO</v>
          </cell>
        </row>
        <row r="238">
          <cell r="A238">
            <v>283</v>
          </cell>
          <cell r="B238" t="str">
            <v>INDUSTRIAL Y DE LA BAHIA</v>
          </cell>
          <cell r="C238" t="str">
            <v>I.E. COMFAMILIAR</v>
          </cell>
          <cell r="D238" t="str">
            <v>PRIVADO</v>
          </cell>
        </row>
        <row r="239">
          <cell r="A239">
            <v>489</v>
          </cell>
          <cell r="B239" t="str">
            <v>INDUSTRIAL Y DE LA BAHIA</v>
          </cell>
          <cell r="C239" t="str">
            <v>INST. SONRISITAS ALEGRES</v>
          </cell>
          <cell r="D239" t="str">
            <v>PRIVADO</v>
          </cell>
        </row>
        <row r="240">
          <cell r="A240">
            <v>274</v>
          </cell>
          <cell r="B240" t="str">
            <v>INDUSTRIAL Y DE LA BAHIA</v>
          </cell>
          <cell r="C240" t="str">
            <v>ESC. EL SALVADOR</v>
          </cell>
          <cell r="D240" t="str">
            <v>PRIVADO</v>
          </cell>
        </row>
        <row r="241">
          <cell r="A241">
            <v>310</v>
          </cell>
          <cell r="B241" t="str">
            <v>INDUSTRIAL Y DE LA BAHIA</v>
          </cell>
          <cell r="C241" t="str">
            <v>INST.  EL EDEN</v>
          </cell>
          <cell r="D241" t="str">
            <v>PRIVADO</v>
          </cell>
        </row>
        <row r="242">
          <cell r="A242">
            <v>841</v>
          </cell>
          <cell r="B242" t="str">
            <v>INDUSTRIAL Y DE LA BAHIA</v>
          </cell>
          <cell r="C242" t="str">
            <v>INST EDUCATIVO TECNOCIENCIA REGION CARIBE</v>
          </cell>
          <cell r="D242" t="str">
            <v>PRIVADO</v>
          </cell>
        </row>
        <row r="243">
          <cell r="A243">
            <v>621</v>
          </cell>
          <cell r="B243" t="str">
            <v>INDUSTRIAL Y DE LA BAHIA</v>
          </cell>
          <cell r="C243" t="str">
            <v>JARDIN INFANTIL MI PEQUEÑO ARTISTA</v>
          </cell>
          <cell r="D243" t="str">
            <v>PRIVADO</v>
          </cell>
        </row>
        <row r="244">
          <cell r="A244">
            <v>855</v>
          </cell>
          <cell r="B244" t="str">
            <v>INDUSTRIAL Y DE LA BAHIA</v>
          </cell>
          <cell r="C244" t="str">
            <v>INSTITUTO INFANTIL LOS CISNES</v>
          </cell>
          <cell r="D244" t="str">
            <v>PRIVADO</v>
          </cell>
        </row>
        <row r="245">
          <cell r="A245">
            <v>844</v>
          </cell>
          <cell r="B245" t="str">
            <v>INDUSTRIAL Y DE LA BAHIA</v>
          </cell>
          <cell r="C245" t="str">
            <v>INST. EDUCATIVO BRUNER</v>
          </cell>
          <cell r="D245" t="str">
            <v>PRIVADO</v>
          </cell>
        </row>
        <row r="246">
          <cell r="A246">
            <v>836</v>
          </cell>
          <cell r="B246" t="str">
            <v>INDUSTRIAL Y DE LA BAHIA</v>
          </cell>
          <cell r="C246" t="str">
            <v>INSTITUTO EDUCATIVO SANTA LUCIA</v>
          </cell>
          <cell r="D246" t="str">
            <v>PRIVADO</v>
          </cell>
        </row>
        <row r="247">
          <cell r="A247">
            <v>834</v>
          </cell>
          <cell r="B247" t="str">
            <v>INDUSTRIAL Y DE LA BAHIA</v>
          </cell>
          <cell r="C247" t="str">
            <v>INSTITUTO EDUCATIVO MUNDO HACIA EL FUTURO</v>
          </cell>
          <cell r="D247" t="str">
            <v>PRIVADO</v>
          </cell>
        </row>
        <row r="248">
          <cell r="A248">
            <v>721</v>
          </cell>
          <cell r="B248" t="str">
            <v>INDUSTRIAL Y DE LA BAHIA</v>
          </cell>
          <cell r="C248" t="str">
            <v>I.E COMUNITARIA LIRIO DE LOS VALLES</v>
          </cell>
          <cell r="D248" t="str">
            <v>PRIVADO</v>
          </cell>
        </row>
        <row r="249">
          <cell r="A249">
            <v>849</v>
          </cell>
          <cell r="B249" t="str">
            <v>INDUSTRIAL Y DE LA BAHIA</v>
          </cell>
          <cell r="C249" t="str">
            <v>INSTITUTO EL MANANTIAL</v>
          </cell>
          <cell r="D249" t="str">
            <v>PRIVADO</v>
          </cell>
        </row>
        <row r="250">
          <cell r="A250">
            <v>847</v>
          </cell>
          <cell r="B250" t="str">
            <v>INDUSTRIAL Y DE LA BAHIA</v>
          </cell>
          <cell r="C250" t="str">
            <v>COLEGIO ACADEMICO Y TECNICO JOSE MARIA GARCIA DE TOLEDO</v>
          </cell>
          <cell r="D250" t="str">
            <v>PRIVADO</v>
          </cell>
        </row>
        <row r="251">
          <cell r="A251">
            <v>843</v>
          </cell>
          <cell r="B251" t="str">
            <v>INDUSTRIAL Y DE LA BAHIA</v>
          </cell>
          <cell r="C251" t="str">
            <v>CORP. EDUC. PARQUE DE LOS NIÑOS</v>
          </cell>
          <cell r="D251" t="str">
            <v>PRIVADO</v>
          </cell>
        </row>
        <row r="252">
          <cell r="A252">
            <v>211</v>
          </cell>
          <cell r="B252" t="str">
            <v>SANTA RITA</v>
          </cell>
          <cell r="C252" t="str">
            <v>GIMN. NUEVA GRANADA</v>
          </cell>
          <cell r="D252" t="str">
            <v>PRIVADO</v>
          </cell>
        </row>
        <row r="253">
          <cell r="A253">
            <v>222</v>
          </cell>
          <cell r="B253" t="str">
            <v>SANTA RITA</v>
          </cell>
          <cell r="C253" t="str">
            <v>GIMN. LUJAN</v>
          </cell>
          <cell r="D253" t="str">
            <v>PRIVADO</v>
          </cell>
        </row>
        <row r="254">
          <cell r="A254">
            <v>227</v>
          </cell>
          <cell r="B254" t="str">
            <v>SANTA RITA</v>
          </cell>
          <cell r="C254" t="str">
            <v>COL. DE LA ESPERANZA</v>
          </cell>
          <cell r="D254" t="str">
            <v>PRIVADO</v>
          </cell>
        </row>
        <row r="255">
          <cell r="A255">
            <v>231</v>
          </cell>
          <cell r="B255" t="str">
            <v>SANTA RITA</v>
          </cell>
          <cell r="C255" t="str">
            <v>COL. EUCARISTICO NTRA. SRA. DEL CARMEN</v>
          </cell>
          <cell r="D255" t="str">
            <v>PRIVADO</v>
          </cell>
        </row>
        <row r="256">
          <cell r="A256">
            <v>234</v>
          </cell>
          <cell r="B256" t="str">
            <v>SANTA RITA</v>
          </cell>
          <cell r="C256" t="str">
            <v>COL. EUCARISTICO DE SANTA TERESA</v>
          </cell>
          <cell r="D256" t="str">
            <v>PRIVADO</v>
          </cell>
        </row>
        <row r="257">
          <cell r="A257">
            <v>235</v>
          </cell>
          <cell r="B257" t="str">
            <v>SANTA RITA</v>
          </cell>
          <cell r="C257" t="str">
            <v>COL. NTRA. SEÑORA DE LA CANDELARIA</v>
          </cell>
          <cell r="D257" t="str">
            <v>PRIVADO</v>
          </cell>
        </row>
        <row r="258">
          <cell r="A258">
            <v>239</v>
          </cell>
          <cell r="B258" t="str">
            <v>SANTA RITA</v>
          </cell>
          <cell r="C258" t="str">
            <v>CORP. DE PADRES DE FAMILIA COL. EL CARMELO</v>
          </cell>
          <cell r="D258" t="str">
            <v>PRIVADO</v>
          </cell>
        </row>
        <row r="259">
          <cell r="A259">
            <v>250</v>
          </cell>
          <cell r="B259" t="str">
            <v>SANTA RITA</v>
          </cell>
          <cell r="C259" t="str">
            <v>COL. MONTESSORI</v>
          </cell>
          <cell r="D259" t="str">
            <v>PRIVADO</v>
          </cell>
        </row>
        <row r="260">
          <cell r="A260">
            <v>264</v>
          </cell>
          <cell r="B260" t="str">
            <v>SANTA RITA</v>
          </cell>
          <cell r="C260" t="str">
            <v>ASOC. COL. GONZALO JIMENEZ DE QUESADA</v>
          </cell>
          <cell r="D260" t="str">
            <v>PRIVADO</v>
          </cell>
        </row>
        <row r="261">
          <cell r="A261">
            <v>278</v>
          </cell>
          <cell r="B261" t="str">
            <v>SANTA RITA</v>
          </cell>
          <cell r="C261" t="str">
            <v>COL. ANTARES DE CARTAGENA</v>
          </cell>
          <cell r="D261" t="str">
            <v>PRIVADO</v>
          </cell>
        </row>
        <row r="262">
          <cell r="A262">
            <v>286</v>
          </cell>
          <cell r="B262" t="str">
            <v>SANTA RITA</v>
          </cell>
          <cell r="C262" t="str">
            <v>CORP. COL. FERNANDEZ GUTIERREZ DE PIÑERES</v>
          </cell>
          <cell r="D262" t="str">
            <v>PRIVADO</v>
          </cell>
        </row>
        <row r="263">
          <cell r="A263">
            <v>323</v>
          </cell>
          <cell r="B263" t="str">
            <v>SANTA RITA</v>
          </cell>
          <cell r="C263" t="str">
            <v>CORP. INF. BLANCA NIEVES</v>
          </cell>
          <cell r="D263" t="str">
            <v>PRIVADO</v>
          </cell>
        </row>
        <row r="264">
          <cell r="A264">
            <v>329</v>
          </cell>
          <cell r="B264" t="str">
            <v>SANTA RITA</v>
          </cell>
          <cell r="C264" t="str">
            <v>JARD. INF. MI BELLO RINCON</v>
          </cell>
          <cell r="D264" t="str">
            <v>PRIVADO</v>
          </cell>
        </row>
        <row r="265">
          <cell r="A265">
            <v>339</v>
          </cell>
          <cell r="B265" t="str">
            <v>SANTA RITA</v>
          </cell>
          <cell r="C265" t="str">
            <v>CENT DE EDUCACION INFANTIL ASPAEN PEPE GRILLO ALBORADA</v>
          </cell>
          <cell r="D265" t="str">
            <v>PRIVADO</v>
          </cell>
        </row>
        <row r="266">
          <cell r="A266">
            <v>356</v>
          </cell>
          <cell r="B266" t="str">
            <v>SANTA RITA</v>
          </cell>
          <cell r="C266" t="str">
            <v>CENT. DE ENSEÑANZA PRECOZ " NUEVO MUNDO "</v>
          </cell>
          <cell r="D266" t="str">
            <v>PRIVADO</v>
          </cell>
        </row>
        <row r="267">
          <cell r="A267">
            <v>378</v>
          </cell>
          <cell r="B267" t="str">
            <v>SANTA RITA</v>
          </cell>
          <cell r="C267" t="str">
            <v>INST. FERNANDA BELLO</v>
          </cell>
          <cell r="D267" t="str">
            <v>PRIVADO</v>
          </cell>
        </row>
        <row r="268">
          <cell r="A268">
            <v>381</v>
          </cell>
          <cell r="B268" t="str">
            <v>SANTA RITA</v>
          </cell>
          <cell r="C268" t="str">
            <v>COL. GIMN. MOMPIANO</v>
          </cell>
          <cell r="D268" t="str">
            <v>PRIVADO</v>
          </cell>
        </row>
        <row r="269">
          <cell r="A269">
            <v>395</v>
          </cell>
          <cell r="B269" t="str">
            <v>SANTA RITA</v>
          </cell>
          <cell r="C269" t="str">
            <v>GUARD. Y JARD. INF.  REFUGIO NAVAL</v>
          </cell>
          <cell r="D269" t="str">
            <v>PRIVADO</v>
          </cell>
        </row>
        <row r="270">
          <cell r="A270">
            <v>412</v>
          </cell>
          <cell r="B270" t="str">
            <v>SANTA RITA</v>
          </cell>
          <cell r="C270" t="str">
            <v>COL. MODELO DE LA COSTA</v>
          </cell>
          <cell r="D270" t="str">
            <v>PRIVADO</v>
          </cell>
        </row>
        <row r="271">
          <cell r="A271">
            <v>441</v>
          </cell>
          <cell r="B271" t="str">
            <v>SANTA RITA</v>
          </cell>
          <cell r="C271" t="str">
            <v>COL. CRISTIANO LUZ Y VERDAD</v>
          </cell>
          <cell r="D271" t="str">
            <v>PRIVADO</v>
          </cell>
        </row>
        <row r="272">
          <cell r="A272">
            <v>506</v>
          </cell>
          <cell r="B272" t="str">
            <v>SANTA RITA</v>
          </cell>
          <cell r="C272" t="str">
            <v>COL. SAN RAFAEL ARCANGEL</v>
          </cell>
          <cell r="D272" t="str">
            <v>PRIVADO</v>
          </cell>
        </row>
        <row r="273">
          <cell r="A273">
            <v>507</v>
          </cell>
          <cell r="B273" t="str">
            <v>SANTA RITA</v>
          </cell>
          <cell r="C273" t="str">
            <v>COL. DE LAS AMERICAS</v>
          </cell>
          <cell r="D273" t="str">
            <v>PRIVADO</v>
          </cell>
        </row>
        <row r="274">
          <cell r="A274">
            <v>653</v>
          </cell>
          <cell r="B274" t="str">
            <v>SANTA RITA</v>
          </cell>
          <cell r="C274" t="str">
            <v>GUARD. Y JARD. MI MUNDO MAGICO</v>
          </cell>
          <cell r="D274" t="str">
            <v>PRIVADO</v>
          </cell>
        </row>
        <row r="275">
          <cell r="A275">
            <v>655</v>
          </cell>
          <cell r="B275" t="str">
            <v>SANTA RITA</v>
          </cell>
          <cell r="C275" t="str">
            <v>COL. FERNANDO DE ARAGON DE CARTAGENA</v>
          </cell>
          <cell r="D275" t="str">
            <v>PRIVADO</v>
          </cell>
        </row>
        <row r="276">
          <cell r="A276">
            <v>409</v>
          </cell>
          <cell r="B276" t="str">
            <v>SANTA RITA</v>
          </cell>
          <cell r="C276" t="str">
            <v>GIMN. MODERNO DE CARTAGENA</v>
          </cell>
          <cell r="D276" t="str">
            <v>PRIVADO</v>
          </cell>
        </row>
        <row r="277">
          <cell r="A277">
            <v>435</v>
          </cell>
          <cell r="B277" t="str">
            <v>SANTA RITA</v>
          </cell>
          <cell r="C277" t="str">
            <v>CORP. TECNICA INSTITUTO ROCHY</v>
          </cell>
          <cell r="D277" t="str">
            <v>PRIVADO</v>
          </cell>
        </row>
        <row r="278">
          <cell r="A278">
            <v>680</v>
          </cell>
          <cell r="B278" t="str">
            <v>SANTA RITA</v>
          </cell>
          <cell r="C278" t="str">
            <v>FUND. INST. MIXTO EL NAZARENO</v>
          </cell>
          <cell r="D278" t="str">
            <v>PRIVADO</v>
          </cell>
        </row>
        <row r="279">
          <cell r="A279">
            <v>731</v>
          </cell>
          <cell r="B279" t="str">
            <v>SANTA RITA</v>
          </cell>
          <cell r="C279" t="str">
            <v>CORP. INST. EDUCA.CARLOS ORTIZ SANCHEZ</v>
          </cell>
          <cell r="D279" t="str">
            <v>PRIVADO</v>
          </cell>
        </row>
        <row r="280">
          <cell r="A280">
            <v>223</v>
          </cell>
          <cell r="B280" t="str">
            <v>SANTA RITA</v>
          </cell>
          <cell r="C280" t="str">
            <v>COL. DE LA SALLE</v>
          </cell>
          <cell r="D280" t="str">
            <v>PRIVADO</v>
          </cell>
        </row>
        <row r="281">
          <cell r="A281">
            <v>789</v>
          </cell>
          <cell r="B281" t="str">
            <v>SANTA RITA</v>
          </cell>
          <cell r="C281" t="str">
            <v>GIMN. BILINGÜE ALTAMAR DE CARTAGENA</v>
          </cell>
          <cell r="D281" t="str">
            <v>PRIVADO</v>
          </cell>
        </row>
        <row r="282">
          <cell r="A282">
            <v>722</v>
          </cell>
          <cell r="B282" t="str">
            <v>SANTA RITA</v>
          </cell>
          <cell r="C282" t="str">
            <v>COLEGIO DE BACHILLERATO DEL LITORAL, CODEBOL LTDA</v>
          </cell>
          <cell r="D282" t="str">
            <v>PRIVADO</v>
          </cell>
        </row>
        <row r="283">
          <cell r="A283">
            <v>217</v>
          </cell>
          <cell r="B283" t="str">
            <v>SANTA RITA</v>
          </cell>
          <cell r="C283" t="str">
            <v>COL. MIXTO LA POPA</v>
          </cell>
          <cell r="D283" t="str">
            <v>PRIVADO</v>
          </cell>
        </row>
        <row r="284">
          <cell r="A284">
            <v>228</v>
          </cell>
          <cell r="B284" t="str">
            <v>SANTA RITA</v>
          </cell>
          <cell r="C284" t="str">
            <v>COL. SALESIANO SAN PEDRO CLAVER</v>
          </cell>
          <cell r="D284" t="str">
            <v>PRIVADO</v>
          </cell>
        </row>
        <row r="285">
          <cell r="A285">
            <v>850</v>
          </cell>
          <cell r="B285" t="str">
            <v>SANTA RITA</v>
          </cell>
          <cell r="C285" t="str">
            <v>GIMNASIO AMERICANO HOWARD GARDNER</v>
          </cell>
          <cell r="D285" t="str">
            <v>PRIVADO</v>
          </cell>
        </row>
        <row r="286">
          <cell r="A286">
            <v>837</v>
          </cell>
          <cell r="B286" t="str">
            <v>SANTA RITA</v>
          </cell>
          <cell r="C286" t="str">
            <v>COLEGIO INFANTIL INICIOS DEL ARCO IRIS</v>
          </cell>
          <cell r="D286" t="str">
            <v>PRIVADO</v>
          </cell>
        </row>
        <row r="287">
          <cell r="A287">
            <v>838</v>
          </cell>
          <cell r="B287" t="str">
            <v>SANTA RITA</v>
          </cell>
          <cell r="C287" t="str">
            <v>COLEGIO SANTISIMA TRINIDAD</v>
          </cell>
          <cell r="D287" t="str">
            <v>PRIVADO</v>
          </cell>
        </row>
        <row r="288">
          <cell r="A288">
            <v>505</v>
          </cell>
          <cell r="B288" t="str">
            <v>SANTA RITA</v>
          </cell>
          <cell r="C288" t="str">
            <v>COL. LA ENSEÑANZA</v>
          </cell>
          <cell r="D288" t="str">
            <v>PRIVADO</v>
          </cell>
        </row>
        <row r="289">
          <cell r="A289">
            <v>602</v>
          </cell>
          <cell r="B289" t="str">
            <v>SANTA RITA</v>
          </cell>
          <cell r="C289" t="str">
            <v>CENT. EDUC. EDUCANDO PARA LA PAZ "CEDUPAZ"</v>
          </cell>
          <cell r="D289" t="str">
            <v>PRIVADO</v>
          </cell>
        </row>
        <row r="290">
          <cell r="A290">
            <v>852</v>
          </cell>
          <cell r="B290" t="str">
            <v>INDUSTRIAL Y DE LA BAHIA</v>
          </cell>
          <cell r="C290" t="str">
            <v>JARDIN INFANTIL Y CENTRO DE ESTIMULACION PASO A PASO</v>
          </cell>
          <cell r="D290" t="str">
            <v>PRIVADO</v>
          </cell>
        </row>
        <row r="291">
          <cell r="A291">
            <v>853</v>
          </cell>
          <cell r="B291" t="str">
            <v>INDUSTRIAL Y DE LA BAHIA</v>
          </cell>
          <cell r="C291" t="str">
            <v>MIS TRAZOS MAGICOS</v>
          </cell>
          <cell r="D291" t="str">
            <v>PRIVADO</v>
          </cell>
        </row>
        <row r="292">
          <cell r="A292">
            <v>854</v>
          </cell>
          <cell r="B292" t="str">
            <v>INDUSTRIAL Y DE LA BAHIA</v>
          </cell>
          <cell r="C292" t="str">
            <v>COLEGIO MANOS CREATIVAS</v>
          </cell>
          <cell r="D292" t="str">
            <v>PRIVADO</v>
          </cell>
        </row>
        <row r="293">
          <cell r="A293">
            <v>859</v>
          </cell>
          <cell r="B293" t="str">
            <v>DE LA VIRGEN Y TURISTICA</v>
          </cell>
          <cell r="C293" t="str">
            <v>INT. EDUCATIVO LOS CEREZOS</v>
          </cell>
          <cell r="D293" t="str">
            <v>PRIVADO</v>
          </cell>
        </row>
        <row r="294">
          <cell r="A294">
            <v>340</v>
          </cell>
          <cell r="B294" t="str">
            <v>INDUSTRIAL Y DE LA BAHIA</v>
          </cell>
          <cell r="C294" t="str">
            <v>GIMN. CREATIVO JUAN PABLO</v>
          </cell>
          <cell r="D294" t="str">
            <v>PRIVADO</v>
          </cell>
        </row>
        <row r="295">
          <cell r="A295">
            <v>434</v>
          </cell>
          <cell r="B295" t="str">
            <v>INDUSTRIAL Y DE LA BAHIA</v>
          </cell>
          <cell r="C295" t="str">
            <v>INST. INF PICARDIAS</v>
          </cell>
          <cell r="D295" t="str">
            <v>PRIVADO</v>
          </cell>
        </row>
        <row r="296">
          <cell r="A296">
            <v>626</v>
          </cell>
          <cell r="B296" t="str">
            <v>INDUSTRIAL Y DE LA BAHIA</v>
          </cell>
          <cell r="C296" t="str">
            <v>JARD. MAGICO DE LOS NIÑOS</v>
          </cell>
          <cell r="D296" t="str">
            <v>PRIVADO</v>
          </cell>
        </row>
        <row r="297">
          <cell r="A297">
            <v>801</v>
          </cell>
          <cell r="B297" t="str">
            <v>INDUSTRIAL Y DE LA BAHIA</v>
          </cell>
          <cell r="C297" t="str">
            <v>INST. MI ABCDARIO</v>
          </cell>
          <cell r="D297" t="str">
            <v>PRIVADO</v>
          </cell>
        </row>
        <row r="298">
          <cell r="A298">
            <v>812</v>
          </cell>
          <cell r="B298" t="str">
            <v>DE LA VIRGEN Y TURISTICA</v>
          </cell>
          <cell r="C298" t="str">
            <v>CENT. EDUC. INDIA CATALINA</v>
          </cell>
          <cell r="D298" t="str">
            <v>PRIVADO</v>
          </cell>
        </row>
        <row r="299">
          <cell r="A299">
            <v>868</v>
          </cell>
          <cell r="B299" t="str">
            <v>INDUSTRIAL Y DE LA BAHIA</v>
          </cell>
          <cell r="C299" t="str">
            <v>CORPORACION EDUCATIVA INSTITUTO PITALUA</v>
          </cell>
          <cell r="D299" t="str">
            <v>PRIVADO</v>
          </cell>
        </row>
        <row r="300">
          <cell r="A300">
            <v>869</v>
          </cell>
          <cell r="B300" t="str">
            <v>INDUSTRIAL Y DE LA BAHIA</v>
          </cell>
          <cell r="C300" t="str">
            <v>GIMNASIO CREATIVO NIÑOS SABIOS</v>
          </cell>
          <cell r="D300" t="str">
            <v>PRIVADO</v>
          </cell>
        </row>
        <row r="301">
          <cell r="A301">
            <v>880</v>
          </cell>
          <cell r="B301" t="str">
            <v>INDUSTRIAL Y DE LA BAHIA</v>
          </cell>
          <cell r="C301" t="str">
            <v>IE HUMANISTA FRANCESCO PETRARCA</v>
          </cell>
          <cell r="D301" t="str">
            <v>PRIVADO</v>
          </cell>
        </row>
        <row r="302">
          <cell r="A302">
            <v>863</v>
          </cell>
          <cell r="B302" t="str">
            <v>COUNTRY</v>
          </cell>
          <cell r="C302" t="str">
            <v>COL GENERACION XXI</v>
          </cell>
          <cell r="D302" t="str">
            <v>PRIVADO</v>
          </cell>
        </row>
        <row r="303">
          <cell r="A303">
            <v>870</v>
          </cell>
          <cell r="B303" t="str">
            <v>INDUSTRIAL Y DE LA BAHIA</v>
          </cell>
          <cell r="C303" t="str">
            <v>INSTITUTO EDUCATIVO ALAMEDA LA VICTORIA</v>
          </cell>
          <cell r="D303" t="str">
            <v>PRIVADO</v>
          </cell>
        </row>
        <row r="304">
          <cell r="A304">
            <v>860</v>
          </cell>
          <cell r="B304" t="str">
            <v>INDUSTRIAL Y DE LA BAHIA</v>
          </cell>
          <cell r="C304" t="str">
            <v>CORPORACION EDUCATIVA CONSTRUYENDO SUEÑOS</v>
          </cell>
          <cell r="D304" t="str">
            <v>PRIVADO</v>
          </cell>
        </row>
        <row r="305">
          <cell r="A305">
            <v>861</v>
          </cell>
          <cell r="B305" t="str">
            <v>INDUSTRIAL Y DE LA BAHIA</v>
          </cell>
          <cell r="C305" t="str">
            <v>INSTITUTO EDUCATIVO LINDO AMANECER</v>
          </cell>
          <cell r="D305" t="str">
            <v>PRIVADO</v>
          </cell>
        </row>
        <row r="306">
          <cell r="A306">
            <v>862</v>
          </cell>
          <cell r="B306" t="str">
            <v>SANTA RITA</v>
          </cell>
          <cell r="C306" t="str">
            <v>GIMNASIO INTEGRAL CYGNI DE CARTAGENA</v>
          </cell>
          <cell r="D306" t="str">
            <v>PRIVADO</v>
          </cell>
        </row>
        <row r="307">
          <cell r="A307">
            <v>871</v>
          </cell>
          <cell r="B307" t="str">
            <v>INDUSTRIAL Y DE LA BAHIA</v>
          </cell>
          <cell r="C307" t="str">
            <v>INSTITUCION EDUCATIVA OVIDE DECROLY</v>
          </cell>
          <cell r="D307" t="str">
            <v>PRIVADO</v>
          </cell>
        </row>
        <row r="308">
          <cell r="A308">
            <v>872</v>
          </cell>
          <cell r="B308" t="str">
            <v>DE LA VIRGEN Y TURISTICA</v>
          </cell>
          <cell r="C308" t="str">
            <v>INSTITUTO EDUCATIVO PEDRO CALDERON DE LA BARCA</v>
          </cell>
          <cell r="D308" t="str">
            <v>PRIVADO</v>
          </cell>
        </row>
        <row r="309">
          <cell r="A309">
            <v>875</v>
          </cell>
          <cell r="B309" t="str">
            <v>INDUSTRIAL Y DE LA BAHIA</v>
          </cell>
          <cell r="C309" t="str">
            <v xml:space="preserve">CORPORACION EDUCATIVA INSTITUTO EDUCATIVO SAN JUAN EUDES </v>
          </cell>
          <cell r="D309" t="str">
            <v>PRIVADO</v>
          </cell>
        </row>
        <row r="310">
          <cell r="A310">
            <v>874</v>
          </cell>
          <cell r="B310" t="str">
            <v>INDUSTRIAL Y DE LA BAHIA</v>
          </cell>
          <cell r="C310" t="str">
            <v>CORPORACION EDUCATIVA JOSEPH WILSON SWAN</v>
          </cell>
          <cell r="D310" t="str">
            <v>PRIVADO</v>
          </cell>
        </row>
        <row r="311">
          <cell r="A311">
            <v>877</v>
          </cell>
          <cell r="B311" t="str">
            <v>COUNTRY</v>
          </cell>
          <cell r="C311" t="str">
            <v>INSTITUTO EDUCATIVO MANOS QUE LEVANTAN</v>
          </cell>
          <cell r="D311" t="str">
            <v>PRIVADO</v>
          </cell>
        </row>
        <row r="312">
          <cell r="A312">
            <v>878</v>
          </cell>
          <cell r="B312" t="str">
            <v>DE LA VIRGEN Y TURISTICA</v>
          </cell>
          <cell r="C312" t="str">
            <v xml:space="preserve">CENTRO EDUCATIVO DESCUBRIENDO TALENTO </v>
          </cell>
          <cell r="D312" t="str">
            <v>PRIVADO</v>
          </cell>
        </row>
        <row r="313">
          <cell r="A313">
            <v>876</v>
          </cell>
          <cell r="B313" t="str">
            <v>COUNTRY</v>
          </cell>
          <cell r="C313" t="str">
            <v>JARDIN INFANTIL PANIKER</v>
          </cell>
          <cell r="D313" t="str">
            <v>PRIVADO</v>
          </cell>
        </row>
        <row r="314">
          <cell r="A314">
            <v>496</v>
          </cell>
          <cell r="B314" t="str">
            <v>INDUSTRIAL Y DE LA BAHIA</v>
          </cell>
          <cell r="C314" t="str">
            <v>INST. CARTAGENA DE INDIAS</v>
          </cell>
          <cell r="D314" t="str">
            <v>PRIVADO</v>
          </cell>
        </row>
        <row r="315">
          <cell r="A315">
            <v>421</v>
          </cell>
          <cell r="B315" t="str">
            <v>INDUSTRIAL Y DE LA BAHIA</v>
          </cell>
          <cell r="C315" t="str">
            <v>INST. Y JARD. INF. ANGELICA</v>
          </cell>
          <cell r="D315" t="str">
            <v>PRIVADO</v>
          </cell>
        </row>
        <row r="316">
          <cell r="A316">
            <v>865</v>
          </cell>
          <cell r="B316" t="str">
            <v>COUNTRY</v>
          </cell>
          <cell r="C316" t="str">
            <v>INSTITUTO NUEVO REINO</v>
          </cell>
          <cell r="D316" t="str">
            <v>PRIVADO</v>
          </cell>
        </row>
        <row r="317">
          <cell r="A317">
            <v>867</v>
          </cell>
          <cell r="B317" t="str">
            <v>INDUSTRIAL Y DE LA BAHIA</v>
          </cell>
          <cell r="C317" t="str">
            <v>CENTRO EDUCATIVO EL MANANTIAL</v>
          </cell>
          <cell r="D317" t="str">
            <v>PRIVADO</v>
          </cell>
        </row>
        <row r="318">
          <cell r="A318">
            <v>604</v>
          </cell>
          <cell r="B318" t="str">
            <v>INDUSTRIAL Y DE LA BAHIA</v>
          </cell>
          <cell r="C318" t="str">
            <v>INST. EDUCATIVO CELESTIN FREINET</v>
          </cell>
          <cell r="D318" t="str">
            <v>PRIVADO</v>
          </cell>
        </row>
        <row r="319">
          <cell r="A319">
            <v>881</v>
          </cell>
          <cell r="B319" t="str">
            <v>INDUSTRIAL Y DE LA BAHIA</v>
          </cell>
          <cell r="C319" t="str">
            <v>I.E COLEGIO CRISTIANO BERAKAH</v>
          </cell>
          <cell r="D319" t="str">
            <v>PRIVADO</v>
          </cell>
        </row>
        <row r="320">
          <cell r="A320">
            <v>883</v>
          </cell>
          <cell r="B320" t="str">
            <v>INDUSTRIAL Y DE LA BAHIA</v>
          </cell>
          <cell r="C320" t="str">
            <v>COLEGIO GIMNASIO MUNDO DE COLORES</v>
          </cell>
          <cell r="D320" t="str">
            <v>PRIVADO</v>
          </cell>
        </row>
        <row r="321">
          <cell r="A321">
            <v>884</v>
          </cell>
          <cell r="B321" t="str">
            <v>SANTA RITA</v>
          </cell>
          <cell r="C321" t="str">
            <v>COLEGIO PABLO HOFF</v>
          </cell>
          <cell r="D321" t="str">
            <v>PRIVADO</v>
          </cell>
        </row>
        <row r="322">
          <cell r="A322">
            <v>213</v>
          </cell>
          <cell r="B322" t="str">
            <v>COUNTRY</v>
          </cell>
          <cell r="C322" t="str">
            <v>INST. EDUC. NUEVA AMERICA</v>
          </cell>
          <cell r="D322" t="str">
            <v>PRIVADO</v>
          </cell>
        </row>
        <row r="323">
          <cell r="A323">
            <v>216</v>
          </cell>
          <cell r="B323" t="str">
            <v>COUNTRY</v>
          </cell>
          <cell r="C323" t="str">
            <v>COL. OCTAVIANA DEL C. VIVES C</v>
          </cell>
          <cell r="D323" t="str">
            <v>PRIVADO</v>
          </cell>
        </row>
        <row r="324">
          <cell r="A324">
            <v>260</v>
          </cell>
          <cell r="B324" t="str">
            <v>INDUSTRIAL Y DE LA BAHIA</v>
          </cell>
          <cell r="C324" t="str">
            <v>CORP. INST. CIRY</v>
          </cell>
          <cell r="D324" t="str">
            <v>PRIVADO</v>
          </cell>
        </row>
        <row r="325">
          <cell r="A325">
            <v>268</v>
          </cell>
          <cell r="B325" t="str">
            <v>COUNTRY</v>
          </cell>
          <cell r="C325" t="str">
            <v>FUND. EDUC. LIC. SAN JOSE</v>
          </cell>
          <cell r="D325" t="str">
            <v>PRIVADO</v>
          </cell>
        </row>
        <row r="326">
          <cell r="A326">
            <v>290</v>
          </cell>
          <cell r="B326" t="str">
            <v>INDUSTRIAL Y DE LA BAHIA</v>
          </cell>
          <cell r="C326" t="str">
            <v>INST. DE EDUC. INTEGRAL I.D.I</v>
          </cell>
          <cell r="D326" t="str">
            <v>PRIVADO</v>
          </cell>
        </row>
        <row r="327">
          <cell r="A327">
            <v>303</v>
          </cell>
          <cell r="B327" t="str">
            <v>DE LA VIRGEN Y TURISTICA</v>
          </cell>
          <cell r="C327" t="str">
            <v>CORP. COL. AMOR A BOLIVAR</v>
          </cell>
          <cell r="D327" t="str">
            <v>PRIVADO</v>
          </cell>
        </row>
        <row r="328">
          <cell r="A328">
            <v>305</v>
          </cell>
          <cell r="B328" t="str">
            <v>COUNTRY</v>
          </cell>
          <cell r="C328" t="str">
            <v>INST. EL LABRADOR</v>
          </cell>
          <cell r="D328" t="str">
            <v>PRIVADO</v>
          </cell>
        </row>
        <row r="329">
          <cell r="A329">
            <v>311</v>
          </cell>
          <cell r="B329" t="str">
            <v>COUNTRY</v>
          </cell>
          <cell r="C329" t="str">
            <v>CORP. INST. SOLEDAD VIVES DE JOLY</v>
          </cell>
          <cell r="D329" t="str">
            <v>PRIVADO</v>
          </cell>
        </row>
        <row r="330">
          <cell r="A330">
            <v>320</v>
          </cell>
          <cell r="B330" t="str">
            <v>INDUSTRIAL Y DE LA BAHIA</v>
          </cell>
          <cell r="C330" t="str">
            <v>COL. MARIA MONTESORRI</v>
          </cell>
          <cell r="D330" t="str">
            <v>PRIVADO</v>
          </cell>
        </row>
        <row r="331">
          <cell r="A331">
            <v>326</v>
          </cell>
          <cell r="B331" t="str">
            <v>DE LA VIRGEN Y TURISTICA</v>
          </cell>
          <cell r="C331" t="str">
            <v>FUNDACIÓN EDUCATIVA CRISTO REY DE REYES</v>
          </cell>
          <cell r="D331" t="str">
            <v>PRIVADO</v>
          </cell>
        </row>
        <row r="332">
          <cell r="A332">
            <v>327</v>
          </cell>
          <cell r="B332" t="str">
            <v>INDUSTRIAL Y DE LA BAHIA</v>
          </cell>
          <cell r="C332" t="str">
            <v>INST. JUAN JACOBO ROUSSEAU</v>
          </cell>
          <cell r="D332" t="str">
            <v>PRIVADO</v>
          </cell>
        </row>
        <row r="333">
          <cell r="A333">
            <v>335</v>
          </cell>
          <cell r="B333" t="str">
            <v>INDUSTRIAL Y DE LA BAHIA</v>
          </cell>
          <cell r="C333" t="str">
            <v>CORP. INST. EDUC. DEL SOCORRO</v>
          </cell>
          <cell r="D333" t="str">
            <v>PRIVADO</v>
          </cell>
        </row>
        <row r="334">
          <cell r="A334">
            <v>342</v>
          </cell>
          <cell r="B334" t="str">
            <v>DE LA VIRGEN Y TURISTICA</v>
          </cell>
          <cell r="C334" t="str">
            <v>FUND. R.E.I PARA LA REHABILITACION INTEGRAL I.P.S</v>
          </cell>
          <cell r="D334" t="str">
            <v>PRIVADO</v>
          </cell>
        </row>
        <row r="335">
          <cell r="A335">
            <v>343</v>
          </cell>
          <cell r="B335" t="str">
            <v>COUNTRY</v>
          </cell>
          <cell r="C335" t="str">
            <v>INST. MIGUEL DE CERVANTES</v>
          </cell>
          <cell r="D335" t="str">
            <v>PRIVADO</v>
          </cell>
        </row>
        <row r="336">
          <cell r="A336">
            <v>345</v>
          </cell>
          <cell r="B336" t="str">
            <v>DE LA VIRGEN Y TURISTICA</v>
          </cell>
          <cell r="C336" t="str">
            <v>INST. INF. FEDERICO FROBEL</v>
          </cell>
          <cell r="D336" t="str">
            <v>PRIVADO</v>
          </cell>
        </row>
        <row r="337">
          <cell r="A337">
            <v>353</v>
          </cell>
          <cell r="B337" t="str">
            <v>DE LA VIRGEN Y TURISTICA</v>
          </cell>
          <cell r="C337" t="str">
            <v>FUND. CENT. EDUC. LAS PALMERAS</v>
          </cell>
          <cell r="D337" t="str">
            <v>PRIVADO</v>
          </cell>
        </row>
        <row r="338">
          <cell r="A338">
            <v>363</v>
          </cell>
          <cell r="B338" t="str">
            <v>DE LA VIRGEN Y TURISTICA</v>
          </cell>
          <cell r="C338" t="str">
            <v>CORPORACIÓN EDUCATIVA MADDOX</v>
          </cell>
          <cell r="D338" t="str">
            <v>PRIVADO</v>
          </cell>
        </row>
        <row r="339">
          <cell r="A339">
            <v>364</v>
          </cell>
          <cell r="B339" t="str">
            <v>COUNTRY</v>
          </cell>
          <cell r="C339" t="str">
            <v>INST. SAN ISIDRO LABRADOR</v>
          </cell>
          <cell r="D339" t="str">
            <v>PRIVADO</v>
          </cell>
        </row>
        <row r="340">
          <cell r="A340">
            <v>374</v>
          </cell>
          <cell r="B340" t="str">
            <v>DE LA VIRGEN Y TURISTICA</v>
          </cell>
          <cell r="C340" t="str">
            <v>INST. EDUCATIVO JAIVEL</v>
          </cell>
          <cell r="D340" t="str">
            <v>PRIVADO</v>
          </cell>
        </row>
        <row r="341">
          <cell r="A341">
            <v>384</v>
          </cell>
          <cell r="B341" t="str">
            <v>DE LA VIRGEN Y TURISTICA</v>
          </cell>
          <cell r="C341" t="str">
            <v>INST. PESTALOZZI</v>
          </cell>
          <cell r="D341" t="str">
            <v>PRIVADO</v>
          </cell>
        </row>
        <row r="342">
          <cell r="A342">
            <v>387</v>
          </cell>
          <cell r="B342" t="str">
            <v>INDUSTRIAL Y DE LA BAHIA</v>
          </cell>
          <cell r="C342" t="str">
            <v>CENTRO EDUCATIVO  DE NIVELACION C.E.N.</v>
          </cell>
          <cell r="D342" t="str">
            <v>PRIVADO</v>
          </cell>
        </row>
        <row r="343">
          <cell r="A343">
            <v>394</v>
          </cell>
          <cell r="B343" t="str">
            <v>COUNTRY</v>
          </cell>
          <cell r="C343" t="str">
            <v>FUND.INST. ALEGRIA DE SABER</v>
          </cell>
          <cell r="D343" t="str">
            <v>PRIVADO</v>
          </cell>
        </row>
        <row r="344">
          <cell r="A344">
            <v>417</v>
          </cell>
          <cell r="B344" t="str">
            <v>INDUSTRIAL Y DE LA BAHIA</v>
          </cell>
          <cell r="C344" t="str">
            <v>COL. LA SABIDURIA</v>
          </cell>
          <cell r="D344" t="str">
            <v>PRIVADO</v>
          </cell>
        </row>
        <row r="345">
          <cell r="A345">
            <v>426</v>
          </cell>
          <cell r="B345" t="str">
            <v>RURAL</v>
          </cell>
          <cell r="C345" t="str">
            <v>INST. SKINNER II  (ANT.-JARD. INF. SKINNER II)</v>
          </cell>
          <cell r="D345" t="str">
            <v>PRIVADO</v>
          </cell>
        </row>
        <row r="346">
          <cell r="A346">
            <v>472</v>
          </cell>
          <cell r="B346" t="str">
            <v>DE LA VIRGEN Y TURISTICA</v>
          </cell>
          <cell r="C346" t="str">
            <v>INST. LOS ANGELITOS</v>
          </cell>
          <cell r="D346" t="str">
            <v>PRIVADO</v>
          </cell>
        </row>
        <row r="347">
          <cell r="A347">
            <v>474</v>
          </cell>
          <cell r="B347" t="str">
            <v>INDUSTRIAL Y DE LA BAHIA</v>
          </cell>
          <cell r="C347" t="str">
            <v>CORP. EDUC. SAN AGUSTIN</v>
          </cell>
          <cell r="D347" t="str">
            <v>PRIVADO</v>
          </cell>
        </row>
        <row r="348">
          <cell r="A348">
            <v>534</v>
          </cell>
          <cell r="B348" t="str">
            <v>INDUSTRIAL Y DE LA BAHIA</v>
          </cell>
          <cell r="C348" t="str">
            <v>CORP. EDUC. LOS PEQUEÑOS SABIOS</v>
          </cell>
          <cell r="D348" t="str">
            <v>PRIVADO</v>
          </cell>
        </row>
        <row r="349">
          <cell r="A349">
            <v>544</v>
          </cell>
          <cell r="B349" t="str">
            <v>INDUSTRIAL Y DE LA BAHIA</v>
          </cell>
          <cell r="C349" t="str">
            <v>FUNDACION INSTITUTO DE HABILITACION EL ROSARIO</v>
          </cell>
          <cell r="D349" t="str">
            <v>PRIVADO</v>
          </cell>
        </row>
        <row r="350">
          <cell r="A350">
            <v>574</v>
          </cell>
          <cell r="B350" t="str">
            <v>INDUSTRIAL Y DE LA BAHIA</v>
          </cell>
          <cell r="C350" t="str">
            <v>CORP. C.E. COMUNITARIO AMOR A MI PATRIA</v>
          </cell>
          <cell r="D350" t="str">
            <v>PRIVADO</v>
          </cell>
        </row>
        <row r="351">
          <cell r="A351">
            <v>580</v>
          </cell>
          <cell r="B351" t="str">
            <v>INDUSTRIAL Y DE LA BAHIA</v>
          </cell>
          <cell r="C351" t="str">
            <v>C.E DIVINO MAESTRO EDUCADOR</v>
          </cell>
          <cell r="D351" t="str">
            <v>PRIVADO</v>
          </cell>
        </row>
        <row r="352">
          <cell r="A352">
            <v>581</v>
          </cell>
          <cell r="B352" t="str">
            <v>INDUSTRIAL Y DE LA BAHIA</v>
          </cell>
          <cell r="C352" t="str">
            <v>C.E INTEGRAL APRENDER CON ALEGRIA</v>
          </cell>
          <cell r="D352" t="str">
            <v>PRIVADO</v>
          </cell>
        </row>
        <row r="353">
          <cell r="A353">
            <v>608</v>
          </cell>
          <cell r="B353" t="str">
            <v>INDUSTRIAL Y DE LA BAHIA</v>
          </cell>
          <cell r="C353" t="str">
            <v>C.E CRISTIANO CAMINO DE ESPERANZA</v>
          </cell>
          <cell r="D353" t="str">
            <v>PRIVADO</v>
          </cell>
        </row>
        <row r="354">
          <cell r="A354">
            <v>611</v>
          </cell>
          <cell r="B354" t="str">
            <v>INDUSTRIAL Y DE LA BAHIA</v>
          </cell>
          <cell r="C354" t="str">
            <v>INST. EDUC. LA EDAD DE ORO</v>
          </cell>
          <cell r="D354" t="str">
            <v>PRIVADO</v>
          </cell>
        </row>
        <row r="355">
          <cell r="A355">
            <v>615</v>
          </cell>
          <cell r="B355" t="str">
            <v>DE LA VIRGEN Y TURISTICA</v>
          </cell>
          <cell r="C355" t="str">
            <v xml:space="preserve">CORP. CENTRO EDUCATIVO COMUNITARIO FUENTE DE VALORES </v>
          </cell>
          <cell r="D355" t="str">
            <v>PRIVADO</v>
          </cell>
        </row>
        <row r="356">
          <cell r="A356">
            <v>620</v>
          </cell>
          <cell r="B356" t="str">
            <v>INDUSTRIAL Y DE LA BAHIA</v>
          </cell>
          <cell r="C356" t="str">
            <v>FUNDACION INSTITUCION EDUCATIVA FUNASER</v>
          </cell>
          <cell r="D356" t="str">
            <v>PRIVADO</v>
          </cell>
        </row>
        <row r="357">
          <cell r="A357">
            <v>630</v>
          </cell>
          <cell r="B357" t="str">
            <v>INDUSTRIAL Y DE LA BAHIA</v>
          </cell>
          <cell r="C357" t="str">
            <v>CORP. DE EDUCACION  ESPECIAL MENTE ACTIVA</v>
          </cell>
          <cell r="D357" t="str">
            <v>PRIVADO</v>
          </cell>
        </row>
        <row r="358">
          <cell r="A358">
            <v>637</v>
          </cell>
          <cell r="B358" t="str">
            <v>DE LA VIRGEN Y TURISTICA</v>
          </cell>
          <cell r="C358" t="str">
            <v>CENT. EDUC. ALBERTO JIMENEZ FUENTES (ANTES MI ABUELO Y</v>
          </cell>
          <cell r="D358" t="str">
            <v>PRIVADO</v>
          </cell>
        </row>
        <row r="359">
          <cell r="A359">
            <v>723</v>
          </cell>
          <cell r="B359" t="str">
            <v>COUNTRY</v>
          </cell>
          <cell r="C359" t="str">
            <v>INST. JEROME S. BRUNER</v>
          </cell>
          <cell r="D359" t="str">
            <v>PRIVADO</v>
          </cell>
        </row>
        <row r="360">
          <cell r="A360">
            <v>808</v>
          </cell>
          <cell r="B360" t="str">
            <v>COUNTRY</v>
          </cell>
          <cell r="C360" t="str">
            <v>FUND. ALUNA</v>
          </cell>
          <cell r="D360" t="str">
            <v>PRIVADO</v>
          </cell>
        </row>
        <row r="361">
          <cell r="A361">
            <v>864</v>
          </cell>
          <cell r="B361" t="str">
            <v>COUNTRY</v>
          </cell>
          <cell r="C361" t="str">
            <v>CENTRO EDUCATIVO EL OASIS DEL SABER</v>
          </cell>
          <cell r="D361" t="str">
            <v>PRIVADO</v>
          </cell>
        </row>
        <row r="362">
          <cell r="A362">
            <v>879</v>
          </cell>
          <cell r="B362" t="str">
            <v>INDUSTRIAL Y DE LA BAHIA</v>
          </cell>
          <cell r="C362" t="str">
            <v>ESCUELA LA ALEGRIA DE APRENDER JUGANDO</v>
          </cell>
          <cell r="D362" t="str">
            <v>PRIVADO</v>
          </cell>
        </row>
        <row r="363">
          <cell r="A363">
            <v>882</v>
          </cell>
          <cell r="B363" t="str">
            <v>COUNTRY</v>
          </cell>
          <cell r="C363" t="str">
            <v>COLEGIO BEN AVID</v>
          </cell>
          <cell r="D363" t="str">
            <v>PRIVADO</v>
          </cell>
        </row>
        <row r="364">
          <cell r="A364">
            <v>885</v>
          </cell>
          <cell r="B364" t="str">
            <v>SANTA RITA</v>
          </cell>
          <cell r="C364" t="str">
            <v>GIMNASIO REAL DE LA SABIDURIA</v>
          </cell>
          <cell r="D364" t="str">
            <v>PRIVADO</v>
          </cell>
        </row>
        <row r="365">
          <cell r="A365">
            <v>888</v>
          </cell>
          <cell r="B365" t="str">
            <v>INDUSTRIAL Y DE LA BAHIA</v>
          </cell>
          <cell r="C365" t="str">
            <v>JARDIN INFANTIL Y CENTRO DE ESTIMULACION MIS PRIMEROS PASOS</v>
          </cell>
          <cell r="D365" t="str">
            <v>PRIVADO</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GENERALIDADES "/>
      <sheetName val="Itemes Renovación"/>
      <sheetName val="Duitama-La_Palmera"/>
      <sheetName val="Análisis_de_precios"/>
      <sheetName val="BASEDuitama-La_Palmera"/>
      <sheetName val="PROGR_VER02"/>
      <sheetName val="Itemes_Renovación"/>
      <sheetName val="Formular"/>
      <sheetName val="Recursos"/>
      <sheetName val="Pivot"/>
      <sheetName val="Hoja1"/>
      <sheetName val="CONTRATO"/>
      <sheetName val="LIQUIDA-NOMINA"/>
      <sheetName val="EMPRESA"/>
      <sheetName val="NOMINA 1"/>
      <sheetName val="210.2.2"/>
      <sheetName val="General"/>
      <sheetName val="puente verdum"/>
      <sheetName val="ANALISIS"/>
      <sheetName val="PREACTA"/>
      <sheetName val="Estructura"/>
      <sheetName val="Cálculo"/>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Indicadores Gestión"/>
      <sheetName val="PR-04"/>
      <sheetName val="Hoja1"/>
      <sheetName val="tipo_recurso"/>
      <sheetName val="Listado"/>
      <sheetName val="tipos_entidad"/>
      <sheetName val="Unidades"/>
      <sheetName val="DATOS"/>
      <sheetName val="ELECTRICO"/>
      <sheetName val="Vuelta"/>
      <sheetName val="Análisis de precios"/>
      <sheetName val="2103mar%20.xls"/>
      <sheetName val="Formulas"/>
      <sheetName val="BASE"/>
      <sheetName val="1_Preliminares"/>
      <sheetName val="M.Obra"/>
      <sheetName val="320.1"/>
      <sheetName val="330.2"/>
      <sheetName val="700.1"/>
      <sheetName val="PLAN DE INVERSION ANTICIPO"/>
      <sheetName val="inv mensual"/>
      <sheetName val="borrador flujo inv"/>
      <sheetName val="social-ambiental"/>
      <sheetName val="AU"/>
      <sheetName val="PR_0"/>
      <sheetName val="PR_11"/>
      <sheetName val="PR_2"/>
      <sheetName val="PR_3"/>
      <sheetName val="PR_4"/>
      <sheetName val="PR_5"/>
      <sheetName val="PR_6"/>
      <sheetName val="PR_7"/>
      <sheetName val="PR_8"/>
      <sheetName val="PR_9"/>
      <sheetName val="PR_10"/>
      <sheetName val="PR_1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Itemes_Renovación"/>
      <sheetName val="FECHAS_DE_CORTE"/>
      <sheetName val="Informacion_General"/>
      <sheetName val="FIBRA_ÓPTICA"/>
      <sheetName val="Análisis_de_precios"/>
      <sheetName val="2103mar%20_xls"/>
      <sheetName val="M_Obra"/>
      <sheetName val="Distanc"/>
      <sheetName val="Precios"/>
      <sheetName val="días habiles 2015"/>
      <sheetName val="INS"/>
      <sheetName val="Ppto"/>
      <sheetName val="Plan auditoría"/>
      <sheetName val="PR_01"/>
      <sheetName val="PR_18"/>
      <sheetName val="PR_210"/>
      <sheetName val="PR_38"/>
      <sheetName val="PR_410"/>
      <sheetName val="PR_51"/>
      <sheetName val="PR_61"/>
      <sheetName val="PR_71"/>
      <sheetName val="PR_81"/>
      <sheetName val="PR_91"/>
      <sheetName val="PR_10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220.1"/>
      <sheetName val="330.1"/>
      <sheetName val="640.1.2"/>
      <sheetName val="673.1"/>
      <sheetName val="673.2"/>
      <sheetName val="ManoDeObra"/>
      <sheetName val="Ejecutado$"/>
      <sheetName val="Programado$"/>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APU"/>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sheetData sheetId="90"/>
      <sheetData sheetId="91"/>
      <sheetData sheetId="92"/>
      <sheetData sheetId="93">
        <row r="2">
          <cell r="A2" t="str">
            <v>INVÍAS - TERRITORIAL CORDOBA - GRUPO 3</v>
          </cell>
        </row>
      </sheetData>
      <sheetData sheetId="94">
        <row r="2">
          <cell r="A2" t="str">
            <v>INVÍAS - TERRITORIAL CORDOBA - GRUPO 3</v>
          </cell>
        </row>
      </sheetData>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efreshError="1"/>
      <sheetData sheetId="153"/>
      <sheetData sheetId="154" refreshError="1"/>
      <sheetData sheetId="155" refreshError="1"/>
      <sheetData sheetId="156" refreshError="1"/>
      <sheetData sheetId="157" refreshError="1"/>
      <sheetData sheetId="158"/>
      <sheetData sheetId="159">
        <row r="2">
          <cell r="A2" t="str">
            <v>INVÍAS - TERRITORIAL CORDOBA - GRUPO 3</v>
          </cell>
        </row>
      </sheetData>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Hoja1"/>
      <sheetName val="FLUJO DE CAJA"/>
      <sheetName val="ANLS.  PPTL"/>
      <sheetName val="1.0"/>
      <sheetName val="2.0"/>
      <sheetName val="3.0"/>
      <sheetName val="4.0"/>
      <sheetName val="5.0"/>
      <sheetName val="6.0"/>
      <sheetName val="7.0"/>
      <sheetName val="8.0"/>
      <sheetName val="APU"/>
      <sheetName val="FLUJO_DE_CAJA"/>
      <sheetName val="ANLS___PPTL"/>
      <sheetName val="1_0"/>
      <sheetName val="2_0"/>
      <sheetName val="3_0"/>
      <sheetName val="4_0"/>
      <sheetName val="5_0"/>
      <sheetName val="6_0"/>
      <sheetName val="7_0"/>
      <sheetName val="8_0"/>
    </sheetNames>
    <sheetDataSet>
      <sheetData sheetId="0" refreshError="1"/>
      <sheetData sheetId="1" refreshError="1">
        <row r="1">
          <cell r="C1">
            <v>1</v>
          </cell>
          <cell r="D1" t="str">
            <v>Capítulo - Obras Preliminares Y Demoliciones</v>
          </cell>
          <cell r="E1" t="str">
            <v>SD</v>
          </cell>
          <cell r="F1">
            <v>0</v>
          </cell>
          <cell r="G1">
            <v>42857</v>
          </cell>
        </row>
        <row r="2">
          <cell r="C2">
            <v>2</v>
          </cell>
          <cell r="D2" t="str">
            <v>Capítulo - Excavación, Cimentaciones Y Rellenos</v>
          </cell>
          <cell r="E2" t="str">
            <v>SD</v>
          </cell>
          <cell r="F2">
            <v>0</v>
          </cell>
          <cell r="G2">
            <v>41018</v>
          </cell>
        </row>
        <row r="3">
          <cell r="C3">
            <v>3</v>
          </cell>
          <cell r="D3" t="str">
            <v>Capítulo - Mampostería Y Concretos</v>
          </cell>
          <cell r="E3" t="str">
            <v>SD</v>
          </cell>
          <cell r="F3">
            <v>0</v>
          </cell>
          <cell r="G3">
            <v>42857</v>
          </cell>
        </row>
        <row r="4">
          <cell r="C4">
            <v>4</v>
          </cell>
          <cell r="D4" t="str">
            <v>Capítulo -  Pañetes</v>
          </cell>
          <cell r="E4" t="str">
            <v>SD</v>
          </cell>
          <cell r="F4">
            <v>0</v>
          </cell>
          <cell r="G4">
            <v>41018</v>
          </cell>
        </row>
        <row r="5">
          <cell r="C5">
            <v>5</v>
          </cell>
          <cell r="D5" t="str">
            <v>Capítulo - Estructuras</v>
          </cell>
          <cell r="E5" t="str">
            <v>SD</v>
          </cell>
          <cell r="F5">
            <v>0</v>
          </cell>
          <cell r="G5">
            <v>41018</v>
          </cell>
        </row>
        <row r="6">
          <cell r="C6">
            <v>6</v>
          </cell>
          <cell r="D6" t="str">
            <v>Capítulo - Cubiertas E Impermabilización</v>
          </cell>
          <cell r="E6" t="str">
            <v>SD</v>
          </cell>
          <cell r="F6">
            <v>0</v>
          </cell>
          <cell r="G6">
            <v>41018</v>
          </cell>
        </row>
        <row r="7">
          <cell r="C7">
            <v>7</v>
          </cell>
          <cell r="D7" t="str">
            <v>Capítulo - Pisos, Enchapes Y Revestimientos</v>
          </cell>
          <cell r="E7" t="str">
            <v>SD</v>
          </cell>
          <cell r="F7">
            <v>0</v>
          </cell>
          <cell r="G7">
            <v>41018</v>
          </cell>
        </row>
        <row r="8">
          <cell r="C8">
            <v>8</v>
          </cell>
          <cell r="D8" t="str">
            <v>Capítulo - Instalaciones Hidráulicas Y Sanitarias</v>
          </cell>
          <cell r="E8" t="str">
            <v>SD</v>
          </cell>
          <cell r="F8">
            <v>0</v>
          </cell>
          <cell r="G8">
            <v>41018</v>
          </cell>
        </row>
        <row r="9">
          <cell r="C9">
            <v>9</v>
          </cell>
          <cell r="D9" t="str">
            <v>Capítulo - Instalaciones Eléctricas Y Especiales</v>
          </cell>
          <cell r="E9" t="str">
            <v>SD</v>
          </cell>
          <cell r="F9">
            <v>0</v>
          </cell>
          <cell r="G9">
            <v>41018</v>
          </cell>
        </row>
        <row r="10">
          <cell r="C10">
            <v>10</v>
          </cell>
          <cell r="D10" t="str">
            <v>Capítulo - Aparatos Sanitarios</v>
          </cell>
          <cell r="E10" t="str">
            <v>SD</v>
          </cell>
          <cell r="F10">
            <v>0</v>
          </cell>
          <cell r="G10">
            <v>41018</v>
          </cell>
        </row>
        <row r="11">
          <cell r="C11">
            <v>11</v>
          </cell>
          <cell r="D11" t="str">
            <v>Capítulo - Carpintería Metálica Y De Madera</v>
          </cell>
          <cell r="E11" t="str">
            <v>SD</v>
          </cell>
          <cell r="F11">
            <v>0</v>
          </cell>
          <cell r="G11">
            <v>41018</v>
          </cell>
        </row>
        <row r="12">
          <cell r="C12">
            <v>12</v>
          </cell>
          <cell r="D12" t="str">
            <v>Capítulo - Acabados Y Pañetes</v>
          </cell>
          <cell r="E12" t="str">
            <v>SD</v>
          </cell>
          <cell r="F12">
            <v>0</v>
          </cell>
          <cell r="G12">
            <v>42857</v>
          </cell>
        </row>
        <row r="13">
          <cell r="C13">
            <v>13</v>
          </cell>
          <cell r="D13" t="str">
            <v>Capítulo - Obras Complementarias</v>
          </cell>
          <cell r="E13" t="str">
            <v>SD</v>
          </cell>
          <cell r="F13">
            <v>0</v>
          </cell>
          <cell r="G13">
            <v>41018</v>
          </cell>
        </row>
        <row r="14">
          <cell r="C14">
            <v>14</v>
          </cell>
          <cell r="D14" t="str">
            <v>Capitulo - Cancha Multiple</v>
          </cell>
          <cell r="E14" t="str">
            <v>UN</v>
          </cell>
          <cell r="F14">
            <v>0</v>
          </cell>
          <cell r="G14">
            <v>42857</v>
          </cell>
        </row>
        <row r="15">
          <cell r="C15">
            <v>15</v>
          </cell>
          <cell r="D15" t="str">
            <v>Capitulo - Obras De Cerramiento</v>
          </cell>
          <cell r="E15" t="str">
            <v>UN</v>
          </cell>
          <cell r="F15">
            <v>0</v>
          </cell>
          <cell r="G15">
            <v>41185</v>
          </cell>
        </row>
        <row r="16">
          <cell r="C16">
            <v>16</v>
          </cell>
          <cell r="D16" t="str">
            <v>Capítulo - Juegos</v>
          </cell>
          <cell r="E16" t="str">
            <v>UN</v>
          </cell>
          <cell r="F16">
            <v>0</v>
          </cell>
          <cell r="G16">
            <v>41185</v>
          </cell>
        </row>
        <row r="17">
          <cell r="C17">
            <v>17</v>
          </cell>
          <cell r="D17" t="str">
            <v>Recuperación Y Adecuación De Canchas De Arena</v>
          </cell>
          <cell r="E17" t="str">
            <v>SD</v>
          </cell>
          <cell r="F17">
            <v>0</v>
          </cell>
          <cell r="G17">
            <v>41603</v>
          </cell>
        </row>
        <row r="18">
          <cell r="C18">
            <v>18</v>
          </cell>
          <cell r="D18" t="str">
            <v>Capitulo - Construcción Y Adecuación De Canchas De Concreto</v>
          </cell>
          <cell r="E18" t="str">
            <v>SD</v>
          </cell>
          <cell r="F18">
            <v>0</v>
          </cell>
          <cell r="G18">
            <v>41772</v>
          </cell>
        </row>
        <row r="19">
          <cell r="C19">
            <v>19</v>
          </cell>
          <cell r="D19" t="str">
            <v>Empalme De Tubería De Alcantarillado Desde 160 Mm (6") Hasta 300 Mm (12") A Pozo Existente O Tubería Existente</v>
          </cell>
          <cell r="E19" t="str">
            <v>UN</v>
          </cell>
          <cell r="F19">
            <v>70000</v>
          </cell>
          <cell r="G19">
            <v>41333</v>
          </cell>
        </row>
        <row r="20">
          <cell r="C20">
            <v>20</v>
          </cell>
          <cell r="D20" t="str">
            <v>Suministro, Instalacion Y Montaje De Elementos Y Modulos Recreacionales Para El Parque Bosquesito, Ubicado En La Calle 60 Con Carrera 9, Barrio El Bosque, Distrito De Barranquilla</v>
          </cell>
          <cell r="E20" t="str">
            <v>GL</v>
          </cell>
          <cell r="F20">
            <v>6572497</v>
          </cell>
          <cell r="G20">
            <v>40304</v>
          </cell>
        </row>
        <row r="21">
          <cell r="C21">
            <v>47</v>
          </cell>
          <cell r="D21" t="str">
            <v>E - Suministro E Instalación De Lampara Fluorescente De 2 X 48" , Tipo Comercial, De Encendido Instantáneo, Para Empotrar</v>
          </cell>
          <cell r="E21" t="str">
            <v>UN</v>
          </cell>
          <cell r="F21">
            <v>114606.25</v>
          </cell>
          <cell r="G21">
            <v>41697</v>
          </cell>
        </row>
        <row r="22">
          <cell r="C22">
            <v>76</v>
          </cell>
          <cell r="D22" t="str">
            <v>Mortero 1:4</v>
          </cell>
          <cell r="E22" t="str">
            <v>M3</v>
          </cell>
          <cell r="F22">
            <v>238243.08</v>
          </cell>
          <cell r="G22">
            <v>42752</v>
          </cell>
        </row>
        <row r="23">
          <cell r="C23">
            <v>77</v>
          </cell>
          <cell r="D23" t="str">
            <v>Suministro E Instalación De Pisos Falsos Escalonados En Módulos De 0.50 X 0.50 Metros, En Madera Plástica De Prolipropileno Perforada, Con Estructura En Acero, Para Cableado, Etc. , Es Un Sistema Térmico Para Ups Y Datacenter (Proim) (Solo En El Primer Ni</v>
          </cell>
          <cell r="E23" t="str">
            <v>M2</v>
          </cell>
          <cell r="F23">
            <v>0</v>
          </cell>
          <cell r="G23">
            <v>42415</v>
          </cell>
        </row>
        <row r="24">
          <cell r="C24">
            <v>78</v>
          </cell>
          <cell r="D24" t="str">
            <v>Acero De Refuerzo Figurado</v>
          </cell>
          <cell r="E24" t="str">
            <v>KG</v>
          </cell>
          <cell r="F24">
            <v>4737.6499999999996</v>
          </cell>
          <cell r="G24">
            <v>42825</v>
          </cell>
        </row>
        <row r="25">
          <cell r="C25">
            <v>79</v>
          </cell>
          <cell r="D25" t="str">
            <v>Mortero 1:4 Impermeabilizado Con Sika 1</v>
          </cell>
          <cell r="E25" t="str">
            <v>M3</v>
          </cell>
          <cell r="F25">
            <v>321335.62</v>
          </cell>
          <cell r="G25">
            <v>42825</v>
          </cell>
        </row>
        <row r="26">
          <cell r="C26">
            <v>80</v>
          </cell>
          <cell r="D26" t="str">
            <v>Mortero 1:6 Impermeabilizado</v>
          </cell>
          <cell r="E26" t="str">
            <v>M3</v>
          </cell>
          <cell r="F26">
            <v>262593.37</v>
          </cell>
          <cell r="G26">
            <v>42438</v>
          </cell>
        </row>
        <row r="27">
          <cell r="C27">
            <v>81</v>
          </cell>
          <cell r="D27" t="str">
            <v>Concreto De 2500 Psi.</v>
          </cell>
          <cell r="E27" t="str">
            <v>M3</v>
          </cell>
          <cell r="F27">
            <v>290723.38</v>
          </cell>
          <cell r="G27">
            <v>42776</v>
          </cell>
        </row>
        <row r="28">
          <cell r="C28">
            <v>83</v>
          </cell>
          <cell r="D28" t="str">
            <v>Concreto De 3000 Psi</v>
          </cell>
          <cell r="E28" t="str">
            <v>M3</v>
          </cell>
          <cell r="F28">
            <v>308977.03000000003</v>
          </cell>
          <cell r="G28">
            <v>42776</v>
          </cell>
        </row>
        <row r="29">
          <cell r="C29">
            <v>84</v>
          </cell>
          <cell r="D29" t="str">
            <v>Acero De Refuerzo Cortado</v>
          </cell>
          <cell r="E29" t="str">
            <v>KG</v>
          </cell>
          <cell r="F29">
            <v>3619.4</v>
          </cell>
          <cell r="G29">
            <v>42825</v>
          </cell>
        </row>
        <row r="30">
          <cell r="C30">
            <v>85</v>
          </cell>
          <cell r="D30" t="str">
            <v>Pavimento En Concreto Rígido Mr = 550 Psi, E = 0.20 Mts, Pasadores D = 1" - Longitud 0.35 Metros A Cada 0.30 Metros Y  D = 1//2"  - Longitud 0.85 Metros A Cada 1.20 Metros, Junta Y Antisol</v>
          </cell>
          <cell r="E30" t="str">
            <v>M2</v>
          </cell>
          <cell r="F30">
            <v>128708.74</v>
          </cell>
          <cell r="G30">
            <v>42572</v>
          </cell>
        </row>
        <row r="31">
          <cell r="C31">
            <v>88</v>
          </cell>
          <cell r="D31" t="str">
            <v>Nivelación, Replanteo Y Señalización Vias</v>
          </cell>
          <cell r="E31" t="str">
            <v>M2</v>
          </cell>
          <cell r="F31">
            <v>1899.21</v>
          </cell>
          <cell r="G31">
            <v>42552</v>
          </cell>
        </row>
        <row r="32">
          <cell r="C32">
            <v>89</v>
          </cell>
          <cell r="D32" t="str">
            <v>Excavación A Máquina Y Retiro De Material</v>
          </cell>
          <cell r="E32" t="str">
            <v>M3</v>
          </cell>
          <cell r="F32">
            <v>38835.01</v>
          </cell>
          <cell r="G32">
            <v>42572</v>
          </cell>
        </row>
        <row r="33">
          <cell r="C33">
            <v>90</v>
          </cell>
          <cell r="D33" t="str">
            <v>Aplicacion De Geotextil T - 2400</v>
          </cell>
          <cell r="E33" t="str">
            <v>M2</v>
          </cell>
          <cell r="F33">
            <v>11002.03</v>
          </cell>
          <cell r="G33">
            <v>41508</v>
          </cell>
        </row>
        <row r="34">
          <cell r="C34">
            <v>92</v>
          </cell>
          <cell r="D34" t="str">
            <v>Relleno Con  Material Del Sitio, Compactado</v>
          </cell>
          <cell r="E34" t="str">
            <v>M3</v>
          </cell>
          <cell r="F34">
            <v>21397.51</v>
          </cell>
          <cell r="G34">
            <v>42552</v>
          </cell>
        </row>
        <row r="35">
          <cell r="C35">
            <v>93</v>
          </cell>
          <cell r="D35" t="str">
            <v>Relleno En Material De Subbase Caliche Compactado</v>
          </cell>
          <cell r="E35" t="str">
            <v>M3</v>
          </cell>
          <cell r="F35">
            <v>82381.45</v>
          </cell>
          <cell r="G35">
            <v>42198</v>
          </cell>
        </row>
        <row r="36">
          <cell r="C36">
            <v>95</v>
          </cell>
          <cell r="D36" t="str">
            <v>Relleno En Material De Subbase Granular Compactado</v>
          </cell>
          <cell r="E36" t="str">
            <v>M3</v>
          </cell>
          <cell r="F36">
            <v>100535.95</v>
          </cell>
          <cell r="G36">
            <v>42067</v>
          </cell>
        </row>
        <row r="37">
          <cell r="C37">
            <v>111</v>
          </cell>
          <cell r="D37" t="str">
            <v>Base Suelo Cemento 1:20 Compactado E = 0.15 Mts</v>
          </cell>
          <cell r="E37" t="str">
            <v>M2</v>
          </cell>
          <cell r="F37">
            <v>28179.21</v>
          </cell>
          <cell r="G37">
            <v>42572</v>
          </cell>
        </row>
        <row r="38">
          <cell r="C38">
            <v>113</v>
          </cell>
          <cell r="D38" t="str">
            <v>Pavimento En Concreto Rígido Mr = 500 Psi, E = 0.20 Mts, Pasadores D = 1"  - Longitud 0.35 Metros A Cada 030 Metros Y D = 1/2" - Longitud 0.85 Metros A Cada 1.20 Metros , Junta Y Antisol.</v>
          </cell>
          <cell r="E38" t="str">
            <v>M2</v>
          </cell>
          <cell r="F38">
            <v>124210.54</v>
          </cell>
          <cell r="G38">
            <v>42493</v>
          </cell>
        </row>
        <row r="39">
          <cell r="C39">
            <v>114</v>
          </cell>
          <cell r="D39" t="str">
            <v>Conformación De Pedraplén Suelto</v>
          </cell>
          <cell r="E39" t="str">
            <v>M3</v>
          </cell>
          <cell r="F39">
            <v>76849.25</v>
          </cell>
          <cell r="G39">
            <v>41026</v>
          </cell>
        </row>
        <row r="40">
          <cell r="C40">
            <v>122</v>
          </cell>
          <cell r="D40" t="str">
            <v>Pavimento En Concreto Rígido Mr = 500 Psi, E = 0.15 Mts, Pasadores D = 3/4" - Longitud 0.35 Metros A Cada 0.30 Metros, Y D = 1/2"  - Longitud 0.85 Metros A Cada 1.20 Metros, Junta Y Antisol</v>
          </cell>
          <cell r="E40" t="str">
            <v>M2</v>
          </cell>
          <cell r="F40">
            <v>100653.57</v>
          </cell>
          <cell r="G40">
            <v>42517</v>
          </cell>
        </row>
        <row r="41">
          <cell r="C41">
            <v>123</v>
          </cell>
          <cell r="D41" t="str">
            <v>Pavimento En Concreto Rígido Mr = 550 Psi, E = 0.15 Mts, Pasadores D = 3/4" - Longitud 0.35 Metros A Cada 0.30 Metros Y D = 1/2" - Longitud 0.85 Metros A Cada 1.20 Metros, Junta Y Antisol</v>
          </cell>
          <cell r="E41" t="str">
            <v>M2</v>
          </cell>
          <cell r="F41">
            <v>105468.04</v>
          </cell>
          <cell r="G41">
            <v>42493</v>
          </cell>
        </row>
        <row r="42">
          <cell r="C42">
            <v>125</v>
          </cell>
          <cell r="D42" t="str">
            <v>Bordillo En Concreto De 3000 Psi De 0,15 X 0,30 Mts</v>
          </cell>
          <cell r="E42" t="str">
            <v>ML</v>
          </cell>
          <cell r="F42">
            <v>46560.959999999999</v>
          </cell>
          <cell r="G42">
            <v>42572</v>
          </cell>
        </row>
        <row r="43">
          <cell r="C43">
            <v>127</v>
          </cell>
          <cell r="D43" t="str">
            <v>Nivelación, Replanteo Y Señalización</v>
          </cell>
          <cell r="E43" t="str">
            <v>M2</v>
          </cell>
          <cell r="F43">
            <v>2746.63</v>
          </cell>
          <cell r="G43">
            <v>42578</v>
          </cell>
        </row>
        <row r="44">
          <cell r="C44">
            <v>129</v>
          </cell>
          <cell r="D44" t="str">
            <v>Demolición De Muros De Mampostería E = 0.12 Y Retiro De Material</v>
          </cell>
          <cell r="E44" t="str">
            <v>M2</v>
          </cell>
          <cell r="F44">
            <v>16040.83</v>
          </cell>
          <cell r="G44">
            <v>42538</v>
          </cell>
        </row>
        <row r="45">
          <cell r="C45">
            <v>130</v>
          </cell>
          <cell r="D45" t="str">
            <v>E - Desmonte Y Retiro Punto Eléctrico De Lámpara O Tomacorriente Incluido Alambrado</v>
          </cell>
          <cell r="E45" t="str">
            <v>UN</v>
          </cell>
          <cell r="F45">
            <v>9659.58</v>
          </cell>
          <cell r="G45">
            <v>42472</v>
          </cell>
        </row>
        <row r="46">
          <cell r="C46">
            <v>132</v>
          </cell>
          <cell r="D46" t="str">
            <v>Demoliciones Generales Y Retiro De Material</v>
          </cell>
          <cell r="E46" t="str">
            <v>GL</v>
          </cell>
          <cell r="F46">
            <v>120000</v>
          </cell>
          <cell r="G46">
            <v>41075</v>
          </cell>
        </row>
        <row r="47">
          <cell r="C47">
            <v>133</v>
          </cell>
          <cell r="D47" t="str">
            <v>Levante De Muro En Block De Arcilla No. 4 De 0,10 X 0,20 X 0,40 Mts</v>
          </cell>
          <cell r="E47" t="str">
            <v>M2</v>
          </cell>
          <cell r="F47">
            <v>32919.980000000003</v>
          </cell>
          <cell r="G47">
            <v>42578</v>
          </cell>
        </row>
        <row r="48">
          <cell r="C48">
            <v>137</v>
          </cell>
          <cell r="D48" t="str">
            <v>Pañete Pulido Con Cal Sobre Muro</v>
          </cell>
          <cell r="E48" t="str">
            <v>M2</v>
          </cell>
          <cell r="F48">
            <v>16199.77</v>
          </cell>
          <cell r="G48">
            <v>41022</v>
          </cell>
        </row>
        <row r="49">
          <cell r="C49">
            <v>146</v>
          </cell>
          <cell r="D49" t="str">
            <v>Suministro E Instalación De Cielo Raso En Lámina Plana De Asbesto Cemento Con Estructura En Aluminio, Incluye Entramado De Apoyo.</v>
          </cell>
          <cell r="E49" t="str">
            <v>M2</v>
          </cell>
          <cell r="F49">
            <v>42003.18</v>
          </cell>
          <cell r="G49">
            <v>42578</v>
          </cell>
        </row>
        <row r="50">
          <cell r="C50">
            <v>148</v>
          </cell>
          <cell r="D50" t="str">
            <v>Pintura En Vinilo Para Cielo Raso,  A Tres Manos, Tipo Viniltex O Similar</v>
          </cell>
          <cell r="E50" t="str">
            <v>M2</v>
          </cell>
          <cell r="F50">
            <v>13038.54</v>
          </cell>
          <cell r="G50">
            <v>42578</v>
          </cell>
        </row>
        <row r="51">
          <cell r="C51">
            <v>149</v>
          </cell>
          <cell r="D51" t="str">
            <v>E - Suministro E Instalación De Lámpara Fluorescente De 2 X 48" , Tipo Comercial, Con Encendido Instantáneo, De Sobreponer</v>
          </cell>
          <cell r="E51" t="str">
            <v>UN</v>
          </cell>
          <cell r="F51">
            <v>91931.88</v>
          </cell>
          <cell r="G51">
            <v>42496</v>
          </cell>
        </row>
        <row r="52">
          <cell r="C52">
            <v>152</v>
          </cell>
          <cell r="D52" t="str">
            <v>Pintura En Vinilo Para Muro Interior, A Tres Manos Tipo Viniltex</v>
          </cell>
          <cell r="E52" t="str">
            <v>M2</v>
          </cell>
          <cell r="F52">
            <v>11065.47</v>
          </cell>
          <cell r="G52">
            <v>42578</v>
          </cell>
        </row>
        <row r="53">
          <cell r="C53">
            <v>164</v>
          </cell>
          <cell r="D53" t="str">
            <v>E - Salida De Alumbrado</v>
          </cell>
          <cell r="E53" t="str">
            <v>UN</v>
          </cell>
          <cell r="F53">
            <v>82346.75</v>
          </cell>
          <cell r="G53">
            <v>42496</v>
          </cell>
        </row>
        <row r="54">
          <cell r="C54">
            <v>167</v>
          </cell>
          <cell r="D54" t="str">
            <v>Demolición De Placa De Piso, Muro, Placa O Losa De Entrepiso, En Concreto Reforzado Ancho &gt; 0.30 Metros  Incluye Retiro De Material</v>
          </cell>
          <cell r="E54" t="str">
            <v>M2</v>
          </cell>
          <cell r="F54">
            <v>56510.75</v>
          </cell>
          <cell r="G54">
            <v>42472</v>
          </cell>
        </row>
        <row r="55">
          <cell r="C55">
            <v>173</v>
          </cell>
          <cell r="D55" t="str">
            <v>Viga De Amarre En Concreto De 3000 Psi De 0.15 X 0.25 Mts Incluye Acero De Refuerzo De 4 D = 1/2" , Estribos De D = 1/4"  A Cada 0.15 Mts</v>
          </cell>
          <cell r="E55" t="str">
            <v>ML</v>
          </cell>
          <cell r="F55">
            <v>57883.99</v>
          </cell>
          <cell r="G55">
            <v>41927</v>
          </cell>
        </row>
        <row r="56">
          <cell r="C56">
            <v>179</v>
          </cell>
          <cell r="D56" t="str">
            <v>Suministro E Instalación De Cubierta En Teja Canaleta 90, Incluye Fijador, Gancho Y Sellador</v>
          </cell>
          <cell r="E56" t="str">
            <v>M2</v>
          </cell>
          <cell r="F56">
            <v>67098.649999999994</v>
          </cell>
          <cell r="G56">
            <v>41680</v>
          </cell>
        </row>
        <row r="57">
          <cell r="C57">
            <v>182</v>
          </cell>
          <cell r="D57" t="str">
            <v>Suministro E Instalación De Correa Metálica, Con 3 Varilla De D= 5/8" , Con Estribos De D= 3/8"  A Cada 0.20 Mts, Incluye Pintura Anticorrosiva Y Esmalte, Altura 0.35 Mts</v>
          </cell>
          <cell r="E57" t="str">
            <v>ML</v>
          </cell>
          <cell r="F57">
            <v>47060.55</v>
          </cell>
          <cell r="G57">
            <v>41067</v>
          </cell>
        </row>
        <row r="58">
          <cell r="C58">
            <v>184</v>
          </cell>
          <cell r="D58" t="str">
            <v>Demolición De Cimiento Existente De 0.30 X 0.30 Mts Y Retiro De Material</v>
          </cell>
          <cell r="E58" t="str">
            <v>ML</v>
          </cell>
          <cell r="F58">
            <v>9490</v>
          </cell>
          <cell r="G58">
            <v>41569</v>
          </cell>
        </row>
        <row r="59">
          <cell r="C59">
            <v>187</v>
          </cell>
          <cell r="D59" t="str">
            <v>Excavación Para Cimiento De 0,50 X 1,05 Mts Y Retiro De Material Sobrante</v>
          </cell>
          <cell r="E59" t="str">
            <v>ML</v>
          </cell>
          <cell r="F59">
            <v>11932.5</v>
          </cell>
          <cell r="G59">
            <v>41017</v>
          </cell>
        </row>
        <row r="60">
          <cell r="C60">
            <v>189</v>
          </cell>
          <cell r="D60" t="str">
            <v>Excavación Para Cimiento De 0.80 X 1.20 Mts Y Retiro De Material</v>
          </cell>
          <cell r="E60" t="str">
            <v>ML</v>
          </cell>
          <cell r="F60">
            <v>22033.33</v>
          </cell>
          <cell r="G60">
            <v>41386</v>
          </cell>
        </row>
        <row r="61">
          <cell r="C61">
            <v>191</v>
          </cell>
          <cell r="D61" t="str">
            <v>Viga Corona En Concreto De Fc=3000 Psi, De 0,15 X 0,20 Mts, Incluye Acero De Refuerzo 2 D=1/2" , Estribos De D=3/8"  A Cada 0,15 Mts</v>
          </cell>
          <cell r="E61" t="str">
            <v>ML</v>
          </cell>
          <cell r="F61">
            <v>49415.11</v>
          </cell>
          <cell r="G61">
            <v>42572</v>
          </cell>
        </row>
        <row r="62">
          <cell r="C62">
            <v>197</v>
          </cell>
          <cell r="D62" t="str">
            <v>E - Acometida Eléctrica De D=1/2" , Alambre Aislado 3 Líneas De 110 V.-</v>
          </cell>
          <cell r="E62" t="str">
            <v>ML</v>
          </cell>
          <cell r="F62">
            <v>24298.48</v>
          </cell>
          <cell r="G62">
            <v>42496</v>
          </cell>
        </row>
        <row r="63">
          <cell r="C63">
            <v>198</v>
          </cell>
          <cell r="D63" t="str">
            <v>Relleno En Material Seleccionado Compactado</v>
          </cell>
          <cell r="E63" t="str">
            <v>M3</v>
          </cell>
          <cell r="F63">
            <v>77374.27</v>
          </cell>
          <cell r="G63">
            <v>42552</v>
          </cell>
        </row>
        <row r="64">
          <cell r="C64">
            <v>200</v>
          </cell>
          <cell r="D64" t="str">
            <v>Capitulo - Obra Civil Estación De Bombeo</v>
          </cell>
          <cell r="E64" t="str">
            <v>UN</v>
          </cell>
          <cell r="F64">
            <v>0</v>
          </cell>
          <cell r="G64">
            <v>41773</v>
          </cell>
        </row>
        <row r="65">
          <cell r="C65">
            <v>201</v>
          </cell>
          <cell r="D65" t="str">
            <v>Suministro E Instalacion De Puerta Metalica, Incluye Marco De 0.90 X 2.00 Metros</v>
          </cell>
          <cell r="E65" t="str">
            <v>UN</v>
          </cell>
          <cell r="F65">
            <v>177276.22</v>
          </cell>
          <cell r="G65">
            <v>40106</v>
          </cell>
        </row>
        <row r="66">
          <cell r="C66">
            <v>202</v>
          </cell>
          <cell r="D66" t="str">
            <v>Pedestal Ornamental (Ver Diseño)</v>
          </cell>
          <cell r="E66" t="str">
            <v>UN</v>
          </cell>
          <cell r="F66">
            <v>147000</v>
          </cell>
          <cell r="G66">
            <v>41380</v>
          </cell>
        </row>
        <row r="67">
          <cell r="C67">
            <v>203</v>
          </cell>
          <cell r="D67" t="str">
            <v>Suministro, Instalacion Y Montaje De Elementos Y Modulos Recreacionales Para El Parque Stcherassi 2, Ubicado En La Carrera 2 Sur - Calle 48, Barrio Ciudadela, Distrito De Barranquilla</v>
          </cell>
          <cell r="E67" t="str">
            <v>GL</v>
          </cell>
          <cell r="F67">
            <v>6775497</v>
          </cell>
          <cell r="G67">
            <v>40304</v>
          </cell>
        </row>
        <row r="68">
          <cell r="C68">
            <v>204</v>
          </cell>
          <cell r="D68" t="str">
            <v>Salida Eléctrica Para Toma Bifásica De 220 V En Cable Thhn 3 X No. 12, Tubería Conduit Pvc D = 1/2"</v>
          </cell>
          <cell r="E68" t="str">
            <v>UN</v>
          </cell>
          <cell r="F68">
            <v>74500</v>
          </cell>
          <cell r="G68">
            <v>41480</v>
          </cell>
        </row>
        <row r="69">
          <cell r="C69">
            <v>205</v>
          </cell>
          <cell r="D69" t="str">
            <v>Suministro E Instalación De Escalera De Emergencia Metálica, Compuesta Por Dos (2) Tramos De 1.00 Metro De Ancho, Incluye Un Descanso, Huellas En Lámina Cold Rolled Calibre 12, Estructura En Perfil Pag 180 De 0.18 Metros De Alto Por 0.06 Metros De Ancho Y</v>
          </cell>
          <cell r="E69" t="str">
            <v>UN</v>
          </cell>
          <cell r="F69">
            <v>9780000</v>
          </cell>
          <cell r="G69">
            <v>41934</v>
          </cell>
        </row>
        <row r="70">
          <cell r="C70">
            <v>206</v>
          </cell>
          <cell r="D70" t="str">
            <v>Suministro, Instalacion Y Montaje De Elementos Y Modulos Recreacionales Para El Parque Felfle, Ubicado En La Carrera 6C Con Calle 46D, Barrio Ciudadela, Distrito De Barranquilla</v>
          </cell>
          <cell r="E70" t="str">
            <v>GL</v>
          </cell>
          <cell r="F70">
            <v>5289600</v>
          </cell>
          <cell r="G70">
            <v>40304</v>
          </cell>
        </row>
        <row r="71">
          <cell r="C71">
            <v>207</v>
          </cell>
          <cell r="D71" t="str">
            <v>Suministro E Instalación Del Sistema Contraincendios, Incluye Tubería General, Roseadores Y Conexión Con El Sistema Existente</v>
          </cell>
          <cell r="E71" t="str">
            <v>GL</v>
          </cell>
          <cell r="F71">
            <v>30000000</v>
          </cell>
          <cell r="G71">
            <v>41936</v>
          </cell>
        </row>
        <row r="72">
          <cell r="C72">
            <v>208</v>
          </cell>
          <cell r="D72" t="str">
            <v>Viga Canal En Concreto Reforzado De 3000 Psi, Con Varillas De 1/2"  En Ambos Sentidos A Cada 0.20 Mts, De 0.60 X 0.10 Metros</v>
          </cell>
          <cell r="E72" t="str">
            <v>ML</v>
          </cell>
          <cell r="F72">
            <v>107133.99</v>
          </cell>
          <cell r="G72">
            <v>39835</v>
          </cell>
        </row>
        <row r="73">
          <cell r="C73">
            <v>209</v>
          </cell>
          <cell r="D73" t="str">
            <v>Suministro E Instalacion De Salida De Interruptor De Luz Doble - Incluye Caja De 2 X 4</v>
          </cell>
          <cell r="E73" t="str">
            <v>UN</v>
          </cell>
          <cell r="F73">
            <v>40273.33</v>
          </cell>
          <cell r="G73">
            <v>40107</v>
          </cell>
        </row>
        <row r="74">
          <cell r="C74">
            <v>210</v>
          </cell>
          <cell r="D74" t="str">
            <v>Suministro E Instalacion De Cielo Raso En Lamina Plana De Asbesto Cemento, Estructura En Aluminio De 1" , Incluye Entramado Para Apoyo De Estructura</v>
          </cell>
          <cell r="E74" t="str">
            <v>M2</v>
          </cell>
          <cell r="F74">
            <v>29167</v>
          </cell>
          <cell r="G74">
            <v>39640</v>
          </cell>
        </row>
        <row r="75">
          <cell r="C75">
            <v>211</v>
          </cell>
          <cell r="D75" t="str">
            <v>Reconstrucción De Capitel Existente (Ver Diseño)</v>
          </cell>
          <cell r="E75" t="str">
            <v>ML</v>
          </cell>
          <cell r="F75">
            <v>40000</v>
          </cell>
          <cell r="G75">
            <v>41344</v>
          </cell>
        </row>
        <row r="76">
          <cell r="C76">
            <v>212</v>
          </cell>
          <cell r="D76" t="str">
            <v>Suministro E Instalación De Registro En Cielo Raso - Cuadro De 0.80 X 0.80 Metros, En Angulo De Aluminio 1" X  3/4"</v>
          </cell>
          <cell r="E76" t="str">
            <v>UN</v>
          </cell>
          <cell r="F76">
            <v>32094.62</v>
          </cell>
          <cell r="G76">
            <v>41382</v>
          </cell>
        </row>
        <row r="77">
          <cell r="C77">
            <v>213</v>
          </cell>
          <cell r="D77" t="str">
            <v>Retiro De Superficies Vegetales, Incluidos Jardines, Césped, Arboles, Extracción Y Retiro De Raices De Arboles Y Retiro De Material</v>
          </cell>
          <cell r="E77" t="str">
            <v>GL</v>
          </cell>
          <cell r="F77">
            <v>635000</v>
          </cell>
          <cell r="G77">
            <v>41556</v>
          </cell>
        </row>
        <row r="78">
          <cell r="C78">
            <v>214</v>
          </cell>
          <cell r="D78" t="str">
            <v>Viga De Cimiento En Concreto De 3000 Psi, De O,30 X O,30 Mts, Incluye 4 Varillas De D= 1/2" , Estribos De 3/8"  A Cada 0.20 Mts</v>
          </cell>
          <cell r="E78" t="str">
            <v>ML</v>
          </cell>
          <cell r="F78">
            <v>76438.19</v>
          </cell>
          <cell r="G78">
            <v>42779</v>
          </cell>
        </row>
        <row r="79">
          <cell r="C79">
            <v>216</v>
          </cell>
          <cell r="D79" t="str">
            <v>Columna En Concreto De 3000 Psi, De 0.15 X 0.25 Mts, Incluye Acero De Refuerzo 3 Varillas De D=1/2" , Estribos De D= 3/8"  A Cada 0.20 Mts</v>
          </cell>
          <cell r="E79" t="str">
            <v>ML</v>
          </cell>
          <cell r="F79">
            <v>50385.57</v>
          </cell>
          <cell r="G79">
            <v>42314</v>
          </cell>
        </row>
        <row r="80">
          <cell r="C80">
            <v>218</v>
          </cell>
          <cell r="D80" t="str">
            <v>Levante De Muro En Bloque De Cemento Vibrado De 0.10 X 0.20 X 0.40 Mts, Mortero De Pega 1:4</v>
          </cell>
          <cell r="E80" t="str">
            <v>M2</v>
          </cell>
          <cell r="F80">
            <v>61992.160000000003</v>
          </cell>
          <cell r="G80">
            <v>42496</v>
          </cell>
        </row>
        <row r="81">
          <cell r="C81">
            <v>221</v>
          </cell>
          <cell r="D81" t="str">
            <v>Columna De Confinamiento En Concreto De 3000 Psi, De 0.10 X 0.20 Mts, Incluye Acero De Refuerzo 2 Varillas De D= 1/2" , Estribos De D= 3/8"  A Cada 0.20 Mts</v>
          </cell>
          <cell r="E81" t="str">
            <v>ML</v>
          </cell>
          <cell r="F81">
            <v>45480.25</v>
          </cell>
          <cell r="G81">
            <v>42578</v>
          </cell>
        </row>
        <row r="82">
          <cell r="C82">
            <v>222</v>
          </cell>
          <cell r="D82" t="str">
            <v>Viga En Concreto  De 3000 Psi, De 0.10 X 0.20 Mts, Incluye Acero De Refuerzo, 2 Varillas D= 1/2" , Estribos De D= 3/8"  A Cada 0.15 Mts</v>
          </cell>
          <cell r="E82" t="str">
            <v>ML</v>
          </cell>
          <cell r="F82">
            <v>46380.25</v>
          </cell>
          <cell r="G82">
            <v>42314</v>
          </cell>
        </row>
        <row r="83">
          <cell r="C83">
            <v>223</v>
          </cell>
          <cell r="D83" t="str">
            <v>Andén En Concreto De Fc = 3000 Psi E = 0.07 Mts</v>
          </cell>
          <cell r="E83" t="str">
            <v>M2</v>
          </cell>
          <cell r="F83">
            <v>47989.53</v>
          </cell>
          <cell r="G83">
            <v>42524</v>
          </cell>
        </row>
        <row r="84">
          <cell r="C84">
            <v>224</v>
          </cell>
          <cell r="D84" t="str">
            <v>Proteccion De Taludes En Piedra Pegada Con Mortero 1:4 E= 0.20 Mts</v>
          </cell>
          <cell r="E84" t="str">
            <v>M2</v>
          </cell>
          <cell r="F84">
            <v>66079.58</v>
          </cell>
          <cell r="G84">
            <v>41008</v>
          </cell>
        </row>
        <row r="85">
          <cell r="C85">
            <v>225</v>
          </cell>
          <cell r="D85" t="str">
            <v>Pintura En Carburin Para Muros A Dos Manos</v>
          </cell>
          <cell r="E85" t="str">
            <v>M2</v>
          </cell>
          <cell r="F85">
            <v>3708.18</v>
          </cell>
          <cell r="G85">
            <v>41540</v>
          </cell>
        </row>
        <row r="86">
          <cell r="C86">
            <v>261</v>
          </cell>
          <cell r="D86" t="str">
            <v>Mortero 1:6</v>
          </cell>
          <cell r="E86" t="str">
            <v>M3</v>
          </cell>
          <cell r="F86">
            <v>190494.33</v>
          </cell>
          <cell r="G86">
            <v>42438</v>
          </cell>
        </row>
        <row r="87">
          <cell r="C87">
            <v>262</v>
          </cell>
          <cell r="D87" t="str">
            <v>Demolición De Enchape Sobre Muro De Mampostería Y Retiro De Material</v>
          </cell>
          <cell r="E87" t="str">
            <v>M2</v>
          </cell>
          <cell r="F87">
            <v>15290.83</v>
          </cell>
          <cell r="G87">
            <v>42472</v>
          </cell>
        </row>
        <row r="88">
          <cell r="C88">
            <v>263</v>
          </cell>
          <cell r="D88" t="str">
            <v>Demolición De Piso Y Retiro De Material</v>
          </cell>
          <cell r="E88" t="str">
            <v>M2</v>
          </cell>
          <cell r="F88">
            <v>11576.67</v>
          </cell>
          <cell r="G88">
            <v>42538</v>
          </cell>
        </row>
        <row r="89">
          <cell r="C89">
            <v>264</v>
          </cell>
          <cell r="D89" t="str">
            <v>Desmonte De Aparato Sanitario Y Retiro De Material</v>
          </cell>
          <cell r="E89" t="str">
            <v>UN</v>
          </cell>
          <cell r="F89">
            <v>23350</v>
          </cell>
          <cell r="G89">
            <v>42472</v>
          </cell>
        </row>
        <row r="90">
          <cell r="C90">
            <v>265</v>
          </cell>
          <cell r="D90" t="str">
            <v>Cimiento De 0.30 X 0.30 Metros En Concreto De Fc= 3000 Psi.</v>
          </cell>
          <cell r="E90" t="str">
            <v>ML</v>
          </cell>
          <cell r="F90">
            <v>39760.400000000001</v>
          </cell>
          <cell r="G90">
            <v>41386</v>
          </cell>
        </row>
        <row r="91">
          <cell r="C91">
            <v>266</v>
          </cell>
          <cell r="D91" t="str">
            <v>Cimiento En Concreto Ciclópeo 60% De Concreto 3000 Psi, 40% Piedra De Cimiento, De 0.50 X 0.50 Mts</v>
          </cell>
          <cell r="E91" t="str">
            <v>ML</v>
          </cell>
          <cell r="F91">
            <v>66960.710000000006</v>
          </cell>
          <cell r="G91">
            <v>41015</v>
          </cell>
        </row>
        <row r="92">
          <cell r="C92">
            <v>267</v>
          </cell>
          <cell r="D92" t="str">
            <v>Sobrecimiento En Ladrillo Común Doble, Con Mortero De Pega Y Pañete Impermeabilizado. Altura 0.50 Mts</v>
          </cell>
          <cell r="E92" t="str">
            <v>ML</v>
          </cell>
          <cell r="F92">
            <v>53140.81</v>
          </cell>
          <cell r="G92">
            <v>42578</v>
          </cell>
        </row>
        <row r="93">
          <cell r="C93">
            <v>268</v>
          </cell>
          <cell r="D93" t="str">
            <v>Excavación De 0.30 X 0.30 Mts Y Retiro De Material Sobrante</v>
          </cell>
          <cell r="E93" t="str">
            <v>ML</v>
          </cell>
          <cell r="F93">
            <v>6815</v>
          </cell>
          <cell r="G93">
            <v>42578</v>
          </cell>
        </row>
        <row r="94">
          <cell r="C94">
            <v>269</v>
          </cell>
          <cell r="D94" t="str">
            <v>Levante En Calado De 0.20 X 0.20 X 0.10 Mts, Mortero De Pega 1:4</v>
          </cell>
          <cell r="E94" t="str">
            <v>M2</v>
          </cell>
          <cell r="F94">
            <v>60648.93</v>
          </cell>
          <cell r="G94">
            <v>41927</v>
          </cell>
        </row>
        <row r="95">
          <cell r="C95">
            <v>271</v>
          </cell>
          <cell r="D95" t="str">
            <v>Levante De Muro En Bloque Vibrado De 0.15 X 0.20 X 0.40 Mts, Mortero De Pega 1:4,</v>
          </cell>
          <cell r="E95" t="str">
            <v>M2</v>
          </cell>
          <cell r="F95">
            <v>64617.16</v>
          </cell>
          <cell r="G95">
            <v>42578</v>
          </cell>
        </row>
        <row r="96">
          <cell r="C96">
            <v>272</v>
          </cell>
          <cell r="D96" t="str">
            <v>Suministro E Instalación De Tubería De Agua Potable En Pvc De 1/2"</v>
          </cell>
          <cell r="E96" t="str">
            <v>ML</v>
          </cell>
          <cell r="F96">
            <v>17075.939999999999</v>
          </cell>
          <cell r="G96">
            <v>42578</v>
          </cell>
        </row>
        <row r="97">
          <cell r="C97">
            <v>274</v>
          </cell>
          <cell r="D97" t="str">
            <v>Suministro E Instalación De Tubería Sanitaria En Pvc, Diámetro 4"</v>
          </cell>
          <cell r="E97" t="str">
            <v>ML</v>
          </cell>
          <cell r="F97">
            <v>38440.43</v>
          </cell>
          <cell r="G97">
            <v>42578</v>
          </cell>
        </row>
        <row r="98">
          <cell r="C98">
            <v>282</v>
          </cell>
          <cell r="D98" t="str">
            <v>Punto De Agua Potable En Pvc. De 1/2"</v>
          </cell>
          <cell r="E98" t="str">
            <v>UN</v>
          </cell>
          <cell r="F98">
            <v>37920.949999999997</v>
          </cell>
          <cell r="G98">
            <v>42578</v>
          </cell>
        </row>
        <row r="99">
          <cell r="C99">
            <v>288</v>
          </cell>
          <cell r="D99" t="str">
            <v>Punto Sanitario En Pvc. De Diámetro 2"</v>
          </cell>
          <cell r="E99" t="str">
            <v>UN</v>
          </cell>
          <cell r="F99">
            <v>163734.35</v>
          </cell>
          <cell r="G99">
            <v>42578</v>
          </cell>
        </row>
        <row r="100">
          <cell r="C100">
            <v>293</v>
          </cell>
          <cell r="D100" t="str">
            <v>Punto Sanitario En Pvc. Diámetro 4"</v>
          </cell>
          <cell r="E100" t="str">
            <v>UN</v>
          </cell>
          <cell r="F100">
            <v>93126.42</v>
          </cell>
          <cell r="G100">
            <v>42578</v>
          </cell>
        </row>
        <row r="101">
          <cell r="C101">
            <v>297</v>
          </cell>
          <cell r="D101" t="str">
            <v>Suministro E Instalacion De Domo De Un Solo Arco En Lámina De Policarbonato Alveolar Thermoclear De 10 Mm De Espesor, Con Estructura En Viga Ipe 240, Pares Y Correas En Pag Calibre 14 Y 16, Acabado En Pintura Anticorrosiva Y Esmalte Blanco</v>
          </cell>
          <cell r="E101" t="str">
            <v>M2</v>
          </cell>
          <cell r="F101">
            <v>110574</v>
          </cell>
          <cell r="G101">
            <v>41703</v>
          </cell>
        </row>
        <row r="102">
          <cell r="C102">
            <v>298</v>
          </cell>
          <cell r="D102" t="str">
            <v>Pasante En Placa</v>
          </cell>
          <cell r="E102" t="str">
            <v>GL</v>
          </cell>
          <cell r="F102">
            <v>640000</v>
          </cell>
          <cell r="G102">
            <v>41344</v>
          </cell>
        </row>
        <row r="103">
          <cell r="C103">
            <v>299</v>
          </cell>
          <cell r="D103" t="str">
            <v>Suministro E Instalacion De Tuberia De Acueducto D = 1" Domiciliaria</v>
          </cell>
          <cell r="E103" t="str">
            <v>ML</v>
          </cell>
          <cell r="F103">
            <v>7332.76</v>
          </cell>
          <cell r="G103">
            <v>40107</v>
          </cell>
        </row>
        <row r="104">
          <cell r="C104">
            <v>300</v>
          </cell>
          <cell r="D104" t="str">
            <v>Provisión Para Licencias, Permisos Y Requerimientos Ambientales</v>
          </cell>
          <cell r="E104" t="str">
            <v>GL</v>
          </cell>
          <cell r="F104">
            <v>100000000</v>
          </cell>
          <cell r="G104">
            <v>41677</v>
          </cell>
        </row>
        <row r="105">
          <cell r="C105">
            <v>301</v>
          </cell>
          <cell r="D105" t="str">
            <v>Transporte De Materiales Provenientes De Las Excavación De Explanación, Canales Y Prestamos, Para Distancias Mayores De 1000 Metros, Escombros A Sitio Autorizado</v>
          </cell>
          <cell r="E105" t="str">
            <v>MK</v>
          </cell>
          <cell r="F105">
            <v>1000</v>
          </cell>
          <cell r="G105">
            <v>41387</v>
          </cell>
        </row>
        <row r="106">
          <cell r="C106">
            <v>302</v>
          </cell>
          <cell r="D106" t="str">
            <v>Sistema De Aire Acondicionado Y Ventilación (Ver Diseño)</v>
          </cell>
          <cell r="E106" t="str">
            <v>GL</v>
          </cell>
          <cell r="F106">
            <v>170000000</v>
          </cell>
          <cell r="G106">
            <v>41344</v>
          </cell>
        </row>
        <row r="107">
          <cell r="C107">
            <v>303</v>
          </cell>
          <cell r="D107" t="str">
            <v>Pañete En Mortero 1:4 Bajo Mesones Fundidos</v>
          </cell>
          <cell r="E107" t="str">
            <v>M2</v>
          </cell>
          <cell r="F107">
            <v>11567.37</v>
          </cell>
          <cell r="G107">
            <v>40284</v>
          </cell>
        </row>
        <row r="108">
          <cell r="C108">
            <v>304</v>
          </cell>
          <cell r="D108" t="str">
            <v>Tanque Elevado Fibra De Vidrio Diseño Triple A</v>
          </cell>
          <cell r="E108" t="str">
            <v>UN</v>
          </cell>
          <cell r="F108">
            <v>1558246</v>
          </cell>
          <cell r="G108">
            <v>40106</v>
          </cell>
        </row>
        <row r="109">
          <cell r="C109">
            <v>305</v>
          </cell>
          <cell r="D109" t="str">
            <v>Suministro E Instalacion De Bombas, Accesorios Y Tuberia Para Fuentes De Agua De Parques</v>
          </cell>
          <cell r="E109" t="str">
            <v>UN</v>
          </cell>
          <cell r="F109">
            <v>500000</v>
          </cell>
          <cell r="G109">
            <v>40373</v>
          </cell>
        </row>
        <row r="110">
          <cell r="C110">
            <v>306</v>
          </cell>
          <cell r="D110" t="str">
            <v>Desmonte De Pisos Falsos, (Incluye Desmonte Y Retiro De Material Sobrante), Este Desmonte Consiste En Quitar Módulos En Material De Madera Tipo Polipropileno De 0.50 X 0.50 Metros Los Cuales Estan Soportados En Una Estructura Cuadriculada  Removible  ( Al</v>
          </cell>
          <cell r="E110" t="str">
            <v>M2</v>
          </cell>
          <cell r="F110">
            <v>25000</v>
          </cell>
          <cell r="G110">
            <v>42415</v>
          </cell>
        </row>
        <row r="111">
          <cell r="C111">
            <v>307</v>
          </cell>
          <cell r="D111" t="str">
            <v>Limpieza General Y Retiro De Material</v>
          </cell>
          <cell r="E111" t="str">
            <v>GL</v>
          </cell>
          <cell r="F111">
            <v>300000</v>
          </cell>
          <cell r="G111">
            <v>41911</v>
          </cell>
        </row>
        <row r="112">
          <cell r="C112">
            <v>308</v>
          </cell>
          <cell r="D112" t="str">
            <v>Suministro E Instalacion De Mesa De 0.80 X 0.80 Metros, Con Tapa En Concreto De 3000 Psi, Acabado En Granito Pulido Con Representacion De Juego De Ajedrez, Con Pedestal En Concreto Y Bancas Prefabricadas Tipo Idu Ref. M40 Titan O Similar, Para Juegos De A</v>
          </cell>
          <cell r="E112" t="str">
            <v>UN</v>
          </cell>
          <cell r="F112">
            <v>600000</v>
          </cell>
          <cell r="G112">
            <v>40374</v>
          </cell>
        </row>
        <row r="113">
          <cell r="C113">
            <v>309</v>
          </cell>
          <cell r="D113" t="str">
            <v>Molde De Letras De 0.10 X 0.10 Metros, Embebidas En El Pañete Para Rótulo A Altura &gt;  4.00 Metros</v>
          </cell>
          <cell r="E113" t="str">
            <v>ML</v>
          </cell>
          <cell r="F113">
            <v>280000</v>
          </cell>
          <cell r="G113">
            <v>41366</v>
          </cell>
        </row>
        <row r="114">
          <cell r="C114">
            <v>310</v>
          </cell>
          <cell r="D114" t="str">
            <v>Desmonte De Puerta Y Retiro De Material</v>
          </cell>
          <cell r="E114" t="str">
            <v>UN</v>
          </cell>
          <cell r="F114">
            <v>17885</v>
          </cell>
          <cell r="G114">
            <v>42472</v>
          </cell>
        </row>
        <row r="115">
          <cell r="C115">
            <v>311</v>
          </cell>
          <cell r="D115" t="str">
            <v>Excavación Para Cimiento De 0.50 X 0.70 Mts Y Retiro De Material Sobrante</v>
          </cell>
          <cell r="E115" t="str">
            <v>ML</v>
          </cell>
          <cell r="F115">
            <v>11182.5</v>
          </cell>
          <cell r="G115">
            <v>41669</v>
          </cell>
        </row>
        <row r="116">
          <cell r="C116">
            <v>312</v>
          </cell>
          <cell r="D116" t="str">
            <v>Plantilla Para Piso En Concreto De 2500 Psi E = 0.05 Mts</v>
          </cell>
          <cell r="E116" t="str">
            <v>M2</v>
          </cell>
          <cell r="F116">
            <v>22655.33</v>
          </cell>
          <cell r="G116">
            <v>41835</v>
          </cell>
        </row>
        <row r="117">
          <cell r="C117">
            <v>313</v>
          </cell>
          <cell r="D117" t="str">
            <v>Desmonte De Lavamanos Y Retiro De Material</v>
          </cell>
          <cell r="E117" t="str">
            <v>UN</v>
          </cell>
          <cell r="F117">
            <v>14610</v>
          </cell>
          <cell r="G117">
            <v>42472</v>
          </cell>
        </row>
        <row r="118">
          <cell r="C118">
            <v>315</v>
          </cell>
          <cell r="D118" t="str">
            <v>Suministro E Instalacion De Toma Corrientes Doble - Incluye Caja De 2 X 4</v>
          </cell>
          <cell r="E118" t="str">
            <v>UN</v>
          </cell>
          <cell r="F118">
            <v>43423.33</v>
          </cell>
          <cell r="G118">
            <v>40106</v>
          </cell>
        </row>
        <row r="119">
          <cell r="C119">
            <v>316</v>
          </cell>
          <cell r="D119" t="str">
            <v>Suministro E Instalacion De Lamparas Decorativas Para Parque Tipo Faroles Con Salida De 3 Luces, Incluye Pedestal Y Tubo De Soporte, Pintada Con Anticorrosivo Y Acabado En Esmalte</v>
          </cell>
          <cell r="E119" t="str">
            <v>UN</v>
          </cell>
          <cell r="F119">
            <v>500000</v>
          </cell>
          <cell r="G119">
            <v>40374</v>
          </cell>
        </row>
        <row r="120">
          <cell r="C120">
            <v>317</v>
          </cell>
          <cell r="D120" t="str">
            <v>Suministro E Instalación De Rejilla De Piso De 2"</v>
          </cell>
          <cell r="E120" t="str">
            <v>UN</v>
          </cell>
          <cell r="F120">
            <v>17827.919999999998</v>
          </cell>
          <cell r="G120">
            <v>42538</v>
          </cell>
        </row>
        <row r="121">
          <cell r="C121">
            <v>318</v>
          </cell>
          <cell r="D121" t="str">
            <v>Suministro E Instalación De Tubería De Sanitaria En Pvc, Diámetro De 2"</v>
          </cell>
          <cell r="E121" t="str">
            <v>ML</v>
          </cell>
          <cell r="F121">
            <v>31023.439999999999</v>
          </cell>
          <cell r="G121">
            <v>42578</v>
          </cell>
        </row>
        <row r="122">
          <cell r="C122">
            <v>320</v>
          </cell>
          <cell r="D122" t="str">
            <v>Registro De 0.70 X 0.70 X 0.70 Mts En Mampostería, Mortero De Pega 1:4, Pañetado Con Mortero 1:6 Impermeabilizado, Tapa En Concreto De 3000 Psi</v>
          </cell>
          <cell r="E122" t="str">
            <v>UN</v>
          </cell>
          <cell r="F122">
            <v>151164.70000000001</v>
          </cell>
          <cell r="G122">
            <v>42578</v>
          </cell>
        </row>
        <row r="123">
          <cell r="C123">
            <v>321</v>
          </cell>
          <cell r="D123" t="str">
            <v>Suministro E Instalación De Puerta Metálica Calibre 20 Por Una Faz Y Marco Calibre 18, De 1.00 X 2.00 Mts, Incluye Pintura Anticorrosiva Y Esmalte, Cerradura Y Herrrajes</v>
          </cell>
          <cell r="E123" t="str">
            <v>UN</v>
          </cell>
          <cell r="F123">
            <v>270575</v>
          </cell>
          <cell r="G123">
            <v>42578</v>
          </cell>
        </row>
        <row r="124">
          <cell r="C124">
            <v>325</v>
          </cell>
          <cell r="D124" t="str">
            <v>Suministro E Instalación De Válvula De Control De 1/2"</v>
          </cell>
          <cell r="E124" t="str">
            <v>UN</v>
          </cell>
          <cell r="F124">
            <v>33375.699999999997</v>
          </cell>
          <cell r="G124">
            <v>42314</v>
          </cell>
        </row>
        <row r="125">
          <cell r="C125">
            <v>330</v>
          </cell>
          <cell r="D125" t="str">
            <v>Viga De Cimiento En Concreto De 3000 Psi, De 0.25 X 0.25 Mts, Incluye 4 Varillas D=1/2"  Y Estribos De D=1/4"  A Cada 0.15 Mts</v>
          </cell>
          <cell r="E125" t="str">
            <v>ML</v>
          </cell>
          <cell r="F125">
            <v>58635.37</v>
          </cell>
          <cell r="G125">
            <v>41075</v>
          </cell>
        </row>
        <row r="126">
          <cell r="C126">
            <v>331</v>
          </cell>
          <cell r="D126" t="str">
            <v>Viga Culata En Concreto De 3000 Psi De 0.10 X 0.20 Mts, Incluye Acero De Refuerzo 2 Varillas De 1/2"  Y Estribos De 3/8"  A Cada 0.15 Mts</v>
          </cell>
          <cell r="E126" t="str">
            <v>ML</v>
          </cell>
          <cell r="F126">
            <v>29829.39</v>
          </cell>
          <cell r="G126">
            <v>39654</v>
          </cell>
        </row>
        <row r="127">
          <cell r="C127">
            <v>332</v>
          </cell>
          <cell r="D127" t="str">
            <v>Viga Dintel En Concreto De 3000 Psi, De 0.10 X 0.20 Mts Incluye Acero De Refuerzo 2 Varillas D=1/2" , Estribos De 3/8"  A Cada 0.15 Mts</v>
          </cell>
          <cell r="E127" t="str">
            <v>ML</v>
          </cell>
          <cell r="F127">
            <v>29829.39</v>
          </cell>
          <cell r="G127">
            <v>39654</v>
          </cell>
        </row>
        <row r="128">
          <cell r="C128">
            <v>333</v>
          </cell>
          <cell r="D128" t="str">
            <v>Suministro E Instalación De Puerta Metálica Calibre 20 Por Una Faz Y Marco Calibre 18  De 0.70 X 1.50 Mts, Incluye Pintura Anticorrosiva Y Esmalte, Cerraduras Y Herrajes</v>
          </cell>
          <cell r="E128" t="str">
            <v>UN</v>
          </cell>
          <cell r="F128">
            <v>198235</v>
          </cell>
          <cell r="G128">
            <v>42578</v>
          </cell>
        </row>
        <row r="129">
          <cell r="C129">
            <v>337</v>
          </cell>
          <cell r="D129" t="str">
            <v>Piso En Cerámica De 0.20 X 0.20 Mts Tráfico No. 4</v>
          </cell>
          <cell r="E129" t="str">
            <v>M2</v>
          </cell>
          <cell r="F129">
            <v>55223.41</v>
          </cell>
          <cell r="G129">
            <v>42472</v>
          </cell>
        </row>
        <row r="130">
          <cell r="C130">
            <v>339</v>
          </cell>
          <cell r="D130" t="str">
            <v>Piso Exterior En Tablón Vitrificado De 0.33 X 0.33 Mts, Junta En Piedra China Lavada De 0.05 Mts</v>
          </cell>
          <cell r="E130" t="str">
            <v>M2</v>
          </cell>
          <cell r="F130">
            <v>52652.74</v>
          </cell>
          <cell r="G130">
            <v>41697</v>
          </cell>
        </row>
        <row r="131">
          <cell r="C131">
            <v>342</v>
          </cell>
          <cell r="D131" t="str">
            <v>Suministro E Instalación De Cubierta En Lámina Ondulada De Asbesto Cemento, Perfil 7, Incluye Amarres Y Ganchos De Fijación</v>
          </cell>
          <cell r="E131" t="str">
            <v>M2</v>
          </cell>
          <cell r="F131">
            <v>39934.85</v>
          </cell>
          <cell r="G131">
            <v>42415</v>
          </cell>
        </row>
        <row r="132">
          <cell r="C132">
            <v>344</v>
          </cell>
          <cell r="D132" t="str">
            <v>Pañete Allanado Sobre Muro Con Mortero 1:4</v>
          </cell>
          <cell r="E132" t="str">
            <v>M2</v>
          </cell>
          <cell r="F132">
            <v>15301.23</v>
          </cell>
          <cell r="G132">
            <v>42578</v>
          </cell>
        </row>
        <row r="133">
          <cell r="C133">
            <v>349</v>
          </cell>
          <cell r="D133" t="str">
            <v>Suministro E Instalación De Sanitario Línea Integral Blanco, Incluye Interiores E Incrustación De Papelera</v>
          </cell>
          <cell r="E133" t="str">
            <v>UN</v>
          </cell>
          <cell r="F133">
            <v>253401.17</v>
          </cell>
          <cell r="G133">
            <v>42572</v>
          </cell>
        </row>
        <row r="134">
          <cell r="C134">
            <v>351</v>
          </cell>
          <cell r="D134" t="str">
            <v>Suministro E Instalación De Lavamanos Línea Integral Blanco Con Su Grifería, Incluye Incrustación De Jabonera</v>
          </cell>
          <cell r="E134" t="str">
            <v>UN</v>
          </cell>
          <cell r="F134">
            <v>185916.17</v>
          </cell>
          <cell r="G134">
            <v>42572</v>
          </cell>
        </row>
        <row r="135">
          <cell r="C135">
            <v>352</v>
          </cell>
          <cell r="D135" t="str">
            <v>Suministro E Instalación De Orinal Línea Integral Blanco Incluye Grifería</v>
          </cell>
          <cell r="E135" t="str">
            <v>UN</v>
          </cell>
          <cell r="F135">
            <v>303897</v>
          </cell>
          <cell r="G135">
            <v>42572</v>
          </cell>
        </row>
        <row r="136">
          <cell r="C136">
            <v>353</v>
          </cell>
          <cell r="D136" t="str">
            <v>Suministro E Instalación De Cargador De Batería Tipo Industrial 100 A, Incluye Baterías</v>
          </cell>
          <cell r="E136" t="str">
            <v>UN</v>
          </cell>
          <cell r="F136">
            <v>650000</v>
          </cell>
          <cell r="G136">
            <v>41480</v>
          </cell>
        </row>
        <row r="137">
          <cell r="C137">
            <v>354</v>
          </cell>
          <cell r="D137" t="str">
            <v>E - Suministro E Instalación De Tablero De Dos (2) Circuitos Incluye Tacos</v>
          </cell>
          <cell r="E137" t="str">
            <v>UN</v>
          </cell>
          <cell r="F137">
            <v>60317.5</v>
          </cell>
          <cell r="G137">
            <v>41717</v>
          </cell>
        </row>
        <row r="138">
          <cell r="C138">
            <v>357</v>
          </cell>
          <cell r="D138" t="str">
            <v>Enchape En Cerámica Para Muro De 0.20 X 0.20 Metros</v>
          </cell>
          <cell r="E138" t="str">
            <v>M2</v>
          </cell>
          <cell r="F138">
            <v>49783.25</v>
          </cell>
          <cell r="G138">
            <v>42578</v>
          </cell>
        </row>
        <row r="139">
          <cell r="C139">
            <v>362</v>
          </cell>
          <cell r="D139" t="str">
            <v>Impermeabilización Con Manto Edil O Similar De 3Mm, Acabado En Pintura Bituminosa</v>
          </cell>
          <cell r="E139" t="str">
            <v>M2</v>
          </cell>
          <cell r="F139">
            <v>29774.37</v>
          </cell>
          <cell r="G139">
            <v>42578</v>
          </cell>
        </row>
        <row r="140">
          <cell r="C140">
            <v>364</v>
          </cell>
          <cell r="D140" t="str">
            <v>Suministro E Instalación De Correa Metálica, Con 3 Varillas De D=1/2"  Con Estribos De D=3/8" , Incluye Pintura Anticorrosiva Y Esmalte</v>
          </cell>
          <cell r="E140" t="str">
            <v>ML</v>
          </cell>
          <cell r="F140">
            <v>34827.85</v>
          </cell>
          <cell r="G140">
            <v>41067</v>
          </cell>
        </row>
        <row r="141">
          <cell r="C141">
            <v>366</v>
          </cell>
          <cell r="D141" t="str">
            <v>Zabaleta En Ladrillo Con Mortero De Pega 1:4, Impermeabilizada Con Manto Edil O Similar De 3Mm</v>
          </cell>
          <cell r="E141" t="str">
            <v>ML</v>
          </cell>
          <cell r="F141">
            <v>23479</v>
          </cell>
          <cell r="G141">
            <v>39661</v>
          </cell>
        </row>
        <row r="142">
          <cell r="C142">
            <v>367</v>
          </cell>
          <cell r="D142" t="str">
            <v>Suministro E Instalación De Correas Para Anclaje De Cubierta En Ipe Galvanizadas De 160 X 60 Mm, Pintura En Anticorrosivo Y Acabado</v>
          </cell>
          <cell r="E142" t="str">
            <v>ML</v>
          </cell>
          <cell r="F142">
            <v>30000</v>
          </cell>
          <cell r="G142">
            <v>41936</v>
          </cell>
        </row>
        <row r="143">
          <cell r="C143">
            <v>368</v>
          </cell>
          <cell r="D143" t="str">
            <v>Suministro Y Aplicación De Imprimante Y Puente De Adherencia De Concreto Fresco O Endurecido Sikadur 32 Primer O Similar (Según Planos Y Especificaciones De Diseño)</v>
          </cell>
          <cell r="E143" t="str">
            <v>M2</v>
          </cell>
          <cell r="F143">
            <v>36390</v>
          </cell>
          <cell r="G143">
            <v>41479</v>
          </cell>
        </row>
        <row r="144">
          <cell r="C144">
            <v>369</v>
          </cell>
          <cell r="D144" t="str">
            <v>Entibado Tipo 4. Continuo De Madera (Ver Especificaciones)</v>
          </cell>
          <cell r="E144" t="str">
            <v>M2</v>
          </cell>
          <cell r="F144">
            <v>27720</v>
          </cell>
          <cell r="G144">
            <v>41479</v>
          </cell>
        </row>
        <row r="145">
          <cell r="C145">
            <v>370</v>
          </cell>
          <cell r="D145" t="str">
            <v>Limpieza De Canal De Agua Lluvia Existente, Incluye Retiro De Material (El Canal Es De  Aproximadamente 60 Metros De Longitud, Con 0.60 Metros De Ancho Y 0.40 Metros De Profundidad) Y  Reparación De Elementos De Concreto (10 Unidades) Que Conforman La Rej</v>
          </cell>
          <cell r="E145" t="str">
            <v>GL</v>
          </cell>
          <cell r="F145">
            <v>2700000</v>
          </cell>
          <cell r="G145">
            <v>42254</v>
          </cell>
        </row>
        <row r="146">
          <cell r="C146">
            <v>371</v>
          </cell>
          <cell r="D146" t="str">
            <v>Ventaneria Con Perfileria De Aluminio Y Vidrio De 4 Mm De 1.40 X 1.50</v>
          </cell>
          <cell r="E146" t="str">
            <v>UN</v>
          </cell>
          <cell r="F146">
            <v>176626.18</v>
          </cell>
          <cell r="G146">
            <v>40106</v>
          </cell>
        </row>
        <row r="147">
          <cell r="C147">
            <v>372</v>
          </cell>
          <cell r="D147" t="str">
            <v xml:space="preserve">Suministro E Instalacion De Tuberia De 6"  Y 8" </v>
          </cell>
          <cell r="E147" t="str">
            <v>ML</v>
          </cell>
          <cell r="F147">
            <v>28929</v>
          </cell>
          <cell r="G147">
            <v>39672</v>
          </cell>
        </row>
        <row r="148">
          <cell r="C148">
            <v>373</v>
          </cell>
          <cell r="D148" t="str">
            <v>Tanque En Concreto  De 3000 Psi Y Cuarto Bombas Subterraneo No Incluye Acero De Refuerzo (Ver Diseño Estructural</v>
          </cell>
          <cell r="E148" t="str">
            <v>M3</v>
          </cell>
          <cell r="F148">
            <v>624597</v>
          </cell>
          <cell r="G148">
            <v>41344</v>
          </cell>
        </row>
        <row r="149">
          <cell r="C149">
            <v>374</v>
          </cell>
          <cell r="D149" t="str">
            <v>Suministro  E Instalación De Caja Metálica De Paso Cuadrada A Prueba De Explosión Marca Appletón Con Salida Roscada Ip66</v>
          </cell>
          <cell r="E149" t="str">
            <v>UN</v>
          </cell>
          <cell r="F149">
            <v>325000</v>
          </cell>
          <cell r="G149">
            <v>41480</v>
          </cell>
        </row>
        <row r="150">
          <cell r="C150">
            <v>375</v>
          </cell>
          <cell r="D150" t="str">
            <v>Suministro Y Colocacion De Malla Electrosoldada Calibre 6.0 Mm</v>
          </cell>
          <cell r="E150" t="str">
            <v>M2</v>
          </cell>
          <cell r="F150">
            <v>8464.75</v>
          </cell>
          <cell r="G150">
            <v>40106</v>
          </cell>
        </row>
        <row r="151">
          <cell r="C151">
            <v>376</v>
          </cell>
          <cell r="D151" t="str">
            <v>Cápitulo - Obras Civiles</v>
          </cell>
          <cell r="E151" t="str">
            <v>SD</v>
          </cell>
          <cell r="F151">
            <v>0</v>
          </cell>
          <cell r="G151">
            <v>41554</v>
          </cell>
        </row>
        <row r="152">
          <cell r="C152">
            <v>377</v>
          </cell>
          <cell r="D152" t="str">
            <v>Excavación A Mano Y Retiro De Material Sobrante En Volqueta</v>
          </cell>
          <cell r="E152" t="str">
            <v>M3</v>
          </cell>
          <cell r="F152">
            <v>31225</v>
          </cell>
          <cell r="G152">
            <v>42572</v>
          </cell>
        </row>
        <row r="153">
          <cell r="C153">
            <v>379</v>
          </cell>
          <cell r="D153" t="str">
            <v>Enchape Para Pisos En Cerámica Antideslizante De 0.40 X 0.40 Metros Color Blanco</v>
          </cell>
          <cell r="E153" t="str">
            <v>M2</v>
          </cell>
          <cell r="F153">
            <v>45891</v>
          </cell>
          <cell r="G153">
            <v>42415</v>
          </cell>
        </row>
        <row r="154">
          <cell r="C154">
            <v>380</v>
          </cell>
          <cell r="D154" t="str">
            <v>Zapatas De 1.00 X 1.00 X 0.30 Mts En Concreto De 3000 Psi, Con Acero De Refuerzo 5 Varillas De D=1/2"  En Ambos Sentidos</v>
          </cell>
          <cell r="E154" t="str">
            <v>M3</v>
          </cell>
          <cell r="F154">
            <v>540702.87</v>
          </cell>
          <cell r="G154">
            <v>42496</v>
          </cell>
        </row>
        <row r="155">
          <cell r="C155">
            <v>381</v>
          </cell>
          <cell r="D155" t="str">
            <v>Capítulo - Alumbrados Y Luminarias</v>
          </cell>
          <cell r="E155" t="str">
            <v>SD</v>
          </cell>
          <cell r="F155">
            <v>0</v>
          </cell>
          <cell r="G155">
            <v>41554</v>
          </cell>
        </row>
        <row r="156">
          <cell r="C156">
            <v>382</v>
          </cell>
          <cell r="D156" t="str">
            <v>Suministro E Instalacion De Estructura Semicircular Perfil En L De 2" X 2" X 1/4" Y De 11/2" X 11/2" X 1/4", Incluye Tensores, Correa Metalica En 2 Varillas De 1/2" Y 1 Varilla De 5/8", Estribos De 3/8" A Cada 0.15 Mts, Pintura Anticorrosiva Y Esmalte</v>
          </cell>
          <cell r="E156" t="str">
            <v>M2</v>
          </cell>
          <cell r="F156">
            <v>25000</v>
          </cell>
          <cell r="G156">
            <v>39945</v>
          </cell>
        </row>
        <row r="157">
          <cell r="C157">
            <v>383</v>
          </cell>
          <cell r="D157" t="str">
            <v>E - Salida De Tomacorriente Doble Monofásica Con Puesta A Tierra</v>
          </cell>
          <cell r="E157" t="str">
            <v>UN</v>
          </cell>
          <cell r="F157">
            <v>76730.5</v>
          </cell>
          <cell r="G157">
            <v>42578</v>
          </cell>
        </row>
        <row r="158">
          <cell r="C158">
            <v>386</v>
          </cell>
          <cell r="D158" t="str">
            <v>E - Suministro E Instalación De Reflectores Para Patios De 220 Voltios, 250 Watios, Luz Blanca De Sodio</v>
          </cell>
          <cell r="E158" t="str">
            <v>UN</v>
          </cell>
          <cell r="F158">
            <v>361347.38</v>
          </cell>
          <cell r="G158">
            <v>41737</v>
          </cell>
        </row>
        <row r="159">
          <cell r="C159">
            <v>387</v>
          </cell>
          <cell r="D159" t="str">
            <v>E - Salida De Tomacorriente De 220 Voltios</v>
          </cell>
          <cell r="E159" t="str">
            <v>UN</v>
          </cell>
          <cell r="F159">
            <v>91272.4</v>
          </cell>
          <cell r="G159">
            <v>42534</v>
          </cell>
        </row>
        <row r="160">
          <cell r="C160">
            <v>394</v>
          </cell>
          <cell r="D160" t="str">
            <v>E - Acometida Eléctrica De D=1"  , Alambre Aislado, 3 Lineas De 110 Voltios</v>
          </cell>
          <cell r="E160" t="str">
            <v>ML</v>
          </cell>
          <cell r="F160">
            <v>25424.92</v>
          </cell>
          <cell r="G160">
            <v>41451</v>
          </cell>
        </row>
        <row r="161">
          <cell r="C161">
            <v>395</v>
          </cell>
          <cell r="D161" t="str">
            <v>E - Acometida Eléctrica En Tubería Pvc Conduit D= 3/4" , Alambre Aislado 3 Lineas De 110 Voltios</v>
          </cell>
          <cell r="E161" t="str">
            <v>ML</v>
          </cell>
          <cell r="F161">
            <v>25437.79</v>
          </cell>
          <cell r="G161">
            <v>42472</v>
          </cell>
        </row>
        <row r="162">
          <cell r="C162">
            <v>398</v>
          </cell>
          <cell r="D162" t="str">
            <v>Suministro, Instalación O Reconstrucción De Alfagía En Piedra O Concreto Similar A La Existente (Ver Diseño)</v>
          </cell>
          <cell r="E162" t="str">
            <v>ML</v>
          </cell>
          <cell r="F162">
            <v>90000</v>
          </cell>
          <cell r="G162">
            <v>41344</v>
          </cell>
        </row>
        <row r="163">
          <cell r="C163">
            <v>399</v>
          </cell>
          <cell r="D163" t="str">
            <v>Instalaciones Internas: Suministro E Instalación De 205 Ml. De Tubería En Acero Galvanizado De 3/4", Incluye Pintura, 26 Conexiones Equipo Y Rizo, Según Especificaciones De Gases Del Caribe S.A (Facturación Adjunta)</v>
          </cell>
          <cell r="E163" t="str">
            <v>GL</v>
          </cell>
          <cell r="F163">
            <v>5487322</v>
          </cell>
          <cell r="G163">
            <v>41145</v>
          </cell>
        </row>
        <row r="164">
          <cell r="C164">
            <v>401</v>
          </cell>
          <cell r="D164" t="str">
            <v>Suministro E Instalación De Cubierta En Lámina Ondulada De Asbesto Cemento, Incluye Amarres Y Ganchos De Fijación, Estructura De Soporte En Madera De Abarco</v>
          </cell>
          <cell r="E164" t="str">
            <v>M2</v>
          </cell>
          <cell r="F164">
            <v>65575.850000000006</v>
          </cell>
          <cell r="G164">
            <v>42496</v>
          </cell>
        </row>
        <row r="165">
          <cell r="C165">
            <v>402</v>
          </cell>
          <cell r="D165" t="str">
            <v>Suministro E Instalación De Cielo Raso En Lámina Plana De Sonocor (Icopor Mineral De 1.24 X 0.62 Mts), Incluye Estructura En Aluminio.</v>
          </cell>
          <cell r="E165" t="str">
            <v>M2</v>
          </cell>
          <cell r="F165">
            <v>51730.69</v>
          </cell>
          <cell r="G165">
            <v>42403</v>
          </cell>
        </row>
        <row r="166">
          <cell r="C166">
            <v>404</v>
          </cell>
          <cell r="D166" t="str">
            <v>Levante De Muro En Bloque Abuzardado De 0.10 X 0.20 X 0.40 Mts, Mortero De Pega 1:4</v>
          </cell>
          <cell r="E166" t="str">
            <v>M2</v>
          </cell>
          <cell r="F166">
            <v>51623.41</v>
          </cell>
          <cell r="G166">
            <v>42572</v>
          </cell>
        </row>
        <row r="167">
          <cell r="C167">
            <v>410</v>
          </cell>
          <cell r="D167" t="str">
            <v>Piso En Baldosa De Cerámica Tipo Alfa De 0.20 X 0.20 Mts</v>
          </cell>
          <cell r="E167" t="str">
            <v>M2</v>
          </cell>
          <cell r="F167">
            <v>67238.41</v>
          </cell>
          <cell r="G167">
            <v>42314</v>
          </cell>
        </row>
        <row r="168">
          <cell r="C168">
            <v>411</v>
          </cell>
          <cell r="D168" t="str">
            <v>Suministro E Instalación De Lavamanos De Sobreponer Línea Blanca Corona O Similar  Con Grifería, Incluye Incrustación De Jabonera</v>
          </cell>
          <cell r="E168" t="str">
            <v>UN</v>
          </cell>
          <cell r="F168">
            <v>232854.67</v>
          </cell>
          <cell r="G168">
            <v>42534</v>
          </cell>
        </row>
        <row r="169">
          <cell r="C169">
            <v>412</v>
          </cell>
          <cell r="D169" t="str">
            <v>Placa Para Mesón De Lavamanos U Otros, En Concreto De 3000 Psi, E= 0.10 Mts Ancho 0.60 Mts, Incluye Acero De Refuerzo De 2 D= 1/4"  A Cada 0.40 Mts En Ambos Sentidos</v>
          </cell>
          <cell r="E169" t="str">
            <v>M2</v>
          </cell>
          <cell r="F169">
            <v>63025.04</v>
          </cell>
          <cell r="G169">
            <v>41927</v>
          </cell>
        </row>
        <row r="170">
          <cell r="C170">
            <v>413</v>
          </cell>
          <cell r="D170" t="str">
            <v>Mortero 1:3</v>
          </cell>
          <cell r="E170" t="str">
            <v>M3</v>
          </cell>
          <cell r="F170">
            <v>279190.33</v>
          </cell>
          <cell r="G170">
            <v>42438</v>
          </cell>
        </row>
        <row r="171">
          <cell r="C171">
            <v>414</v>
          </cell>
          <cell r="D171" t="str">
            <v>Desmonte De Reja Y Retiro De Material</v>
          </cell>
          <cell r="E171" t="str">
            <v>UN</v>
          </cell>
          <cell r="F171">
            <v>23350</v>
          </cell>
          <cell r="G171">
            <v>42578</v>
          </cell>
        </row>
        <row r="172">
          <cell r="C172">
            <v>415</v>
          </cell>
          <cell r="D172" t="str">
            <v>Desmonte De Muro Y Cielo Raso, Incluye Estructura En Mal Estado Y Retiro De Material</v>
          </cell>
          <cell r="E172" t="str">
            <v>M2</v>
          </cell>
          <cell r="F172">
            <v>9472.5</v>
          </cell>
          <cell r="G172">
            <v>42472</v>
          </cell>
        </row>
        <row r="173">
          <cell r="C173">
            <v>416</v>
          </cell>
          <cell r="D173" t="str">
            <v>Desmonte De Cubierta En Lámina De Asbesto Cemento, Incluye Estructura En Mal Estado Y Retiro De Material</v>
          </cell>
          <cell r="E173" t="str">
            <v>M2</v>
          </cell>
          <cell r="F173">
            <v>17745</v>
          </cell>
          <cell r="G173">
            <v>42472</v>
          </cell>
        </row>
        <row r="174">
          <cell r="C174">
            <v>417</v>
          </cell>
          <cell r="D174" t="str">
            <v>Escarificación De Pañete Y Retiro De Material</v>
          </cell>
          <cell r="E174" t="str">
            <v>M2</v>
          </cell>
          <cell r="F174">
            <v>6110</v>
          </cell>
          <cell r="G174">
            <v>42472</v>
          </cell>
        </row>
        <row r="175">
          <cell r="C175">
            <v>419</v>
          </cell>
          <cell r="D175" t="str">
            <v>Demolición De Pañete Sobre Muro Y Retiro De Material</v>
          </cell>
          <cell r="E175" t="str">
            <v>M2</v>
          </cell>
          <cell r="F175">
            <v>8294</v>
          </cell>
          <cell r="G175">
            <v>42472</v>
          </cell>
        </row>
        <row r="176">
          <cell r="C176">
            <v>420</v>
          </cell>
          <cell r="D176" t="str">
            <v>Viga En Concreto De 2500 Psi De 0.20 X 0.20 Mts, Incluye 2 Varillas De 1/2" , Estribos De 1/4"  A Cada 0.20 Mts</v>
          </cell>
          <cell r="E176" t="str">
            <v>ML</v>
          </cell>
          <cell r="F176">
            <v>39149.39</v>
          </cell>
          <cell r="G176">
            <v>41927</v>
          </cell>
        </row>
        <row r="177">
          <cell r="C177">
            <v>421</v>
          </cell>
          <cell r="D177" t="str">
            <v>Ajuste Y Mantenimiento De Cubierta En Lámina Ondulada De Asbesto Cemento Perfil 7, Incluye Amarres Y Ganchos De Fijacion</v>
          </cell>
          <cell r="E177" t="str">
            <v>M2</v>
          </cell>
          <cell r="F177">
            <v>15394.02</v>
          </cell>
          <cell r="G177">
            <v>41015</v>
          </cell>
        </row>
        <row r="178">
          <cell r="C178">
            <v>422</v>
          </cell>
          <cell r="D178" t="str">
            <v>Suministro E Instalación De Lámina Ondulada De Asbesto Cemento No. 6 Incluye Amarres Y Ganchos De Fijación</v>
          </cell>
          <cell r="E178" t="str">
            <v>UN</v>
          </cell>
          <cell r="F178">
            <v>54719.75</v>
          </cell>
          <cell r="G178">
            <v>41067</v>
          </cell>
        </row>
        <row r="179">
          <cell r="C179">
            <v>424</v>
          </cell>
          <cell r="D179" t="str">
            <v>Suministro E Instalación De Caballete De Asbesto Cemento, Incluye Amarres</v>
          </cell>
          <cell r="E179" t="str">
            <v>UN</v>
          </cell>
          <cell r="F179">
            <v>40003.39</v>
          </cell>
          <cell r="G179">
            <v>42415</v>
          </cell>
        </row>
        <row r="180">
          <cell r="C180">
            <v>426</v>
          </cell>
          <cell r="D180" t="str">
            <v>Suministro E Instalación De Lámina Plana De Asbesto Cemento Para Cielo Raso</v>
          </cell>
          <cell r="E180" t="str">
            <v>UN</v>
          </cell>
          <cell r="F180">
            <v>39819.760000000002</v>
          </cell>
          <cell r="G180">
            <v>41067</v>
          </cell>
        </row>
        <row r="181">
          <cell r="C181">
            <v>432</v>
          </cell>
          <cell r="D181" t="str">
            <v>Estuco Plastico Sobre Muro Con Pañete Allanado</v>
          </cell>
          <cell r="E181" t="str">
            <v>M2</v>
          </cell>
          <cell r="F181">
            <v>8998.4500000000007</v>
          </cell>
          <cell r="G181">
            <v>42578</v>
          </cell>
        </row>
        <row r="182">
          <cell r="C182">
            <v>434</v>
          </cell>
          <cell r="D182" t="str">
            <v>Estuco En Yeso Sobre Pañete Allanado</v>
          </cell>
          <cell r="E182" t="str">
            <v>M2</v>
          </cell>
          <cell r="F182">
            <v>7723.97</v>
          </cell>
          <cell r="G182">
            <v>42538</v>
          </cell>
        </row>
        <row r="183">
          <cell r="C183">
            <v>435</v>
          </cell>
          <cell r="D183" t="str">
            <v>Pañete Mortero 1:4 Impermeabilizado,  Allanado Sobre Muro</v>
          </cell>
          <cell r="E183" t="str">
            <v>M2</v>
          </cell>
          <cell r="F183">
            <v>17684.72</v>
          </cell>
          <cell r="G183">
            <v>42578</v>
          </cell>
        </row>
        <row r="184">
          <cell r="C184">
            <v>436</v>
          </cell>
          <cell r="D184" t="str">
            <v>Pañete Allanado Sobre Losa De Entrepiso, Mortero 1:4</v>
          </cell>
          <cell r="E184" t="str">
            <v>M2</v>
          </cell>
          <cell r="F184">
            <v>17671.57</v>
          </cell>
          <cell r="G184">
            <v>42472</v>
          </cell>
        </row>
        <row r="185">
          <cell r="C185">
            <v>437</v>
          </cell>
          <cell r="D185" t="str">
            <v>Pintura En Vinilo Para Calados A Tres Manos Tipo Viniltex O Similar</v>
          </cell>
          <cell r="E185" t="str">
            <v>M2</v>
          </cell>
          <cell r="F185">
            <v>12260.11</v>
          </cell>
          <cell r="G185">
            <v>41047</v>
          </cell>
        </row>
        <row r="186">
          <cell r="C186">
            <v>438</v>
          </cell>
          <cell r="D186" t="str">
            <v>Andén En Concreto De Fc = 3000 Psi E = 0.10 Mts</v>
          </cell>
          <cell r="E186" t="str">
            <v>M2</v>
          </cell>
          <cell r="F186">
            <v>64053.46</v>
          </cell>
          <cell r="G186">
            <v>42240</v>
          </cell>
        </row>
        <row r="187">
          <cell r="C187">
            <v>439</v>
          </cell>
          <cell r="D187" t="str">
            <v>Conformación De Pedraplén Compacto (Estabilizacion De Terreno)</v>
          </cell>
          <cell r="E187" t="str">
            <v>M3</v>
          </cell>
          <cell r="F187">
            <v>97332.4</v>
          </cell>
          <cell r="G187">
            <v>42552</v>
          </cell>
        </row>
        <row r="188">
          <cell r="C188">
            <v>440</v>
          </cell>
          <cell r="D188" t="str">
            <v>Solado En Concreto Fc =  2500 Psi De 0.10 Mts</v>
          </cell>
          <cell r="E188" t="str">
            <v>M2</v>
          </cell>
          <cell r="F188">
            <v>48276.76</v>
          </cell>
          <cell r="G188">
            <v>41038</v>
          </cell>
        </row>
        <row r="189">
          <cell r="C189">
            <v>441</v>
          </cell>
          <cell r="D189" t="str">
            <v>Bordillo En Concreto De 3000 Psi De 0.15 X 0.35 Mts</v>
          </cell>
          <cell r="E189" t="str">
            <v>ML</v>
          </cell>
          <cell r="F189">
            <v>49699.35</v>
          </cell>
          <cell r="G189">
            <v>42067</v>
          </cell>
        </row>
        <row r="190">
          <cell r="C190">
            <v>451</v>
          </cell>
          <cell r="D190" t="str">
            <v>Realce De Pozo De Inspeccion, En Ladrillo Tolette, Mortero De Pega 1:4 Impermeabilizado, Diametro Interno De 1.20 Mts, Altura &lt; 1.00 Mts</v>
          </cell>
          <cell r="E190" t="str">
            <v>UN</v>
          </cell>
          <cell r="F190">
            <v>1432584.95</v>
          </cell>
          <cell r="G190">
            <v>40697</v>
          </cell>
        </row>
        <row r="191">
          <cell r="C191">
            <v>454</v>
          </cell>
          <cell r="D191" t="str">
            <v>Suministro E Instalacion De Tuberia O Manguera Pf - Uad, De Polietileno De 3/4"  20Mm, Para Acometidas Domiciliarias</v>
          </cell>
          <cell r="E191" t="str">
            <v>ML</v>
          </cell>
          <cell r="F191">
            <v>31224.67</v>
          </cell>
          <cell r="G191">
            <v>39688</v>
          </cell>
        </row>
        <row r="192">
          <cell r="C192">
            <v>456</v>
          </cell>
          <cell r="D192" t="str">
            <v>Suministro E Instalacion De Tuberia Duratec O Similar 6"  160Mm</v>
          </cell>
          <cell r="E192" t="str">
            <v>ML</v>
          </cell>
          <cell r="F192">
            <v>69646.83</v>
          </cell>
          <cell r="G192">
            <v>41344</v>
          </cell>
        </row>
        <row r="193">
          <cell r="C193">
            <v>457</v>
          </cell>
          <cell r="D193" t="str">
            <v>Suministro E Instalacion De Tuberia De Concreto Reforzado De 24"  Incluye Solado En Concreto De 3000 Psi</v>
          </cell>
          <cell r="E193" t="str">
            <v>ML</v>
          </cell>
          <cell r="F193">
            <v>640532.67000000004</v>
          </cell>
          <cell r="G193">
            <v>39688</v>
          </cell>
        </row>
        <row r="194">
          <cell r="C194">
            <v>460</v>
          </cell>
          <cell r="D194" t="str">
            <v>Construccion De Registro De 1.10 X 1.60 X 0.60 Mts En Block De 0.15 Metros, Pañetado Con Mortero 1:4 Impermeabilizado, Placa De Fondo En Concreto De 3000 Psi, Y Tapa En Reja  De Hierro Con Varilla De 1/2" A Cada 0.15 Metros En Ambos Sentidos</v>
          </cell>
          <cell r="E194" t="str">
            <v>UN</v>
          </cell>
          <cell r="F194">
            <v>713053.63</v>
          </cell>
          <cell r="G194">
            <v>41799</v>
          </cell>
        </row>
        <row r="195">
          <cell r="C195">
            <v>462</v>
          </cell>
          <cell r="D195" t="str">
            <v>Muro De Contención En Concreto De 3000 Psi, Altura 1.00 Mts, E = 0.25 Mts</v>
          </cell>
          <cell r="E195" t="str">
            <v>ML</v>
          </cell>
          <cell r="F195">
            <v>193634.23</v>
          </cell>
          <cell r="G195">
            <v>42466</v>
          </cell>
        </row>
        <row r="196">
          <cell r="C196">
            <v>467</v>
          </cell>
          <cell r="D196" t="str">
            <v>Cama En Piedra Media Zonga O Ciclópea, Incluye Relleno En Arena Sierra Vieja, E = 0.60 Mts</v>
          </cell>
          <cell r="E196" t="str">
            <v>M3</v>
          </cell>
          <cell r="F196">
            <v>89352.13</v>
          </cell>
          <cell r="G196">
            <v>41026</v>
          </cell>
        </row>
        <row r="197">
          <cell r="C197">
            <v>468</v>
          </cell>
          <cell r="D197" t="str">
            <v>Construcción De Filtro France De 0.60 X 0.40 Mts, Incluye Geotextil Nt 3000</v>
          </cell>
          <cell r="E197" t="str">
            <v>ML</v>
          </cell>
          <cell r="F197">
            <v>43949.82</v>
          </cell>
          <cell r="G197">
            <v>41906</v>
          </cell>
        </row>
        <row r="198">
          <cell r="C198">
            <v>469</v>
          </cell>
          <cell r="D198" t="str">
            <v>Canal En Concreto De 3000 Psi, B = 0.90 Mts, Altura 0.40 Mts, E =0.10 Mts, Con Acero De Refuerzo De D = 3/8"  A Cada 0.40 Mts  En Ambos Sentidos</v>
          </cell>
          <cell r="E198" t="str">
            <v>ML</v>
          </cell>
          <cell r="F198">
            <v>74498.39</v>
          </cell>
          <cell r="G198">
            <v>41026</v>
          </cell>
        </row>
        <row r="199">
          <cell r="C199">
            <v>470</v>
          </cell>
          <cell r="D199" t="str">
            <v>Plantilla De Piso En Mortero 1:4 Impermeabilizado E = 0.05 Mts</v>
          </cell>
          <cell r="E199" t="str">
            <v>M2</v>
          </cell>
          <cell r="F199">
            <v>23364.12</v>
          </cell>
          <cell r="G199">
            <v>42578</v>
          </cell>
        </row>
        <row r="200">
          <cell r="C200">
            <v>472</v>
          </cell>
          <cell r="D200" t="str">
            <v>Revestimiento En Yeso Carton En Cuarto De Aires Sobre Ductos Metalicos Y Elaboracion De Cajuela Para Tuberia Externa</v>
          </cell>
          <cell r="E200" t="str">
            <v>GL</v>
          </cell>
          <cell r="F200">
            <v>675000</v>
          </cell>
          <cell r="G200">
            <v>39930</v>
          </cell>
        </row>
        <row r="201">
          <cell r="C201">
            <v>473</v>
          </cell>
          <cell r="D201" t="str">
            <v>Suministro, Instalacion Y Montaje De Puente Peatonal Cmi En Aluminio L = 13.50 Metros , Incluye (Transporte, Fabricación, Pasamanos Y Pasapies, Iluminación, Cojines De Anclaje, Rodapie), Descargue Del Puente En Bodega, Instalación Eléctrica De Cables Para</v>
          </cell>
          <cell r="E201" t="str">
            <v>UN</v>
          </cell>
          <cell r="F201">
            <v>218426700</v>
          </cell>
          <cell r="G201">
            <v>42153</v>
          </cell>
        </row>
        <row r="202">
          <cell r="C202">
            <v>474</v>
          </cell>
          <cell r="D202" t="str">
            <v>Suministro E Instalacion General Electricas En Aula, Incluye Acometida, Salida De Luces, Salida De Tomacorriente, Salida De Abanico Y Lampara</v>
          </cell>
          <cell r="E202" t="str">
            <v>GL</v>
          </cell>
          <cell r="F202">
            <v>500000</v>
          </cell>
          <cell r="G202">
            <v>40086</v>
          </cell>
        </row>
        <row r="203">
          <cell r="C203">
            <v>475</v>
          </cell>
          <cell r="D203" t="str">
            <v>Suministro E Instalacion De Minisplit 1000 Btu, 110 V.</v>
          </cell>
          <cell r="E203" t="str">
            <v>UN</v>
          </cell>
          <cell r="F203">
            <v>800000</v>
          </cell>
          <cell r="G203">
            <v>40121</v>
          </cell>
        </row>
        <row r="204">
          <cell r="C204">
            <v>476</v>
          </cell>
          <cell r="D204" t="str">
            <v>Revisión, Cambio, Anclaje Tubería Eléctrica Conduit Existente Incluye Curvas, Uniones</v>
          </cell>
          <cell r="E204" t="str">
            <v>UN</v>
          </cell>
          <cell r="F204">
            <v>20000</v>
          </cell>
          <cell r="G204">
            <v>42254</v>
          </cell>
        </row>
        <row r="205">
          <cell r="C205">
            <v>477</v>
          </cell>
          <cell r="D205" t="str">
            <v>Limpieza General Y Retiro De Material</v>
          </cell>
          <cell r="E205" t="str">
            <v>GL</v>
          </cell>
          <cell r="F205">
            <v>1000000</v>
          </cell>
          <cell r="G205">
            <v>42132</v>
          </cell>
        </row>
        <row r="206">
          <cell r="C206">
            <v>478</v>
          </cell>
          <cell r="D206" t="str">
            <v>Suministro E Instalacion De Distribucion Cable Alimentador (Segun Diseño)</v>
          </cell>
          <cell r="E206" t="str">
            <v>GL</v>
          </cell>
          <cell r="F206">
            <v>600000</v>
          </cell>
          <cell r="G206">
            <v>40046</v>
          </cell>
        </row>
        <row r="207">
          <cell r="C207">
            <v>479</v>
          </cell>
          <cell r="D207" t="str">
            <v>Suministro Y Aplicacion De Pintura General</v>
          </cell>
          <cell r="E207" t="str">
            <v>GL</v>
          </cell>
          <cell r="F207">
            <v>3000000</v>
          </cell>
          <cell r="G207">
            <v>40046</v>
          </cell>
        </row>
        <row r="208">
          <cell r="C208">
            <v>480</v>
          </cell>
          <cell r="D208" t="str">
            <v>Desmonte E Instalación De La Campana De La Cabina Extractora</v>
          </cell>
          <cell r="E208" t="str">
            <v>UN</v>
          </cell>
          <cell r="F208">
            <v>2000000</v>
          </cell>
          <cell r="G208">
            <v>41935</v>
          </cell>
        </row>
        <row r="209">
          <cell r="C209">
            <v>481</v>
          </cell>
          <cell r="D209" t="str">
            <v>Suministro E Instalación De Puerta En Vidrio De 2.00 X 1.00 Metros Que Consta De Puerta De Una (1) Hoja En Vidrio Templado Incoloro De 10 Mm, Con Manija De Acero Inoxidable De 1000 Mm, Dos (2) Cerraduras Eslager, Zócalo En La Parte Inferior Y Bisagra Hidr</v>
          </cell>
          <cell r="E209" t="str">
            <v>UN</v>
          </cell>
          <cell r="F209">
            <v>1850000</v>
          </cell>
          <cell r="G209">
            <v>41939</v>
          </cell>
        </row>
        <row r="210">
          <cell r="C210">
            <v>482</v>
          </cell>
          <cell r="D210" t="str">
            <v>Zócalo Media Caña En Mortero 1:4</v>
          </cell>
          <cell r="E210" t="str">
            <v>ML</v>
          </cell>
          <cell r="F210">
            <v>11552.11</v>
          </cell>
          <cell r="G210">
            <v>42572</v>
          </cell>
        </row>
        <row r="211">
          <cell r="C211">
            <v>483</v>
          </cell>
          <cell r="D211" t="str">
            <v>Suministro E Instalación De Caney En Palma</v>
          </cell>
          <cell r="E211" t="str">
            <v>M2</v>
          </cell>
          <cell r="F211">
            <v>83500</v>
          </cell>
          <cell r="G211">
            <v>40046</v>
          </cell>
        </row>
        <row r="212">
          <cell r="C212">
            <v>484</v>
          </cell>
          <cell r="D212" t="str">
            <v>Base Para Poste Autosoportada De Acuerdo A Especificaciones Técnicas De Electricaribe</v>
          </cell>
          <cell r="E212" t="str">
            <v>UN</v>
          </cell>
          <cell r="F212">
            <v>521325</v>
          </cell>
          <cell r="G212">
            <v>42573</v>
          </cell>
        </row>
        <row r="213">
          <cell r="C213">
            <v>485</v>
          </cell>
          <cell r="D213" t="str">
            <v>Suministro E Instalación De Escalón Tipo Gato Interna En Fibra De Vidrio E = 3/4"  L = 0.40 Metros, Incluye Pernos De Fijación En Acero Inoxidable</v>
          </cell>
          <cell r="E213" t="str">
            <v>UN</v>
          </cell>
          <cell r="F213">
            <v>95000</v>
          </cell>
          <cell r="G213">
            <v>41479</v>
          </cell>
        </row>
        <row r="214">
          <cell r="C214">
            <v>486</v>
          </cell>
          <cell r="D214" t="str">
            <v>Suministro E Instalacion De Tocetos</v>
          </cell>
          <cell r="E214" t="str">
            <v>UN</v>
          </cell>
          <cell r="F214">
            <v>7000</v>
          </cell>
          <cell r="G214">
            <v>40046</v>
          </cell>
        </row>
        <row r="215">
          <cell r="C215">
            <v>487</v>
          </cell>
          <cell r="D215" t="str">
            <v>Suministro De Tuberia Y Elementos Para La Estacion</v>
          </cell>
          <cell r="E215" t="str">
            <v>GL</v>
          </cell>
          <cell r="F215">
            <v>72317269</v>
          </cell>
          <cell r="G215">
            <v>40105</v>
          </cell>
        </row>
        <row r="216">
          <cell r="C216">
            <v>488</v>
          </cell>
          <cell r="D216" t="str">
            <v>Suministro E Instalación De Voz Y Dato, Incluye 80 Ml De Canaleta Plastica Tipo Mecano O Similar, 1300 Ml De Cableado Trenzado De 4 Pares Utp No Apantallado Categoría 6, 80 Unidades De  Canaleta Plástica Tipo Mecano O Similar De 100 X 60 Mm, Salida De Dat</v>
          </cell>
          <cell r="E216" t="str">
            <v>GL</v>
          </cell>
          <cell r="F216">
            <v>41141662</v>
          </cell>
          <cell r="G216">
            <v>41939</v>
          </cell>
        </row>
        <row r="217">
          <cell r="C217">
            <v>489</v>
          </cell>
          <cell r="D217" t="str">
            <v>Salida De Gas Natural Incluye Dos Controles De Cierre Rapido Y Acometida</v>
          </cell>
          <cell r="E217" t="str">
            <v>UN</v>
          </cell>
          <cell r="F217">
            <v>886905</v>
          </cell>
          <cell r="G217">
            <v>40106</v>
          </cell>
        </row>
        <row r="218">
          <cell r="C218">
            <v>490</v>
          </cell>
          <cell r="D218" t="str">
            <v>Edificio Oficinas Administrativas De La Estación De Policía De La Ciudadela 20 De Julio</v>
          </cell>
          <cell r="E218" t="str">
            <v>GL</v>
          </cell>
          <cell r="F218">
            <v>0</v>
          </cell>
          <cell r="G218">
            <v>41457</v>
          </cell>
        </row>
        <row r="219">
          <cell r="C219">
            <v>491</v>
          </cell>
          <cell r="D219" t="str">
            <v>Suministro E Instalacion De Puerta En Madera De 0.90 X 2.00 Mts De Triplex O Similar, Incluye Marco En Roble, Bisagras,  Cerradura De Bola Y Pintada Con Laca Color Natural.</v>
          </cell>
          <cell r="E219" t="str">
            <v>UN</v>
          </cell>
          <cell r="F219">
            <v>245000</v>
          </cell>
          <cell r="G219">
            <v>39692</v>
          </cell>
        </row>
        <row r="220">
          <cell r="C220">
            <v>492</v>
          </cell>
          <cell r="D220" t="str">
            <v>Publicaciones Y Vallas De 3.00 X 6.00 Metros, Incluye Instalacion Y Montaje</v>
          </cell>
          <cell r="E220" t="str">
            <v>UN</v>
          </cell>
          <cell r="F220">
            <v>750000</v>
          </cell>
          <cell r="G220">
            <v>40617</v>
          </cell>
        </row>
        <row r="221">
          <cell r="C221">
            <v>493</v>
          </cell>
          <cell r="D221" t="str">
            <v>Suministro E Instalación De Puerta Metálica  En Lámina Galvanizada Calibre 20 De Doble Faz Y Marco Calibre 18 De 1.00 X 2.00 Mts, Incluye Pintura Anticorrosiva Y Esmalte, Cerraduras Y Herrajes</v>
          </cell>
          <cell r="E221" t="str">
            <v>M2</v>
          </cell>
          <cell r="F221">
            <v>354125</v>
          </cell>
          <cell r="G221">
            <v>42572</v>
          </cell>
        </row>
        <row r="222">
          <cell r="C222">
            <v>494</v>
          </cell>
          <cell r="D222" t="str">
            <v>Suministro E Instalación De Equipo De Medida De Acuerdo A Exigencias Del Operador De Red, Incluye Medidor, Gabinete, Acometidas De Señales, Que Genera Pago Con La Presentación De La Factura Cancelada A Electricaribe</v>
          </cell>
          <cell r="E222" t="str">
            <v>GL</v>
          </cell>
          <cell r="F222">
            <v>1800000</v>
          </cell>
          <cell r="G222">
            <v>42494</v>
          </cell>
        </row>
        <row r="223">
          <cell r="C223">
            <v>495</v>
          </cell>
          <cell r="D223" t="str">
            <v>Publicaciones Y Vallas De 2.00 X 1.00 Metros, Incluye Instalacion Y Montaje</v>
          </cell>
          <cell r="E223" t="str">
            <v>UN</v>
          </cell>
          <cell r="F223">
            <v>370000</v>
          </cell>
          <cell r="G223">
            <v>42494</v>
          </cell>
        </row>
        <row r="224">
          <cell r="C224">
            <v>496</v>
          </cell>
          <cell r="D224" t="str">
            <v>Suministro E Instalacion De Enchape En Porcelana En Muro ( 0.20 X 0.20 Metros) Area De Meson</v>
          </cell>
          <cell r="E224" t="str">
            <v>M2</v>
          </cell>
          <cell r="F224">
            <v>24036</v>
          </cell>
          <cell r="G224">
            <v>40106</v>
          </cell>
        </row>
        <row r="225">
          <cell r="C225">
            <v>497</v>
          </cell>
          <cell r="D225" t="str">
            <v>Suministro E Instalacion De Tablero Principal Con Sus Tacos ( Segun Diseño)</v>
          </cell>
          <cell r="E225" t="str">
            <v>GL</v>
          </cell>
          <cell r="F225">
            <v>250000</v>
          </cell>
          <cell r="G225">
            <v>40046</v>
          </cell>
        </row>
        <row r="226">
          <cell r="C226">
            <v>498</v>
          </cell>
          <cell r="D226" t="str">
            <v>Publicaciones Y Vallas De 2.00 X 4.00 Metros, Incluye Instalacion Y Montaje</v>
          </cell>
          <cell r="E226" t="str">
            <v>UN</v>
          </cell>
          <cell r="F226">
            <v>500000</v>
          </cell>
          <cell r="G226">
            <v>40617</v>
          </cell>
        </row>
        <row r="227">
          <cell r="C227">
            <v>499</v>
          </cell>
          <cell r="D227" t="str">
            <v>Suministro E Instalacion De Calados</v>
          </cell>
          <cell r="E227" t="str">
            <v>GL</v>
          </cell>
          <cell r="F227">
            <v>120000</v>
          </cell>
          <cell r="G227">
            <v>40046</v>
          </cell>
        </row>
        <row r="228">
          <cell r="C228">
            <v>500</v>
          </cell>
          <cell r="D228" t="str">
            <v>Limpieza General Y Retiro De Material</v>
          </cell>
          <cell r="E228" t="str">
            <v>GL</v>
          </cell>
          <cell r="F228">
            <v>200000</v>
          </cell>
          <cell r="G228">
            <v>42466</v>
          </cell>
        </row>
        <row r="229">
          <cell r="C229">
            <v>501</v>
          </cell>
          <cell r="D229" t="str">
            <v>Desmonte De Muro De Drywall De Escalera, Desmonte De Cielo Raso A Altura Mayor De 3.00 Metros, Desmonte De Cubierta De Area De Escalera, Demolición De Cabezales En Columnas Del Tercer Piso, E Incluye Retiro De Material.</v>
          </cell>
          <cell r="E229" t="str">
            <v>GL</v>
          </cell>
          <cell r="F229">
            <v>2500000</v>
          </cell>
          <cell r="G229">
            <v>41934</v>
          </cell>
        </row>
        <row r="230">
          <cell r="C230">
            <v>502</v>
          </cell>
          <cell r="D230" t="str">
            <v>Estuco Plastico Y Pintura En Paredes</v>
          </cell>
          <cell r="E230" t="str">
            <v>M2</v>
          </cell>
          <cell r="F230">
            <v>18139.52</v>
          </cell>
          <cell r="G230">
            <v>41850</v>
          </cell>
        </row>
        <row r="231">
          <cell r="C231">
            <v>503</v>
          </cell>
          <cell r="D231" t="str">
            <v>Suministro E Instalacion De Meson De Cocina En Concreto De 2500 Psi, De 0.80 X 0.60 X .07 Metros, Lavaplatos En Granito De 0.50 X 0.40 Metros</v>
          </cell>
          <cell r="E231" t="str">
            <v>UN</v>
          </cell>
          <cell r="F231">
            <v>51486.43</v>
          </cell>
          <cell r="G231">
            <v>40106</v>
          </cell>
        </row>
        <row r="232">
          <cell r="C232">
            <v>504</v>
          </cell>
          <cell r="D232" t="str">
            <v>Sin Detalle</v>
          </cell>
          <cell r="E232" t="str">
            <v>UN</v>
          </cell>
          <cell r="F232">
            <v>0</v>
          </cell>
          <cell r="G232">
            <v>39874</v>
          </cell>
        </row>
        <row r="233">
          <cell r="C233">
            <v>505</v>
          </cell>
          <cell r="D233" t="str">
            <v>Suministro, Instalación, Montaje Y Funcionamiento De Las Obras Electricas En  Edificio Casa Vargas (Ver Relación Adjunta)</v>
          </cell>
          <cell r="E233" t="str">
            <v>UN</v>
          </cell>
          <cell r="F233">
            <v>160000000</v>
          </cell>
          <cell r="G233">
            <v>41120</v>
          </cell>
        </row>
        <row r="234">
          <cell r="C234">
            <v>506</v>
          </cell>
          <cell r="D234" t="str">
            <v>Capitulo - Obra Civil Caseta Eléctrica</v>
          </cell>
          <cell r="E234" t="str">
            <v>UN</v>
          </cell>
          <cell r="F234">
            <v>0</v>
          </cell>
          <cell r="G234">
            <v>41773</v>
          </cell>
        </row>
        <row r="235">
          <cell r="C235">
            <v>507</v>
          </cell>
          <cell r="D235" t="str">
            <v>Suministro E Instalación De Ventana En Madera, Incluye Marco, Pintura, Topes Bisagras  Y Pasadores ( Ver Diseño)</v>
          </cell>
          <cell r="E235" t="str">
            <v>M2</v>
          </cell>
          <cell r="F235">
            <v>450000</v>
          </cell>
          <cell r="G235">
            <v>41344</v>
          </cell>
        </row>
        <row r="236">
          <cell r="C236">
            <v>508</v>
          </cell>
          <cell r="D236" t="str">
            <v>Medición Y Regulación: Suministro E Instalación De 26 Medidores Elkro G4 Para Cada Uno De Los Servicios, Incluye Construcción De 32 Tableros Tg 3/4", 32 Rejilla, 4 Reguladores 1213B/1213B2, Según Especificaciones De Gases Del Caribe S.A. (Facturación Adju</v>
          </cell>
          <cell r="E236" t="str">
            <v>GL</v>
          </cell>
          <cell r="F236">
            <v>8327638</v>
          </cell>
          <cell r="G236">
            <v>41145</v>
          </cell>
        </row>
        <row r="237">
          <cell r="C237">
            <v>509</v>
          </cell>
          <cell r="D237" t="str">
            <v>Suministro E Instalacion De Caja De 4 Circuitos</v>
          </cell>
          <cell r="E237" t="str">
            <v>UN</v>
          </cell>
          <cell r="F237">
            <v>34934.76</v>
          </cell>
          <cell r="G237">
            <v>40106</v>
          </cell>
        </row>
        <row r="238">
          <cell r="C238">
            <v>510</v>
          </cell>
          <cell r="D238" t="str">
            <v>Instalaciones Y Suministro Eléctrico Estación Rebombeo Aguas Residuales</v>
          </cell>
          <cell r="E238" t="str">
            <v>UN</v>
          </cell>
          <cell r="F238">
            <v>0</v>
          </cell>
          <cell r="G238">
            <v>41479</v>
          </cell>
        </row>
        <row r="239">
          <cell r="C239">
            <v>511</v>
          </cell>
          <cell r="D239" t="str">
            <v>Suministro E Instalacion De Lavaderos</v>
          </cell>
          <cell r="E239" t="str">
            <v>UN</v>
          </cell>
          <cell r="F239">
            <v>87400</v>
          </cell>
          <cell r="G239">
            <v>40106</v>
          </cell>
        </row>
        <row r="240">
          <cell r="C240">
            <v>512</v>
          </cell>
          <cell r="D240" t="str">
            <v>Suministro E Instalacion De Enchape Piso 0.20 X 0.20 Metros</v>
          </cell>
          <cell r="E240" t="str">
            <v>M2</v>
          </cell>
          <cell r="F240">
            <v>27772.42</v>
          </cell>
          <cell r="G240">
            <v>40106</v>
          </cell>
        </row>
        <row r="241">
          <cell r="C241">
            <v>513</v>
          </cell>
          <cell r="D241" t="str">
            <v>Suministro E Instalacion De Tres Varillas D= 5/8" , Longitud 1.80 Mts, En Cobre Legitimo, 3 Puntos De Soldadura De 115 Grs, 75 Gramos De Hidrosolta, 20 Mts De Alambre No. 4, Incluye Excavacion, Soldadura, Adecuacion De La Tierra Y Conexion Al Tablero</v>
          </cell>
          <cell r="E241" t="str">
            <v>GL</v>
          </cell>
          <cell r="F241">
            <v>974000</v>
          </cell>
          <cell r="G241">
            <v>39693</v>
          </cell>
        </row>
        <row r="242">
          <cell r="C242">
            <v>514</v>
          </cell>
          <cell r="D242" t="str">
            <v>Suministro E Instalación De Estructura Para Cubierta En Sistema Tipo Cercha Configurada Con Ipe Galvanizada Calibre 16 De 160 X 60 Mm, Soldadura 718, Pintura En Anticorrosivo Y Acabado, Longitud 20.00 X 1.80 Metros</v>
          </cell>
          <cell r="E242" t="str">
            <v>UN</v>
          </cell>
          <cell r="F242">
            <v>7500000</v>
          </cell>
          <cell r="G242">
            <v>41936</v>
          </cell>
        </row>
        <row r="243">
          <cell r="C243">
            <v>515</v>
          </cell>
          <cell r="D243" t="str">
            <v>Suministro E Instalacion De Tablero Acrilico, Con Porta Borrador De 2.20 X 1.20 Mts</v>
          </cell>
          <cell r="E243" t="str">
            <v>UN</v>
          </cell>
          <cell r="F243">
            <v>280000</v>
          </cell>
          <cell r="G243">
            <v>39693</v>
          </cell>
        </row>
        <row r="244">
          <cell r="C244">
            <v>516</v>
          </cell>
          <cell r="D244" t="str">
            <v>Capítulo - Redes Eléctricas</v>
          </cell>
          <cell r="E244" t="str">
            <v>SD</v>
          </cell>
          <cell r="F244">
            <v>0</v>
          </cell>
          <cell r="G244">
            <v>41554</v>
          </cell>
        </row>
        <row r="245">
          <cell r="C245">
            <v>517</v>
          </cell>
          <cell r="D245" t="str">
            <v>Desmonte De Instalaciones Eléctricas En Cualquier Material De La Salida Hasta El Tablero, Incluye Aislamiento, Retiro De Tubería Donde Sea Posible, Taponamiento De Salidas Y Adecuación De Circuitos En Tablero Y Retiro De Material</v>
          </cell>
          <cell r="E245" t="str">
            <v>GL</v>
          </cell>
          <cell r="F245">
            <v>450000</v>
          </cell>
          <cell r="G245">
            <v>41344</v>
          </cell>
        </row>
        <row r="246">
          <cell r="C246">
            <v>518</v>
          </cell>
          <cell r="D246" t="str">
            <v>Suministro E Instalacion De Estabilizadores Con Supresor De Pico De 1000 V.</v>
          </cell>
          <cell r="E246" t="str">
            <v>UN</v>
          </cell>
          <cell r="F246">
            <v>90000</v>
          </cell>
          <cell r="G246">
            <v>39693</v>
          </cell>
        </row>
        <row r="247">
          <cell r="C247">
            <v>519</v>
          </cell>
          <cell r="D247" t="str">
            <v>Suministro E Instalación De Puerta De Acceso En Vidrio Y Aluminio De 2.00 X 2.20 Metros Que Consta De Puerta Corrediza De Dos (2) Hojas En Vidrio Templado Incoloro De 10 Mm, Con Manija De Acero Inoxidable De 1000 Mm, Cerradura Central, Bisagra Overseas. T</v>
          </cell>
          <cell r="E247" t="str">
            <v>UN</v>
          </cell>
          <cell r="F247">
            <v>9338204</v>
          </cell>
          <cell r="G247">
            <v>41934</v>
          </cell>
        </row>
        <row r="248">
          <cell r="C248">
            <v>520</v>
          </cell>
          <cell r="D248" t="str">
            <v>Suministro E Instalacion De Extintor De Gas Solkaflam 123 De 3..700 Gramos, Incluye Gancho De Soporte</v>
          </cell>
          <cell r="E248" t="str">
            <v>UN</v>
          </cell>
          <cell r="F248">
            <v>197200</v>
          </cell>
          <cell r="G248">
            <v>39693</v>
          </cell>
        </row>
        <row r="249">
          <cell r="C249">
            <v>524</v>
          </cell>
          <cell r="D249" t="str">
            <v>Suministro E Instalación De Reja En Hierro Para Cielo Raso  En Varilla Cuadrada De 1/2"  Legitima, Incluye Pintura Anticorrosiva Y Esmalte</v>
          </cell>
          <cell r="E249" t="str">
            <v>M2</v>
          </cell>
          <cell r="F249">
            <v>156802.79999999999</v>
          </cell>
          <cell r="G249">
            <v>41666</v>
          </cell>
        </row>
        <row r="250">
          <cell r="C250">
            <v>525</v>
          </cell>
          <cell r="D250" t="str">
            <v>E - Suministro E Instalación De Tablero De Doce (12) Circuitos Incluye Tacos</v>
          </cell>
          <cell r="E250" t="str">
            <v>UN</v>
          </cell>
          <cell r="F250">
            <v>338878.33</v>
          </cell>
          <cell r="G250">
            <v>42472</v>
          </cell>
        </row>
        <row r="251">
          <cell r="C251">
            <v>526</v>
          </cell>
          <cell r="D251" t="str">
            <v>Suministro E Instalación De Gabinete Metálico De 42U De 0.60 X 1.00 Metro De Profundidad, Incluye Rack Para Equipo De Comunicaciones Y Multitoma Vertical De 6 Puestos, 3 Bandejas Porta Equipos, 2 Ventiladores Extractores De 4" De Uso Contínuo, 48 Patch Co</v>
          </cell>
          <cell r="E251" t="str">
            <v>UN</v>
          </cell>
          <cell r="F251">
            <v>13855980</v>
          </cell>
          <cell r="G251">
            <v>41936</v>
          </cell>
        </row>
        <row r="252">
          <cell r="C252">
            <v>527</v>
          </cell>
          <cell r="D252" t="str">
            <v>Divisiones Modulares De 2.50 Metros De Altura (Piso - Techo ), En Vidrio Templado De 8Mm, Consta De 14 Puertas ( 0.70 A 0.90 Metros  X  2.50 Metros</v>
          </cell>
          <cell r="E252" t="str">
            <v>M2</v>
          </cell>
          <cell r="F252">
            <v>575000</v>
          </cell>
          <cell r="G252">
            <v>42415</v>
          </cell>
        </row>
        <row r="253">
          <cell r="C253">
            <v>528</v>
          </cell>
          <cell r="D253" t="str">
            <v>Manejo De Aguas De Arroyos: Construir Diques O Barreras Para La Contencion Del Flujo O Escorrentía De Las Aguas, Utilizar Equipos Como Motobomba, Tuberia Pvc D = 6",  8" Y Cuadrilla De Obra</v>
          </cell>
          <cell r="E253" t="str">
            <v>DI</v>
          </cell>
          <cell r="F253">
            <v>55000</v>
          </cell>
          <cell r="G253">
            <v>40809</v>
          </cell>
        </row>
        <row r="254">
          <cell r="C254">
            <v>529</v>
          </cell>
          <cell r="D254" t="str">
            <v>Pintura De Esmalte Para Puerta En Madera Tipo Pintuco O Similar</v>
          </cell>
          <cell r="E254" t="str">
            <v>M2</v>
          </cell>
          <cell r="F254">
            <v>28919.86</v>
          </cell>
          <cell r="G254">
            <v>41680</v>
          </cell>
        </row>
        <row r="255">
          <cell r="C255">
            <v>531</v>
          </cell>
          <cell r="D255" t="str">
            <v>Suministro E Instalación De Reja En Varilla Cuadrada De 1/2"  Legitima, Incluye Pintura Anticorrosiva Y Esmalte</v>
          </cell>
          <cell r="E255" t="str">
            <v>M2</v>
          </cell>
          <cell r="F255">
            <v>145701.54999999999</v>
          </cell>
          <cell r="G255">
            <v>42472</v>
          </cell>
        </row>
        <row r="256">
          <cell r="C256">
            <v>532</v>
          </cell>
          <cell r="D256" t="str">
            <v>E - Salida De Tomacorriente Doble Con Puesta A Tierra, De 125V, Color Naranja</v>
          </cell>
          <cell r="E256" t="str">
            <v>UN</v>
          </cell>
          <cell r="F256">
            <v>80515.5</v>
          </cell>
          <cell r="G256">
            <v>42578</v>
          </cell>
        </row>
        <row r="257">
          <cell r="C257">
            <v>536</v>
          </cell>
          <cell r="D257" t="str">
            <v>E - Acometida Parcial Eléctrica Con Tubería Conduit Pvc  D = 1" , Alambrado Con Cable No.6</v>
          </cell>
          <cell r="E257" t="str">
            <v>ML</v>
          </cell>
          <cell r="F257">
            <v>37867.42</v>
          </cell>
          <cell r="G257">
            <v>42472</v>
          </cell>
        </row>
        <row r="258">
          <cell r="C258">
            <v>537</v>
          </cell>
          <cell r="D258" t="str">
            <v>E - Acometida Parcial Eléctrica Con Tubería Conduit Pvc D = 1" , Alambrado Con Cable No. 8</v>
          </cell>
          <cell r="E258" t="str">
            <v>ML</v>
          </cell>
          <cell r="F258">
            <v>28256.77</v>
          </cell>
          <cell r="G258">
            <v>41569</v>
          </cell>
        </row>
        <row r="259">
          <cell r="C259">
            <v>541</v>
          </cell>
          <cell r="D259" t="str">
            <v>Piso En Baldosa De Cemento De 0.20 X 0.20 Mts</v>
          </cell>
          <cell r="E259" t="str">
            <v>M2</v>
          </cell>
          <cell r="F259">
            <v>40088.910000000003</v>
          </cell>
          <cell r="G259">
            <v>41767</v>
          </cell>
        </row>
        <row r="260">
          <cell r="C260">
            <v>542</v>
          </cell>
          <cell r="D260" t="str">
            <v>Zócalo En Baldosa De Cemento</v>
          </cell>
          <cell r="E260" t="str">
            <v>ML</v>
          </cell>
          <cell r="F260">
            <v>7719.05</v>
          </cell>
          <cell r="G260">
            <v>41767</v>
          </cell>
        </row>
        <row r="261">
          <cell r="C261">
            <v>543</v>
          </cell>
          <cell r="D261" t="str">
            <v>Lavatrapero En Mampostería, Enchapado En Cerámica</v>
          </cell>
          <cell r="E261" t="str">
            <v>UN</v>
          </cell>
          <cell r="F261">
            <v>100000</v>
          </cell>
          <cell r="G261">
            <v>41381</v>
          </cell>
        </row>
        <row r="262">
          <cell r="C262">
            <v>544</v>
          </cell>
          <cell r="D262" t="str">
            <v>Filete O Juntas De Muro Con Mortero 1:4</v>
          </cell>
          <cell r="E262" t="str">
            <v>ML</v>
          </cell>
          <cell r="F262">
            <v>9974.3700000000008</v>
          </cell>
          <cell r="G262">
            <v>42538</v>
          </cell>
        </row>
        <row r="263">
          <cell r="C263">
            <v>545</v>
          </cell>
          <cell r="D263" t="str">
            <v>Suministro E Instalación De Planta De Emergencia Tipo Stand By De 12 Kw 460 V  Ac 3 Fases 60 Hz Con Tanque De Combustible Y Cabina Insonora Tipo Intemperie Ip 68</v>
          </cell>
          <cell r="E263" t="str">
            <v>UN</v>
          </cell>
          <cell r="F263">
            <v>14560890</v>
          </cell>
          <cell r="G263">
            <v>41480</v>
          </cell>
        </row>
        <row r="264">
          <cell r="C264">
            <v>546</v>
          </cell>
          <cell r="D264" t="str">
            <v>Suministro E Instalación De Ventana Proyectante En Aluminio Blanco Con Vidrio Azul De Seguridad De 6 Mm, Cierre Archivo Doble Y Sellamiento Perimetral En Silicona. Módulo De 2.20 X 2.70 Metros, Fijos En Perfilería De 3" X 1 1/2", Incluye Ventana Tipo Proy</v>
          </cell>
          <cell r="E264" t="str">
            <v>M2</v>
          </cell>
          <cell r="F264">
            <v>1100000</v>
          </cell>
          <cell r="G264">
            <v>41934</v>
          </cell>
        </row>
        <row r="265">
          <cell r="C265">
            <v>547</v>
          </cell>
          <cell r="D265" t="str">
            <v>Suministro E Instalación De Cerradura De Bola Para Baño</v>
          </cell>
          <cell r="E265" t="str">
            <v>UN</v>
          </cell>
          <cell r="F265">
            <v>65438.33</v>
          </cell>
          <cell r="G265">
            <v>41697</v>
          </cell>
        </row>
        <row r="266">
          <cell r="C266">
            <v>548</v>
          </cell>
          <cell r="D266" t="str">
            <v>Socializacion De Proyectos De Obras De  Infraestructura</v>
          </cell>
          <cell r="E266" t="str">
            <v>ME</v>
          </cell>
          <cell r="F266">
            <v>1000000</v>
          </cell>
          <cell r="G266">
            <v>40616</v>
          </cell>
        </row>
        <row r="267">
          <cell r="C267">
            <v>549</v>
          </cell>
          <cell r="D267" t="str">
            <v>Base Suelo Cemento 1:20, Compactado E = 0.20 Mts</v>
          </cell>
          <cell r="E267" t="str">
            <v>M2</v>
          </cell>
          <cell r="F267">
            <v>33057.85</v>
          </cell>
          <cell r="G267">
            <v>42517</v>
          </cell>
        </row>
        <row r="268">
          <cell r="C268">
            <v>551</v>
          </cell>
          <cell r="D268" t="str">
            <v>Pavimento En Concreto Rígido 4000 Psi E = 0.20 Mts, Pasadores D = 1" - Longitud 0.35 Metros A Cada 0.30 Metros Y D =  1/2" Longitud 0.85 Metros  A Cada 1.20 Metros  , Junta Y Antisol</v>
          </cell>
          <cell r="E268" t="str">
            <v>M2</v>
          </cell>
          <cell r="F268">
            <v>139804.29999999999</v>
          </cell>
          <cell r="G268">
            <v>42493</v>
          </cell>
        </row>
        <row r="269">
          <cell r="C269">
            <v>552</v>
          </cell>
          <cell r="D269" t="str">
            <v>Bordillo En Concreto De 3000 Psi De 0.15 X 0.40 Mts</v>
          </cell>
          <cell r="E269" t="str">
            <v>ML</v>
          </cell>
          <cell r="F269">
            <v>59103.1</v>
          </cell>
          <cell r="G269">
            <v>42517</v>
          </cell>
        </row>
        <row r="270">
          <cell r="C270">
            <v>553</v>
          </cell>
          <cell r="D270" t="str">
            <v>Corte Y Perfilado De Pavimento Con Disco De Diamante</v>
          </cell>
          <cell r="E270" t="str">
            <v>ML</v>
          </cell>
          <cell r="F270">
            <v>8524</v>
          </cell>
          <cell r="G270">
            <v>41565</v>
          </cell>
        </row>
        <row r="271">
          <cell r="C271">
            <v>556</v>
          </cell>
          <cell r="D271" t="str">
            <v>Demolición De Pavimento Y Retiro De Material</v>
          </cell>
          <cell r="E271" t="str">
            <v>M2</v>
          </cell>
          <cell r="F271">
            <v>18364.43</v>
          </cell>
          <cell r="G271">
            <v>42524</v>
          </cell>
        </row>
        <row r="272">
          <cell r="C272">
            <v>557</v>
          </cell>
          <cell r="D272" t="str">
            <v>Demolición De Bordillo Y Retiro De Material</v>
          </cell>
          <cell r="E272" t="str">
            <v>ML</v>
          </cell>
          <cell r="F272">
            <v>5870</v>
          </cell>
          <cell r="G272">
            <v>42524</v>
          </cell>
        </row>
        <row r="273">
          <cell r="C273">
            <v>558</v>
          </cell>
          <cell r="D273" t="str">
            <v>Placa Aligerada En Metaldeck, Flotante Apoyada En Piezas Mensulares Y De Espesor 0.20 Metros (Ver Diseño Y Especificaciones)</v>
          </cell>
          <cell r="E273" t="str">
            <v>M2</v>
          </cell>
          <cell r="F273">
            <v>125010.37</v>
          </cell>
          <cell r="G273">
            <v>42415</v>
          </cell>
        </row>
        <row r="274">
          <cell r="C274">
            <v>560</v>
          </cell>
          <cell r="D274" t="str">
            <v>Baranda De Protección En Tubería Galvanizada D = 2" , Calibre 1/8" , Incluye Pintura, Altura 1.00 Mts Parales A Cada 1.20 Mts</v>
          </cell>
          <cell r="E274" t="str">
            <v>ML</v>
          </cell>
          <cell r="F274">
            <v>115848.33</v>
          </cell>
          <cell r="G274">
            <v>41026</v>
          </cell>
        </row>
        <row r="275">
          <cell r="C275">
            <v>565</v>
          </cell>
          <cell r="D275" t="str">
            <v>Pintura De Esmalte Para Reja Tipo  Pintuco O Similar</v>
          </cell>
          <cell r="E275" t="str">
            <v>M2</v>
          </cell>
          <cell r="F275">
            <v>19779.14</v>
          </cell>
          <cell r="G275">
            <v>42472</v>
          </cell>
        </row>
        <row r="276">
          <cell r="C276">
            <v>566</v>
          </cell>
          <cell r="D276" t="str">
            <v>Traslado De Manejadoras De Aire Acondicionado, Ubicadas En La Cubierta, Hacia La Losa De La Zona De Evidencias, Incluye Sistema Mecánico De Montaje, A Una Altura Superior A Los 7.00 Metros</v>
          </cell>
          <cell r="E276" t="str">
            <v>GL</v>
          </cell>
          <cell r="F276">
            <v>4500000</v>
          </cell>
          <cell r="G276">
            <v>41934</v>
          </cell>
        </row>
        <row r="277">
          <cell r="C277">
            <v>568</v>
          </cell>
          <cell r="D277" t="str">
            <v>Pago Derechos De Conexion Con La Presentación De La Factura Cancelada Ante Electricaribe</v>
          </cell>
          <cell r="E277" t="str">
            <v>GL</v>
          </cell>
          <cell r="F277">
            <v>542419</v>
          </cell>
          <cell r="G277">
            <v>42558</v>
          </cell>
        </row>
        <row r="278">
          <cell r="C278">
            <v>569</v>
          </cell>
          <cell r="D278" t="str">
            <v>Suministro E Instalacion De Bancas Segun Modelo Existente En El Sitio</v>
          </cell>
          <cell r="E278" t="str">
            <v>UN</v>
          </cell>
          <cell r="F278">
            <v>300000</v>
          </cell>
          <cell r="G278">
            <v>40374</v>
          </cell>
        </row>
        <row r="279">
          <cell r="C279">
            <v>574</v>
          </cell>
          <cell r="D279" t="str">
            <v>Pintura De Esmalte Sobre Muro Tipo Pintuco O Similar</v>
          </cell>
          <cell r="E279" t="str">
            <v>M2</v>
          </cell>
          <cell r="F279">
            <v>17676.91</v>
          </cell>
          <cell r="G279">
            <v>42496</v>
          </cell>
        </row>
        <row r="280">
          <cell r="C280">
            <v>575</v>
          </cell>
          <cell r="D280" t="str">
            <v>Pintura En Esmalte Sobre Zócalo</v>
          </cell>
          <cell r="E280" t="str">
            <v>ML</v>
          </cell>
          <cell r="F280">
            <v>6626.28</v>
          </cell>
          <cell r="G280">
            <v>42496</v>
          </cell>
        </row>
        <row r="281">
          <cell r="C281">
            <v>576</v>
          </cell>
          <cell r="D281" t="str">
            <v>Demolición De Cimiento, Viga, Pedestal Y Columna En Concreto Reforzado Ancho &gt; 0.30 Metros Y Retiro De Material</v>
          </cell>
          <cell r="E281" t="str">
            <v>ML</v>
          </cell>
          <cell r="F281">
            <v>22417.75</v>
          </cell>
          <cell r="G281">
            <v>41927</v>
          </cell>
        </row>
        <row r="282">
          <cell r="C282">
            <v>577</v>
          </cell>
          <cell r="D282" t="str">
            <v>Mantenimiento Y Reparación De Bolardos Metálicos.</v>
          </cell>
          <cell r="E282" t="str">
            <v>UN</v>
          </cell>
          <cell r="F282">
            <v>30000</v>
          </cell>
          <cell r="G282">
            <v>42090</v>
          </cell>
        </row>
        <row r="283">
          <cell r="C283">
            <v>578</v>
          </cell>
          <cell r="D283" t="str">
            <v>Demoliciones Generales Y Retiro De Material</v>
          </cell>
          <cell r="E283" t="str">
            <v>GL</v>
          </cell>
          <cell r="F283">
            <v>250000</v>
          </cell>
          <cell r="G283">
            <v>42578</v>
          </cell>
        </row>
        <row r="284">
          <cell r="C284">
            <v>579</v>
          </cell>
          <cell r="D284" t="str">
            <v>Revision General Y Mantenimiento De Puntos Electricos</v>
          </cell>
          <cell r="E284" t="str">
            <v>GL</v>
          </cell>
          <cell r="F284">
            <v>450000</v>
          </cell>
          <cell r="G284">
            <v>40366</v>
          </cell>
        </row>
        <row r="285">
          <cell r="C285">
            <v>580</v>
          </cell>
          <cell r="D285" t="str">
            <v>Tapa Para Canal Pluvial En Concreto Reforzado De 3000 Psi, E = 0.10 Mts</v>
          </cell>
          <cell r="E285" t="str">
            <v>M2</v>
          </cell>
          <cell r="F285">
            <v>65000</v>
          </cell>
          <cell r="G285">
            <v>39701</v>
          </cell>
        </row>
        <row r="286">
          <cell r="C286">
            <v>581</v>
          </cell>
          <cell r="D286" t="str">
            <v>Zócalo En Granito Pulido Tipo Media Caña</v>
          </cell>
          <cell r="E286" t="str">
            <v>ML</v>
          </cell>
          <cell r="F286">
            <v>24496.25</v>
          </cell>
          <cell r="G286">
            <v>42241</v>
          </cell>
        </row>
        <row r="287">
          <cell r="C287">
            <v>585</v>
          </cell>
          <cell r="D287" t="str">
            <v>Suministro E Instalación De Cubierta En Teja Canaleta 43, Incluye Fijador, Gancho Y Sellador</v>
          </cell>
          <cell r="E287" t="str">
            <v>M2</v>
          </cell>
          <cell r="F287">
            <v>117820.04</v>
          </cell>
          <cell r="G287">
            <v>41067</v>
          </cell>
        </row>
        <row r="288">
          <cell r="C288">
            <v>590</v>
          </cell>
          <cell r="D288" t="str">
            <v>Reinstalación De Cubierta En Teja Canaleta 43 Incluye Tornillo De Fijación Y Ganchos</v>
          </cell>
          <cell r="E288" t="str">
            <v>M2</v>
          </cell>
          <cell r="F288">
            <v>18634.5</v>
          </cell>
          <cell r="G288">
            <v>41067</v>
          </cell>
        </row>
        <row r="289">
          <cell r="C289">
            <v>594</v>
          </cell>
          <cell r="D289" t="str">
            <v>Levante De Muro Sencillo En Ladrillo Comun, Mortero De Pega 1:4</v>
          </cell>
          <cell r="E289" t="str">
            <v>M2</v>
          </cell>
          <cell r="F289">
            <v>48292.88</v>
          </cell>
          <cell r="G289">
            <v>41927</v>
          </cell>
        </row>
        <row r="290">
          <cell r="C290">
            <v>595</v>
          </cell>
          <cell r="D290" t="str">
            <v>Levante De Muro Doble En Ladrillo Común</v>
          </cell>
          <cell r="E290" t="str">
            <v>M2</v>
          </cell>
          <cell r="F290">
            <v>96468.67</v>
          </cell>
          <cell r="G290">
            <v>41017</v>
          </cell>
        </row>
        <row r="291">
          <cell r="C291">
            <v>604</v>
          </cell>
          <cell r="D291" t="str">
            <v>Suministro E Instalación De Cielo Raso En Drywall</v>
          </cell>
          <cell r="E291" t="str">
            <v>M2</v>
          </cell>
          <cell r="F291">
            <v>44461.73</v>
          </cell>
          <cell r="G291">
            <v>42572</v>
          </cell>
        </row>
        <row r="292">
          <cell r="C292">
            <v>607</v>
          </cell>
          <cell r="D292" t="str">
            <v>Suministro E Instalación De Muro En Drywall Por Una Cara</v>
          </cell>
          <cell r="E292" t="str">
            <v>M2</v>
          </cell>
          <cell r="F292">
            <v>44340.44</v>
          </cell>
          <cell r="G292">
            <v>41347</v>
          </cell>
        </row>
        <row r="293">
          <cell r="C293">
            <v>613</v>
          </cell>
          <cell r="D293" t="str">
            <v>Pavimento En Concreto Rígido 3000 Psi E = 0.15 Mts, Pasadores D = 3/4" - Longitud 0.35 Metros A Cada 0.30 Metros Y D = 1/2" - Longitud 0.85 Metros A Cada 1.20 Metros, Junta Y Antisol</v>
          </cell>
          <cell r="E293" t="str">
            <v>M2</v>
          </cell>
          <cell r="F293">
            <v>95451.22</v>
          </cell>
          <cell r="G293">
            <v>42493</v>
          </cell>
        </row>
        <row r="294">
          <cell r="C294">
            <v>614</v>
          </cell>
          <cell r="D294" t="str">
            <v>Cuneta Bordillo En Concreto De 3000 Psi  Reforzado, De 0.40 + 0.50 + 0.15 Mts, E=0.10 Mts</v>
          </cell>
          <cell r="E294" t="str">
            <v>ML</v>
          </cell>
          <cell r="F294">
            <v>75531.56</v>
          </cell>
          <cell r="G294">
            <v>42241</v>
          </cell>
        </row>
        <row r="295">
          <cell r="C295">
            <v>615</v>
          </cell>
          <cell r="D295" t="str">
            <v>Suministro E Instalacion De Enchape Pared 0.20 X 0.20 Metros</v>
          </cell>
          <cell r="E295" t="str">
            <v>M2</v>
          </cell>
          <cell r="F295">
            <v>24036</v>
          </cell>
          <cell r="G295">
            <v>40106</v>
          </cell>
        </row>
        <row r="296">
          <cell r="C296">
            <v>616</v>
          </cell>
          <cell r="D296" t="str">
            <v>Suministro E Instalación De Muro En Sistema Drywall En Superboard, El Cual Consta De Estructura Convencional Para El Anclaje De Lámina, Pero También Consta De Tubería Y Ángulos Galvanizados, Los Cuales Servirán De Soporte De Monitores De 55", Colocados En</v>
          </cell>
          <cell r="E296" t="str">
            <v>UN</v>
          </cell>
          <cell r="F296">
            <v>130000</v>
          </cell>
          <cell r="G296">
            <v>42415</v>
          </cell>
        </row>
        <row r="297">
          <cell r="C297">
            <v>617</v>
          </cell>
          <cell r="D297" t="str">
            <v>Revision General De Colectores O Bajantes De Aguas Lluvias</v>
          </cell>
          <cell r="E297" t="str">
            <v>GL</v>
          </cell>
          <cell r="F297">
            <v>350000</v>
          </cell>
          <cell r="G297">
            <v>40414</v>
          </cell>
        </row>
        <row r="298">
          <cell r="C298">
            <v>618</v>
          </cell>
          <cell r="D298" t="str">
            <v>Limpieza General Y Retiro De Material</v>
          </cell>
          <cell r="E298" t="str">
            <v>GL</v>
          </cell>
          <cell r="F298">
            <v>250000</v>
          </cell>
          <cell r="G298">
            <v>42466</v>
          </cell>
        </row>
        <row r="299">
          <cell r="C299">
            <v>619</v>
          </cell>
          <cell r="D299" t="str">
            <v>Suministro E Instalacion De Puertas En Madera De Persianas, Especial Para Salon   De 2.30 X 2.00 Metros, Incluye Herraje E Instalacion, Segun Diseño</v>
          </cell>
          <cell r="E299" t="str">
            <v>UN</v>
          </cell>
          <cell r="F299">
            <v>500000</v>
          </cell>
          <cell r="G299">
            <v>40115</v>
          </cell>
        </row>
        <row r="300">
          <cell r="C300">
            <v>620</v>
          </cell>
          <cell r="D300" t="str">
            <v>Pintura Para Muro En Carburo A Tres Manos</v>
          </cell>
          <cell r="E300" t="str">
            <v>M2</v>
          </cell>
          <cell r="F300">
            <v>4721.2299999999996</v>
          </cell>
          <cell r="G300">
            <v>41569</v>
          </cell>
        </row>
        <row r="301">
          <cell r="C301">
            <v>621</v>
          </cell>
          <cell r="D301" t="str">
            <v>Suministro E Instalación De Transformador Trifásico De 10 Kva Sumergido En Aceite - 13200 / 460 - 265 Vac Dyn5, Para Instalación De Poste</v>
          </cell>
          <cell r="E301" t="str">
            <v>UN</v>
          </cell>
          <cell r="F301">
            <v>4350000</v>
          </cell>
          <cell r="G301">
            <v>41480</v>
          </cell>
        </row>
        <row r="302">
          <cell r="C302">
            <v>624</v>
          </cell>
          <cell r="D302" t="str">
            <v>Sello Arena Asfalto Rc 250 Con Imprimación Fuel Oil</v>
          </cell>
          <cell r="E302" t="str">
            <v>M2</v>
          </cell>
          <cell r="F302">
            <v>7085.35</v>
          </cell>
          <cell r="G302">
            <v>41038</v>
          </cell>
        </row>
        <row r="303">
          <cell r="C303">
            <v>626</v>
          </cell>
          <cell r="D303" t="str">
            <v>Señalizacion General</v>
          </cell>
          <cell r="E303" t="str">
            <v>GL</v>
          </cell>
          <cell r="F303">
            <v>400000</v>
          </cell>
          <cell r="G303">
            <v>40101</v>
          </cell>
        </row>
        <row r="304">
          <cell r="C304">
            <v>627</v>
          </cell>
          <cell r="D304" t="str">
            <v>Zocalo Recto P5 De 0.07 Mts</v>
          </cell>
          <cell r="E304" t="str">
            <v>ML</v>
          </cell>
          <cell r="F304">
            <v>13356.91</v>
          </cell>
          <cell r="G304">
            <v>39728</v>
          </cell>
        </row>
        <row r="305">
          <cell r="C305">
            <v>628</v>
          </cell>
          <cell r="D305" t="str">
            <v>Suministro De Jardín, Plantas Y Cesped, Incluye Tierra Negra Tratada Y Abonada (Ver Diseño)</v>
          </cell>
          <cell r="E305" t="str">
            <v>M2</v>
          </cell>
          <cell r="F305">
            <v>88725</v>
          </cell>
          <cell r="G305">
            <v>41345</v>
          </cell>
        </row>
        <row r="306">
          <cell r="C306">
            <v>629</v>
          </cell>
          <cell r="D306" t="str">
            <v>Suministro E Instalacion De Salida De Interruptor De Luz Sencilla - Incluye Caja De 2 X 4</v>
          </cell>
          <cell r="E306" t="str">
            <v>UN</v>
          </cell>
          <cell r="F306">
            <v>29248.33</v>
          </cell>
          <cell r="G306">
            <v>40106</v>
          </cell>
        </row>
        <row r="307">
          <cell r="C307">
            <v>630</v>
          </cell>
          <cell r="D307" t="str">
            <v>Suministro E Instalación De Wind Metálico</v>
          </cell>
          <cell r="E307" t="str">
            <v>ML</v>
          </cell>
          <cell r="F307">
            <v>10000</v>
          </cell>
          <cell r="G307">
            <v>41381</v>
          </cell>
        </row>
        <row r="308">
          <cell r="C308">
            <v>631</v>
          </cell>
          <cell r="D308" t="str">
            <v>Pintura Decorativa Y Protectora Para Mampostería Tipo Sika Color C O Similar, Color Gris, A Tres  Manos (Según Planos Y Especificaciones De Diseño)</v>
          </cell>
          <cell r="E308" t="str">
            <v>M2</v>
          </cell>
          <cell r="F308">
            <v>6900</v>
          </cell>
          <cell r="G308">
            <v>41479</v>
          </cell>
        </row>
        <row r="309">
          <cell r="C309">
            <v>632</v>
          </cell>
          <cell r="D309" t="str">
            <v>Capitulo - Obras Civiles Muro De Cerramiento</v>
          </cell>
          <cell r="E309" t="str">
            <v>UN</v>
          </cell>
          <cell r="F309">
            <v>0</v>
          </cell>
          <cell r="G309">
            <v>41773</v>
          </cell>
        </row>
        <row r="310">
          <cell r="C310">
            <v>633</v>
          </cell>
          <cell r="D310" t="str">
            <v>Jardines Verticales, Incluye Suministro E Instalación De Ladrillo Hueco, Relleno En Tierra Abonada Y/O Enchape En Piedra Coralina (Ver Diseño)</v>
          </cell>
          <cell r="E310" t="str">
            <v>M2</v>
          </cell>
          <cell r="F310">
            <v>86520</v>
          </cell>
          <cell r="G310">
            <v>41345</v>
          </cell>
        </row>
        <row r="311">
          <cell r="C311">
            <v>634</v>
          </cell>
          <cell r="D311" t="str">
            <v>Carpeta Asfáltica</v>
          </cell>
          <cell r="E311" t="str">
            <v>M3</v>
          </cell>
          <cell r="F311">
            <v>655260.42000000004</v>
          </cell>
          <cell r="G311">
            <v>42552</v>
          </cell>
        </row>
        <row r="312">
          <cell r="C312">
            <v>636</v>
          </cell>
          <cell r="D312" t="str">
            <v>Imprimación En Asfalto Líquido Mc 70</v>
          </cell>
          <cell r="E312" t="str">
            <v>M2</v>
          </cell>
          <cell r="F312">
            <v>5159.55</v>
          </cell>
          <cell r="G312">
            <v>41037</v>
          </cell>
        </row>
        <row r="313">
          <cell r="C313">
            <v>637</v>
          </cell>
          <cell r="D313" t="str">
            <v>Parrilla De Hierro De 1/2"  A Cada 0.20 Mts En Ambos Sentidos.</v>
          </cell>
          <cell r="E313" t="str">
            <v>M2</v>
          </cell>
          <cell r="F313">
            <v>42084.95</v>
          </cell>
          <cell r="G313">
            <v>41383</v>
          </cell>
        </row>
        <row r="314">
          <cell r="C314">
            <v>639</v>
          </cell>
          <cell r="D314" t="str">
            <v>Colocación De Malla Electrosoldada D = 4 Mm Con Separación De 0.15 Mts</v>
          </cell>
          <cell r="E314" t="str">
            <v>M2</v>
          </cell>
          <cell r="F314">
            <v>8281.25</v>
          </cell>
          <cell r="G314">
            <v>42552</v>
          </cell>
        </row>
        <row r="315">
          <cell r="C315">
            <v>644</v>
          </cell>
          <cell r="D315" t="str">
            <v>Suministro E Instalacion De Tuberia De Alcantarillado Durafort O Similar De D = 4"  - 110 Mm</v>
          </cell>
          <cell r="E315" t="str">
            <v>ML</v>
          </cell>
          <cell r="F315">
            <v>38320.44</v>
          </cell>
          <cell r="G315">
            <v>42195</v>
          </cell>
        </row>
        <row r="316">
          <cell r="C316">
            <v>645</v>
          </cell>
          <cell r="D316" t="str">
            <v>Suministro E Instalación De Tubería De Alcantarillado Durafort O Similar D = 6"  - 160 Mm</v>
          </cell>
          <cell r="E316" t="str">
            <v>ML</v>
          </cell>
          <cell r="F316">
            <v>48847.95</v>
          </cell>
          <cell r="G316">
            <v>42195</v>
          </cell>
        </row>
        <row r="317">
          <cell r="C317">
            <v>646</v>
          </cell>
          <cell r="D317" t="str">
            <v>Suministro E Instalación De Tubería De Alcantarillado Durafort O Similar D = 8"  - 200 Mm</v>
          </cell>
          <cell r="E317" t="str">
            <v>ML</v>
          </cell>
          <cell r="F317">
            <v>68452.95</v>
          </cell>
          <cell r="G317">
            <v>42415</v>
          </cell>
        </row>
        <row r="318">
          <cell r="C318">
            <v>647</v>
          </cell>
          <cell r="D318" t="str">
            <v>Pintura Exterior En Vinilo Tipo Coraza, Sobre Muro, A Dos Manos</v>
          </cell>
          <cell r="E318" t="str">
            <v>M2</v>
          </cell>
          <cell r="F318">
            <v>14777.94</v>
          </cell>
          <cell r="G318">
            <v>42538</v>
          </cell>
        </row>
        <row r="319">
          <cell r="C319">
            <v>648</v>
          </cell>
          <cell r="D319" t="str">
            <v>Columna En Concreto De 3000 Psi, De 0.25 X 0.20 Mts, Incluye Acero De Refuerzo 4 Varilla De 1/2" , Estribos De 3/8"  A Cada 0.20 Mts</v>
          </cell>
          <cell r="E319" t="str">
            <v>ML</v>
          </cell>
          <cell r="F319">
            <v>64761.54</v>
          </cell>
          <cell r="G319">
            <v>42496</v>
          </cell>
        </row>
        <row r="320">
          <cell r="C320">
            <v>649</v>
          </cell>
          <cell r="D320" t="str">
            <v>Viga En Concreto De 3000 Psi De 0.30 X 0.20 Mts, Incluye 4 Varillas D = 1/2" , Estribos D = 3/8"  A Cada 0.20 Mts</v>
          </cell>
          <cell r="E320" t="str">
            <v>ML</v>
          </cell>
          <cell r="F320">
            <v>61072.89</v>
          </cell>
          <cell r="G320">
            <v>41135</v>
          </cell>
        </row>
        <row r="321">
          <cell r="C321">
            <v>650</v>
          </cell>
          <cell r="D321" t="str">
            <v>Suministro E Instalacion De Combo: Sanitario, Lavamanos Y Accesorios</v>
          </cell>
          <cell r="E321" t="str">
            <v>UN</v>
          </cell>
          <cell r="F321">
            <v>252203.36</v>
          </cell>
          <cell r="G321">
            <v>40106</v>
          </cell>
        </row>
        <row r="322">
          <cell r="C322">
            <v>661</v>
          </cell>
          <cell r="D322" t="str">
            <v>Viga Corona En Concreto Fc = 3000 Psi, De 0.15 X 0.12 Mts, Incluye Acero De Refuerzo 2 D = 1/2"  Estribos De 3/8"  A Cada 0.15 Mts</v>
          </cell>
          <cell r="E322" t="str">
            <v>ML</v>
          </cell>
          <cell r="F322">
            <v>46380.25</v>
          </cell>
          <cell r="G322">
            <v>42314</v>
          </cell>
        </row>
        <row r="323">
          <cell r="C323">
            <v>662</v>
          </cell>
          <cell r="D323" t="str">
            <v>Columnas En Concreto De 3000 Psi, De 0.15 X 0.25 Mts, Incluye Acero De Refuerzo 3 Varillas D = 1/2" , Estribos D = 3/8" , A Cada 0.20 Mts</v>
          </cell>
          <cell r="E323" t="str">
            <v>M3</v>
          </cell>
          <cell r="F323">
            <v>1250121.04</v>
          </cell>
          <cell r="G323">
            <v>41016</v>
          </cell>
        </row>
        <row r="324">
          <cell r="C324">
            <v>663</v>
          </cell>
          <cell r="D324" t="str">
            <v>Zona De Plazoleta Principal</v>
          </cell>
          <cell r="E324" t="str">
            <v>UN</v>
          </cell>
          <cell r="F324">
            <v>0</v>
          </cell>
          <cell r="G324">
            <v>40297</v>
          </cell>
        </row>
        <row r="325">
          <cell r="C325">
            <v>664</v>
          </cell>
          <cell r="D325" t="str">
            <v>E - Suministro E Instalación De Tablero De Ocho (8) Circuitos, Incluye Tacos</v>
          </cell>
          <cell r="E325" t="str">
            <v>UN</v>
          </cell>
          <cell r="F325">
            <v>220678.33</v>
          </cell>
          <cell r="G325">
            <v>41569</v>
          </cell>
        </row>
        <row r="326">
          <cell r="C326">
            <v>665</v>
          </cell>
          <cell r="D326" t="str">
            <v>Suministro E Instalación De Puerta 2.00 X 1.00, 0.90, 0.80, 0.70 Metros, Incluye Bisagra, Marco En Madera, Cerradura De Seguridad Doble Vuelta.</v>
          </cell>
          <cell r="E326" t="str">
            <v>UN</v>
          </cell>
          <cell r="F326">
            <v>311178.33</v>
          </cell>
          <cell r="G326">
            <v>42472</v>
          </cell>
        </row>
        <row r="327">
          <cell r="C327">
            <v>666</v>
          </cell>
          <cell r="D327" t="str">
            <v>Suministro E Instalación De Puerta De 2.00 X 1.20 Mts Y Marco En Madera, Incluye Bisagras, Cerradura De Seguridad De Doble Vuelta</v>
          </cell>
          <cell r="E327" t="str">
            <v>UN</v>
          </cell>
          <cell r="F327">
            <v>345218.33</v>
          </cell>
          <cell r="G327">
            <v>42102</v>
          </cell>
        </row>
        <row r="328">
          <cell r="C328">
            <v>667</v>
          </cell>
          <cell r="D328" t="str">
            <v>Solado En Concreto De F'C = 2500 Psi De 0.05 Mts</v>
          </cell>
          <cell r="E328" t="str">
            <v>M2</v>
          </cell>
          <cell r="F328">
            <v>33163.94</v>
          </cell>
          <cell r="G328">
            <v>42572</v>
          </cell>
        </row>
        <row r="329">
          <cell r="C329">
            <v>670</v>
          </cell>
          <cell r="D329" t="str">
            <v>Suministro E Instalación De Tubería De Agua Potable En Pvc De 3/4"</v>
          </cell>
          <cell r="E329" t="str">
            <v>ML</v>
          </cell>
          <cell r="F329">
            <v>18414.169999999998</v>
          </cell>
          <cell r="G329">
            <v>42578</v>
          </cell>
        </row>
        <row r="330">
          <cell r="C330">
            <v>671</v>
          </cell>
          <cell r="D330" t="str">
            <v>Suministro E Instalación De Puerta En Madera En 2.00 X 0.70, 0.80, 0.90 Metros, Incluye Bisagra Y Marco De Madera</v>
          </cell>
          <cell r="E330" t="str">
            <v>UN</v>
          </cell>
          <cell r="F330">
            <v>253578.33</v>
          </cell>
          <cell r="G330">
            <v>41717</v>
          </cell>
        </row>
        <row r="331">
          <cell r="C331">
            <v>673</v>
          </cell>
          <cell r="D331" t="str">
            <v>Suministro E Instalación De Puerta En Madera De 0.70 X 1.50 Mts, Incluye Bisagras, Cerradura Y Marco</v>
          </cell>
          <cell r="E331" t="str">
            <v>UN</v>
          </cell>
          <cell r="F331">
            <v>258613.33</v>
          </cell>
          <cell r="G331">
            <v>41068</v>
          </cell>
        </row>
        <row r="332">
          <cell r="C332">
            <v>674</v>
          </cell>
          <cell r="D332" t="str">
            <v>Limpieza General Y Retiro De Material</v>
          </cell>
          <cell r="E332" t="str">
            <v>GL</v>
          </cell>
          <cell r="F332">
            <v>150000</v>
          </cell>
          <cell r="G332">
            <v>42466</v>
          </cell>
        </row>
        <row r="333">
          <cell r="C333">
            <v>675</v>
          </cell>
          <cell r="D333" t="str">
            <v>Zócalo En Baldosa De Gres Tipo Alfa De 0.07 X 0.20 Mts</v>
          </cell>
          <cell r="E333" t="str">
            <v>ML</v>
          </cell>
          <cell r="F333">
            <v>16434.05</v>
          </cell>
          <cell r="G333">
            <v>41075</v>
          </cell>
        </row>
        <row r="334">
          <cell r="C334">
            <v>676</v>
          </cell>
          <cell r="D334" t="str">
            <v>Columnas En Concreto De Fc=3000 Psi, De 0.30 X 0.30, Incluye Acero De Refuerzo 4 Varilla D = 1/2"  Y Estribos D = 3/8"  A Cada 0.20 Mts</v>
          </cell>
          <cell r="E334" t="str">
            <v>M3</v>
          </cell>
          <cell r="F334">
            <v>883743.73</v>
          </cell>
          <cell r="G334">
            <v>41368</v>
          </cell>
        </row>
        <row r="335">
          <cell r="C335">
            <v>677</v>
          </cell>
          <cell r="D335" t="str">
            <v>Suministro E Instalacion De Reja De Proteccion En Varilla De Hierro Cuadrada De 1/2"   Legitima, Incluye Pintura Anticorrosiva Y Esmalte</v>
          </cell>
          <cell r="E335" t="str">
            <v>M2</v>
          </cell>
          <cell r="F335">
            <v>89562.26</v>
          </cell>
          <cell r="G335">
            <v>39730</v>
          </cell>
        </row>
        <row r="336">
          <cell r="C336">
            <v>678</v>
          </cell>
          <cell r="D336" t="str">
            <v>Pedestal De 0.60 X 0.60 X 0.60 Mts En Concreto Fc = 3000 Psi, No Incluye Acero De Refuerzo</v>
          </cell>
          <cell r="E336" t="str">
            <v>M3</v>
          </cell>
          <cell r="F336">
            <v>533982.89</v>
          </cell>
          <cell r="G336">
            <v>42538</v>
          </cell>
        </row>
        <row r="337">
          <cell r="C337">
            <v>679</v>
          </cell>
          <cell r="D337" t="str">
            <v>Gotero En Mortero 1:4</v>
          </cell>
          <cell r="E337" t="str">
            <v>ML</v>
          </cell>
          <cell r="F337">
            <v>5583.33</v>
          </cell>
          <cell r="G337">
            <v>42472</v>
          </cell>
        </row>
        <row r="338">
          <cell r="C338">
            <v>680</v>
          </cell>
          <cell r="D338" t="str">
            <v>Suministro E Instalación De Tanque Elevado Plástico De 1000 Litros Tipo Ajover O Similar Con Conexión</v>
          </cell>
          <cell r="E338" t="str">
            <v>UN</v>
          </cell>
          <cell r="F338">
            <v>542942.32999999996</v>
          </cell>
          <cell r="G338">
            <v>42572</v>
          </cell>
        </row>
        <row r="339">
          <cell r="C339">
            <v>683</v>
          </cell>
          <cell r="D339" t="str">
            <v>Sobrecimiento En Ladrillo Común Sencillo, Con Mortero De Pega Y Pañete Impermeabilizado 1:4, Altura 0.30 Mts</v>
          </cell>
          <cell r="E339" t="str">
            <v>ML</v>
          </cell>
          <cell r="F339">
            <v>32445.21</v>
          </cell>
          <cell r="G339">
            <v>42472</v>
          </cell>
        </row>
        <row r="340">
          <cell r="C340">
            <v>684</v>
          </cell>
          <cell r="D340" t="str">
            <v>Cimiento De 0.30 X  0.50 Metros, En Concreto De 2500 Psi Reforzado Con 4 Varillas De 1/2" , Estribos De 3/8"  A Cada 0.20 Mts</v>
          </cell>
          <cell r="E340" t="str">
            <v>ML</v>
          </cell>
          <cell r="F340">
            <v>96745.5</v>
          </cell>
          <cell r="G340">
            <v>41015</v>
          </cell>
        </row>
        <row r="341">
          <cell r="C341">
            <v>686</v>
          </cell>
          <cell r="D341" t="str">
            <v>Levante De Muro De Carga En Bloque No. 7 De 0.20 X 0.20 X 0.40 Mts</v>
          </cell>
          <cell r="E341" t="str">
            <v>M2</v>
          </cell>
          <cell r="F341">
            <v>60529.66</v>
          </cell>
          <cell r="G341">
            <v>41697</v>
          </cell>
        </row>
        <row r="342">
          <cell r="C342">
            <v>687</v>
          </cell>
          <cell r="D342" t="str">
            <v>Suministro E Instalación De Pilote Metálico De Diámetro = 10",  Longitud = 8.00 Metros, Vaciado En Concreto De 3000 Psi, Punta Metálica (Según Diseño Obras Malecón)</v>
          </cell>
          <cell r="E342" t="str">
            <v>UN</v>
          </cell>
          <cell r="F342">
            <v>2300000</v>
          </cell>
          <cell r="G342">
            <v>41158</v>
          </cell>
        </row>
        <row r="343">
          <cell r="C343">
            <v>688</v>
          </cell>
          <cell r="D343" t="str">
            <v>Suministro, Instalación Y Montaje Mecánico</v>
          </cell>
          <cell r="E343" t="str">
            <v>UN</v>
          </cell>
          <cell r="F343">
            <v>0</v>
          </cell>
          <cell r="G343">
            <v>41481</v>
          </cell>
        </row>
        <row r="344">
          <cell r="C344">
            <v>692</v>
          </cell>
          <cell r="D344" t="str">
            <v>Piso En Baldosa De Cerámica Alfa De 0.45 X 0.45 Mts, Piedra Cid Negro</v>
          </cell>
          <cell r="E344" t="str">
            <v>M2</v>
          </cell>
          <cell r="F344">
            <v>57724.36</v>
          </cell>
          <cell r="G344">
            <v>41892</v>
          </cell>
        </row>
        <row r="345">
          <cell r="C345">
            <v>693</v>
          </cell>
          <cell r="D345" t="str">
            <v>Piso En Baldosa De Cerámica  Alfa Tráfico 4, De 0.45 X 0.45 Mts, Piedra Stone Desert</v>
          </cell>
          <cell r="E345" t="str">
            <v>M2</v>
          </cell>
          <cell r="F345">
            <v>49981.66</v>
          </cell>
          <cell r="G345">
            <v>42314</v>
          </cell>
        </row>
        <row r="346">
          <cell r="C346">
            <v>696</v>
          </cell>
          <cell r="D346" t="str">
            <v>Zócalo En Cerámica Alfa De 0.09 X 0.45 Mts, Piedra Cid Negro</v>
          </cell>
          <cell r="E346" t="str">
            <v>ML</v>
          </cell>
          <cell r="F346">
            <v>9967.6299999999992</v>
          </cell>
          <cell r="G346">
            <v>41075</v>
          </cell>
        </row>
        <row r="347">
          <cell r="C347">
            <v>697</v>
          </cell>
          <cell r="D347" t="str">
            <v>Zócalo En Cerámica Alfa De 0.09 X 0.45 Mts, Piedra Stone Desert</v>
          </cell>
          <cell r="E347" t="str">
            <v>ML</v>
          </cell>
          <cell r="F347">
            <v>8418.8799999999992</v>
          </cell>
          <cell r="G347">
            <v>42314</v>
          </cell>
        </row>
        <row r="348">
          <cell r="C348">
            <v>698</v>
          </cell>
          <cell r="D348" t="str">
            <v>Ventaneria Con Perfileria De Aluminio Y Vidrio De 4 Mm  De 0.50 X 0.40 Metros</v>
          </cell>
          <cell r="E348" t="str">
            <v>UN</v>
          </cell>
          <cell r="F348">
            <v>33936.58</v>
          </cell>
          <cell r="G348">
            <v>40106</v>
          </cell>
        </row>
        <row r="349">
          <cell r="C349">
            <v>704</v>
          </cell>
          <cell r="D349" t="str">
            <v>Suministro E Instalacion De Puerta De Acceso Principal En Aluminio Anodizado Natural, Bronce O Blanco, Y Vidrio De 6 Mm, Incluye Gato, Doble Cerradura, 2 Hojas Batientes, De 2.00 X 2.20 Mts</v>
          </cell>
          <cell r="E349" t="str">
            <v>UN</v>
          </cell>
          <cell r="F349">
            <v>1200000</v>
          </cell>
          <cell r="G349">
            <v>39736</v>
          </cell>
        </row>
        <row r="350">
          <cell r="C350">
            <v>705</v>
          </cell>
          <cell r="D350" t="str">
            <v>Suministro E Instalacion De Puerta De Acceso En Aluminio Anodizado Natural, Bronce O Blanco, Vidrio Transparente De 6 Mm, Incluye Gato, Doble Cerradura Y 2 Hojas Batientes, De 2.00 X 2.60 Mts</v>
          </cell>
          <cell r="E350" t="str">
            <v>UN</v>
          </cell>
          <cell r="F350">
            <v>1320000</v>
          </cell>
          <cell r="G350">
            <v>39736</v>
          </cell>
        </row>
        <row r="351">
          <cell r="C351">
            <v>706</v>
          </cell>
          <cell r="D351" t="str">
            <v>Suministro E Instalacion De Ventanas En Aluminio Anodizado Natural, Bronce O Blanco, Vidrio Transparente De 4 Mm, Cuerpo Fijo, Ventana De 1.00 X 1.00 Mts</v>
          </cell>
          <cell r="E351" t="str">
            <v>UN</v>
          </cell>
          <cell r="F351">
            <v>136000</v>
          </cell>
          <cell r="G351">
            <v>39736</v>
          </cell>
        </row>
        <row r="352">
          <cell r="C352">
            <v>707</v>
          </cell>
          <cell r="D352" t="str">
            <v>Suministro E Instalacion De Ventanas Para Baños En Aluminio Anodizado Natural, Bronce O Blanco, Vidrio Transparente De 4 Mm, Con Hojas Corredizas, Ventana De 0.70 X 0.50 Mts</v>
          </cell>
          <cell r="E352" t="str">
            <v>UN</v>
          </cell>
          <cell r="F352">
            <v>95000</v>
          </cell>
          <cell r="G352">
            <v>42249</v>
          </cell>
        </row>
        <row r="353">
          <cell r="C353">
            <v>708</v>
          </cell>
          <cell r="D353" t="str">
            <v>Suministro E Instalacion De Ventana En Aluminio Anodizado Natural, Bronce O Blanco, Con Vidrio Transparente De 4 Mm, Dividida En 4 Secciones, 2 Fijas Y 2 Corredizas, Ventana De 4.30 X 2.00 Mts</v>
          </cell>
          <cell r="E353" t="str">
            <v>UN</v>
          </cell>
          <cell r="F353">
            <v>900000</v>
          </cell>
          <cell r="G353">
            <v>39736</v>
          </cell>
        </row>
        <row r="354">
          <cell r="C354">
            <v>709</v>
          </cell>
          <cell r="D354" t="str">
            <v>Suministro E Instalacion De Puerta - Ventana En Aluminio Anodizado Natural, Bronce O Blanco, Vidrio Transparente De 6 Mm, Incluye Gato, Doble Cerradura, 2 Hojas Batientes, De 6.00 X 2.00 Mts</v>
          </cell>
          <cell r="E354" t="str">
            <v>UN</v>
          </cell>
          <cell r="F354">
            <v>2000000</v>
          </cell>
          <cell r="G354">
            <v>39736</v>
          </cell>
        </row>
        <row r="355">
          <cell r="C355">
            <v>710</v>
          </cell>
          <cell r="D355" t="str">
            <v>Sobrecimiento En Ladrillo Común Doble, Con Mortero De Pega 1:4 Y Pañete Impermeabilizado, Altura 0.60 Mts</v>
          </cell>
          <cell r="E355" t="str">
            <v>ML</v>
          </cell>
          <cell r="F355">
            <v>106331.62</v>
          </cell>
          <cell r="G355">
            <v>41353</v>
          </cell>
        </row>
        <row r="356">
          <cell r="C356">
            <v>711</v>
          </cell>
          <cell r="D356" t="str">
            <v>Losa Aligerada En Bloque De Arcilla No. 7, De 0.20 X 0.20 X 0.40 Mts, Incluye Acero De Refuerzo Y Formaleta</v>
          </cell>
          <cell r="E356" t="str">
            <v>M2</v>
          </cell>
          <cell r="F356">
            <v>150885.64000000001</v>
          </cell>
          <cell r="G356">
            <v>41075</v>
          </cell>
        </row>
        <row r="357">
          <cell r="C357">
            <v>712</v>
          </cell>
          <cell r="D357" t="str">
            <v>Losa Aligerada En Bloque De Arcilla No. 4 De 0.10 X 0.20 X 0.40 Mts, Incluye Acero De Refuerzo Y Formaleta</v>
          </cell>
          <cell r="E357" t="str">
            <v>M2</v>
          </cell>
          <cell r="F357">
            <v>142435.31</v>
          </cell>
          <cell r="G357">
            <v>39827</v>
          </cell>
        </row>
        <row r="358">
          <cell r="C358">
            <v>713</v>
          </cell>
          <cell r="D358" t="str">
            <v>Losa Maciza En Concreto De 3000 Psi, Reforzada Con Varillas De 1/2"  En Ambos Sentidos A Cada 0.20 Mts, E = 0.15 Mts</v>
          </cell>
          <cell r="E358" t="str">
            <v>M2</v>
          </cell>
          <cell r="F358">
            <v>203325.37</v>
          </cell>
          <cell r="G358">
            <v>42496</v>
          </cell>
        </row>
        <row r="359">
          <cell r="C359">
            <v>714</v>
          </cell>
          <cell r="D359" t="str">
            <v>Losa Maciza En Concreto De 3000 Psi Reforzada Con Varillas De 3/8"  En Ambos Sentidos A Cada 0.15  Mts, Espesor 0.05 Mts</v>
          </cell>
          <cell r="E359" t="str">
            <v>M2</v>
          </cell>
          <cell r="F359">
            <v>73202.080000000002</v>
          </cell>
          <cell r="G359">
            <v>41386</v>
          </cell>
        </row>
        <row r="360">
          <cell r="C360">
            <v>715</v>
          </cell>
          <cell r="D360" t="str">
            <v>Lavamanos Corrido, Levante En Ladrillo Doble, Losa En Concreto  De 3000 Psi, Espesor  0.05 Mts, Reforzada Con Varillas De 3/8"  A Cada 0.15 Mts En Ambos Sentidos, Pañete Impermeabilizado Con Mortero 1:4, Enchape En Baldosa De Ceramica.</v>
          </cell>
          <cell r="E360" t="str">
            <v>ML</v>
          </cell>
          <cell r="F360">
            <v>282265.33</v>
          </cell>
          <cell r="G360">
            <v>41666</v>
          </cell>
        </row>
        <row r="361">
          <cell r="C361">
            <v>718</v>
          </cell>
          <cell r="D361" t="str">
            <v>Suministro E Instalación De Cercha En Madera De Abarco, De 8.40 Mts De Luz, Altura 1.00 Mts.</v>
          </cell>
          <cell r="E361" t="str">
            <v>UN</v>
          </cell>
          <cell r="F361">
            <v>1112023</v>
          </cell>
          <cell r="G361">
            <v>41067</v>
          </cell>
        </row>
        <row r="362">
          <cell r="C362">
            <v>719</v>
          </cell>
          <cell r="D362" t="str">
            <v>Orinal Corrido, Levante En Ladrillo Doble, Losa En Concreto De 3000 Psi Espesor 0.05 Mts, Reforzada Con Varillas De 3/8"  En Ambos Sentidos, Pañete Impermeabilizado, Y Enchape En Baldosa De Ceramica</v>
          </cell>
          <cell r="E362" t="str">
            <v>ML</v>
          </cell>
          <cell r="F362">
            <v>227015.96</v>
          </cell>
          <cell r="G362">
            <v>40672</v>
          </cell>
        </row>
        <row r="363">
          <cell r="C363">
            <v>720</v>
          </cell>
          <cell r="D363" t="str">
            <v>Excavación Para Tuberia De 0.20 X 0.10 Mts Y Retiro De Material</v>
          </cell>
          <cell r="E363" t="str">
            <v>ML</v>
          </cell>
          <cell r="F363">
            <v>4670</v>
          </cell>
          <cell r="G363">
            <v>41927</v>
          </cell>
        </row>
        <row r="364">
          <cell r="C364">
            <v>721</v>
          </cell>
          <cell r="D364" t="str">
            <v>Cimiento De 0.10 X 0.20 Metros En Concreto De Fc = 3000 Psi</v>
          </cell>
          <cell r="E364" t="str">
            <v>ML</v>
          </cell>
          <cell r="F364">
            <v>15480.28</v>
          </cell>
          <cell r="G364">
            <v>41015</v>
          </cell>
        </row>
        <row r="365">
          <cell r="C365">
            <v>722</v>
          </cell>
          <cell r="D365" t="str">
            <v>Suministro E Instalacion De Juego De Porterias Para Cancha De Minifutbol, En Tuberia Galvanizada De 3"  En El Marco Y 2"  En Traseras, Incluye Pintura Con Anticorrosivo Y  Esmalte, Con Mallas En Nylon, Ancho 3.00 Mts, Altura 2.00 Mts Y Fondo 0.80 Mts</v>
          </cell>
          <cell r="E365" t="str">
            <v>JG</v>
          </cell>
          <cell r="F365">
            <v>1500000</v>
          </cell>
          <cell r="G365">
            <v>39876</v>
          </cell>
        </row>
        <row r="366">
          <cell r="C366">
            <v>723</v>
          </cell>
          <cell r="D366" t="str">
            <v>Suministro E Instalacion De Focos De Encendido Instantaneo, Ahorrador De Energia, De 30 Watios</v>
          </cell>
          <cell r="E366" t="str">
            <v>UN</v>
          </cell>
          <cell r="F366">
            <v>10000</v>
          </cell>
          <cell r="G366">
            <v>39742</v>
          </cell>
        </row>
        <row r="367">
          <cell r="C367">
            <v>724</v>
          </cell>
          <cell r="D367" t="str">
            <v>Capitulo - Suplemento De Trabajo En Tensión</v>
          </cell>
          <cell r="E367" t="str">
            <v>SD</v>
          </cell>
          <cell r="F367">
            <v>0</v>
          </cell>
          <cell r="G367">
            <v>41554</v>
          </cell>
        </row>
        <row r="368">
          <cell r="C368">
            <v>725</v>
          </cell>
          <cell r="D368" t="str">
            <v>Suministro E Instalacion De Ventaneria En Aluminio, Natural, Bronce O Blanco, Corredizas, Incluye Vidrio De 4 Mm, Transparenteo Color Bronce, Incluye Cerradura Y Accesorios</v>
          </cell>
          <cell r="E368" t="str">
            <v>M2</v>
          </cell>
          <cell r="F368">
            <v>135000</v>
          </cell>
          <cell r="G368">
            <v>42249</v>
          </cell>
        </row>
        <row r="369">
          <cell r="C369">
            <v>726</v>
          </cell>
          <cell r="D369" t="str">
            <v>Pintura De Puertas En Esmalte De Pintuco O Similar</v>
          </cell>
          <cell r="E369" t="str">
            <v>UN</v>
          </cell>
          <cell r="F369">
            <v>115679.44</v>
          </cell>
          <cell r="G369">
            <v>41047</v>
          </cell>
        </row>
        <row r="370">
          <cell r="C370">
            <v>727</v>
          </cell>
          <cell r="D370" t="str">
            <v>Suministro E Instalacion De Tablero En Lamina De Formica, Incluye Marco Y Base Para Marcadores Y Borrador En Madera De 2.50 X 1.20 Mts.</v>
          </cell>
          <cell r="E370" t="str">
            <v>UN</v>
          </cell>
          <cell r="F370">
            <v>280000</v>
          </cell>
          <cell r="G370">
            <v>39743</v>
          </cell>
        </row>
        <row r="371">
          <cell r="C371">
            <v>731</v>
          </cell>
          <cell r="D371" t="str">
            <v>Suministro, Instalación Y Montaje De Losa, Estructura Corpalosa  Steel Deck 3", En Lámina Calibre 18, Incluye Viguetas Y Riostras, Fundida En Concreto De 3000 Psi, E = 0.12 Mts Con Sus Refuerzos Y Malla Electrosoldada</v>
          </cell>
          <cell r="E371" t="str">
            <v>GL</v>
          </cell>
          <cell r="F371">
            <v>20283136.27</v>
          </cell>
          <cell r="G371">
            <v>41075</v>
          </cell>
        </row>
        <row r="372">
          <cell r="C372">
            <v>732</v>
          </cell>
          <cell r="D372" t="str">
            <v>Suministro, Instalación Y Montaje De Losa, Estructura Corpalosa  Steel Deck 3", En Lámina Calibre 18, Incluye Viguetas Y Riostras, Fundida En Concreto De 3000 Psi, E = 0.12 Mts Con Sus Refuerzos Y Malla Electrosoldada</v>
          </cell>
          <cell r="E372" t="str">
            <v>M2</v>
          </cell>
          <cell r="F372">
            <v>125010.37</v>
          </cell>
          <cell r="G372">
            <v>42524</v>
          </cell>
        </row>
        <row r="373">
          <cell r="C373">
            <v>733</v>
          </cell>
          <cell r="D373" t="str">
            <v>Escaleras En Concreto De 3000 Psi, No Incluye Acero De Refuerzo.</v>
          </cell>
          <cell r="E373" t="str">
            <v>M3</v>
          </cell>
          <cell r="F373">
            <v>1438176.3</v>
          </cell>
          <cell r="G373">
            <v>42578</v>
          </cell>
        </row>
        <row r="374">
          <cell r="C374">
            <v>737</v>
          </cell>
          <cell r="D374" t="str">
            <v>Losa Aligerada E= 0.40 Mts, Incluye Bloque De Entrepiso, Concreto De 3000 Psi Y Formaleta</v>
          </cell>
          <cell r="E374" t="str">
            <v>M2</v>
          </cell>
          <cell r="F374">
            <v>185177.71</v>
          </cell>
          <cell r="G374">
            <v>41022</v>
          </cell>
        </row>
        <row r="375">
          <cell r="C375">
            <v>738</v>
          </cell>
          <cell r="D375" t="str">
            <v>Escalera En Concreto De 3000 Psi En Dos Tramos, De 1.25 Metros Cada Uno, Huella De 0.30 Metros Y Contrahuella De 0.18 Metros, Area Total 3.60 De Ancho Por 3.70 Metros, Acabado En Granito Pulido Con Pirlan, No Incluye Acero De Refuerzo</v>
          </cell>
          <cell r="E375" t="str">
            <v>UN</v>
          </cell>
          <cell r="F375">
            <v>8411913.5</v>
          </cell>
          <cell r="G375">
            <v>42429</v>
          </cell>
        </row>
        <row r="376">
          <cell r="C376">
            <v>740</v>
          </cell>
          <cell r="D376" t="str">
            <v>Piso En Baldosa De Granito De 0.33 X 0.33 Mts Pulido</v>
          </cell>
          <cell r="E376" t="str">
            <v>M2</v>
          </cell>
          <cell r="F376">
            <v>73467.490000000005</v>
          </cell>
          <cell r="G376">
            <v>42578</v>
          </cell>
        </row>
        <row r="377">
          <cell r="C377">
            <v>744</v>
          </cell>
          <cell r="D377" t="str">
            <v>Piso En Granito Pulido Con Pirlan De Aluminio, Cuadros De 1.00 X 1.00 Mts</v>
          </cell>
          <cell r="E377" t="str">
            <v>M2</v>
          </cell>
          <cell r="F377">
            <v>95720.88</v>
          </cell>
          <cell r="G377">
            <v>41936</v>
          </cell>
        </row>
        <row r="378">
          <cell r="C378">
            <v>745</v>
          </cell>
          <cell r="D378" t="str">
            <v>Suministro E Instalación De División Metálica En Lámina Galvanizada Calibre 20, De Doble Faz, Y Marco Calibre 18, Incluye Pintura Anticorrosiva Y Esmalte</v>
          </cell>
          <cell r="E378" t="str">
            <v>M2</v>
          </cell>
          <cell r="F378">
            <v>147540</v>
          </cell>
          <cell r="G378">
            <v>42524</v>
          </cell>
        </row>
        <row r="379">
          <cell r="C379">
            <v>747</v>
          </cell>
          <cell r="D379" t="str">
            <v>Suministro E Instalación De Lavaplatos Sencillo En Acero Inoxidable, Con Una Ala Y Una Cubeta, Incluye Grifería Cuello De Ganso Metálica</v>
          </cell>
          <cell r="E379" t="str">
            <v>UN</v>
          </cell>
          <cell r="F379">
            <v>558612.5</v>
          </cell>
          <cell r="G379">
            <v>42578</v>
          </cell>
        </row>
        <row r="380">
          <cell r="C380">
            <v>748</v>
          </cell>
          <cell r="D380" t="str">
            <v>Valor Estimado Por Gestiones Y Descargos Que Genera Pago Con La Presentación De La Factura Cancelada Ante Electricaribe</v>
          </cell>
          <cell r="E380" t="str">
            <v>GL</v>
          </cell>
          <cell r="F380">
            <v>3681250</v>
          </cell>
          <cell r="G380">
            <v>41570</v>
          </cell>
        </row>
        <row r="381">
          <cell r="C381">
            <v>749</v>
          </cell>
          <cell r="D381" t="str">
            <v>Reinstalación De Cubierta En Teja Canaleta 43, Incluye Sellante De Junta, Tornillo De Fijación Y Ganchos</v>
          </cell>
          <cell r="E381" t="str">
            <v>M2</v>
          </cell>
          <cell r="F381">
            <v>21904.2</v>
          </cell>
          <cell r="G381">
            <v>41067</v>
          </cell>
        </row>
        <row r="382">
          <cell r="C382">
            <v>750</v>
          </cell>
          <cell r="D382" t="str">
            <v>Tapa Para Canal Pluvial En Concreto Reforzado De 3000 Psi, E = 0.07 Mts</v>
          </cell>
          <cell r="E382" t="str">
            <v>M2</v>
          </cell>
          <cell r="F382">
            <v>45500</v>
          </cell>
          <cell r="G382">
            <v>39749</v>
          </cell>
        </row>
        <row r="383">
          <cell r="C383">
            <v>752</v>
          </cell>
          <cell r="D383" t="str">
            <v>Limpieza General Y Retiro De Material</v>
          </cell>
          <cell r="E383" t="str">
            <v>GL</v>
          </cell>
          <cell r="F383">
            <v>100000</v>
          </cell>
          <cell r="G383">
            <v>42466</v>
          </cell>
        </row>
        <row r="384">
          <cell r="C384">
            <v>753</v>
          </cell>
          <cell r="D384" t="str">
            <v>Arreglo De Tubería Electrica Conduit Pvc 1/2", Incluye Alambrado</v>
          </cell>
          <cell r="E384" t="str">
            <v>ML</v>
          </cell>
          <cell r="F384">
            <v>14400</v>
          </cell>
          <cell r="G384">
            <v>41948</v>
          </cell>
        </row>
        <row r="385">
          <cell r="C385">
            <v>754</v>
          </cell>
          <cell r="D385" t="str">
            <v>Suministro E Instalación De Tapas En Concreto De 3000 Psi E = 0.10 Metros, Marco En L De 4" X 4" X 1/4",  De Diametro 1.00 Metro, Para Acceso A Pozo Humedo Y Registro</v>
          </cell>
          <cell r="E385" t="str">
            <v>UN</v>
          </cell>
          <cell r="F385">
            <v>102000</v>
          </cell>
          <cell r="G385">
            <v>41479</v>
          </cell>
        </row>
        <row r="386">
          <cell r="C386">
            <v>755</v>
          </cell>
          <cell r="D386" t="str">
            <v>Suministro E Instalación De Electrobomba C - 210, Incluye Todos Los Accesorios Y Fijación</v>
          </cell>
          <cell r="E386" t="str">
            <v>GL</v>
          </cell>
          <cell r="F386">
            <v>3560000</v>
          </cell>
          <cell r="G386">
            <v>41345</v>
          </cell>
        </row>
        <row r="387">
          <cell r="C387">
            <v>756</v>
          </cell>
          <cell r="D387" t="str">
            <v>Suministro E Instalacion De Puerta Metalica Incluye Marco De 0.70 X 2.00 Metros</v>
          </cell>
          <cell r="E387" t="str">
            <v>UN</v>
          </cell>
          <cell r="F387">
            <v>143181.9</v>
          </cell>
          <cell r="G387">
            <v>40106</v>
          </cell>
        </row>
        <row r="388">
          <cell r="C388">
            <v>757</v>
          </cell>
          <cell r="D388" t="str">
            <v>Localizacion, Medida Y Control De Niveles En Arroyos No Canalizados De Seccion &gt; 4.00 Mts Y &lt; 12.00 Mts.</v>
          </cell>
          <cell r="E388" t="str">
            <v>ML</v>
          </cell>
          <cell r="F388">
            <v>2448.81</v>
          </cell>
          <cell r="G388">
            <v>41906</v>
          </cell>
        </row>
        <row r="389">
          <cell r="C389">
            <v>758</v>
          </cell>
          <cell r="D389" t="str">
            <v>Limpieza Con Retrocargador De Llanta, En Arroyos No Canalizados De Seccion &gt; 4.00 Mts Y &lt; 12.00 Mts</v>
          </cell>
          <cell r="E389" t="str">
            <v>ML</v>
          </cell>
          <cell r="F389">
            <v>30983.33</v>
          </cell>
          <cell r="G389">
            <v>40669</v>
          </cell>
        </row>
        <row r="390">
          <cell r="C390">
            <v>759</v>
          </cell>
          <cell r="D390" t="str">
            <v>Corte, Excavacion Y Conformacion De Taludes En Arroyos No Canalizados De Sección &gt; 4.00 Mts Y &lt; 12.00 Mts</v>
          </cell>
          <cell r="E390" t="str">
            <v>ML</v>
          </cell>
          <cell r="F390">
            <v>46453.33</v>
          </cell>
          <cell r="G390">
            <v>40669</v>
          </cell>
        </row>
        <row r="391">
          <cell r="C391">
            <v>761</v>
          </cell>
          <cell r="D391" t="str">
            <v>Retiro En Volquetas De Material Contaminado, Basuras Y Escombro En Canalizaciones De Sección &gt; 4.00 Metros Y &lt; 12.00 Metros</v>
          </cell>
          <cell r="E391" t="str">
            <v>M3</v>
          </cell>
          <cell r="F391">
            <v>20931.939999999999</v>
          </cell>
          <cell r="G391">
            <v>41906</v>
          </cell>
        </row>
        <row r="392">
          <cell r="C392">
            <v>762</v>
          </cell>
          <cell r="D392" t="str">
            <v>Limpieza General Y Retiro De Material</v>
          </cell>
          <cell r="E392" t="str">
            <v>GL</v>
          </cell>
          <cell r="F392">
            <v>750000</v>
          </cell>
          <cell r="G392">
            <v>41570</v>
          </cell>
        </row>
        <row r="393">
          <cell r="C393">
            <v>763</v>
          </cell>
          <cell r="D393" t="str">
            <v>Limpieza Manual Con La Comunidad</v>
          </cell>
          <cell r="E393" t="str">
            <v>JO</v>
          </cell>
          <cell r="F393">
            <v>60900</v>
          </cell>
          <cell r="G393">
            <v>40282</v>
          </cell>
        </row>
        <row r="394">
          <cell r="C394">
            <v>764</v>
          </cell>
          <cell r="D394" t="str">
            <v>Limpieza Con Retroexcavadora  Sobre Oruga, En Arroyos No Canalizados De Sección &gt; 4.00 Mts Y &lt; 12.00 Mts</v>
          </cell>
          <cell r="E394" t="str">
            <v>ML</v>
          </cell>
          <cell r="F394">
            <v>33275</v>
          </cell>
          <cell r="G394">
            <v>41906</v>
          </cell>
        </row>
        <row r="395">
          <cell r="C395">
            <v>765</v>
          </cell>
          <cell r="D395" t="str">
            <v>Demolición De Sobrenivel En Ladrillo Doble Altura 1.00 Metros.</v>
          </cell>
          <cell r="E395" t="str">
            <v>ML</v>
          </cell>
          <cell r="F395">
            <v>27257.69</v>
          </cell>
          <cell r="G395">
            <v>41927</v>
          </cell>
        </row>
        <row r="396">
          <cell r="C396">
            <v>766</v>
          </cell>
          <cell r="D396" t="str">
            <v>Limpieza General Y Retiro De Material</v>
          </cell>
          <cell r="E396" t="str">
            <v>GL</v>
          </cell>
          <cell r="F396">
            <v>500000</v>
          </cell>
          <cell r="G396">
            <v>42466</v>
          </cell>
        </row>
        <row r="397">
          <cell r="C397">
            <v>767</v>
          </cell>
          <cell r="D397" t="str">
            <v>Viga Sobre Muro En Concreto De 3000 Psi De 0.15 X 0.20 Metros, No Incluye Acero De Refuerzo.</v>
          </cell>
          <cell r="E397" t="str">
            <v>M3</v>
          </cell>
          <cell r="F397">
            <v>1020917.33</v>
          </cell>
          <cell r="G397">
            <v>41075</v>
          </cell>
        </row>
        <row r="398">
          <cell r="C398">
            <v>768</v>
          </cell>
          <cell r="D398" t="str">
            <v>Puntos De Soldadura Para Tubería Galvanizada</v>
          </cell>
          <cell r="E398" t="str">
            <v>UN</v>
          </cell>
          <cell r="F398">
            <v>45000</v>
          </cell>
          <cell r="G398">
            <v>41381</v>
          </cell>
        </row>
        <row r="399">
          <cell r="C399">
            <v>769</v>
          </cell>
          <cell r="D399" t="str">
            <v>Levante De Muro En Bloque Vibrado Estructural, Espesor 0.20 Mts, Con Celdas Rellenas En Concreto De 3000 Psi, No Incluye Acero De Refuerzo</v>
          </cell>
          <cell r="E399" t="str">
            <v>M2</v>
          </cell>
          <cell r="F399">
            <v>97578.5</v>
          </cell>
          <cell r="G399">
            <v>41673</v>
          </cell>
        </row>
        <row r="400">
          <cell r="C400">
            <v>770</v>
          </cell>
          <cell r="D400" t="str">
            <v>Limpieza De Caño Con Retroexcavadora Sobre Oruga, Montada En Barcaza, Con Ancho &gt; 5 Metros Y &lt; 8 Metros Y Una Profundidad &gt; 1 Metro Y &lt; 2 Metros.</v>
          </cell>
          <cell r="E400" t="str">
            <v>ML</v>
          </cell>
          <cell r="F400">
            <v>70307.570000000007</v>
          </cell>
          <cell r="G400">
            <v>40669</v>
          </cell>
        </row>
        <row r="401">
          <cell r="C401">
            <v>775</v>
          </cell>
          <cell r="D401" t="str">
            <v>Suministro E Instalación De Puerta / Ventanas  O Estera Enroyable Metálica, Con 2 Rieles, 2 Portacandados, Mecanismo, Resortes, Cañuela, Incluye Instalación Con Servicio De Albañileria</v>
          </cell>
          <cell r="E401" t="str">
            <v>M2</v>
          </cell>
          <cell r="F401">
            <v>165000</v>
          </cell>
          <cell r="G401">
            <v>42758</v>
          </cell>
        </row>
        <row r="402">
          <cell r="C402">
            <v>776</v>
          </cell>
          <cell r="D402" t="str">
            <v>Suministro E Instalación De Portón Metálico, De 2 Hojas En Lámina Galvanizada Calibre 20, Incluye Estructura Y Troquelado, De 3.00 X 2.00 Metros</v>
          </cell>
          <cell r="E402" t="str">
            <v>UN</v>
          </cell>
          <cell r="F402">
            <v>800000</v>
          </cell>
          <cell r="G402">
            <v>41799</v>
          </cell>
        </row>
        <row r="403">
          <cell r="C403">
            <v>777</v>
          </cell>
          <cell r="D403" t="str">
            <v>Suministro E Instalación De Mesón En Concreto, Acabado En Granito Pulido, Con Lavamanos De Sobreponer Línea Blanca Corona O Similar Con Grifería, Incluye Levante Y Pañete Con Mortero 1:4</v>
          </cell>
          <cell r="E403" t="str">
            <v>UN</v>
          </cell>
          <cell r="F403">
            <v>612295.89</v>
          </cell>
          <cell r="G403">
            <v>42403</v>
          </cell>
        </row>
        <row r="404">
          <cell r="C404">
            <v>778</v>
          </cell>
          <cell r="D404" t="str">
            <v>Plantilla Para Piso En Concreto De 2500 Psi E = 0.07 Metros</v>
          </cell>
          <cell r="E404" t="str">
            <v>M2</v>
          </cell>
          <cell r="F404">
            <v>31984.63</v>
          </cell>
          <cell r="G404">
            <v>42578</v>
          </cell>
        </row>
        <row r="405">
          <cell r="C405">
            <v>779</v>
          </cell>
          <cell r="D405" t="str">
            <v>Limpieza Con Retroexcavadora De Llanta, En Arroyos Canalizados De Seccion &gt; 4.00 Mts Y &lt; 6.00 Mts Y Sus Taludes</v>
          </cell>
          <cell r="E405" t="str">
            <v>ML</v>
          </cell>
          <cell r="F405">
            <v>26050</v>
          </cell>
          <cell r="G405">
            <v>40669</v>
          </cell>
        </row>
        <row r="406">
          <cell r="C406">
            <v>780</v>
          </cell>
          <cell r="D406" t="str">
            <v>Limpieza Manual</v>
          </cell>
          <cell r="E406" t="str">
            <v>JO</v>
          </cell>
          <cell r="F406">
            <v>60900</v>
          </cell>
          <cell r="G406">
            <v>41008</v>
          </cell>
        </row>
        <row r="407">
          <cell r="C407">
            <v>781</v>
          </cell>
          <cell r="D407" t="str">
            <v>Retiro En Volqueta De Material Contaminado, Basuras Y Escombro</v>
          </cell>
          <cell r="E407" t="str">
            <v>M3</v>
          </cell>
          <cell r="F407">
            <v>15025</v>
          </cell>
          <cell r="G407">
            <v>41068</v>
          </cell>
        </row>
        <row r="408">
          <cell r="C408">
            <v>782</v>
          </cell>
          <cell r="D408" t="str">
            <v>Siembra, Resiembra Con Reposición De Plantas Y Mantenimiento O Podas De Pasto Vetiver, Incluye Los Insumos Necesarios Como Materia Organica, Fertilizantes Y Otros</v>
          </cell>
          <cell r="E408" t="str">
            <v>M2</v>
          </cell>
          <cell r="F408">
            <v>3560.8</v>
          </cell>
          <cell r="G408">
            <v>41906</v>
          </cell>
        </row>
        <row r="409">
          <cell r="C409">
            <v>787</v>
          </cell>
          <cell r="D409" t="str">
            <v>Suministro De Pasto Vetiver Tallo &gt; 0.18 Mts, Incluye Transporte Al Sitio</v>
          </cell>
          <cell r="E409" t="str">
            <v>UN</v>
          </cell>
          <cell r="F409">
            <v>1614.5</v>
          </cell>
          <cell r="G409">
            <v>41025</v>
          </cell>
        </row>
        <row r="410">
          <cell r="C410">
            <v>788</v>
          </cell>
          <cell r="D410" t="str">
            <v>Andén En Concreto De Fc = 3000 Psi E = 0.15 Metros</v>
          </cell>
          <cell r="E410" t="str">
            <v>M3</v>
          </cell>
          <cell r="F410">
            <v>596185.30000000005</v>
          </cell>
          <cell r="G410">
            <v>42067</v>
          </cell>
        </row>
        <row r="411">
          <cell r="C411">
            <v>789</v>
          </cell>
          <cell r="D411" t="str">
            <v>Muro Para Soporte O Estribos De Puente En Concreto De 3000 Psi, No Incluye Acero De Refuerzo</v>
          </cell>
          <cell r="E411" t="str">
            <v>M3</v>
          </cell>
          <cell r="F411">
            <v>604184.52</v>
          </cell>
          <cell r="G411">
            <v>41717</v>
          </cell>
        </row>
        <row r="412">
          <cell r="C412">
            <v>791</v>
          </cell>
          <cell r="D412" t="str">
            <v>Suministro E Instalación Línea De Impulsión</v>
          </cell>
          <cell r="E412" t="str">
            <v>UN</v>
          </cell>
          <cell r="F412">
            <v>0</v>
          </cell>
          <cell r="G412">
            <v>41481</v>
          </cell>
        </row>
        <row r="413">
          <cell r="C413">
            <v>795</v>
          </cell>
          <cell r="D413" t="str">
            <v>Losa Aligerada En Bloque De Entrepiso De 0.10 X 0.20 X 0.40 Mts, Incluye Acero De Refuerzo Y Formaleta. E= 0.10 Mts</v>
          </cell>
          <cell r="E413" t="str">
            <v>M2</v>
          </cell>
          <cell r="F413">
            <v>107326.38</v>
          </cell>
          <cell r="G413">
            <v>41556</v>
          </cell>
        </row>
        <row r="414">
          <cell r="C414">
            <v>797</v>
          </cell>
          <cell r="D414" t="str">
            <v>Suministro E Instalación De Ducha Sencilla, Tipo Económica Completa</v>
          </cell>
          <cell r="E414" t="str">
            <v>UN</v>
          </cell>
          <cell r="F414">
            <v>46161.05</v>
          </cell>
          <cell r="G414">
            <v>42578</v>
          </cell>
        </row>
        <row r="415">
          <cell r="C415">
            <v>799</v>
          </cell>
          <cell r="D415" t="str">
            <v>Suministro, Instalacion Y Montaje De Elementos Y Modulos Recreacionales Para El Parque Los Pitufos, Ubicado En La Carrera 9 Con Calle 46E, Barrio Ciudadela, Distrito De Barranquilla</v>
          </cell>
          <cell r="E415" t="str">
            <v>GL</v>
          </cell>
          <cell r="F415">
            <v>3955600</v>
          </cell>
          <cell r="G415">
            <v>40304</v>
          </cell>
        </row>
        <row r="416">
          <cell r="C416">
            <v>842</v>
          </cell>
          <cell r="D416" t="str">
            <v>Grada De 1.00 X 0.60 X 0.50 Mts, Incluye Cimiento En Concreto Simple De 3000 Psi, Levante En Ladrillo Comun, Pañetado, Y Placa De Concreto De 3000 Psi Con Estribos De 3/8"  En Ambos Sentidos A Cada 0.15 Mts</v>
          </cell>
          <cell r="E416" t="str">
            <v>UN</v>
          </cell>
          <cell r="F416">
            <v>272905.11</v>
          </cell>
          <cell r="G416">
            <v>39856</v>
          </cell>
        </row>
        <row r="417">
          <cell r="C417">
            <v>843</v>
          </cell>
          <cell r="D417" t="str">
            <v>Grada De 3.00 X 0.70 X 0.50 Mts, Incluye Cimiento En Concreto Simple De 3000 Psi, Levante En Ladrillo Común, Pañetado, Placa En Losa Maciza De 0.05 Mts En Concreto De 3000 Psi, Reforzado Con Varillas De 3/8"  En Ambos Sentidos A Cada 0.15 Mts</v>
          </cell>
          <cell r="E417" t="str">
            <v>UN</v>
          </cell>
          <cell r="F417">
            <v>683249.54</v>
          </cell>
          <cell r="G417">
            <v>41680</v>
          </cell>
        </row>
        <row r="418">
          <cell r="C418">
            <v>844</v>
          </cell>
          <cell r="D418" t="str">
            <v xml:space="preserve">Suministro E Instalación De Malla De Acero Galvanizada Forrada En Pvc, Calibre 7.5, Hueco De 1 1/2" X 1 1/2", Reforzada Con Tubo Galvanizado De 2", Riostras En Tubería Galvanizada De 1", Incluye Barras Tensoras Forradas En Pvc Calibre 9, Amarres Forrados </v>
          </cell>
          <cell r="E418" t="str">
            <v>M2</v>
          </cell>
          <cell r="F418">
            <v>62000</v>
          </cell>
          <cell r="G418">
            <v>42314</v>
          </cell>
        </row>
        <row r="419">
          <cell r="C419">
            <v>845</v>
          </cell>
          <cell r="D419" t="str">
            <v>Suministro E Instalación De Malla Ciclón Galvanizada Calibre 10 , Sencilla Con Tubo Galvanizado De 1 1/2"  Para Parales</v>
          </cell>
          <cell r="E419" t="str">
            <v>M2</v>
          </cell>
          <cell r="F419">
            <v>43600</v>
          </cell>
          <cell r="G419">
            <v>41068</v>
          </cell>
        </row>
        <row r="420">
          <cell r="C420">
            <v>846</v>
          </cell>
          <cell r="D420" t="str">
            <v>Excavación Para Cimiento De 0.15 X 0.15 Mts Y Retiro De Material</v>
          </cell>
          <cell r="E420" t="str">
            <v>ML</v>
          </cell>
          <cell r="F420">
            <v>4670</v>
          </cell>
          <cell r="G420">
            <v>42314</v>
          </cell>
        </row>
        <row r="421">
          <cell r="C421">
            <v>847</v>
          </cell>
          <cell r="D421" t="str">
            <v>Cimiento De 0.15 X 0.15 Metros En Concreto De Fc = 3000 Psi</v>
          </cell>
          <cell r="E421" t="str">
            <v>ML</v>
          </cell>
          <cell r="F421">
            <v>15480.28</v>
          </cell>
          <cell r="G421">
            <v>41386</v>
          </cell>
        </row>
        <row r="422">
          <cell r="C422">
            <v>848</v>
          </cell>
          <cell r="D422" t="str">
            <v>Demolición De Estructura En Concreto Reforzado,  Con Ancho &lt; 0.30 Metros Incluye Retiro De Material</v>
          </cell>
          <cell r="E422" t="str">
            <v>M2</v>
          </cell>
          <cell r="F422">
            <v>40408.14</v>
          </cell>
          <cell r="G422">
            <v>42417</v>
          </cell>
        </row>
        <row r="423">
          <cell r="C423">
            <v>869</v>
          </cell>
          <cell r="D423" t="str">
            <v>Suministro E Instalación De Luminaria Tipo Wall Pack De 175 W - 220 V Matal Halide, Ref. Quimbaya Ii Mhr Roy Alpha, Incluye Bombillo Y Fotocelda</v>
          </cell>
          <cell r="E423" t="str">
            <v>UN</v>
          </cell>
          <cell r="F423">
            <v>462320</v>
          </cell>
          <cell r="G423">
            <v>41480</v>
          </cell>
        </row>
        <row r="424">
          <cell r="C424">
            <v>879</v>
          </cell>
          <cell r="D424" t="str">
            <v>Piso En Baldosa Duranato Color Beige Con Vetas De 0.60 X 0.60 Mts</v>
          </cell>
          <cell r="E424" t="str">
            <v>M2</v>
          </cell>
          <cell r="F424">
            <v>78650.78</v>
          </cell>
          <cell r="G424">
            <v>41057</v>
          </cell>
        </row>
        <row r="425">
          <cell r="C425">
            <v>888</v>
          </cell>
          <cell r="D425" t="str">
            <v>Formaleteria Metálica Para Losa</v>
          </cell>
          <cell r="E425" t="str">
            <v>M2</v>
          </cell>
          <cell r="F425">
            <v>3168.43</v>
          </cell>
          <cell r="G425">
            <v>42825</v>
          </cell>
        </row>
        <row r="426">
          <cell r="C426">
            <v>889</v>
          </cell>
          <cell r="D426" t="str">
            <v>Formaletería Metálica Para Muro</v>
          </cell>
          <cell r="E426" t="str">
            <v>M2</v>
          </cell>
          <cell r="F426">
            <v>2691.43</v>
          </cell>
          <cell r="G426">
            <v>42825</v>
          </cell>
        </row>
        <row r="427">
          <cell r="C427">
            <v>890</v>
          </cell>
          <cell r="D427" t="str">
            <v>Formaletería Metálica Para Columna Altura 2.40 Mts</v>
          </cell>
          <cell r="E427" t="str">
            <v>DI</v>
          </cell>
          <cell r="F427">
            <v>13376.32</v>
          </cell>
          <cell r="G427">
            <v>42825</v>
          </cell>
        </row>
        <row r="428">
          <cell r="C428">
            <v>891</v>
          </cell>
          <cell r="D428" t="str">
            <v>Formaleteria Metalica Para Columna</v>
          </cell>
          <cell r="E428" t="str">
            <v>ML</v>
          </cell>
          <cell r="F428">
            <v>5618.05</v>
          </cell>
          <cell r="G428">
            <v>42825</v>
          </cell>
        </row>
        <row r="429">
          <cell r="C429">
            <v>892</v>
          </cell>
          <cell r="D429" t="str">
            <v>Formaletería Metálica Por Una Cara Para Viga, Columna De Confinamiento &lt; 0.50 Mts</v>
          </cell>
          <cell r="E429" t="str">
            <v>ML</v>
          </cell>
          <cell r="F429">
            <v>1170</v>
          </cell>
          <cell r="G429">
            <v>42752</v>
          </cell>
        </row>
        <row r="430">
          <cell r="C430">
            <v>896</v>
          </cell>
          <cell r="D430" t="str">
            <v>Concreto De 1500 Psi</v>
          </cell>
          <cell r="E430" t="str">
            <v>M3</v>
          </cell>
          <cell r="F430">
            <v>235430.04</v>
          </cell>
          <cell r="G430">
            <v>42438</v>
          </cell>
        </row>
        <row r="431">
          <cell r="C431">
            <v>897</v>
          </cell>
          <cell r="D431" t="str">
            <v>Plantilla Para Piso En Concreto De 1500 Psi E = 0.05 Mts</v>
          </cell>
          <cell r="E431" t="str">
            <v>M2</v>
          </cell>
          <cell r="F431">
            <v>20310.88</v>
          </cell>
          <cell r="G431">
            <v>42415</v>
          </cell>
        </row>
        <row r="432">
          <cell r="C432">
            <v>898</v>
          </cell>
          <cell r="D432" t="str">
            <v>Mortero 1:5</v>
          </cell>
          <cell r="E432" t="str">
            <v>M3</v>
          </cell>
          <cell r="F432">
            <v>208758.95</v>
          </cell>
          <cell r="G432">
            <v>42438</v>
          </cell>
        </row>
        <row r="433">
          <cell r="C433">
            <v>899</v>
          </cell>
          <cell r="D433" t="str">
            <v>Pañete Allanado Sobre Muro Con Mortero 1:5</v>
          </cell>
          <cell r="E433" t="str">
            <v>M2</v>
          </cell>
          <cell r="F433">
            <v>14682.07</v>
          </cell>
          <cell r="G433">
            <v>41712</v>
          </cell>
        </row>
        <row r="434">
          <cell r="C434">
            <v>900</v>
          </cell>
          <cell r="D434" t="str">
            <v>Cimiento De 0.30 X 0.30 Metros En Concreto De 2500 Psi.</v>
          </cell>
          <cell r="E434" t="str">
            <v>ML</v>
          </cell>
          <cell r="F434">
            <v>38029.760000000002</v>
          </cell>
          <cell r="G434">
            <v>42447</v>
          </cell>
        </row>
        <row r="435">
          <cell r="C435">
            <v>901</v>
          </cell>
          <cell r="D435" t="str">
            <v>Plantilla Para Piso En Concreto De 3000 Psi E = 0.05 Mts</v>
          </cell>
          <cell r="E435" t="str">
            <v>M2</v>
          </cell>
          <cell r="F435">
            <v>24186.79</v>
          </cell>
          <cell r="G435">
            <v>42524</v>
          </cell>
        </row>
        <row r="436">
          <cell r="C436">
            <v>902</v>
          </cell>
          <cell r="D436" t="str">
            <v>Pavimento En Concreto Rigido De 3000 Psi E = 0.10 Mts, Pasadores D = 1/2" - Longitud 0.25 Metros A Cada 0.30 Metros Y D = 3/8" - Longitud 0.65 Metros A Cada 1.00 Metro, Junta Y Antisol</v>
          </cell>
          <cell r="E436" t="str">
            <v>M2</v>
          </cell>
          <cell r="F436">
            <v>75113.52</v>
          </cell>
          <cell r="G436">
            <v>42493</v>
          </cell>
        </row>
        <row r="437">
          <cell r="C437">
            <v>903</v>
          </cell>
          <cell r="D437" t="str">
            <v>Estudio De Planimetria Y Altimetria En Arroyos No Canalizados De Seccion &gt; 4.00 Mts Y &lt; 20.00 Mts, Incluye Limpieza Manual Y Elaboración De Planos</v>
          </cell>
          <cell r="E437" t="str">
            <v>ML</v>
          </cell>
          <cell r="F437">
            <v>3759.67</v>
          </cell>
          <cell r="G437">
            <v>40669</v>
          </cell>
        </row>
        <row r="438">
          <cell r="C438">
            <v>906</v>
          </cell>
          <cell r="D438" t="str">
            <v>Columna En Concreto De 3000 Psi, De 0.20 X 0.20 Mts, Incluye Acero De Refuerzo De 4 Varillas De 1/2", Estribos De 3/8" A Cada 0.20 Mts</v>
          </cell>
          <cell r="E438" t="str">
            <v>ML</v>
          </cell>
          <cell r="F438">
            <v>61546.69</v>
          </cell>
          <cell r="G438">
            <v>41799</v>
          </cell>
        </row>
        <row r="439">
          <cell r="C439">
            <v>907</v>
          </cell>
          <cell r="D439" t="str">
            <v>Excavación Para Cimiento De 0.30 X 0.60 Mts Y Retiro De Material Sobrante</v>
          </cell>
          <cell r="E439" t="str">
            <v>ML</v>
          </cell>
          <cell r="F439">
            <v>6633.33</v>
          </cell>
          <cell r="G439">
            <v>42415</v>
          </cell>
        </row>
        <row r="440">
          <cell r="C440">
            <v>908</v>
          </cell>
          <cell r="D440" t="str">
            <v>Cimiento De 0.30 X 0.30 Mts, En Concreto De 3000 Psi Reforzado Con 4 Varillas De 1/2", Estribos De 3/8" A Cada 0.20 Mts</v>
          </cell>
          <cell r="E440" t="str">
            <v>ML</v>
          </cell>
          <cell r="F440">
            <v>80340.75</v>
          </cell>
          <cell r="G440">
            <v>42314</v>
          </cell>
        </row>
        <row r="441">
          <cell r="C441">
            <v>909</v>
          </cell>
          <cell r="D441" t="str">
            <v>Zabaleta En Ladrillo Común Con Mortero De Pega 1:4 Impermeabilizada Con Manto Edil</v>
          </cell>
          <cell r="E441" t="str">
            <v>ML</v>
          </cell>
          <cell r="F441">
            <v>69134.94</v>
          </cell>
          <cell r="G441">
            <v>42415</v>
          </cell>
        </row>
        <row r="442">
          <cell r="C442">
            <v>910</v>
          </cell>
          <cell r="D442" t="str">
            <v>Desmonte Y Reinstalación De Cubierta En Asbesto Cemento, Incluye Amarre Y Ganchos De Fijación</v>
          </cell>
          <cell r="E442" t="str">
            <v>M2</v>
          </cell>
          <cell r="F442">
            <v>28424.86</v>
          </cell>
          <cell r="G442">
            <v>41670</v>
          </cell>
        </row>
        <row r="443">
          <cell r="C443">
            <v>911</v>
          </cell>
          <cell r="D443" t="str">
            <v>Viga Corona En Concreto De 3000 Psi De 0.30 X 0.20 Mts, Incluye Acero De Refuerzo 4 Varillas D= 1/2", Estribos De D=3/8" A Cada 0.15 Mts</v>
          </cell>
          <cell r="E443" t="str">
            <v>ML</v>
          </cell>
          <cell r="F443">
            <v>84438.33</v>
          </cell>
          <cell r="G443">
            <v>41569</v>
          </cell>
        </row>
        <row r="444">
          <cell r="C444">
            <v>912</v>
          </cell>
          <cell r="D444" t="str">
            <v>Columna En Concreto De 3000 Psi, De 0.20 X 0.30 Mts, Incluye Acero De Refuerzo 4 Varillas De 1/2", Estribos De 3/8" A Cada 0.20 Mts</v>
          </cell>
          <cell r="E444" t="str">
            <v>ML</v>
          </cell>
          <cell r="F444">
            <v>75002.63</v>
          </cell>
          <cell r="G444">
            <v>41771</v>
          </cell>
        </row>
        <row r="445">
          <cell r="C445">
            <v>913</v>
          </cell>
          <cell r="D445" t="str">
            <v>Suministro E Instalacion De Reja De Hierro De 1.04 X 2.10 Mts, Incluye Pintura Contra Oxido Y Esmalte.</v>
          </cell>
          <cell r="E445" t="str">
            <v>UN</v>
          </cell>
          <cell r="F445">
            <v>300000</v>
          </cell>
          <cell r="G445">
            <v>39897</v>
          </cell>
        </row>
        <row r="446">
          <cell r="C446">
            <v>914</v>
          </cell>
          <cell r="D446" t="str">
            <v>Boya De Nivel Tipo Mercurio Incluido Soporte Metálico Galvanizado En Caliente</v>
          </cell>
          <cell r="E446" t="str">
            <v>UN</v>
          </cell>
          <cell r="F446">
            <v>356900</v>
          </cell>
          <cell r="G446">
            <v>41480</v>
          </cell>
        </row>
        <row r="447">
          <cell r="C447">
            <v>915</v>
          </cell>
          <cell r="D447" t="str">
            <v>Fuente Regulada De 110 Va.C - 24 Vd.C Omron Phoenix Contact De 50 W</v>
          </cell>
          <cell r="E447" t="str">
            <v>UN</v>
          </cell>
          <cell r="F447">
            <v>650000</v>
          </cell>
          <cell r="G447">
            <v>41480</v>
          </cell>
        </row>
        <row r="448">
          <cell r="C448">
            <v>916</v>
          </cell>
          <cell r="D448" t="str">
            <v>Plc Twido De Telemecanique Ref Twdlcaa24Drf, Incluye Programación En Ladder De Acuerdo A Requerimientos De Triple A</v>
          </cell>
          <cell r="E448" t="str">
            <v>UN</v>
          </cell>
          <cell r="F448">
            <v>9650000</v>
          </cell>
          <cell r="G448">
            <v>41480</v>
          </cell>
        </row>
        <row r="449">
          <cell r="C449">
            <v>917</v>
          </cell>
          <cell r="D449" t="str">
            <v>Suministro E Instalación De División Y Puerta De Vidrio Templado Para Sala De Juntas</v>
          </cell>
          <cell r="E449" t="str">
            <v>UN</v>
          </cell>
          <cell r="F449">
            <v>4500000</v>
          </cell>
          <cell r="G449">
            <v>41935</v>
          </cell>
        </row>
        <row r="450">
          <cell r="C450">
            <v>918</v>
          </cell>
          <cell r="D450" t="str">
            <v>Protección Contra Sobretensión 110 V Ac Marca Sime Timer</v>
          </cell>
          <cell r="E450" t="str">
            <v>UN</v>
          </cell>
          <cell r="F450">
            <v>1120000</v>
          </cell>
          <cell r="G450">
            <v>41480</v>
          </cell>
        </row>
        <row r="451">
          <cell r="C451">
            <v>920</v>
          </cell>
          <cell r="D451" t="str">
            <v>Suministro E Instalación De Sanitario Blanco Línea Infantil O Pre Escolar, Incluye Interiores.</v>
          </cell>
          <cell r="E451" t="str">
            <v>UN</v>
          </cell>
          <cell r="F451">
            <v>391001.17</v>
          </cell>
          <cell r="G451">
            <v>41717</v>
          </cell>
        </row>
        <row r="452">
          <cell r="C452">
            <v>922</v>
          </cell>
          <cell r="D452" t="str">
            <v>Muro En Concreto Ciclopeo, 60% Concreto De 3000 Psi, 40% De Piedra Ciclopea</v>
          </cell>
          <cell r="E452" t="str">
            <v>M3</v>
          </cell>
          <cell r="F452">
            <v>372473.69</v>
          </cell>
          <cell r="G452">
            <v>41786</v>
          </cell>
        </row>
        <row r="453">
          <cell r="C453">
            <v>923</v>
          </cell>
          <cell r="D453" t="str">
            <v>Zapata O Cimiento  En Concreto Ciclópeo, 60% Concreto De 3000 Psi, 40% En Piedra Ciclópea</v>
          </cell>
          <cell r="E453" t="str">
            <v>M3</v>
          </cell>
          <cell r="F453">
            <v>309214.53000000003</v>
          </cell>
          <cell r="G453">
            <v>41038</v>
          </cell>
        </row>
        <row r="454">
          <cell r="C454">
            <v>924</v>
          </cell>
          <cell r="D454" t="str">
            <v>Placa De Fondo En Concreto De 3000 Psi E= 0.25 Mts, No Incluye Acero De Refuerzo</v>
          </cell>
          <cell r="E454" t="str">
            <v>M3</v>
          </cell>
          <cell r="F454">
            <v>585502.74</v>
          </cell>
          <cell r="G454">
            <v>41906</v>
          </cell>
        </row>
        <row r="455">
          <cell r="C455">
            <v>925</v>
          </cell>
          <cell r="D455" t="str">
            <v>Escarificación De Impermeabilización Existente Y Retiro De Material</v>
          </cell>
          <cell r="E455" t="str">
            <v>M2</v>
          </cell>
          <cell r="F455">
            <v>4175</v>
          </cell>
          <cell r="G455">
            <v>42472</v>
          </cell>
        </row>
        <row r="456">
          <cell r="C456">
            <v>926</v>
          </cell>
          <cell r="D456" t="str">
            <v>Demolición De Torta De Niveles De Cubierta Y Retiro De Material</v>
          </cell>
          <cell r="E456" t="str">
            <v>M2</v>
          </cell>
          <cell r="F456">
            <v>5915</v>
          </cell>
          <cell r="G456">
            <v>41569</v>
          </cell>
        </row>
        <row r="457">
          <cell r="C457">
            <v>927</v>
          </cell>
          <cell r="D457" t="str">
            <v>Levante De Pollo En Ladrillo Común Con Mortero De Pega 1:4, Pañetado, De 0.12 X 0.08 Metros</v>
          </cell>
          <cell r="E457" t="str">
            <v>ML</v>
          </cell>
          <cell r="F457">
            <v>9950.1</v>
          </cell>
          <cell r="G457">
            <v>41022</v>
          </cell>
        </row>
        <row r="458">
          <cell r="C458">
            <v>929</v>
          </cell>
          <cell r="D458" t="str">
            <v>Suministro E Instalación De Ventana En Aluminio Anodizado Natural, Bronce O Blanco, Con Vidrio Transparente De 4 Mm, Un Cuerpo Fijo</v>
          </cell>
          <cell r="E458" t="str">
            <v>M2</v>
          </cell>
          <cell r="F458">
            <v>194311.31</v>
          </cell>
          <cell r="G458">
            <v>42538</v>
          </cell>
        </row>
        <row r="459">
          <cell r="C459">
            <v>930</v>
          </cell>
          <cell r="D459" t="str">
            <v>Plantilla De Piso En Mortero 1:6 E = 0.05 Mts</v>
          </cell>
          <cell r="E459" t="str">
            <v>M2</v>
          </cell>
          <cell r="F459">
            <v>16494.95</v>
          </cell>
          <cell r="G459">
            <v>42534</v>
          </cell>
        </row>
        <row r="460">
          <cell r="C460">
            <v>931</v>
          </cell>
          <cell r="D460" t="str">
            <v>Plantilla De Piso En Mortero 1:6 Impermabilizado E = 0.05 Mts</v>
          </cell>
          <cell r="E460" t="str">
            <v>M2</v>
          </cell>
          <cell r="F460">
            <v>24420.15</v>
          </cell>
          <cell r="G460">
            <v>41064</v>
          </cell>
        </row>
        <row r="461">
          <cell r="C461">
            <v>933</v>
          </cell>
          <cell r="D461" t="str">
            <v>Pañete Exterior Allanado Con Mortero 1:4</v>
          </cell>
          <cell r="E461" t="str">
            <v>M2</v>
          </cell>
          <cell r="F461">
            <v>21728.1</v>
          </cell>
          <cell r="G461">
            <v>42415</v>
          </cell>
        </row>
        <row r="462">
          <cell r="C462">
            <v>934</v>
          </cell>
          <cell r="D462" t="str">
            <v>Demolición De Estructura De 1.00 X 0.60 Metros, Losa En Concreto De Espesor  &gt; 0.05 Y &lt; 0.15 Mts. Y Retiro De Material</v>
          </cell>
          <cell r="E462" t="str">
            <v>ML</v>
          </cell>
          <cell r="F462">
            <v>19714.36</v>
          </cell>
          <cell r="G462">
            <v>42489</v>
          </cell>
        </row>
        <row r="463">
          <cell r="C463">
            <v>935</v>
          </cell>
          <cell r="D463" t="str">
            <v>Plantilla De Base Para Mueble De Cocina De 0.60 X 2.50 Metros,  En Concreto De 2500 Psi E = 0.07 Metros</v>
          </cell>
          <cell r="E463" t="str">
            <v>UN</v>
          </cell>
          <cell r="F463">
            <v>50375.79</v>
          </cell>
          <cell r="G463">
            <v>41066</v>
          </cell>
        </row>
        <row r="464">
          <cell r="C464">
            <v>936</v>
          </cell>
          <cell r="D464" t="str">
            <v>Desmonte De Ventana Y Retiro De Material</v>
          </cell>
          <cell r="E464" t="str">
            <v>UN</v>
          </cell>
          <cell r="F464">
            <v>17905</v>
          </cell>
          <cell r="G464">
            <v>42472</v>
          </cell>
        </row>
        <row r="465">
          <cell r="C465">
            <v>937</v>
          </cell>
          <cell r="D465" t="str">
            <v>Resane De Fisuras Y/O Grietas En Muros Y Gradas</v>
          </cell>
          <cell r="E465" t="str">
            <v>ML</v>
          </cell>
          <cell r="F465">
            <v>8995.5499999999993</v>
          </cell>
          <cell r="G465">
            <v>41508</v>
          </cell>
        </row>
        <row r="466">
          <cell r="C466">
            <v>938</v>
          </cell>
          <cell r="D466" t="str">
            <v>Lavadero, Con Plantilla De Piso En Concreto De 2500 Psi E = 0.07, De 2.00 X 1.00 Metros, Mamposteria En Bloque De Cemento Vibrado , Pañete Y Mortero De Pega 1:4 Impermeabilizado, Cimiento En Concreto De 3000 Psi De 0.30 X 0.30 Metros, Lavadero Prefabricad</v>
          </cell>
          <cell r="E466" t="str">
            <v>UN</v>
          </cell>
          <cell r="F466">
            <v>414361.15</v>
          </cell>
          <cell r="G466">
            <v>42415</v>
          </cell>
        </row>
        <row r="467">
          <cell r="C467">
            <v>941</v>
          </cell>
          <cell r="D467" t="str">
            <v>Meson De Cocina De 0.60 X2.50 Metros, Mamposteria En Bloque De Cemento Vibrado Con Pañete Y Mortero De Pega 1:4 Impermeabilizado, Losa Superior En Concreto De 3000 Psi Reforzada Con Varillas De 3/8" En Ambos Sentidos A Cada 0.15 Metros De E = 0.05 Mts, La</v>
          </cell>
          <cell r="E467" t="str">
            <v>UN</v>
          </cell>
          <cell r="F467">
            <v>428679.53</v>
          </cell>
          <cell r="G467">
            <v>42415</v>
          </cell>
        </row>
        <row r="468">
          <cell r="C468">
            <v>942</v>
          </cell>
          <cell r="D468" t="str">
            <v>Reconstrucción De Alero En Concreto De 3000 Psi, Incluye Picada De Losa Y Retiro De Material En Mal Estado, Colocación De Malla Electrosoldada Y Aditivo Sikadur 32 O Similar Para La Adherencia Del Concreto.</v>
          </cell>
          <cell r="E468" t="str">
            <v>M2</v>
          </cell>
          <cell r="F468">
            <v>116310.2</v>
          </cell>
          <cell r="G468">
            <v>41912</v>
          </cell>
        </row>
        <row r="469">
          <cell r="C469">
            <v>943</v>
          </cell>
          <cell r="D469" t="str">
            <v>Reparación De Losa De Cubierta En La Parte Inferior, Incluye Picada De Mortero, Aplicación De Mortero 1:4, Aditivo Sikadur 32 O Similar, Malla Electrosoldada</v>
          </cell>
          <cell r="E469" t="str">
            <v>M2</v>
          </cell>
          <cell r="F469">
            <v>76316.570000000007</v>
          </cell>
          <cell r="G469">
            <v>41067</v>
          </cell>
        </row>
        <row r="470">
          <cell r="C470">
            <v>944</v>
          </cell>
          <cell r="D470" t="str">
            <v>Excavación Y Fundida De Zapata De 0.80 X 0.80 X 0.30 Mts En Concreto De 3000 Psi, Reforzada.</v>
          </cell>
          <cell r="E470" t="str">
            <v>UN</v>
          </cell>
          <cell r="F470">
            <v>198173</v>
          </cell>
          <cell r="G470">
            <v>41569</v>
          </cell>
        </row>
        <row r="471">
          <cell r="C471">
            <v>945</v>
          </cell>
          <cell r="D471" t="str">
            <v>Excavación Y Fundida De Zapata De 1.20 X 1.20 X 0.30 Mts, Con Concreto De 3000 Psi, Reforzada</v>
          </cell>
          <cell r="E471" t="str">
            <v>UN</v>
          </cell>
          <cell r="F471">
            <v>258225.44</v>
          </cell>
          <cell r="G471">
            <v>42496</v>
          </cell>
        </row>
        <row r="472">
          <cell r="C472">
            <v>946</v>
          </cell>
          <cell r="D472" t="str">
            <v>Columna En Concreto De 3000 Psi, De 0.30 X 0.30 Mts, Incluye Acero De Refuerzo 4 Varillas De 1/2", Estribos De 3/8" A Cada 0.20 Metros</v>
          </cell>
          <cell r="E472" t="str">
            <v>ML</v>
          </cell>
          <cell r="F472">
            <v>84677.21</v>
          </cell>
          <cell r="G472">
            <v>41767</v>
          </cell>
        </row>
        <row r="473">
          <cell r="C473">
            <v>947</v>
          </cell>
          <cell r="D473" t="str">
            <v>Alfagías De 0.10 X 0.10 Metros En Concreto De 3000 Psi, Reforzado Con 2 Varilla De D = 3/8", Estribos De D = 1/4" A Cada 0.20 Mts</v>
          </cell>
          <cell r="E473" t="str">
            <v>ML</v>
          </cell>
          <cell r="F473">
            <v>23806.89</v>
          </cell>
          <cell r="G473">
            <v>42578</v>
          </cell>
        </row>
        <row r="474">
          <cell r="C474">
            <v>948</v>
          </cell>
          <cell r="D474" t="str">
            <v>Pintura En Esmalte Para Puerta En Lamina Galvanizada, Incluye Aplicación De Anticorrosivo</v>
          </cell>
          <cell r="E474" t="str">
            <v>M2</v>
          </cell>
          <cell r="F474">
            <v>32724.33</v>
          </cell>
          <cell r="G474">
            <v>42496</v>
          </cell>
        </row>
        <row r="475">
          <cell r="C475">
            <v>949</v>
          </cell>
          <cell r="D475" t="str">
            <v>Pavimento En Concreto Rígido Mr = 600, E = 0.20 Mts, Pasadores D = 1"  - Longitud 0.35 Metros A Cada 0.30 Metros Y D = 1/2" - Longitud 0.85 Metros A Cada 1.20 Metros, Junta Y Antisol</v>
          </cell>
          <cell r="E475" t="str">
            <v>M2</v>
          </cell>
          <cell r="F475">
            <v>134149.84</v>
          </cell>
          <cell r="G475">
            <v>42493</v>
          </cell>
        </row>
        <row r="476">
          <cell r="C476">
            <v>952</v>
          </cell>
          <cell r="D476" t="str">
            <v>Cerramiento Provisional Perimetral De Protección En Polisombra, Con Altura De 2.00 Metros</v>
          </cell>
          <cell r="E476" t="str">
            <v>ML</v>
          </cell>
          <cell r="F476">
            <v>13110.75</v>
          </cell>
          <cell r="G476">
            <v>42314</v>
          </cell>
        </row>
        <row r="477">
          <cell r="C477">
            <v>953</v>
          </cell>
          <cell r="D477" t="str">
            <v>Demolicion De Zapata 1.00 X 1.00 X 0.30 Mts</v>
          </cell>
          <cell r="E477" t="str">
            <v>UN</v>
          </cell>
          <cell r="F477">
            <v>12000</v>
          </cell>
          <cell r="G477">
            <v>39918</v>
          </cell>
        </row>
        <row r="478">
          <cell r="C478">
            <v>954</v>
          </cell>
          <cell r="D478" t="str">
            <v>Ajuste Y Mantenimiento De Cielo Raso En Lámina Plana De Asbesto Cemento</v>
          </cell>
          <cell r="E478" t="str">
            <v>M2</v>
          </cell>
          <cell r="F478">
            <v>9579.25</v>
          </cell>
          <cell r="G478">
            <v>41015</v>
          </cell>
        </row>
        <row r="479">
          <cell r="C479">
            <v>955</v>
          </cell>
          <cell r="D479" t="str">
            <v>Reparación, Mantenimiento E Instalación De Salida De Alumbrado</v>
          </cell>
          <cell r="E479" t="str">
            <v>UN</v>
          </cell>
          <cell r="F479">
            <v>46174.75</v>
          </cell>
          <cell r="G479">
            <v>41067</v>
          </cell>
        </row>
        <row r="480">
          <cell r="C480">
            <v>956</v>
          </cell>
          <cell r="D480" t="str">
            <v>Capitulo - Gestiones Y Certificaciones</v>
          </cell>
          <cell r="E480" t="str">
            <v>SD</v>
          </cell>
          <cell r="F480">
            <v>0</v>
          </cell>
          <cell r="G480">
            <v>41554</v>
          </cell>
        </row>
        <row r="481">
          <cell r="C481">
            <v>957</v>
          </cell>
          <cell r="D481" t="str">
            <v>Suministro E Instalación De Bajante De Aguas Lluvias, En Tuberia Pvc Diametro 4"</v>
          </cell>
          <cell r="E481" t="str">
            <v>ML</v>
          </cell>
          <cell r="F481">
            <v>41583.35</v>
          </cell>
          <cell r="G481">
            <v>42578</v>
          </cell>
        </row>
        <row r="482">
          <cell r="C482">
            <v>958</v>
          </cell>
          <cell r="D482" t="str">
            <v>Piso En Adoquín Tipo Rectangular Peatonal E = 0.06 Mts, Con Borde De Confinamiento De 0.15 X 0.30 Metros En Concreto De 3000 Psi A Cada 3.00 Mts, Reforzado Con 2 Varillas De D = 3/8" Y Estribos De D = 1/4" A Cada 0.32 Mts</v>
          </cell>
          <cell r="E482" t="str">
            <v>M2</v>
          </cell>
          <cell r="F482">
            <v>85458.62</v>
          </cell>
          <cell r="G482">
            <v>42496</v>
          </cell>
        </row>
        <row r="483">
          <cell r="C483">
            <v>960</v>
          </cell>
          <cell r="D483" t="str">
            <v>Levante De Muro En Ladrillo Común Para Jardinera De 0.20 X 0.12 Mts, Con Mortero De Pega 1:4</v>
          </cell>
          <cell r="E483" t="str">
            <v>ML</v>
          </cell>
          <cell r="F483">
            <v>13310.1</v>
          </cell>
          <cell r="G483">
            <v>42524</v>
          </cell>
        </row>
        <row r="484">
          <cell r="C484">
            <v>962</v>
          </cell>
          <cell r="D484" t="str">
            <v>Ornamentación Y Jardinería - Relleno En Arena Negra Abonada Para Jardines, Incluye Transporte</v>
          </cell>
          <cell r="E484" t="str">
            <v>M3</v>
          </cell>
          <cell r="F484">
            <v>41550</v>
          </cell>
          <cell r="G484">
            <v>42538</v>
          </cell>
        </row>
        <row r="485">
          <cell r="C485">
            <v>963</v>
          </cell>
          <cell r="D485" t="str">
            <v>Piso Exterior En Tablon Vitrificado De 0.33 X 0.33 Mts, Junta En Piedra China Lavada De E = 0.05 Mts, Ancho 0.30 Mts</v>
          </cell>
          <cell r="E485" t="str">
            <v>ML</v>
          </cell>
          <cell r="F485">
            <v>11700</v>
          </cell>
          <cell r="G485">
            <v>39920</v>
          </cell>
        </row>
        <row r="486">
          <cell r="C486">
            <v>967</v>
          </cell>
          <cell r="D486" t="str">
            <v>Sensor De Intruismo Para Portón De Acceso, Incluye Fuente De 24 Vdc</v>
          </cell>
          <cell r="E486" t="str">
            <v>UN</v>
          </cell>
          <cell r="F486">
            <v>1200500</v>
          </cell>
          <cell r="G486">
            <v>41480</v>
          </cell>
        </row>
        <row r="487">
          <cell r="C487">
            <v>968</v>
          </cell>
          <cell r="D487" t="str">
            <v>Borna Phoenix Contact Ref Uk5N</v>
          </cell>
          <cell r="E487" t="str">
            <v>UN</v>
          </cell>
          <cell r="F487">
            <v>1200</v>
          </cell>
          <cell r="G487">
            <v>41480</v>
          </cell>
        </row>
        <row r="488">
          <cell r="C488">
            <v>969</v>
          </cell>
          <cell r="D488" t="str">
            <v>Suministro E Instalación De Tubería Conduit Galvanizada De D = 3/4"</v>
          </cell>
          <cell r="E488" t="str">
            <v>ML</v>
          </cell>
          <cell r="F488">
            <v>12300</v>
          </cell>
          <cell r="G488">
            <v>41480</v>
          </cell>
        </row>
        <row r="489">
          <cell r="C489">
            <v>970</v>
          </cell>
          <cell r="D489" t="str">
            <v>Suministro E Instalación De Cable Vehicular No. 16 Color Azul</v>
          </cell>
          <cell r="E489" t="str">
            <v>ML</v>
          </cell>
          <cell r="F489">
            <v>4820</v>
          </cell>
          <cell r="G489">
            <v>41480</v>
          </cell>
        </row>
        <row r="490">
          <cell r="C490">
            <v>981</v>
          </cell>
          <cell r="D490" t="str">
            <v>E - Desmonte, Suministro E Instalación De Acometida Eléctrica Y Tablero De 18 Circuitos Monofásico Con Puerta, Tipo Siemens O Similar.</v>
          </cell>
          <cell r="E490" t="str">
            <v>UN</v>
          </cell>
          <cell r="F490">
            <v>1385870</v>
          </cell>
          <cell r="G490">
            <v>41451</v>
          </cell>
        </row>
        <row r="491">
          <cell r="C491">
            <v>1021</v>
          </cell>
          <cell r="D491" t="str">
            <v>Suministro Y Aplicación De Sello Expandible Contra El Paso De Agua En Juntas De Construcción  Y Pases De Tubería Sikaswell S O Similar (Según Planos Y Especificaciones De Diseño)</v>
          </cell>
          <cell r="E491" t="str">
            <v>ML</v>
          </cell>
          <cell r="F491">
            <v>25588</v>
          </cell>
          <cell r="G491">
            <v>41479</v>
          </cell>
        </row>
        <row r="492">
          <cell r="C492">
            <v>1022</v>
          </cell>
          <cell r="D492" t="str">
            <v>Suministro E Instalación De Grifería Para Lavaplatos Tipo Grival O Similar</v>
          </cell>
          <cell r="E492" t="str">
            <v>UN</v>
          </cell>
          <cell r="F492">
            <v>95105</v>
          </cell>
          <cell r="G492">
            <v>42314</v>
          </cell>
        </row>
        <row r="493">
          <cell r="C493">
            <v>1023</v>
          </cell>
          <cell r="D493" t="str">
            <v>E - Suministro E Instalación De Tablero De 18 Circuitos, Incluye Tacos</v>
          </cell>
          <cell r="E493" t="str">
            <v>UN</v>
          </cell>
          <cell r="F493">
            <v>617156.67000000004</v>
          </cell>
          <cell r="G493">
            <v>41569</v>
          </cell>
        </row>
        <row r="494">
          <cell r="C494">
            <v>1024</v>
          </cell>
          <cell r="D494" t="str">
            <v>Estuco Sobre Pañete Allanado Para Cielo Raso</v>
          </cell>
          <cell r="E494" t="str">
            <v>M2</v>
          </cell>
          <cell r="F494">
            <v>10649.99</v>
          </cell>
          <cell r="G494">
            <v>41912</v>
          </cell>
        </row>
        <row r="495">
          <cell r="C495">
            <v>1025</v>
          </cell>
          <cell r="D495" t="str">
            <v>E - Acometida Eléctrica Con Tubería Conduit Pvc D = 1" , Alambrado Con Cable No. 4</v>
          </cell>
          <cell r="E495" t="str">
            <v>ML</v>
          </cell>
          <cell r="F495">
            <v>51569.919999999998</v>
          </cell>
          <cell r="G495">
            <v>41569</v>
          </cell>
        </row>
        <row r="496">
          <cell r="C496">
            <v>1026</v>
          </cell>
          <cell r="D496" t="str">
            <v>Pavimento En Concreto Rigido Mr = 36, Con Acelerado De 3 Dias, E = 0.15 Mts, Pasadores D = 3/4" - Longitud 0.35 Metros A Cada 0.30 Metros Y  D = 1/2" Longitud 0.85 Metros A Cada 1.20 Metros , Junta Y Antisol</v>
          </cell>
          <cell r="E496" t="str">
            <v>M2</v>
          </cell>
          <cell r="F496">
            <v>106405.17</v>
          </cell>
          <cell r="G496">
            <v>42493</v>
          </cell>
        </row>
        <row r="497">
          <cell r="C497">
            <v>1028</v>
          </cell>
          <cell r="D497" t="str">
            <v>Pavimento En Concreto Rigido Mr = 36, Con Acelerado De 3 Dias, E = 0.20 Mts, Pasadores D = 1"  Longitud 0.35 Metros A Cada 0.30 Metros Y D = 1/2" - Longitud 0.85 Metros A Cada 1.20 Metros, Junta Y Antisol</v>
          </cell>
          <cell r="E497" t="str">
            <v>M2</v>
          </cell>
          <cell r="F497">
            <v>129958.24</v>
          </cell>
          <cell r="G497">
            <v>42493</v>
          </cell>
        </row>
        <row r="498">
          <cell r="C498">
            <v>1029</v>
          </cell>
          <cell r="D498" t="str">
            <v>Demolición De Andén Y Retiro De Material</v>
          </cell>
          <cell r="E498" t="str">
            <v>M2</v>
          </cell>
          <cell r="F498">
            <v>10228.91</v>
          </cell>
          <cell r="G498">
            <v>42524</v>
          </cell>
        </row>
        <row r="499">
          <cell r="C499">
            <v>1030</v>
          </cell>
          <cell r="D499" t="str">
            <v>Cuneta Bordillo En Concreto De 3000 Psi Reforzado, De 0.25 + 0.35 + 0.15  Mts, E =  0.10 Mts.</v>
          </cell>
          <cell r="E499" t="str">
            <v>ML</v>
          </cell>
          <cell r="F499">
            <v>61313.43</v>
          </cell>
          <cell r="G499">
            <v>42198</v>
          </cell>
        </row>
        <row r="500">
          <cell r="C500">
            <v>1031</v>
          </cell>
          <cell r="D500" t="str">
            <v>Concreto De 2000 Psi</v>
          </cell>
          <cell r="E500" t="str">
            <v>M3</v>
          </cell>
          <cell r="F500">
            <v>246973.55</v>
          </cell>
          <cell r="G500">
            <v>42438</v>
          </cell>
        </row>
        <row r="501">
          <cell r="C501">
            <v>1032</v>
          </cell>
          <cell r="D501" t="str">
            <v>P. B. O.  Anden En Concreto De 3000 Psi De E = 0.07 Mts, No Incluye Mano De Obra</v>
          </cell>
          <cell r="E501" t="str">
            <v>M2</v>
          </cell>
          <cell r="F501">
            <v>23990.79</v>
          </cell>
          <cell r="G501">
            <v>40283</v>
          </cell>
        </row>
        <row r="502">
          <cell r="C502">
            <v>1033</v>
          </cell>
          <cell r="D502" t="str">
            <v>P. B. O. Aplicacion De Geotextil Nt - 2500, No Incluye Mano De Obra</v>
          </cell>
          <cell r="E502" t="str">
            <v>M2</v>
          </cell>
          <cell r="F502">
            <v>7276.5</v>
          </cell>
          <cell r="G502">
            <v>40283</v>
          </cell>
        </row>
        <row r="503">
          <cell r="C503">
            <v>1034</v>
          </cell>
          <cell r="D503" t="str">
            <v>P. B. O. Bordillo En Concreto De 3000 Psi  De 0.15 X 0.30 Mts, No Incluye Mano De Obra</v>
          </cell>
          <cell r="E503" t="str">
            <v>ML</v>
          </cell>
          <cell r="F503">
            <v>19833.099999999999</v>
          </cell>
          <cell r="G503">
            <v>40283</v>
          </cell>
        </row>
        <row r="504">
          <cell r="C504">
            <v>1035</v>
          </cell>
          <cell r="D504" t="str">
            <v>P. B. O.  Excavacion Y Retiro De Material, No Incluye Mano De Obra</v>
          </cell>
          <cell r="E504" t="str">
            <v>M3</v>
          </cell>
          <cell r="F504">
            <v>37261.4</v>
          </cell>
          <cell r="G504">
            <v>40283</v>
          </cell>
        </row>
        <row r="505">
          <cell r="C505">
            <v>1036</v>
          </cell>
          <cell r="D505" t="str">
            <v>P. B. O. Nivelacion, Replanteo Y Señalizacion, No Incluye Mano De Obra</v>
          </cell>
          <cell r="E505" t="str">
            <v>M2</v>
          </cell>
          <cell r="F505">
            <v>1140.04</v>
          </cell>
          <cell r="G505">
            <v>40283</v>
          </cell>
        </row>
        <row r="506">
          <cell r="C506">
            <v>1037</v>
          </cell>
          <cell r="D506" t="str">
            <v>P. B. O. Pavimento En Concreto Rigido Mr = 500 Psi, E = 0.15 Mts, Pasadores De D = 1/2" Y 3/4", Junta Y Antisol, No Incluye Mano De Obra</v>
          </cell>
          <cell r="E506" t="str">
            <v>M2</v>
          </cell>
          <cell r="F506">
            <v>71625.2</v>
          </cell>
          <cell r="G506">
            <v>40283</v>
          </cell>
        </row>
        <row r="507">
          <cell r="C507">
            <v>1038</v>
          </cell>
          <cell r="D507" t="str">
            <v>P. B. O.  Relleno En Material Seleccionado Compactado, No Incluye Mano De Obra</v>
          </cell>
          <cell r="E507" t="str">
            <v>M3</v>
          </cell>
          <cell r="F507">
            <v>55550.91</v>
          </cell>
          <cell r="G507">
            <v>40283</v>
          </cell>
        </row>
        <row r="508">
          <cell r="C508">
            <v>1039</v>
          </cell>
          <cell r="D508" t="str">
            <v>Afirmado Estabilizado Con Cal, E = 0.30 Mts.</v>
          </cell>
          <cell r="E508" t="str">
            <v>M2</v>
          </cell>
          <cell r="F508">
            <v>32882.79</v>
          </cell>
          <cell r="G508">
            <v>41026</v>
          </cell>
        </row>
        <row r="509">
          <cell r="C509">
            <v>1040</v>
          </cell>
          <cell r="D509" t="str">
            <v>Desmonte De Capa Vegetal Y Retiro De Material</v>
          </cell>
          <cell r="E509" t="str">
            <v>M2</v>
          </cell>
          <cell r="F509">
            <v>5476</v>
          </cell>
          <cell r="G509">
            <v>41949</v>
          </cell>
        </row>
        <row r="510">
          <cell r="C510">
            <v>1041</v>
          </cell>
          <cell r="D510" t="str">
            <v>Columna En Concreto De 3000 Psi, De 0.40 X 0.40 Mts, Incluye Acero De Refuerzo De 8 Varillas De 1/2", Estribos De 3/8" A Cada 0.20 Mts</v>
          </cell>
          <cell r="E510" t="str">
            <v>ML</v>
          </cell>
          <cell r="F510">
            <v>142317.31</v>
          </cell>
          <cell r="G510">
            <v>41569</v>
          </cell>
        </row>
        <row r="511">
          <cell r="C511">
            <v>1042</v>
          </cell>
          <cell r="D511" t="str">
            <v>Salida De Ventilador De Techo</v>
          </cell>
          <cell r="E511" t="str">
            <v>UN</v>
          </cell>
          <cell r="F511">
            <v>49598.93</v>
          </cell>
          <cell r="G511">
            <v>39939</v>
          </cell>
        </row>
        <row r="512">
          <cell r="C512">
            <v>1043</v>
          </cell>
          <cell r="D512" t="str">
            <v>Suministro E Instalación De Tubería De Alcantarillado Durafort O Similar D = 12" - 315 Mm</v>
          </cell>
          <cell r="E512" t="str">
            <v>ML</v>
          </cell>
          <cell r="F512">
            <v>158488.12</v>
          </cell>
          <cell r="G512">
            <v>42548</v>
          </cell>
        </row>
        <row r="513">
          <cell r="C513">
            <v>1046</v>
          </cell>
          <cell r="D513" t="str">
            <v>Solado Para Cimiento E = 0.05 Mts En Concreto De 2000 Psi</v>
          </cell>
          <cell r="E513" t="str">
            <v>ML</v>
          </cell>
          <cell r="F513">
            <v>9055.7199999999993</v>
          </cell>
          <cell r="G513">
            <v>41067</v>
          </cell>
        </row>
        <row r="514">
          <cell r="C514">
            <v>1048</v>
          </cell>
          <cell r="D514" t="str">
            <v>Columna En Concreto De 3000 Psi , De 0.15 X 0.30 Mts, No Incluye Acero De Refuerzo</v>
          </cell>
          <cell r="E514" t="str">
            <v>ML</v>
          </cell>
          <cell r="F514">
            <v>42865.99</v>
          </cell>
          <cell r="G514">
            <v>41344</v>
          </cell>
        </row>
        <row r="515">
          <cell r="C515">
            <v>1049</v>
          </cell>
          <cell r="D515" t="str">
            <v>Dintel O Viga De Amarre, En Concreto De 3000 Psi De 0.15 X 0.20 Mts No Incluye Acero De Refuerzo</v>
          </cell>
          <cell r="E515" t="str">
            <v>ML</v>
          </cell>
          <cell r="F515">
            <v>37513.089999999997</v>
          </cell>
          <cell r="G515">
            <v>42578</v>
          </cell>
        </row>
        <row r="516">
          <cell r="C516">
            <v>1050</v>
          </cell>
          <cell r="D516" t="str">
            <v>Suministro Construcción Y Montaje De Estructura En Aluminio Para Cubierta, Incluye Anticorrosivo Y Pintura (Ver Diseño Estructural)</v>
          </cell>
          <cell r="E516" t="str">
            <v>M2</v>
          </cell>
          <cell r="F516">
            <v>82200</v>
          </cell>
          <cell r="G516">
            <v>41344</v>
          </cell>
        </row>
        <row r="517">
          <cell r="C517">
            <v>1051</v>
          </cell>
          <cell r="D517" t="str">
            <v>Demolición De Cimiento Existente De 0.30 X 0.30 Mts A Una Profundidad &gt; 1.00 Mts &lt; 1.50 Mts Y Retiro De Material</v>
          </cell>
          <cell r="E517" t="str">
            <v>ML</v>
          </cell>
          <cell r="F517">
            <v>19265</v>
          </cell>
          <cell r="G517">
            <v>41016</v>
          </cell>
        </row>
        <row r="518">
          <cell r="C518">
            <v>1052</v>
          </cell>
          <cell r="D518" t="str">
            <v>Zapata De 1.50 X 1.50 X 0.30 Mts En Concreto De 3000 Psi, Con Acero De Refuerzo 7 Varillas D = 5/8" A Cada 0.25 Mts En Ambos Sentidos</v>
          </cell>
          <cell r="E518" t="str">
            <v>UN</v>
          </cell>
          <cell r="F518">
            <v>388534.19</v>
          </cell>
          <cell r="G518">
            <v>41569</v>
          </cell>
        </row>
        <row r="519">
          <cell r="C519">
            <v>1053</v>
          </cell>
          <cell r="D519" t="str">
            <v>Pedestal De 0.60 X 0.60 X 0.60 Mts, En Concreto De 3000 Psi, Reforzado Con 4 Varilla D = 1/2" , Estribos De 3/8" A Cada 0.20 Mts</v>
          </cell>
          <cell r="E519" t="str">
            <v>UN</v>
          </cell>
          <cell r="F519">
            <v>130267.55</v>
          </cell>
          <cell r="G519">
            <v>42496</v>
          </cell>
        </row>
        <row r="520">
          <cell r="C520">
            <v>1054</v>
          </cell>
          <cell r="D520" t="str">
            <v>Columnas En Concreto De 3000 Psi, De 0.40 X 0.40 Mts, Incluye Acero De Refuerzo 8 Varillas D = 5/8", Estribos De 3/8" A Cada 0.15 Mts, Altura 3.55 Mts</v>
          </cell>
          <cell r="E520" t="str">
            <v>ML</v>
          </cell>
          <cell r="F520">
            <v>181367.39</v>
          </cell>
          <cell r="G520">
            <v>41737</v>
          </cell>
        </row>
        <row r="521">
          <cell r="C521">
            <v>1055</v>
          </cell>
          <cell r="D521" t="str">
            <v>Plantilla Para Piso En Concreto De 2500 Psi E = 0.05 Mts, Incluye Parrilla De Acero De D = 1/4" A Cada 0.50 Mts En Ambos Sentidos</v>
          </cell>
          <cell r="E521" t="str">
            <v>M2</v>
          </cell>
          <cell r="F521">
            <v>33588.449999999997</v>
          </cell>
          <cell r="G521">
            <v>42779</v>
          </cell>
        </row>
        <row r="522">
          <cell r="C522">
            <v>1056</v>
          </cell>
          <cell r="D522" t="str">
            <v>Limpieza Con Retroexcavadora Sobre Oruga, Aplicada En Arroyo Sección Promedio: Ancho = 4.00 A 5.00 Metros, Altura = 1.50 A 3.00 Metros, Profundidad De Sedimentos = 1.50 A 3.00 Metros</v>
          </cell>
          <cell r="E522" t="str">
            <v>ML</v>
          </cell>
          <cell r="F522">
            <v>25790</v>
          </cell>
          <cell r="G522">
            <v>41008</v>
          </cell>
        </row>
        <row r="523">
          <cell r="C523">
            <v>1057</v>
          </cell>
          <cell r="D523" t="str">
            <v>Acopio Con Retroexcavadora Del Material Desalojado, Aplicada En Limpieza De Arroyo, Seccion Promedio: Ancho = 4.00 A 5.00 Metros, Altura = 1.50 A 3.00 Metros, Profundidad De Sedimentos = 1.50 A 2.50 Metros</v>
          </cell>
          <cell r="E523" t="str">
            <v>HO</v>
          </cell>
          <cell r="F523">
            <v>145032.5</v>
          </cell>
          <cell r="G523">
            <v>40974</v>
          </cell>
        </row>
        <row r="524">
          <cell r="C524">
            <v>1058</v>
          </cell>
          <cell r="D524" t="str">
            <v>Remocion Con Retroexcavadora Y Retiro De Material Desalojado En Volqueta, Aplicado En Limpieza De Arroyo De Sección Promedio: Ancho = 4.00 A 5.00 Metros, Altura = 1.50 A 3.00 Metros, Profundidad De Sedimentos = 1.50 A 2.50 Metros</v>
          </cell>
          <cell r="E524" t="str">
            <v>M3</v>
          </cell>
          <cell r="F524">
            <v>58633.75</v>
          </cell>
          <cell r="G524">
            <v>40669</v>
          </cell>
        </row>
        <row r="525">
          <cell r="C525">
            <v>1059</v>
          </cell>
          <cell r="D525" t="str">
            <v>Limpieza Manual Margenes, Aplicada En Limpieza De Arroyo Seccion Promedio: Ancho = 4.00 A 5.00 Metros, Altura = 1.50 A 3.00 Metros, Profundidad De Sedimentos = 1.50 A 2.50 Metros</v>
          </cell>
          <cell r="E525" t="str">
            <v>M2</v>
          </cell>
          <cell r="F525">
            <v>8132.5</v>
          </cell>
          <cell r="G525">
            <v>40669</v>
          </cell>
        </row>
        <row r="526">
          <cell r="C526">
            <v>1060</v>
          </cell>
          <cell r="D526" t="str">
            <v>Retiro Manual De Material Vegetal, Aplicada En Limpieza De Arroyo Seccion Promedio: Ancho = 4.00 A 5.00 Metros, Altura = 1.50 A 3.00 Metros, Profundidad De Sedimento De 1.50 A 2.50 Metros</v>
          </cell>
          <cell r="E526" t="str">
            <v>M2</v>
          </cell>
          <cell r="F526">
            <v>4660</v>
          </cell>
          <cell r="G526">
            <v>40669</v>
          </cell>
        </row>
        <row r="527">
          <cell r="C527">
            <v>1066</v>
          </cell>
          <cell r="D527" t="str">
            <v>Desmonte Y Retiro De Placa De Concreto De 0.06 X 0.60 X 2.40 Mts</v>
          </cell>
          <cell r="E527" t="str">
            <v>UN</v>
          </cell>
          <cell r="F527">
            <v>14830.47</v>
          </cell>
          <cell r="G527">
            <v>40344</v>
          </cell>
        </row>
        <row r="528">
          <cell r="C528">
            <v>1067</v>
          </cell>
          <cell r="D528" t="str">
            <v>Construcción Y Montaje De Placas De 0.06 X 0.60 X 3.00 Mts, En Concreto De 2500 Psi, Reforzado Con 3 Varillas De 3/8" A Lo Ancho Y 6 Varillas De 3/8" A Lo Largo.</v>
          </cell>
          <cell r="E528" t="str">
            <v>UN</v>
          </cell>
          <cell r="F528">
            <v>81226</v>
          </cell>
          <cell r="G528">
            <v>41026</v>
          </cell>
        </row>
        <row r="529">
          <cell r="C529">
            <v>1069</v>
          </cell>
          <cell r="D529" t="str">
            <v xml:space="preserve">Cerramiento  En Tela Verde, O Malla De Lona, (Polisombra), Con Altura De 2.00 Metros, Base Para Fijacion De Estacones 0.20 X 0.20 X 0.50 Metros En Concreto De 1500 Psi, Estacones De Madera De 2" X 2", Apuntillada Y Amarrada A Los Postes Con Alambre Negro </v>
          </cell>
          <cell r="E529" t="str">
            <v>ML</v>
          </cell>
          <cell r="F529">
            <v>21234.06</v>
          </cell>
          <cell r="G529">
            <v>41927</v>
          </cell>
        </row>
        <row r="530">
          <cell r="C530">
            <v>1084</v>
          </cell>
          <cell r="D530" t="str">
            <v>Acopio Manual Del Material Desalojado</v>
          </cell>
          <cell r="E530" t="str">
            <v>JO</v>
          </cell>
          <cell r="F530">
            <v>60900</v>
          </cell>
          <cell r="G530">
            <v>40282</v>
          </cell>
        </row>
        <row r="531">
          <cell r="C531">
            <v>1085</v>
          </cell>
          <cell r="D531" t="str">
            <v>Construccion Y Mantaje De Placa De 0.06 X 0.60 X 2.40 Mts, En Concreto De 2500 Psi, Reforzado Con 3 Varillas De 3/8" A Lo Ancho Y 9 Varillas De 3/8" A Lo Largo</v>
          </cell>
          <cell r="E531" t="str">
            <v>UN</v>
          </cell>
          <cell r="F531">
            <v>74161.960000000006</v>
          </cell>
          <cell r="G531">
            <v>40669</v>
          </cell>
        </row>
        <row r="532">
          <cell r="C532">
            <v>1086</v>
          </cell>
          <cell r="D532" t="str">
            <v>Juegos - Suministro, Instalación Y Montaje De Rueda Infantil Giratoria Para Parque, De 2.00 Metros De Diámetro, En Madera Pino Pátula Inmunizada, Tubería Galvanizada Y Herrajes Metálicos</v>
          </cell>
          <cell r="E532" t="str">
            <v>UN</v>
          </cell>
          <cell r="F532">
            <v>754000</v>
          </cell>
          <cell r="G532">
            <v>41075</v>
          </cell>
        </row>
        <row r="533">
          <cell r="C533">
            <v>1087</v>
          </cell>
          <cell r="D533" t="str">
            <v>Juegos - Suministro, Instalación Y Montaje De Módulo No. 15 De Juego Para Parque Que Incluye: Escalera Y Puente En Madera Y Cuerda, Columpio De 2 Puestos, Con Resbaladero En Fibra De Vidrio, En Madera Pino Pátula Inmunizada Y Herrajes Metálicos</v>
          </cell>
          <cell r="E533" t="str">
            <v>UN</v>
          </cell>
          <cell r="F533">
            <v>1600800</v>
          </cell>
          <cell r="G533">
            <v>41075</v>
          </cell>
        </row>
        <row r="534">
          <cell r="C534">
            <v>1088</v>
          </cell>
          <cell r="D534" t="str">
            <v>Juegos - Suministro, Instalación Y Montaje De Sube Y Baja Para Parque En Madera Pino Pátula Inmunizada, Con Herrajes Metálicos</v>
          </cell>
          <cell r="E534" t="str">
            <v>UN</v>
          </cell>
          <cell r="F534">
            <v>203000</v>
          </cell>
          <cell r="G534">
            <v>41569</v>
          </cell>
        </row>
        <row r="535">
          <cell r="C535">
            <v>1089</v>
          </cell>
          <cell r="D535" t="str">
            <v>Excavación A Mano En Material Común, Incluye Retiro De Material Con Cargador Y Volqueta</v>
          </cell>
          <cell r="E535" t="str">
            <v>M3</v>
          </cell>
          <cell r="F535">
            <v>40702.78</v>
          </cell>
          <cell r="G535">
            <v>42241</v>
          </cell>
        </row>
        <row r="536">
          <cell r="C536">
            <v>1090</v>
          </cell>
          <cell r="D536" t="str">
            <v>Remoción Manual Y Retiro De Material Desalojado En Volqueta</v>
          </cell>
          <cell r="E536" t="str">
            <v>M3</v>
          </cell>
          <cell r="F536">
            <v>42101.67</v>
          </cell>
          <cell r="G536">
            <v>41906</v>
          </cell>
        </row>
        <row r="537">
          <cell r="C537">
            <v>1091</v>
          </cell>
          <cell r="D537" t="str">
            <v>Suministro E Instalación De Banca Para Parque, En Concreto De 3000 Psi, Reforzado Con Varillas De 3/8" En Ambos Sentidos A Cada 0.15 Mts, De 0.60 X 1.10 Mts Altura 0.60 Mts, Fondo En Placa De Concreto, Con Su Logotipo</v>
          </cell>
          <cell r="E537" t="str">
            <v>UN</v>
          </cell>
          <cell r="F537">
            <v>424513.39</v>
          </cell>
          <cell r="G537">
            <v>41697</v>
          </cell>
        </row>
        <row r="538">
          <cell r="C538">
            <v>1092</v>
          </cell>
          <cell r="D538" t="str">
            <v>Kiosco De 4.00 X 4.00 Mts, Altura = 2.80 Mts, Con 4 Columnas Y Estructura De Soporte Para Cubierta En Madera Pino Pátula Inmunizada, Cubierta De Eternit Pintada En Cualquier Color</v>
          </cell>
          <cell r="E538" t="str">
            <v>UN</v>
          </cell>
          <cell r="F538">
            <v>5000000</v>
          </cell>
          <cell r="G538">
            <v>41075</v>
          </cell>
        </row>
        <row r="539">
          <cell r="C539">
            <v>1093</v>
          </cell>
          <cell r="D539" t="str">
            <v>Juegos - Suministro, Instalación Y Montaje De Módulo No. 17 De Juego Para Parque Que Incluye: Escalera En Madera, 2 Columpios, Resbaladero En Fibra De Vidrio, Sube Y Baja, Argollas De Balanceo, En Madera Pino Pátula Inmunizada, Tubería Galvanizada Y Herra</v>
          </cell>
          <cell r="E539" t="str">
            <v>UN</v>
          </cell>
          <cell r="F539">
            <v>1740000</v>
          </cell>
          <cell r="G539">
            <v>41075</v>
          </cell>
        </row>
        <row r="540">
          <cell r="C540">
            <v>1094</v>
          </cell>
          <cell r="D540" t="str">
            <v>Juegos - Suministro, Instalación Y Montaje De Módulo No. 22 De Juegos Infantiles Para Parques Que Incluye: Escalera De Madera, Resbaladero En Fibra De Vidrio, 2 Puestos De Columpios, Puente De Madera, Juego De Argollas, Elaborado En Madera Pino Pátula Inm</v>
          </cell>
          <cell r="E540" t="str">
            <v>UN</v>
          </cell>
          <cell r="F540">
            <v>3549600</v>
          </cell>
          <cell r="G540">
            <v>41569</v>
          </cell>
        </row>
        <row r="541">
          <cell r="C541">
            <v>1095</v>
          </cell>
          <cell r="D541" t="str">
            <v>Relleno En Piedra Granzón O Cascajo De Piedra China</v>
          </cell>
          <cell r="E541" t="str">
            <v>M3</v>
          </cell>
          <cell r="F541">
            <v>72000</v>
          </cell>
          <cell r="G541">
            <v>41767</v>
          </cell>
        </row>
        <row r="542">
          <cell r="C542">
            <v>1096</v>
          </cell>
          <cell r="D542" t="str">
            <v>Relleno En Material Seleccionado No Compactado</v>
          </cell>
          <cell r="E542" t="str">
            <v>M3</v>
          </cell>
          <cell r="F542">
            <v>44250</v>
          </cell>
          <cell r="G542">
            <v>42496</v>
          </cell>
        </row>
        <row r="543">
          <cell r="C543">
            <v>1097</v>
          </cell>
          <cell r="D543" t="str">
            <v>E - Suministro E Instalación De Reflectores Tipo Luz De Metal Halite De 500 Watios, Incluye Acometida Eléctrica, Caja De Protección, Fotoceldas Y Cableado</v>
          </cell>
          <cell r="E543" t="str">
            <v>UN</v>
          </cell>
          <cell r="F543">
            <v>580000</v>
          </cell>
          <cell r="G543">
            <v>41737</v>
          </cell>
        </row>
        <row r="544">
          <cell r="C544">
            <v>1098</v>
          </cell>
          <cell r="D544" t="str">
            <v>Plantilla Para Piso En Concreto De 1500 Psi E = 0.10 Metros</v>
          </cell>
          <cell r="E544" t="str">
            <v>M2</v>
          </cell>
          <cell r="F544">
            <v>35223.42</v>
          </cell>
          <cell r="G544">
            <v>41064</v>
          </cell>
        </row>
        <row r="545">
          <cell r="C545">
            <v>1099</v>
          </cell>
          <cell r="D545" t="str">
            <v>Relleno En Material De Piedra Y Arena En Proporción 1:1, Compactado</v>
          </cell>
          <cell r="E545" t="str">
            <v>M3</v>
          </cell>
          <cell r="F545">
            <v>63676</v>
          </cell>
          <cell r="G545">
            <v>41781</v>
          </cell>
        </row>
        <row r="546">
          <cell r="C546">
            <v>1100</v>
          </cell>
          <cell r="D546" t="str">
            <v>Placa De Fondo En Concreto Ciclópeo, 60% En Concreto De 3000 Psi, 40% Piedra De Cimiento</v>
          </cell>
          <cell r="E546" t="str">
            <v>M3</v>
          </cell>
          <cell r="F546">
            <v>294764.53000000003</v>
          </cell>
          <cell r="G546">
            <v>41037</v>
          </cell>
        </row>
        <row r="547">
          <cell r="C547">
            <v>1101</v>
          </cell>
          <cell r="D547" t="str">
            <v>Solado En Concreto Pobre De 2000 Psi, E = 0.05 Metros</v>
          </cell>
          <cell r="E547" t="str">
            <v>M3</v>
          </cell>
          <cell r="F547">
            <v>386152.23</v>
          </cell>
          <cell r="G547">
            <v>42578</v>
          </cell>
        </row>
        <row r="548">
          <cell r="C548">
            <v>1102</v>
          </cell>
          <cell r="D548" t="str">
            <v>Viga De Cimiento En Concreto De 3000 Psi, No Incluye Acero De Refuerzo</v>
          </cell>
          <cell r="E548" t="str">
            <v>M3</v>
          </cell>
          <cell r="F548">
            <v>500063.01</v>
          </cell>
          <cell r="G548">
            <v>42538</v>
          </cell>
        </row>
        <row r="549">
          <cell r="C549">
            <v>1103</v>
          </cell>
          <cell r="D549" t="str">
            <v>Plantilla De Piso En Concreto De 3000 Psi E = 0.10 Metros</v>
          </cell>
          <cell r="E549" t="str">
            <v>M2</v>
          </cell>
          <cell r="F549">
            <v>48333.59</v>
          </cell>
          <cell r="G549">
            <v>42241</v>
          </cell>
        </row>
        <row r="550">
          <cell r="C550">
            <v>1104</v>
          </cell>
          <cell r="D550" t="str">
            <v>Levante De Muro En Bloque Vibrado Estructural. E = 0.10 Metros</v>
          </cell>
          <cell r="E550" t="str">
            <v>M2</v>
          </cell>
          <cell r="F550">
            <v>57728.1</v>
          </cell>
          <cell r="G550">
            <v>41697</v>
          </cell>
        </row>
        <row r="551">
          <cell r="C551">
            <v>1105</v>
          </cell>
          <cell r="D551" t="str">
            <v>Meson En Concreto De 2500 Psi, Espesor De 0.06 Metros, Ancho De 0.60 Metros, Varillas De 1/2" A Cada 0.20 Metros En Ambos Sentidos, Acabado En Granito Pulido</v>
          </cell>
          <cell r="E551" t="str">
            <v>ML</v>
          </cell>
          <cell r="F551">
            <v>101353.78</v>
          </cell>
          <cell r="G551">
            <v>42578</v>
          </cell>
        </row>
        <row r="552">
          <cell r="C552">
            <v>1106</v>
          </cell>
          <cell r="D552" t="str">
            <v>Suministro E Instalación De Espejo Biselado De 4 Mm</v>
          </cell>
          <cell r="E552" t="str">
            <v>M2</v>
          </cell>
          <cell r="F552">
            <v>83084.5</v>
          </cell>
          <cell r="G552">
            <v>42578</v>
          </cell>
        </row>
        <row r="553">
          <cell r="C553">
            <v>1109</v>
          </cell>
          <cell r="D553" t="str">
            <v>Suministro E Instalacion De Sistema De Tanques De Reserva De 500 Lts, Incluye: 4 Tanques Plasticos, Accesorios, Tuberia De 2" Y 1", Flotador, Registros Y Valvula.</v>
          </cell>
          <cell r="E553" t="str">
            <v>UN</v>
          </cell>
          <cell r="F553">
            <v>1574857</v>
          </cell>
          <cell r="G553">
            <v>39968</v>
          </cell>
        </row>
        <row r="554">
          <cell r="C554">
            <v>1116</v>
          </cell>
          <cell r="D554" t="str">
            <v>Suministro E Instalación De Bajante Tipo Amazonas</v>
          </cell>
          <cell r="E554" t="str">
            <v>ML</v>
          </cell>
          <cell r="F554">
            <v>45652.55</v>
          </cell>
          <cell r="G554">
            <v>41676</v>
          </cell>
        </row>
        <row r="555">
          <cell r="C555">
            <v>1117</v>
          </cell>
          <cell r="D555" t="str">
            <v>Ornamentacion Y Jardineria - Siembra De Grama Criolla, Incluye Transporte</v>
          </cell>
          <cell r="E555" t="str">
            <v>M2</v>
          </cell>
          <cell r="F555">
            <v>4500</v>
          </cell>
          <cell r="G555">
            <v>42752</v>
          </cell>
        </row>
        <row r="556">
          <cell r="C556">
            <v>1126</v>
          </cell>
          <cell r="D556" t="str">
            <v>Suministro E Instalación De Canal Tipo Amazonas De Pvc</v>
          </cell>
          <cell r="E556" t="str">
            <v>ML</v>
          </cell>
          <cell r="F556">
            <v>47320.480000000003</v>
          </cell>
          <cell r="G556">
            <v>42241</v>
          </cell>
        </row>
        <row r="557">
          <cell r="C557">
            <v>1127</v>
          </cell>
          <cell r="D557" t="str">
            <v>Suministro E Instalación De Puerta Ventana En Reja De Varilla Cuadrada De 1/2", Con Tuberia Galvanizada De 3/4", Varilla De 5/8", Platina De 3/16" Y Balineras De Acero De 1/2", Pintada Con Anticorrosivo Y Esmalte (Segun Diseño)</v>
          </cell>
          <cell r="E557" t="str">
            <v>UN</v>
          </cell>
          <cell r="F557">
            <v>523560</v>
          </cell>
          <cell r="G557">
            <v>41068</v>
          </cell>
        </row>
        <row r="558">
          <cell r="C558">
            <v>1128</v>
          </cell>
          <cell r="D558" t="str">
            <v>Suministro E Instalación De Puerta En Reja De Varilla Cuadrada De 1/2", Para Ingreso De Baños, Con Tubería Galvanizada De 3/4", Varilla De 5/8", Platina De 3/16" Y Balinera De Acero De 1/2", Pintada Con Anticorrosivo Y Esmalte (Segun Diseño)</v>
          </cell>
          <cell r="E558" t="str">
            <v>UN</v>
          </cell>
          <cell r="F558">
            <v>265489</v>
          </cell>
          <cell r="G558">
            <v>41068</v>
          </cell>
        </row>
        <row r="559">
          <cell r="C559">
            <v>1129</v>
          </cell>
          <cell r="D559" t="str">
            <v>Rejilla De Ventilacion, Con Marco En Lamina Calibre 18, Pintada Con Anticorrosivo Y Esmalte</v>
          </cell>
          <cell r="E559" t="str">
            <v>M2</v>
          </cell>
          <cell r="F559">
            <v>81694</v>
          </cell>
          <cell r="G559">
            <v>39969</v>
          </cell>
        </row>
        <row r="560">
          <cell r="C560">
            <v>1130</v>
          </cell>
          <cell r="D560" t="str">
            <v>Cortasol Pintado, En Lámina Galvanizada Calibre 18, Incluye Perfil Y Platina De 3/16", Cadena Galvanizada De 3/8", Gancho Tensor Galvanizado De 5/16" X 5", Bisagra, Tornillo Expansivo, Gancho Galvanizado Con Platina, Pintura Anticorrosiva Y Esmalte (Segun</v>
          </cell>
          <cell r="E560" t="str">
            <v>UN</v>
          </cell>
          <cell r="F560">
            <v>532686</v>
          </cell>
          <cell r="G560">
            <v>41075</v>
          </cell>
        </row>
        <row r="561">
          <cell r="C561">
            <v>1131</v>
          </cell>
          <cell r="D561" t="str">
            <v>Ventana En Malla Eslabonada Galvanizada Calibre 12 Hueco De 2" X 2", Con Angulo De 1" X 1" X 3/16", Platina De 1/2" X 3/16", Pintada Con Anticorrosivo Y Esmalte. (Según Diseño)</v>
          </cell>
          <cell r="E561" t="str">
            <v>M2</v>
          </cell>
          <cell r="F561">
            <v>49410</v>
          </cell>
          <cell r="G561">
            <v>41075</v>
          </cell>
        </row>
        <row r="562">
          <cell r="C562">
            <v>1132</v>
          </cell>
          <cell r="D562" t="str">
            <v>Zapata De 2.60 X 2.60 X 0.60 Metros, En Concreto De 3000 Psi, No Incluye Acero De Refuerzo</v>
          </cell>
          <cell r="E562" t="str">
            <v>UN</v>
          </cell>
          <cell r="F562">
            <v>1471856.68</v>
          </cell>
          <cell r="G562">
            <v>41075</v>
          </cell>
        </row>
        <row r="563">
          <cell r="C563">
            <v>1133</v>
          </cell>
          <cell r="D563" t="str">
            <v>Pedestal De 0.70 X 0.60 X 1.40 Metros, En Concreto De 3000 Psi, No Incluye Acero De Refuerzo</v>
          </cell>
          <cell r="E563" t="str">
            <v>UN</v>
          </cell>
          <cell r="F563">
            <v>229191.47</v>
          </cell>
          <cell r="G563">
            <v>41045</v>
          </cell>
        </row>
        <row r="564">
          <cell r="C564">
            <v>1134</v>
          </cell>
          <cell r="D564" t="str">
            <v>Viga Canal De B = 1.00 Metros, Altura = 0.45 Metros, E = 0.10 Metros, En Concreto, Impermeabilizado Con Manto Edil, No Incluye Acero De Refuerzo.</v>
          </cell>
          <cell r="E564" t="str">
            <v>ML</v>
          </cell>
          <cell r="F564">
            <v>142130.04999999999</v>
          </cell>
          <cell r="G564">
            <v>42314</v>
          </cell>
        </row>
        <row r="565">
          <cell r="C565">
            <v>1135</v>
          </cell>
          <cell r="D565" t="str">
            <v>Columna En Concreto De 3000 Psi, De 0.40 X 0.50 Metros, No Incluye Acero De Refuerzo</v>
          </cell>
          <cell r="E565" t="str">
            <v>ML</v>
          </cell>
          <cell r="F565">
            <v>108860.68</v>
          </cell>
          <cell r="G565">
            <v>41016</v>
          </cell>
        </row>
        <row r="566">
          <cell r="C566">
            <v>1136</v>
          </cell>
          <cell r="D566" t="str">
            <v>Pañete Pulido Con Cal Bajo Placa De Entrepiso</v>
          </cell>
          <cell r="E566" t="str">
            <v>M2</v>
          </cell>
          <cell r="F566">
            <v>21718.1</v>
          </cell>
          <cell r="G566">
            <v>41556</v>
          </cell>
        </row>
        <row r="567">
          <cell r="C567">
            <v>1137</v>
          </cell>
          <cell r="D567" t="str">
            <v>Encamisada De Muro De Soporte Existente En Concreto De 3000 Psi</v>
          </cell>
          <cell r="E567" t="str">
            <v>M3</v>
          </cell>
          <cell r="F567">
            <v>618987.38</v>
          </cell>
          <cell r="G567">
            <v>41037</v>
          </cell>
        </row>
        <row r="568">
          <cell r="C568">
            <v>1138</v>
          </cell>
          <cell r="D568" t="str">
            <v>Excavación Manual Para Soporte O Estribos De Puente</v>
          </cell>
          <cell r="E568" t="str">
            <v>JO</v>
          </cell>
          <cell r="F568">
            <v>60900</v>
          </cell>
          <cell r="G568">
            <v>41037</v>
          </cell>
        </row>
        <row r="569">
          <cell r="C569">
            <v>1139</v>
          </cell>
          <cell r="D569" t="str">
            <v>Suministro E Instalacion De Platina De Hierro Como Base Para Soldar La Estructura Del Puente, De 0.60 Mtrs X 0.40 Mtrs X 2"</v>
          </cell>
          <cell r="E569" t="str">
            <v>UN</v>
          </cell>
          <cell r="F569">
            <v>50000</v>
          </cell>
          <cell r="G569">
            <v>39981</v>
          </cell>
        </row>
        <row r="570">
          <cell r="C570">
            <v>1140</v>
          </cell>
          <cell r="D570" t="str">
            <v>Suministro, Instalacion Y Montaje De Puente Peatonal Metalico, De 1.50 Metros De Ancho, Incluye Cerchas, Correas, Platinas De Anclajes, Barandas De Seguridad, Construido En Canales, Angulos Y Perfiles Phr De Acesco, Soldadura Mig 7056, Tornilleria Grado 5</v>
          </cell>
          <cell r="E570" t="str">
            <v>ML</v>
          </cell>
          <cell r="F570">
            <v>1350000</v>
          </cell>
          <cell r="G570">
            <v>40968</v>
          </cell>
        </row>
        <row r="571">
          <cell r="C571">
            <v>1141</v>
          </cell>
          <cell r="D571" t="str">
            <v>Placa En Concreto De 3000 Psi E = 0.10 Metros, Incluye Malla Electrosoldada</v>
          </cell>
          <cell r="E571" t="str">
            <v>M2</v>
          </cell>
          <cell r="F571">
            <v>68888.59</v>
          </cell>
          <cell r="G571">
            <v>42779</v>
          </cell>
        </row>
        <row r="572">
          <cell r="C572">
            <v>1142</v>
          </cell>
          <cell r="D572" t="str">
            <v>Grada O Rampa De Acceso Al Puente Peatonal En Concreto De 3000 Psi, E = 0.10 Metros</v>
          </cell>
          <cell r="E572" t="str">
            <v>M2</v>
          </cell>
          <cell r="F572">
            <v>60405.2</v>
          </cell>
          <cell r="G572">
            <v>41831</v>
          </cell>
        </row>
        <row r="573">
          <cell r="C573">
            <v>1143</v>
          </cell>
          <cell r="D573" t="str">
            <v>Caja De Inspeccion De 0.80 X 0.80 X 0.90 Para A. Ll.</v>
          </cell>
          <cell r="E573" t="str">
            <v>UN</v>
          </cell>
          <cell r="F573">
            <v>717731</v>
          </cell>
          <cell r="G573">
            <v>40106</v>
          </cell>
        </row>
        <row r="574">
          <cell r="C574">
            <v>1144</v>
          </cell>
          <cell r="D574" t="str">
            <v>Solado En Concreto De 1500 Psi Normal Para Limpieza E = 0.03</v>
          </cell>
          <cell r="E574" t="str">
            <v>M2</v>
          </cell>
          <cell r="F574">
            <v>15431.53</v>
          </cell>
          <cell r="G574">
            <v>41697</v>
          </cell>
        </row>
        <row r="575">
          <cell r="C575">
            <v>1145</v>
          </cell>
          <cell r="D575" t="str">
            <v>Losa Maciza En Concreto De 3000 Psi, No Incluye Acero De Refuerzo, E =0.15 Metros</v>
          </cell>
          <cell r="E575" t="str">
            <v>M2</v>
          </cell>
          <cell r="F575">
            <v>136169.18</v>
          </cell>
          <cell r="G575">
            <v>42241</v>
          </cell>
        </row>
        <row r="576">
          <cell r="C576">
            <v>1146</v>
          </cell>
          <cell r="D576" t="str">
            <v>Desmonte, Reparación E Instalación De Abanico De Techo, Incluye Acabado Con Pintura Anticorrosiva Y Esmalte Blanco</v>
          </cell>
          <cell r="E576" t="str">
            <v>UN</v>
          </cell>
          <cell r="F576">
            <v>48950</v>
          </cell>
          <cell r="G576">
            <v>41365</v>
          </cell>
        </row>
        <row r="577">
          <cell r="C577">
            <v>1147</v>
          </cell>
          <cell r="D577" t="str">
            <v>Portón En Malla Eslabonada Y Tubería Galvanizada D = 2 1/2", A Dos Hojas, Dimensiones De Las Puertas 2.00 X 3.00, Incluye Instalación, Soldadura, Pintura, Mano De Obra Y Transporte</v>
          </cell>
          <cell r="E577" t="str">
            <v>UN</v>
          </cell>
          <cell r="F577">
            <v>1500000</v>
          </cell>
          <cell r="G577">
            <v>41481</v>
          </cell>
        </row>
        <row r="578">
          <cell r="C578">
            <v>1148</v>
          </cell>
          <cell r="D578" t="str">
            <v>Demolición, Fresado Y Retiro De Material De Pavimento Asfáltico</v>
          </cell>
          <cell r="E578" t="str">
            <v>M2</v>
          </cell>
          <cell r="F578">
            <v>16180.92</v>
          </cell>
          <cell r="G578">
            <v>41831</v>
          </cell>
        </row>
        <row r="579">
          <cell r="C579">
            <v>1149</v>
          </cell>
          <cell r="D579" t="str">
            <v>Excavación Para Conformación De Taludes Y Retiro De Material Sobrante</v>
          </cell>
          <cell r="E579" t="str">
            <v>M3</v>
          </cell>
          <cell r="F579">
            <v>33254</v>
          </cell>
          <cell r="G579">
            <v>41037</v>
          </cell>
        </row>
        <row r="580">
          <cell r="C580">
            <v>1150</v>
          </cell>
          <cell r="D580" t="str">
            <v>Reparacion Y Mantenimiento De La Estructura Metalica De Puente Peatonal: Cerchas, Correas, Platinas De Anclaje, Baranda De Seguridad, Incluye Tornilleria, Soldaduras, Reposicion De Perfiles Dañados, Pintura Con Anticorrosivo Y Acabado En Esmalte.</v>
          </cell>
          <cell r="E580" t="str">
            <v>M2</v>
          </cell>
          <cell r="F580">
            <v>97000</v>
          </cell>
          <cell r="G580">
            <v>40011</v>
          </cell>
        </row>
        <row r="581">
          <cell r="C581">
            <v>1151</v>
          </cell>
          <cell r="D581" t="str">
            <v>Suministro E Instalacion De Lamina Colaborante De Metaldeck De 2", Calibre 22, Para Estructura De Piso En Concreto De 3000 Psi</v>
          </cell>
          <cell r="E581" t="str">
            <v>M2</v>
          </cell>
          <cell r="F581">
            <v>47110</v>
          </cell>
          <cell r="G581">
            <v>40011</v>
          </cell>
        </row>
        <row r="582">
          <cell r="C582">
            <v>1152</v>
          </cell>
          <cell r="D582" t="str">
            <v>Desmonte De Piso De Madera En Puente Peatonal Metálico, Incluye Retiro De Material</v>
          </cell>
          <cell r="E582" t="str">
            <v>M2</v>
          </cell>
          <cell r="F582">
            <v>12186.67</v>
          </cell>
          <cell r="G582">
            <v>41037</v>
          </cell>
        </row>
        <row r="583">
          <cell r="C583">
            <v>1153</v>
          </cell>
          <cell r="D583" t="str">
            <v>Trazado Y Replanteo Sobre Placa.</v>
          </cell>
          <cell r="E583" t="str">
            <v>M2</v>
          </cell>
          <cell r="F583">
            <v>6868.69</v>
          </cell>
          <cell r="G583">
            <v>41936</v>
          </cell>
        </row>
        <row r="584">
          <cell r="C584">
            <v>1154</v>
          </cell>
          <cell r="D584" t="str">
            <v>Registro Sanitario De 1.00 X 1.00 X 0.60 Metros, En Mamposteria, Mortero De Pega Y Pañete Con Mortero 1:4 Impermeabilizado, Tapa En Concreto De 3000 Psi</v>
          </cell>
          <cell r="E584" t="str">
            <v>UN</v>
          </cell>
          <cell r="F584">
            <v>331974.78999999998</v>
          </cell>
          <cell r="G584">
            <v>42572</v>
          </cell>
        </row>
        <row r="585">
          <cell r="C585">
            <v>1155</v>
          </cell>
          <cell r="D585" t="str">
            <v>Columna En Concreto De 3000 Psi, De 0.40 X 0.50 Metros, Incluye Acero De Refuerzo De 8 Varillas De 1/2", Estribos De 3/8" A Cada 0.20 Metros</v>
          </cell>
          <cell r="E585" t="str">
            <v>ML</v>
          </cell>
          <cell r="F585">
            <v>157962.49</v>
          </cell>
          <cell r="G585">
            <v>41016</v>
          </cell>
        </row>
        <row r="586">
          <cell r="C586">
            <v>1156</v>
          </cell>
          <cell r="D586" t="str">
            <v>Elemento Vertical En Fachada Y Portico En Columna De Concreto De 3000 Psi De 0.15 X 0.25 Metros, No Incluye Acero De Refuerzo</v>
          </cell>
          <cell r="E586" t="str">
            <v>ML</v>
          </cell>
          <cell r="F586">
            <v>32775.72</v>
          </cell>
          <cell r="G586">
            <v>41017</v>
          </cell>
        </row>
        <row r="587">
          <cell r="C587">
            <v>1157</v>
          </cell>
          <cell r="D587" t="str">
            <v>Pergolas En Tuberia De Pvc De 2", Con Varilla De 3/8", Relleno Con Concreto Fluido</v>
          </cell>
          <cell r="E587" t="str">
            <v>ML</v>
          </cell>
          <cell r="F587">
            <v>39226.49</v>
          </cell>
          <cell r="G587">
            <v>41047</v>
          </cell>
        </row>
        <row r="588">
          <cell r="C588">
            <v>1158</v>
          </cell>
          <cell r="D588" t="str">
            <v>Juegos - Suministro E Instalación De Marco Para Cancha De Uso Múltiple (Fútbol Y Basquetbol), Con Medida Y Altura Reglamentaria, Los Marcos En Tubería Galvanizada De 3" Y La Parte Posterior Que Sostienen Los Tableros, En Tubería Galvanizada De 2", Tablero</v>
          </cell>
          <cell r="E588" t="str">
            <v>JG</v>
          </cell>
          <cell r="F588">
            <v>5944105</v>
          </cell>
          <cell r="G588">
            <v>42496</v>
          </cell>
        </row>
        <row r="589">
          <cell r="C589">
            <v>1159</v>
          </cell>
          <cell r="D589" t="str">
            <v>Anden, Plazoleta Y Rampa De Acceso Vehicular En Concreto De 3000 Psi E = 0.07 Metros</v>
          </cell>
          <cell r="E589" t="str">
            <v>M2</v>
          </cell>
          <cell r="F589">
            <v>31963.37</v>
          </cell>
          <cell r="G589">
            <v>41386</v>
          </cell>
        </row>
        <row r="590">
          <cell r="C590">
            <v>1160</v>
          </cell>
          <cell r="D590" t="str">
            <v>Suministro E Instalación De Lavadero En Granito De 0.60 X 0.50 Metros Incluye Accesorios Sanitarios Y Válvula De Control</v>
          </cell>
          <cell r="E590" t="str">
            <v>UN</v>
          </cell>
          <cell r="F590">
            <v>195906.5</v>
          </cell>
          <cell r="G590">
            <v>42538</v>
          </cell>
        </row>
        <row r="591">
          <cell r="C591">
            <v>1161</v>
          </cell>
          <cell r="D591" t="str">
            <v>Suministro E Instalación De Lavaplatos En Acero Inoxidable, Linea Económica  De 0.51 X 0.43 Metros, Incluye Accesorios Y Grifería Cuello De Ganso Metálica</v>
          </cell>
          <cell r="E591" t="str">
            <v>UN</v>
          </cell>
          <cell r="F591">
            <v>221512.5</v>
          </cell>
          <cell r="G591">
            <v>42524</v>
          </cell>
        </row>
        <row r="592">
          <cell r="C592">
            <v>1163</v>
          </cell>
          <cell r="D592" t="str">
            <v>Suministro E Instalacion De Lavaplatos De 1.20 Metros, Sencillo En Acero Inoxidable De Una Ala Y Una Cubeta, Incluye  Accesorios Y Griferia Cuello De Ganso Metalica</v>
          </cell>
          <cell r="E592" t="str">
            <v>UN</v>
          </cell>
          <cell r="F592">
            <v>419912.5</v>
          </cell>
          <cell r="G592">
            <v>41386</v>
          </cell>
        </row>
        <row r="593">
          <cell r="C593">
            <v>1164</v>
          </cell>
          <cell r="D593" t="str">
            <v>E - Suministro, Instalación De Totalizador General De 3 X 100 Amp</v>
          </cell>
          <cell r="E593" t="str">
            <v>UN</v>
          </cell>
          <cell r="F593">
            <v>318375</v>
          </cell>
          <cell r="G593">
            <v>41737</v>
          </cell>
        </row>
        <row r="594">
          <cell r="C594">
            <v>1166</v>
          </cell>
          <cell r="D594" t="str">
            <v>Suministro E Instalación De Puerta Metálica De 2 Hojas, En Lámina Galvanizada Calibre 20 De Doble Faz Y Marco Calibre 18 De 1.80 X 2.80 Metros, Incluye Pintura Anticorrosiva Y  Acabado En Esmalte, Cerraduras Y Herrajes</v>
          </cell>
          <cell r="E594" t="str">
            <v>UN</v>
          </cell>
          <cell r="F594">
            <v>680000</v>
          </cell>
          <cell r="G594">
            <v>42524</v>
          </cell>
        </row>
        <row r="595">
          <cell r="C595">
            <v>1167</v>
          </cell>
          <cell r="D595" t="str">
            <v>Zócalo En Baldosa De Granito De 0.08 X 0.33 Metros</v>
          </cell>
          <cell r="E595" t="str">
            <v>ML</v>
          </cell>
          <cell r="F595">
            <v>9847.83</v>
          </cell>
          <cell r="G595">
            <v>42578</v>
          </cell>
        </row>
        <row r="596">
          <cell r="C596">
            <v>1174</v>
          </cell>
          <cell r="D596" t="str">
            <v>Corte Y Perfilado De Muro En Bloque O Ladrillo, Incluye Retiro De Material</v>
          </cell>
          <cell r="E596" t="str">
            <v>ML</v>
          </cell>
          <cell r="F596">
            <v>14336.77</v>
          </cell>
          <cell r="G596">
            <v>42538</v>
          </cell>
        </row>
        <row r="597">
          <cell r="C597">
            <v>1175</v>
          </cell>
          <cell r="D597" t="str">
            <v>Corte Y Perfilado De Piso Y Plantilla, Incluye Retiro De Material</v>
          </cell>
          <cell r="E597" t="str">
            <v>ML</v>
          </cell>
          <cell r="F597">
            <v>11925</v>
          </cell>
          <cell r="G597">
            <v>42416</v>
          </cell>
        </row>
        <row r="598">
          <cell r="C598">
            <v>1176</v>
          </cell>
          <cell r="D598" t="str">
            <v>Dintel En Bloque De Arcilla No. 4 De 0.10 X 0.20 Metros, Incluye 2 Varillas De 1/2"</v>
          </cell>
          <cell r="E598" t="str">
            <v>ML</v>
          </cell>
          <cell r="F598">
            <v>23391.19</v>
          </cell>
          <cell r="G598">
            <v>42415</v>
          </cell>
        </row>
        <row r="599">
          <cell r="C599">
            <v>1177</v>
          </cell>
          <cell r="D599" t="str">
            <v>Viga De Sobrecimiento De 0.15 X 0.20 Metros, En Concreto De 2500 Psi, Incluye 4 Varillas De 3/8" Y Estribos De 1/4" A Cada 0.15 Metros, Con Apuntalamiento Y Corte De Muro Existente.</v>
          </cell>
          <cell r="E599" t="str">
            <v>ML</v>
          </cell>
          <cell r="F599">
            <v>70973.52</v>
          </cell>
          <cell r="G599">
            <v>42415</v>
          </cell>
        </row>
        <row r="600">
          <cell r="C600">
            <v>1178</v>
          </cell>
          <cell r="D600" t="str">
            <v>Viga De Sobrecimiento En Concreto De 3000 Psi De 0.10 X 0.20 Metros, Incluye 4 Varillas De 3/8" Y Estribos De 1/4" A Cada 0.15 Metros</v>
          </cell>
          <cell r="E600" t="str">
            <v>ML</v>
          </cell>
          <cell r="F600">
            <v>46888.33</v>
          </cell>
          <cell r="G600">
            <v>41075</v>
          </cell>
        </row>
        <row r="601">
          <cell r="C601">
            <v>1179</v>
          </cell>
          <cell r="D601" t="str">
            <v>Columna De Confinamiento En Concreto De 3000 Psi De 0.10 X 0.20 Metros, Incluye Acero De Refuerzo  3 Varillas De 1/2", Estribos De 3/8" A Cada 0.15 Metros Y Apuntalamiento De Muro</v>
          </cell>
          <cell r="E601" t="str">
            <v>ML</v>
          </cell>
          <cell r="F601">
            <v>55876.85</v>
          </cell>
          <cell r="G601">
            <v>42538</v>
          </cell>
        </row>
        <row r="602">
          <cell r="C602">
            <v>1180</v>
          </cell>
          <cell r="D602" t="str">
            <v>Desmonte E Instalación De Puerta O Ventana De 0.70 A 1.00 Metros De Ancho, Solo Incluye Mano De Obra</v>
          </cell>
          <cell r="E602" t="str">
            <v>UN</v>
          </cell>
          <cell r="F602">
            <v>48740</v>
          </cell>
          <cell r="G602">
            <v>42415</v>
          </cell>
        </row>
        <row r="603">
          <cell r="C603">
            <v>1181</v>
          </cell>
          <cell r="D603" t="str">
            <v>Pañete Allanado Sobre Muro En Mortero 1:4, En Áreas Con Ancho &lt; 0.80 Metros</v>
          </cell>
          <cell r="E603" t="str">
            <v>ML</v>
          </cell>
          <cell r="F603">
            <v>12240.98</v>
          </cell>
          <cell r="G603">
            <v>42578</v>
          </cell>
        </row>
        <row r="604">
          <cell r="C604">
            <v>1182</v>
          </cell>
          <cell r="D604" t="str">
            <v>Viga En Concreto De 3000 Psi De 0.10 X 0.10 Metros, Incluye 2 Varillas D= 1/2" Y Estribos D = 1/4" A Cada 0.15 Metros</v>
          </cell>
          <cell r="E604" t="str">
            <v>ML</v>
          </cell>
          <cell r="F604">
            <v>33932.370000000003</v>
          </cell>
          <cell r="G604">
            <v>42439</v>
          </cell>
        </row>
        <row r="605">
          <cell r="C605">
            <v>1183</v>
          </cell>
          <cell r="D605" t="str">
            <v>Montaje De Cubierta Existente En Lamina Ondulada De Asbesto Cemento Perfil 7, Incluye Amarres Y Ganchos De Fijacion, Estructura De Soporte En Madera</v>
          </cell>
          <cell r="E605" t="str">
            <v>M2</v>
          </cell>
          <cell r="F605">
            <v>44761.35</v>
          </cell>
          <cell r="G605">
            <v>42415</v>
          </cell>
        </row>
        <row r="606">
          <cell r="C606">
            <v>1184</v>
          </cell>
          <cell r="D606" t="str">
            <v>Plantilla Para Piso En Concreto De 1500 Psi, E = 0.05 Metros, En Areas Con Ancho &lt; 0.80 Metros</v>
          </cell>
          <cell r="E606" t="str">
            <v>ML</v>
          </cell>
          <cell r="F606">
            <v>16252.7</v>
          </cell>
          <cell r="G606">
            <v>41912</v>
          </cell>
        </row>
        <row r="607">
          <cell r="C607">
            <v>1185</v>
          </cell>
          <cell r="D607" t="str">
            <v>Piso En Mosaico De Cemento De 0.20 X 0.20 Metros, En Areas Con Ancho &lt; 0.80 Metros</v>
          </cell>
          <cell r="E607" t="str">
            <v>ML</v>
          </cell>
          <cell r="F607">
            <v>30316.33</v>
          </cell>
          <cell r="G607">
            <v>41057</v>
          </cell>
        </row>
        <row r="608">
          <cell r="C608">
            <v>1186</v>
          </cell>
          <cell r="D608" t="str">
            <v>Piso En Cerámica De 0.20 X 0.20 Metros Trafico 4, En Areas Con Ancho &lt; 0.80 Metros</v>
          </cell>
          <cell r="E608" t="str">
            <v>ML</v>
          </cell>
          <cell r="F608">
            <v>39478.6</v>
          </cell>
          <cell r="G608">
            <v>41057</v>
          </cell>
        </row>
        <row r="609">
          <cell r="C609">
            <v>1187</v>
          </cell>
          <cell r="D609" t="str">
            <v>Enchape De Muros En Cerámica De 0.20 X 0.20 Metros, En Areas Con Ancho &lt; 0.80 Metros</v>
          </cell>
          <cell r="E609" t="str">
            <v>ML</v>
          </cell>
          <cell r="F609">
            <v>35378.5</v>
          </cell>
          <cell r="G609">
            <v>42578</v>
          </cell>
        </row>
        <row r="610">
          <cell r="C610">
            <v>1190</v>
          </cell>
          <cell r="D610" t="str">
            <v>Anclaje De Columneta Al Cimiento Existente Con La Utilización De Sikadur Anchor Fix - 4  (Para  Fijar 3 Varillas De  D = 1/2")</v>
          </cell>
          <cell r="E610" t="str">
            <v>UN</v>
          </cell>
          <cell r="F610">
            <v>25565.9</v>
          </cell>
          <cell r="G610">
            <v>42415</v>
          </cell>
        </row>
        <row r="611">
          <cell r="C611">
            <v>1196</v>
          </cell>
          <cell r="D611" t="str">
            <v>Aplicación De Geotextil Nt 2500</v>
          </cell>
          <cell r="E611" t="str">
            <v>M2</v>
          </cell>
          <cell r="F611">
            <v>10194.58</v>
          </cell>
          <cell r="G611">
            <v>41026</v>
          </cell>
        </row>
        <row r="612">
          <cell r="C612">
            <v>1197</v>
          </cell>
          <cell r="D612" t="str">
            <v>Aplicación De Geotextil Nt 2000</v>
          </cell>
          <cell r="E612" t="str">
            <v>M2</v>
          </cell>
          <cell r="F612">
            <v>10057.030000000001</v>
          </cell>
          <cell r="G612">
            <v>42535</v>
          </cell>
        </row>
        <row r="613">
          <cell r="C613">
            <v>1198</v>
          </cell>
          <cell r="D613" t="str">
            <v>Aplicación De Geotextil Nt 1600</v>
          </cell>
          <cell r="E613" t="str">
            <v>M2</v>
          </cell>
          <cell r="F613">
            <v>8005.33</v>
          </cell>
          <cell r="G613">
            <v>41026</v>
          </cell>
        </row>
        <row r="614">
          <cell r="C614">
            <v>1199</v>
          </cell>
          <cell r="D614" t="str">
            <v>Enrocado De Protección Con Piedra Media Zonga, Pegada Con Mortero 1:4,  E = 0.15 ( Cunetas Y Taludes )</v>
          </cell>
          <cell r="E614" t="str">
            <v>M2</v>
          </cell>
          <cell r="F614">
            <v>54826.71</v>
          </cell>
          <cell r="G614">
            <v>41508</v>
          </cell>
        </row>
        <row r="615">
          <cell r="C615">
            <v>1200</v>
          </cell>
          <cell r="D615" t="str">
            <v>Excavación A Maquina Con Retroexcavadora, Incluye Retiro De Material</v>
          </cell>
          <cell r="E615" t="str">
            <v>M3</v>
          </cell>
          <cell r="F615">
            <v>30893.439999999999</v>
          </cell>
          <cell r="G615">
            <v>42198</v>
          </cell>
        </row>
        <row r="616">
          <cell r="C616">
            <v>1201</v>
          </cell>
          <cell r="D616" t="str">
            <v>Solado En Concreto De 2000 Psi E = 0.10 Metros</v>
          </cell>
          <cell r="E616" t="str">
            <v>M3</v>
          </cell>
          <cell r="F616">
            <v>417322.23</v>
          </cell>
          <cell r="G616">
            <v>42443</v>
          </cell>
        </row>
        <row r="617">
          <cell r="C617">
            <v>1202</v>
          </cell>
          <cell r="D617" t="str">
            <v>Suministro E Instalación De Malla Ciclón Forrada En Pvc, Calibre 10</v>
          </cell>
          <cell r="E617" t="str">
            <v>M2</v>
          </cell>
          <cell r="F617">
            <v>30000</v>
          </cell>
          <cell r="G617">
            <v>42314</v>
          </cell>
        </row>
        <row r="618">
          <cell r="C618">
            <v>1205</v>
          </cell>
          <cell r="D618" t="str">
            <v>E - Suministro E Instalación De Lámpara Fluorescente De 1 X 48", Tipo Comercial, Con Encendido Instantaneo De Sobreponer</v>
          </cell>
          <cell r="E618" t="str">
            <v>UN</v>
          </cell>
          <cell r="F618">
            <v>72631.88</v>
          </cell>
          <cell r="G618">
            <v>41451</v>
          </cell>
        </row>
        <row r="619">
          <cell r="C619">
            <v>1209</v>
          </cell>
          <cell r="D619" t="str">
            <v>Piso En Tableta De Gres De Cucuta 0.20 X 0.20 Metros, Incluye Aplique Toceto A Cada 1.00 Metros</v>
          </cell>
          <cell r="E619" t="str">
            <v>M2</v>
          </cell>
          <cell r="F619">
            <v>51960.91</v>
          </cell>
          <cell r="G619">
            <v>41057</v>
          </cell>
        </row>
        <row r="620">
          <cell r="C620">
            <v>1210</v>
          </cell>
          <cell r="D620" t="str">
            <v>Baranda En Concreto De 3000 Psi De Altura 1.20 Metros, Con Columna De 0.20 X 0.20 Metros  A Cada 2.00 Metros, Y Dos Vigas Horizontales De 0.20 X 0.20 Metros A Cada 0.40 Metros, Con Anclaje A Concreto Existente Con Sikadur Anchor Fix - 4  Para Fijar Varill</v>
          </cell>
          <cell r="E620" t="str">
            <v>ML</v>
          </cell>
          <cell r="F620">
            <v>157773.19</v>
          </cell>
          <cell r="G620">
            <v>41026</v>
          </cell>
        </row>
        <row r="621">
          <cell r="C621">
            <v>1211</v>
          </cell>
          <cell r="D621" t="str">
            <v>Relleno En Concreto Ciclópeo, 60% En Concreto De 3000 Psi, 40% Piedra De Cimiento, E= 0.20 Metros</v>
          </cell>
          <cell r="E621" t="str">
            <v>M2</v>
          </cell>
          <cell r="F621">
            <v>76792.53</v>
          </cell>
          <cell r="G621">
            <v>41038</v>
          </cell>
        </row>
        <row r="622">
          <cell r="C622">
            <v>1214</v>
          </cell>
          <cell r="D622" t="str">
            <v>Suministro E Instalacion De Tuberia De Alcantarillado Durafort  O Similar D  = 10" - 250 Mm</v>
          </cell>
          <cell r="E622" t="str">
            <v>ML</v>
          </cell>
          <cell r="F622">
            <v>114852.34</v>
          </cell>
          <cell r="G622">
            <v>42466</v>
          </cell>
        </row>
        <row r="623">
          <cell r="C623">
            <v>1215</v>
          </cell>
          <cell r="D623" t="str">
            <v>Placa En Concreto De 3000 Psi Premezclado, E = 0.08 Metros</v>
          </cell>
          <cell r="E623" t="str">
            <v>M2</v>
          </cell>
          <cell r="F623">
            <v>52710.54</v>
          </cell>
          <cell r="G623">
            <v>41037</v>
          </cell>
        </row>
        <row r="624">
          <cell r="C624">
            <v>1216</v>
          </cell>
          <cell r="D624" t="str">
            <v>E - Suministro E Instalación De Registro Metálico Eléctrico De 0.30 X 0.30 X 0.15 Metros</v>
          </cell>
          <cell r="E624" t="str">
            <v>UN</v>
          </cell>
          <cell r="F624">
            <v>43949.58</v>
          </cell>
          <cell r="G624">
            <v>42102</v>
          </cell>
        </row>
        <row r="625">
          <cell r="C625">
            <v>1217</v>
          </cell>
          <cell r="D625" t="str">
            <v>E - Suministro E Instalación De Varilla Cooperweld, Varillas De Cobre De 5/8" Por 2.40 Metros, Incluye Hidrosolta</v>
          </cell>
          <cell r="E625" t="str">
            <v>UN</v>
          </cell>
          <cell r="F625">
            <v>237118.83</v>
          </cell>
          <cell r="G625">
            <v>42314</v>
          </cell>
        </row>
        <row r="626">
          <cell r="C626">
            <v>1218</v>
          </cell>
          <cell r="D626" t="str">
            <v>E - Acometida Parcial Eléctrica Con Tubería Conduit D = 1", Alambrado Con Cable No. 2</v>
          </cell>
          <cell r="E626" t="str">
            <v>ML</v>
          </cell>
          <cell r="F626">
            <v>62909.919999999998</v>
          </cell>
          <cell r="G626">
            <v>41451</v>
          </cell>
        </row>
        <row r="627">
          <cell r="C627">
            <v>1221</v>
          </cell>
          <cell r="D627" t="str">
            <v>E - Acometida Eléctrica En Tubería Conduit Pvc D = 2", Alambrado Con Cable No. 2</v>
          </cell>
          <cell r="E627" t="str">
            <v>ML</v>
          </cell>
          <cell r="F627">
            <v>74652.039999999994</v>
          </cell>
          <cell r="G627">
            <v>41451</v>
          </cell>
        </row>
        <row r="628">
          <cell r="C628">
            <v>1222</v>
          </cell>
          <cell r="D628" t="str">
            <v>Atraque En Concreto De 3000 Psi Al Final De La Placa De Fondo</v>
          </cell>
          <cell r="E628" t="str">
            <v>M3</v>
          </cell>
          <cell r="F628">
            <v>430705.59</v>
          </cell>
          <cell r="G628">
            <v>40697</v>
          </cell>
        </row>
        <row r="629">
          <cell r="C629">
            <v>1223</v>
          </cell>
          <cell r="D629" t="str">
            <v>Tapa Para Registro De 1.20 X 1.80 X 0.10 Metros, En Concreto De 3000 Psi, Reforzado Con Varillas Hierro De 3/8" A Cada 0.20 Metros En Ambos Sentidos</v>
          </cell>
          <cell r="E629" t="str">
            <v>UN</v>
          </cell>
          <cell r="F629">
            <v>193790.39</v>
          </cell>
          <cell r="G629">
            <v>40058</v>
          </cell>
        </row>
        <row r="630">
          <cell r="C630">
            <v>1224</v>
          </cell>
          <cell r="D630" t="str">
            <v>Placa De Fondo En Concreto De 3000 Psi Premezclado, E = 0.07 Metros</v>
          </cell>
          <cell r="E630" t="str">
            <v>M2</v>
          </cell>
          <cell r="F630">
            <v>41387.440000000002</v>
          </cell>
          <cell r="G630">
            <v>41037</v>
          </cell>
        </row>
        <row r="631">
          <cell r="C631">
            <v>1225</v>
          </cell>
          <cell r="D631" t="str">
            <v>Cuneta Rectangular Cerrada De 0.80 X 0.80 Metros E = 0.10 Metros , En Concreto De 3000 Psi,  Reforzado Con Varillas De 3/8" A Cada 0.15 Metros En Ambos Sentidos.</v>
          </cell>
          <cell r="E631" t="str">
            <v>ML</v>
          </cell>
          <cell r="F631">
            <v>234246.66</v>
          </cell>
          <cell r="G631">
            <v>41026</v>
          </cell>
        </row>
        <row r="632">
          <cell r="C632">
            <v>1228</v>
          </cell>
          <cell r="D632" t="str">
            <v>Pintura Epóxica Tipo Pintuco O Similar</v>
          </cell>
          <cell r="E632" t="str">
            <v>M2</v>
          </cell>
          <cell r="F632">
            <v>26025.81</v>
          </cell>
          <cell r="G632">
            <v>42524</v>
          </cell>
        </row>
        <row r="633">
          <cell r="C633">
            <v>1229</v>
          </cell>
          <cell r="D633" t="str">
            <v>Placa En Concreto De 2500 Psi, E = 0.08, Incluye Malla Electrosoldada</v>
          </cell>
          <cell r="E633" t="str">
            <v>M2</v>
          </cell>
          <cell r="F633">
            <v>60920.52</v>
          </cell>
          <cell r="G633">
            <v>41717</v>
          </cell>
        </row>
        <row r="634">
          <cell r="C634">
            <v>1230</v>
          </cell>
          <cell r="D634" t="str">
            <v>Levante De Pedestales De 0.50 X 0.50, Para Columnas Metálicas, En Mampostería Pañetada En Todas Sus Caras, Altura 1.50 Metros</v>
          </cell>
          <cell r="E634" t="str">
            <v>UN</v>
          </cell>
          <cell r="F634">
            <v>144663.63</v>
          </cell>
          <cell r="G634">
            <v>41022</v>
          </cell>
        </row>
        <row r="635">
          <cell r="C635">
            <v>1232</v>
          </cell>
          <cell r="D635" t="str">
            <v>Desmonte De Cerca</v>
          </cell>
          <cell r="E635" t="str">
            <v>M2</v>
          </cell>
          <cell r="F635">
            <v>3697</v>
          </cell>
          <cell r="G635">
            <v>41114</v>
          </cell>
        </row>
        <row r="636">
          <cell r="C636">
            <v>1233</v>
          </cell>
          <cell r="D636" t="str">
            <v>Impermeabilización Con Sikafelt E Imprimación Con Emulsión Asfáltica A Dos Manos</v>
          </cell>
          <cell r="E636" t="str">
            <v>M2</v>
          </cell>
          <cell r="F636">
            <v>14868.12</v>
          </cell>
          <cell r="G636">
            <v>41017</v>
          </cell>
        </row>
        <row r="637">
          <cell r="C637">
            <v>1238</v>
          </cell>
          <cell r="D637" t="str">
            <v>E - Suministro E Instalación De Tablero De Cuatro (4) Circuitos Incluye Tacos</v>
          </cell>
          <cell r="E637" t="str">
            <v>UN</v>
          </cell>
          <cell r="F637">
            <v>104317.5</v>
          </cell>
          <cell r="G637">
            <v>42496</v>
          </cell>
        </row>
        <row r="638">
          <cell r="C638">
            <v>1239</v>
          </cell>
          <cell r="D638" t="str">
            <v>Estuplast Aplicado Como Revestimiento</v>
          </cell>
          <cell r="E638" t="str">
            <v>M2</v>
          </cell>
          <cell r="F638">
            <v>15854.39</v>
          </cell>
          <cell r="G638">
            <v>42314</v>
          </cell>
        </row>
        <row r="639">
          <cell r="C639">
            <v>1240</v>
          </cell>
          <cell r="D639" t="str">
            <v>E - Salida De Cableado Estructurado Para Computadores / Salida Para Tv Cable</v>
          </cell>
          <cell r="E639" t="str">
            <v>UN</v>
          </cell>
          <cell r="F639">
            <v>200000</v>
          </cell>
          <cell r="G639">
            <v>41676</v>
          </cell>
        </row>
        <row r="640">
          <cell r="C640">
            <v>1241</v>
          </cell>
          <cell r="D640" t="str">
            <v>E - Suministro De Abanico Para Salones Tipo Loco Marca Sanyo O Similar</v>
          </cell>
          <cell r="E640" t="str">
            <v>UN</v>
          </cell>
          <cell r="F640">
            <v>200000</v>
          </cell>
          <cell r="G640">
            <v>41936</v>
          </cell>
        </row>
        <row r="641">
          <cell r="C641">
            <v>1242</v>
          </cell>
          <cell r="D641" t="str">
            <v>Levante De Muro Doble En Ladrillo Común, Mortero De Pega 1:4, En Área Con Ancho &lt;  0.80 Metros</v>
          </cell>
          <cell r="E641" t="str">
            <v>ML</v>
          </cell>
          <cell r="F641">
            <v>77174.94</v>
          </cell>
          <cell r="G641">
            <v>42472</v>
          </cell>
        </row>
        <row r="642">
          <cell r="C642">
            <v>1243</v>
          </cell>
          <cell r="D642" t="str">
            <v>Levante De Muro Sencillo En Ladrillo Común, Mortero De Pega 1:4, En Área Con Ancho &lt; 0.80 Metros</v>
          </cell>
          <cell r="E642" t="str">
            <v>ML</v>
          </cell>
          <cell r="F642">
            <v>38634.300000000003</v>
          </cell>
          <cell r="G642">
            <v>42314</v>
          </cell>
        </row>
        <row r="643">
          <cell r="C643">
            <v>1244</v>
          </cell>
          <cell r="D643" t="str">
            <v>Levante De Muro En Bloque De Cemento Vibrado De 0.15 X 0.20 X 0.40 Metros, Mortero De Pega 1:4,  En Áreas Con Ancho &lt;0.80 Metros</v>
          </cell>
          <cell r="E643" t="str">
            <v>ML</v>
          </cell>
          <cell r="F643">
            <v>51693.73</v>
          </cell>
          <cell r="G643">
            <v>42496</v>
          </cell>
        </row>
        <row r="644">
          <cell r="C644">
            <v>1245</v>
          </cell>
          <cell r="D644" t="str">
            <v>Suministro E Instalación De Rejilla De Hierro, En Platina De 2" X 1/2", Ancho 0.70 Metros</v>
          </cell>
          <cell r="E644" t="str">
            <v>ML</v>
          </cell>
          <cell r="F644">
            <v>239760</v>
          </cell>
          <cell r="G644">
            <v>42443</v>
          </cell>
        </row>
        <row r="645">
          <cell r="C645">
            <v>1248</v>
          </cell>
          <cell r="D645" t="str">
            <v>Suministro, Instalacion Y Montaje De Puente Peatonal Metalico, De 1.10 Metros De Ancho, Incluye Cerchas, Correas, Platinas De Anclajes, Barandas De Seguridad, Construido En Canales, Angulos Y Perfiles Phr De Acesco, Soldadura Mig 7056, Tornilleria Grado 5</v>
          </cell>
          <cell r="E645" t="str">
            <v>ML</v>
          </cell>
          <cell r="F645">
            <v>990000</v>
          </cell>
          <cell r="G645">
            <v>40968</v>
          </cell>
        </row>
        <row r="646">
          <cell r="C646">
            <v>1249</v>
          </cell>
          <cell r="D646" t="str">
            <v>Suministro E Instalación De Rejilla Prefabricada En Concreto Reforzado E = 0.10 Metros, Ancho 0.70 Metro, Incluye 2 Varillas D = 3/8" Y Estribos De 1/4" A Cada 0.15 Metros</v>
          </cell>
          <cell r="E646" t="str">
            <v>ML</v>
          </cell>
          <cell r="F646">
            <v>198692.58</v>
          </cell>
          <cell r="G646">
            <v>41781</v>
          </cell>
        </row>
        <row r="647">
          <cell r="C647">
            <v>1250</v>
          </cell>
          <cell r="D647" t="str">
            <v>Canal En Concreto De 3000 Psi, B = 0.70 Metros, Altura 0.70 Metros, E = 0.10 Metros, Con Acero De Refuerzo De D = 3/8 A Cada 0.40 Metros En Ambos Sentidos</v>
          </cell>
          <cell r="E647" t="str">
            <v>ML</v>
          </cell>
          <cell r="F647">
            <v>135031.19</v>
          </cell>
          <cell r="G647">
            <v>41026</v>
          </cell>
        </row>
        <row r="648">
          <cell r="C648">
            <v>1251</v>
          </cell>
          <cell r="D648" t="str">
            <v>Juegos - Reparación De Rueda Infantil Giratoria Para Parque, Incluye Tubería Y Herrajes Metálicos.</v>
          </cell>
          <cell r="E648" t="str">
            <v>UN</v>
          </cell>
          <cell r="F648">
            <v>200000</v>
          </cell>
          <cell r="G648">
            <v>41569</v>
          </cell>
        </row>
        <row r="649">
          <cell r="C649">
            <v>1252</v>
          </cell>
          <cell r="D649" t="str">
            <v>Valor Director De Interventoria + Factor Multiplicador 1.8</v>
          </cell>
          <cell r="E649" t="str">
            <v>ME</v>
          </cell>
          <cell r="F649">
            <v>11520000</v>
          </cell>
          <cell r="G649">
            <v>40249</v>
          </cell>
        </row>
        <row r="650">
          <cell r="C650">
            <v>1253</v>
          </cell>
          <cell r="D650" t="str">
            <v>Valor Residente De Interventoria + Factor Multiplicador 1.8</v>
          </cell>
          <cell r="E650" t="str">
            <v>ME</v>
          </cell>
          <cell r="F650">
            <v>10440000</v>
          </cell>
          <cell r="G650">
            <v>40249</v>
          </cell>
        </row>
        <row r="651">
          <cell r="C651">
            <v>1254</v>
          </cell>
          <cell r="D651" t="str">
            <v>Valor Ingeniero Control De Calidad + Factor Multiplicador 1.8</v>
          </cell>
          <cell r="E651" t="str">
            <v>ME</v>
          </cell>
          <cell r="F651">
            <v>5400000</v>
          </cell>
          <cell r="G651">
            <v>40249</v>
          </cell>
        </row>
        <row r="652">
          <cell r="C652">
            <v>1255</v>
          </cell>
          <cell r="D652" t="str">
            <v>Valor Ingeniero Control De Calidad - Salario Mensual $3.000.000 - Dedicacion 0.25 - Factor Multiplicador 1.8</v>
          </cell>
          <cell r="E652" t="str">
            <v>ME</v>
          </cell>
          <cell r="F652">
            <v>1350000</v>
          </cell>
          <cell r="G652">
            <v>40249</v>
          </cell>
        </row>
        <row r="653">
          <cell r="C653">
            <v>1256</v>
          </cell>
          <cell r="D653" t="str">
            <v>Valor Inspector De Obra - Salario Mensual $2.000.000 - Dedicacion 0.50 Mensual - Factor Multiplicador 1.8</v>
          </cell>
          <cell r="E653" t="str">
            <v>ME</v>
          </cell>
          <cell r="F653">
            <v>1800000</v>
          </cell>
          <cell r="G653">
            <v>40249</v>
          </cell>
        </row>
        <row r="654">
          <cell r="C654">
            <v>1257</v>
          </cell>
          <cell r="D654" t="str">
            <v>Valor Inspector De Obra + Factor Multiplicador 1.8</v>
          </cell>
          <cell r="E654" t="str">
            <v>ME</v>
          </cell>
          <cell r="F654">
            <v>3600000</v>
          </cell>
          <cell r="G654">
            <v>40249</v>
          </cell>
        </row>
        <row r="655">
          <cell r="C655">
            <v>1258</v>
          </cell>
          <cell r="D655" t="str">
            <v>Valor Cuadrilla De Topografia  $5.000.000 Mensual + Factor Multiplicador 1.8</v>
          </cell>
          <cell r="E655" t="str">
            <v>ME</v>
          </cell>
          <cell r="F655">
            <v>9000000</v>
          </cell>
          <cell r="G655">
            <v>40249</v>
          </cell>
        </row>
        <row r="656">
          <cell r="C656">
            <v>1259</v>
          </cell>
          <cell r="D656" t="str">
            <v>Valor Cuadrilla De Topografia - Salario Mensual $5.000.000 - Dedicacion 0.15 Mensual - Factor Multiplicador 1.8</v>
          </cell>
          <cell r="E656" t="str">
            <v>ME</v>
          </cell>
          <cell r="F656">
            <v>1350000</v>
          </cell>
          <cell r="G656">
            <v>41386</v>
          </cell>
        </row>
        <row r="657">
          <cell r="C657">
            <v>1261</v>
          </cell>
          <cell r="D657" t="str">
            <v>Valor Director De Interventoria -Salario Mensual $6.400.000 - Dedicacion 0.20 - Factor Multiplicador 1.8</v>
          </cell>
          <cell r="E657" t="str">
            <v>ME</v>
          </cell>
          <cell r="F657">
            <v>2304000</v>
          </cell>
          <cell r="G657">
            <v>40249</v>
          </cell>
        </row>
        <row r="658">
          <cell r="C658">
            <v>1262</v>
          </cell>
          <cell r="D658" t="str">
            <v>Valor Residente De Interventoria - Salario Mensual $5.800.000 - Dedicacion 0.25 - Factor Multiplicador 1.8</v>
          </cell>
          <cell r="E658" t="str">
            <v>ME</v>
          </cell>
          <cell r="F658">
            <v>2610000</v>
          </cell>
          <cell r="G658">
            <v>40249</v>
          </cell>
        </row>
        <row r="659">
          <cell r="C659">
            <v>1266</v>
          </cell>
          <cell r="D659" t="str">
            <v>Valor Ingeniero Asesor De Vias + Factor Multiplicador</v>
          </cell>
          <cell r="E659" t="str">
            <v>ME</v>
          </cell>
          <cell r="F659">
            <v>10800000</v>
          </cell>
          <cell r="G659">
            <v>40249</v>
          </cell>
        </row>
        <row r="660">
          <cell r="C660">
            <v>1267</v>
          </cell>
          <cell r="D660" t="str">
            <v>Valor Ingeniero Asesor De Vias - Salario Mensual $6.000.000 - Dedicacion 0.20 - Factor Multiplicador 1.8</v>
          </cell>
          <cell r="E660" t="str">
            <v>ME</v>
          </cell>
          <cell r="F660">
            <v>2160000</v>
          </cell>
          <cell r="G660">
            <v>40249</v>
          </cell>
        </row>
        <row r="661">
          <cell r="C661">
            <v>1268</v>
          </cell>
          <cell r="D661" t="str">
            <v>Desmonte De Puertas Dobles Y Retiro De Material</v>
          </cell>
          <cell r="E661" t="str">
            <v>UN</v>
          </cell>
          <cell r="F661">
            <v>24100</v>
          </cell>
          <cell r="G661">
            <v>42403</v>
          </cell>
        </row>
        <row r="662">
          <cell r="C662">
            <v>1269</v>
          </cell>
          <cell r="D662" t="str">
            <v>Pañete Exterior Allanado Con Mortero 1:4 Impermeabilizado</v>
          </cell>
          <cell r="E662" t="str">
            <v>M2</v>
          </cell>
          <cell r="F662">
            <v>23493.05</v>
          </cell>
          <cell r="G662">
            <v>42415</v>
          </cell>
        </row>
        <row r="663">
          <cell r="C663">
            <v>1270</v>
          </cell>
          <cell r="D663" t="str">
            <v>Piso En Concreto De 2500 Psi, Impermeabilizado Con Sika 1. Espesor 0.05 Metros</v>
          </cell>
          <cell r="E663" t="str">
            <v>M2</v>
          </cell>
          <cell r="F663">
            <v>35938.46</v>
          </cell>
          <cell r="G663">
            <v>42472</v>
          </cell>
        </row>
        <row r="664">
          <cell r="C664">
            <v>1271</v>
          </cell>
          <cell r="D664" t="str">
            <v>Resane De Viga Canal De 0.30 X 0.60 X 0.30 Metros, Con Mortero 1:4 Espesor 0.03 Metros, Impermeabilizado Con Manto Edil De 3Mm</v>
          </cell>
          <cell r="E664" t="str">
            <v>ML</v>
          </cell>
          <cell r="F664">
            <v>54090.720000000001</v>
          </cell>
          <cell r="G664">
            <v>41067</v>
          </cell>
        </row>
        <row r="665">
          <cell r="C665">
            <v>1272</v>
          </cell>
          <cell r="D665" t="str">
            <v>Elemento Vertical De 0.10 X 0.10 Metros, En Concreto De 3000 Psi, Reforzado Con 2 Varillas De 3/8", Estribos De 1/4" A Cada 0.20 Metros</v>
          </cell>
          <cell r="E665" t="str">
            <v>ML</v>
          </cell>
          <cell r="F665">
            <v>22306.89</v>
          </cell>
          <cell r="G665">
            <v>41017</v>
          </cell>
        </row>
        <row r="666">
          <cell r="C666">
            <v>1273</v>
          </cell>
          <cell r="D666" t="str">
            <v>Alfagías De 0.15 X 0.20 Metros, En Concreto De 3000 Psi, Reforzado Con 2 Varillas De 1/2", Estribos De 3/8" A Cada 0.15 Metros</v>
          </cell>
          <cell r="E666" t="str">
            <v>ML</v>
          </cell>
          <cell r="F666">
            <v>49595.11</v>
          </cell>
          <cell r="G666">
            <v>41799</v>
          </cell>
        </row>
        <row r="667">
          <cell r="C667">
            <v>1274</v>
          </cell>
          <cell r="D667" t="str">
            <v>Señalizacion De Obra - Soporte Para Cinta Demarcadora</v>
          </cell>
          <cell r="E667" t="str">
            <v>UN</v>
          </cell>
          <cell r="F667">
            <v>12566</v>
          </cell>
          <cell r="G667">
            <v>40357</v>
          </cell>
        </row>
        <row r="668">
          <cell r="C668">
            <v>1277</v>
          </cell>
          <cell r="D668" t="str">
            <v>Señalización - Cinta Demarcadora  Sin Soportes</v>
          </cell>
          <cell r="E668" t="str">
            <v>ML</v>
          </cell>
          <cell r="F668">
            <v>1575.59</v>
          </cell>
          <cell r="G668">
            <v>40994</v>
          </cell>
        </row>
        <row r="669">
          <cell r="C669">
            <v>1279</v>
          </cell>
          <cell r="D669" t="str">
            <v>Suministro De Tuberia De Acueducto De Polietileno De Alta Densidad Pead 20 Mm</v>
          </cell>
          <cell r="E669" t="str">
            <v>UN</v>
          </cell>
          <cell r="F669">
            <v>25347.47</v>
          </cell>
          <cell r="G669">
            <v>41501</v>
          </cell>
        </row>
        <row r="670">
          <cell r="C670">
            <v>1282</v>
          </cell>
          <cell r="D670" t="str">
            <v>Señalización - Valla Movil Tipo 2. Valla Desplegable</v>
          </cell>
          <cell r="E670" t="str">
            <v>UN</v>
          </cell>
          <cell r="F670">
            <v>199177</v>
          </cell>
          <cell r="G670">
            <v>40994</v>
          </cell>
        </row>
        <row r="671">
          <cell r="C671">
            <v>1284</v>
          </cell>
          <cell r="D671" t="str">
            <v>Señalizacion - Aviso Preventivo Fijo</v>
          </cell>
          <cell r="E671" t="str">
            <v>UN</v>
          </cell>
          <cell r="F671">
            <v>279438.15999999997</v>
          </cell>
          <cell r="G671">
            <v>40357</v>
          </cell>
        </row>
        <row r="672">
          <cell r="C672">
            <v>1285</v>
          </cell>
          <cell r="D672" t="str">
            <v>Excavacion En Zanja A Mano Para Redes De Acueducto, En Material Comun, Roca Descompuesta, A Cualquier Profundidad Y Bajo Cualquier Condicion De Humedad, Incluye Retiro De Material.</v>
          </cell>
          <cell r="E672" t="str">
            <v>M3</v>
          </cell>
          <cell r="F672">
            <v>24309.54</v>
          </cell>
          <cell r="G672">
            <v>40357</v>
          </cell>
        </row>
        <row r="673">
          <cell r="C673">
            <v>1289</v>
          </cell>
          <cell r="D673" t="str">
            <v>Instalacion De Tuberia De Polietileno De Alta Densidad (Pead) 200Mm D=8", Y Accesorios Para Acueducto</v>
          </cell>
          <cell r="E673" t="str">
            <v>ML</v>
          </cell>
          <cell r="F673">
            <v>10226.549999999999</v>
          </cell>
          <cell r="G673">
            <v>42751</v>
          </cell>
        </row>
        <row r="674">
          <cell r="C674">
            <v>1290</v>
          </cell>
          <cell r="D674" t="str">
            <v>Cimentacion De Tuberia Con Arena Compactada Al 70% De La Densidad Relativa Maxima</v>
          </cell>
          <cell r="E674" t="str">
            <v>M3</v>
          </cell>
          <cell r="F674">
            <v>48295</v>
          </cell>
          <cell r="G674">
            <v>40357</v>
          </cell>
        </row>
        <row r="675">
          <cell r="C675">
            <v>1291</v>
          </cell>
          <cell r="D675" t="str">
            <v>Relleno De Zanja Y Obras De Mamposteria Con Material Seleccionado, De Sitio, Compactado Al 90% Del Proctor Modificado</v>
          </cell>
          <cell r="E675" t="str">
            <v>M3</v>
          </cell>
          <cell r="F675">
            <v>16053.89</v>
          </cell>
          <cell r="G675">
            <v>42578</v>
          </cell>
        </row>
        <row r="676">
          <cell r="C676">
            <v>1293</v>
          </cell>
          <cell r="D676" t="str">
            <v>Relleno De Zanja Y Obras De Mamposteria Con Material Seleccionado De Cantera Compactado Al 95% Del Proctor Modificado</v>
          </cell>
          <cell r="E676" t="str">
            <v>M3</v>
          </cell>
          <cell r="F676">
            <v>40253.89</v>
          </cell>
          <cell r="G676">
            <v>40357</v>
          </cell>
        </row>
        <row r="677">
          <cell r="C677">
            <v>1294</v>
          </cell>
          <cell r="D677" t="str">
            <v>Concreto Para Anclaje Con Concreto De 3000 Psi En Obra</v>
          </cell>
          <cell r="E677" t="str">
            <v>M3</v>
          </cell>
          <cell r="F677">
            <v>366457.13</v>
          </cell>
          <cell r="G677">
            <v>40357</v>
          </cell>
        </row>
        <row r="678">
          <cell r="C678">
            <v>1295</v>
          </cell>
          <cell r="D678" t="str">
            <v>Excavacion  A Maquina En Material Comun, Roca Descompuesta A Cualquier Profundidad Y Bajo Cualquier Condicion De Humedad, Incluye Retiro De Material A Lugar Autorizado</v>
          </cell>
          <cell r="E678" t="str">
            <v>M3</v>
          </cell>
          <cell r="F678">
            <v>27440</v>
          </cell>
          <cell r="G678">
            <v>42802</v>
          </cell>
        </row>
        <row r="679">
          <cell r="C679">
            <v>1296</v>
          </cell>
          <cell r="D679" t="str">
            <v>Concreto De Limpieza F`C = 14 Mpa (2000 Psi) En Obra,  E = 0.05 Metros</v>
          </cell>
          <cell r="E679" t="str">
            <v>M2</v>
          </cell>
          <cell r="F679">
            <v>17936.939999999999</v>
          </cell>
          <cell r="G679">
            <v>40357</v>
          </cell>
        </row>
        <row r="680">
          <cell r="C680">
            <v>1300</v>
          </cell>
          <cell r="D680" t="str">
            <v>Placa De Fondo En Concreto Impermeabilizado F´C = 28 Mpa, (4000 Psi)</v>
          </cell>
          <cell r="E680" t="str">
            <v>M3</v>
          </cell>
          <cell r="F680">
            <v>775826.99</v>
          </cell>
          <cell r="G680">
            <v>40357</v>
          </cell>
        </row>
        <row r="681">
          <cell r="C681">
            <v>1304</v>
          </cell>
          <cell r="D681" t="str">
            <v>Muros En Concreto Bombeo Impermeabilizado F´C = 28 Mpa (4000 Psi)</v>
          </cell>
          <cell r="E681" t="str">
            <v>M3</v>
          </cell>
          <cell r="F681">
            <v>919377.99</v>
          </cell>
          <cell r="G681">
            <v>40100</v>
          </cell>
        </row>
        <row r="682">
          <cell r="C682">
            <v>1307</v>
          </cell>
          <cell r="D682" t="str">
            <v>Suministro E Instalacion De Compuerta Tipo Chapaleta</v>
          </cell>
          <cell r="E682" t="str">
            <v>UN</v>
          </cell>
          <cell r="F682">
            <v>3235300</v>
          </cell>
          <cell r="G682">
            <v>40100</v>
          </cell>
        </row>
        <row r="683">
          <cell r="C683">
            <v>1308</v>
          </cell>
          <cell r="D683" t="str">
            <v>Losa Superior En Concreto F`C = 28 Mpa (4000 Psi)</v>
          </cell>
          <cell r="E683" t="str">
            <v>M3</v>
          </cell>
          <cell r="F683">
            <v>876829.29</v>
          </cell>
          <cell r="G683">
            <v>40100</v>
          </cell>
        </row>
        <row r="684">
          <cell r="C684">
            <v>1313</v>
          </cell>
          <cell r="D684" t="str">
            <v>Suministro E Instalacion De Cinta Flexible Para Sellar Junta De Construccion Y Dilatacion Sika Pvc O-22 O Similar</v>
          </cell>
          <cell r="E684" t="str">
            <v>ML</v>
          </cell>
          <cell r="F684">
            <v>55565</v>
          </cell>
          <cell r="G684">
            <v>40357</v>
          </cell>
        </row>
        <row r="685">
          <cell r="C685">
            <v>1314</v>
          </cell>
          <cell r="D685" t="str">
            <v>Suministro Y Aplicación De Sello Expandible Contra El Paso De Agua En Juntas De Construcción Y Pases De Tuberia Sika Well S O Similar</v>
          </cell>
          <cell r="E685" t="str">
            <v>ML</v>
          </cell>
          <cell r="F685">
            <v>34177.800000000003</v>
          </cell>
          <cell r="G685">
            <v>41009</v>
          </cell>
        </row>
        <row r="686">
          <cell r="C686">
            <v>1315</v>
          </cell>
          <cell r="D686" t="str">
            <v>Suministro Y Aplicacion De Imprimante Y Puente De Adherencia De Concreto Fresco A Endurecido Sikadur - 32 Primer O Similar</v>
          </cell>
          <cell r="E686" t="str">
            <v>M2</v>
          </cell>
          <cell r="F686">
            <v>48150.55</v>
          </cell>
          <cell r="G686">
            <v>40357</v>
          </cell>
        </row>
        <row r="687">
          <cell r="C687">
            <v>1316</v>
          </cell>
          <cell r="D687" t="str">
            <v>Suministro Y Aplicacion De Recubrimiento Protector Epoxico Aplicable Sobre Superficies Absorventes Humedas O Metalicas Secas Sikaguard 62 O Similar</v>
          </cell>
          <cell r="E687" t="str">
            <v>M2</v>
          </cell>
          <cell r="F687">
            <v>41316.959999999999</v>
          </cell>
          <cell r="G687">
            <v>40357</v>
          </cell>
        </row>
        <row r="688">
          <cell r="C688">
            <v>1323</v>
          </cell>
          <cell r="D688" t="str">
            <v>Escalera De Gato, En Acero Astm A-36, Incluye Acabado En Pintura De Esmalte Epoxico</v>
          </cell>
          <cell r="E688" t="str">
            <v>ML</v>
          </cell>
          <cell r="F688">
            <v>52798.95</v>
          </cell>
          <cell r="G688">
            <v>40101</v>
          </cell>
        </row>
        <row r="689">
          <cell r="C689">
            <v>1324</v>
          </cell>
          <cell r="D689" t="str">
            <v>Tapa De Concreto De 21 Mpa (3000 Psi) E = 0.15 Metros, Marco En L De 100 X 100 X 6 Mm, Manija En Hierro De 1/2", Contramarco En L De 25 X 25 X3/16, Instalado Sobre Losa Y Sello Con Igas Negro O Similar, Todos Los Elementos Tendran Acabado Con Anticorrosiv</v>
          </cell>
          <cell r="E689" t="str">
            <v>M2</v>
          </cell>
          <cell r="F689">
            <v>96320</v>
          </cell>
          <cell r="G689">
            <v>40101</v>
          </cell>
        </row>
        <row r="690">
          <cell r="C690">
            <v>1325</v>
          </cell>
          <cell r="D690" t="str">
            <v>Suministro E Instalación De Gabinetes Y Extintores - Equipo Contra Incendio</v>
          </cell>
          <cell r="E690" t="str">
            <v>UN</v>
          </cell>
          <cell r="F690">
            <v>806843</v>
          </cell>
          <cell r="G690">
            <v>41936</v>
          </cell>
        </row>
        <row r="691">
          <cell r="C691">
            <v>1329</v>
          </cell>
          <cell r="D691" t="str">
            <v>Suministro E Instalación De Tuberia Galvanizada De 2"</v>
          </cell>
          <cell r="E691" t="str">
            <v>ML</v>
          </cell>
          <cell r="F691">
            <v>58015</v>
          </cell>
          <cell r="G691">
            <v>41737</v>
          </cell>
        </row>
        <row r="692">
          <cell r="C692">
            <v>1330</v>
          </cell>
          <cell r="D692" t="str">
            <v>Suministro, Instalación Y Puesta En Marcha De Sistema De Aire Acondicionado Central, Incluye Equipos, Ductos En Icopor, Rejillas, Mano De Obra De Instalación Y Transporte - Toneladas Métricas</v>
          </cell>
          <cell r="E692" t="str">
            <v>M3</v>
          </cell>
          <cell r="F692">
            <v>1800000</v>
          </cell>
          <cell r="G692">
            <v>41044</v>
          </cell>
        </row>
        <row r="693">
          <cell r="C693">
            <v>1333</v>
          </cell>
          <cell r="D693" t="str">
            <v>E - Suministro E Instalación De Tablero Trifásico De 12 Circuitos Con Puerta, Incluye Tacos</v>
          </cell>
          <cell r="E693" t="str">
            <v>UN</v>
          </cell>
          <cell r="F693">
            <v>560587.5</v>
          </cell>
          <cell r="G693">
            <v>41676</v>
          </cell>
        </row>
        <row r="694">
          <cell r="C694">
            <v>1334</v>
          </cell>
          <cell r="D694" t="str">
            <v>E - Acometida Eléctrica En Tubería Conduit Pvc De 3/4", Alambre Aislado 3 Lineas Cable Thhn No.10</v>
          </cell>
          <cell r="E694" t="str">
            <v>ML</v>
          </cell>
          <cell r="F694">
            <v>32544.41</v>
          </cell>
          <cell r="G694">
            <v>42472</v>
          </cell>
        </row>
        <row r="695">
          <cell r="C695">
            <v>1336</v>
          </cell>
          <cell r="D695" t="str">
            <v>Losa En Concreto De 3000 Psi, E = 0.05 Metros, Ancho De 0.60 Metros Varillas De 3/8" A Cada 0.15 Metros En Ambos Sentidos, Acabado En Granito Pulido</v>
          </cell>
          <cell r="E695" t="str">
            <v>ML</v>
          </cell>
          <cell r="F695">
            <v>109799.92</v>
          </cell>
          <cell r="G695">
            <v>42496</v>
          </cell>
        </row>
        <row r="696">
          <cell r="C696">
            <v>1337</v>
          </cell>
          <cell r="D696" t="str">
            <v>Desmonte De Lavaplatos Y Retiro De Material</v>
          </cell>
          <cell r="E696" t="str">
            <v>UN</v>
          </cell>
          <cell r="F696">
            <v>14610</v>
          </cell>
          <cell r="G696">
            <v>41016</v>
          </cell>
        </row>
        <row r="697">
          <cell r="C697">
            <v>1339</v>
          </cell>
          <cell r="D697" t="str">
            <v>Suministro E Instalación De Puerta -  Ventana En Aluminio Anodizado Natural, Bronce O Blanco Incluye Vidrio Templado De Seguridad Y Cerraduras</v>
          </cell>
          <cell r="E697" t="str">
            <v>M2</v>
          </cell>
          <cell r="F697">
            <v>345000</v>
          </cell>
          <cell r="G697">
            <v>42578</v>
          </cell>
        </row>
        <row r="698">
          <cell r="C698">
            <v>1351</v>
          </cell>
          <cell r="D698" t="str">
            <v>Cruceta Galvanizada En Caliente Autosoportada Y Homologada De 2.40 Metros, Incluye Pernos, Bandas, Etc</v>
          </cell>
          <cell r="E698" t="str">
            <v>UN</v>
          </cell>
          <cell r="F698">
            <v>199079.11</v>
          </cell>
          <cell r="G698">
            <v>42123</v>
          </cell>
        </row>
        <row r="699">
          <cell r="C699">
            <v>1352</v>
          </cell>
          <cell r="D699" t="str">
            <v>Cortacircuito En Acero Inoxidable, Buje Largo De 18´ De Fuga Mac-Graw Con Sus Fusibles</v>
          </cell>
          <cell r="E699" t="str">
            <v>UN</v>
          </cell>
          <cell r="F699">
            <v>431730</v>
          </cell>
          <cell r="G699">
            <v>41927</v>
          </cell>
        </row>
        <row r="700">
          <cell r="C700">
            <v>1353</v>
          </cell>
          <cell r="D700" t="str">
            <v>Pararrayos De 1O Kva-1O Ka Polimericos Homologados, Incluye Cuñas Para Montar En Cuba Del Transformador</v>
          </cell>
          <cell r="E700" t="str">
            <v>UN</v>
          </cell>
          <cell r="F700">
            <v>374185.87</v>
          </cell>
          <cell r="G700">
            <v>41927</v>
          </cell>
        </row>
        <row r="701">
          <cell r="C701">
            <v>1367</v>
          </cell>
          <cell r="D701" t="str">
            <v>Puentes Primarios En Caliente Incluye Conectores Ampact</v>
          </cell>
          <cell r="E701" t="str">
            <v>UN</v>
          </cell>
          <cell r="F701">
            <v>136697.22</v>
          </cell>
          <cell r="G701">
            <v>41338</v>
          </cell>
        </row>
        <row r="702">
          <cell r="C702">
            <v>1372</v>
          </cell>
          <cell r="D702" t="str">
            <v>Instalación De Transformador Trifasico 15 Kva I 3200 / 220 - 127 V Para Instalar En Poste</v>
          </cell>
          <cell r="E702" t="str">
            <v>UN</v>
          </cell>
          <cell r="F702">
            <v>9332884.0299999993</v>
          </cell>
          <cell r="G702">
            <v>41338</v>
          </cell>
        </row>
        <row r="703">
          <cell r="C703">
            <v>1375</v>
          </cell>
          <cell r="D703" t="str">
            <v>Acometida Electrica Desde El Transformador De 15 Kva Al Ccm En Cable Thhn 4 X No. 8, Incluye Conectores Bimetalicos 3M, Cintas 23 Y 33 3M</v>
          </cell>
          <cell r="E703" t="str">
            <v>ML</v>
          </cell>
          <cell r="F703">
            <v>43390.55</v>
          </cell>
          <cell r="G703">
            <v>41410</v>
          </cell>
        </row>
        <row r="704">
          <cell r="C704">
            <v>1380</v>
          </cell>
          <cell r="D704" t="str">
            <v>Flexiconduit Coraza Y Conectores Rectos, Etc</v>
          </cell>
          <cell r="E704" t="str">
            <v>ML</v>
          </cell>
          <cell r="F704">
            <v>27257.33</v>
          </cell>
          <cell r="G704">
            <v>41338</v>
          </cell>
        </row>
        <row r="705">
          <cell r="C705">
            <v>1382</v>
          </cell>
          <cell r="D705" t="str">
            <v>Tuberia Conduit Pvc De 2" Enterrada A 0.80 Metros De Profundidad, Incluidos Accesorios Varios, Incluye Excavacion , Relleno, Compactacion, Cinta Señalizadora Y Atraque En Concreto</v>
          </cell>
          <cell r="E705" t="str">
            <v>ML</v>
          </cell>
          <cell r="F705">
            <v>35781.839999999997</v>
          </cell>
          <cell r="G705">
            <v>41338</v>
          </cell>
        </row>
        <row r="706">
          <cell r="C706">
            <v>1383</v>
          </cell>
          <cell r="D706" t="str">
            <v>Sistema A Tierra De Subestación Mastiles (Ver Diseño)</v>
          </cell>
          <cell r="E706" t="str">
            <v>GL</v>
          </cell>
          <cell r="F706">
            <v>6420277.75</v>
          </cell>
          <cell r="G706">
            <v>41388</v>
          </cell>
        </row>
        <row r="707">
          <cell r="C707">
            <v>1390</v>
          </cell>
          <cell r="D707" t="str">
            <v>Gabinete Con Contador De Energia Homologada, Incluye 3 Transformadores De Corriente Tipo Ventana, Bloque De Prueba, Cables De Control Y Accesorios</v>
          </cell>
          <cell r="E707" t="str">
            <v>UN</v>
          </cell>
          <cell r="F707">
            <v>2664650</v>
          </cell>
          <cell r="G707">
            <v>41338</v>
          </cell>
        </row>
        <row r="708">
          <cell r="C708">
            <v>1403</v>
          </cell>
          <cell r="D708" t="str">
            <v>Malla A Tierra Para Subestacion, Incluye 3 Varillas Copperweld De 2.40 Metros, Cable De Cu Desnudo No. 2, Soldadura Caldweld</v>
          </cell>
          <cell r="E708" t="str">
            <v>GL</v>
          </cell>
          <cell r="F708">
            <v>1703467.61</v>
          </cell>
          <cell r="G708">
            <v>41927</v>
          </cell>
        </row>
        <row r="709">
          <cell r="C709">
            <v>1406</v>
          </cell>
          <cell r="D709" t="str">
            <v>Tablero En Acero Inoxidable Con Chapa De Seguridad Para Dos Unidades De Bombeo De 6 Kw, Incluye Dos Arrancadores Estrella Triangulo, Barraje Trifasico Con Barra De Tierra, Sistema De Contactores  Para Alternancia De Las Bombas, Opcion De Trabajo Local</v>
          </cell>
          <cell r="E709" t="str">
            <v>UN</v>
          </cell>
          <cell r="F709">
            <v>8812364.2300000004</v>
          </cell>
          <cell r="G709">
            <v>41338</v>
          </cell>
        </row>
        <row r="710">
          <cell r="C710">
            <v>1409</v>
          </cell>
          <cell r="D710" t="str">
            <v>Boya Tipo Sapo De Mercurio Contactos Nc - No - 220 Vac, Incluye Brazo Anclado A Pared</v>
          </cell>
          <cell r="E710" t="str">
            <v>UN</v>
          </cell>
          <cell r="F710">
            <v>242380.55</v>
          </cell>
          <cell r="G710">
            <v>41410</v>
          </cell>
        </row>
        <row r="711">
          <cell r="C711">
            <v>1410</v>
          </cell>
          <cell r="D711" t="str">
            <v>Cable Apantallado 3 X 18 + 1, Incluye Tuberia Conduit Pvc De 1" Enterrada A 0.80 Metros De Profundidad, Incluye Excavacion, Relleno, Compactacion Y Señalizacion</v>
          </cell>
          <cell r="E711" t="str">
            <v>ML</v>
          </cell>
          <cell r="F711">
            <v>1650</v>
          </cell>
          <cell r="G711">
            <v>41410</v>
          </cell>
        </row>
        <row r="712">
          <cell r="C712">
            <v>1411</v>
          </cell>
          <cell r="D712" t="str">
            <v>Excavación De 0.50 X 0.50 Metros Y Retiro De Material Sobrante</v>
          </cell>
          <cell r="E712" t="str">
            <v>ML</v>
          </cell>
          <cell r="F712">
            <v>7806.25</v>
          </cell>
          <cell r="G712">
            <v>41927</v>
          </cell>
        </row>
        <row r="713">
          <cell r="C713">
            <v>1412</v>
          </cell>
          <cell r="D713" t="str">
            <v>Excavacion De 0.30 X 0.30 X 0.30 Metros Y Retiro De Material Sobrante</v>
          </cell>
          <cell r="E713" t="str">
            <v>UN</v>
          </cell>
          <cell r="F713">
            <v>4000</v>
          </cell>
          <cell r="G713">
            <v>40106</v>
          </cell>
        </row>
        <row r="714">
          <cell r="C714">
            <v>1413</v>
          </cell>
          <cell r="D714" t="str">
            <v>Suministro De Tanques Plasticos De Alta Densidad Colectores De Basura, Con Capacidad 0.210 Metros Cubicos (55 Galones), Con Anillos De Refuerzo En El Mismo Material En Parte Superior Media E Inferior</v>
          </cell>
          <cell r="E714" t="str">
            <v>UN</v>
          </cell>
          <cell r="F714">
            <v>45000</v>
          </cell>
          <cell r="G714">
            <v>41670</v>
          </cell>
        </row>
        <row r="715">
          <cell r="C715">
            <v>1414</v>
          </cell>
          <cell r="D715" t="str">
            <v>Zapata De 0.50 X 0.50 X 0.50 Metros En Concreto De 2500 Psi, Incluye Parrilla En Acero De Refuerzo Varillas De 1/2" A Cada 0.10 Metros E N Ambos Sentidos</v>
          </cell>
          <cell r="E715" t="str">
            <v>UN</v>
          </cell>
          <cell r="F715">
            <v>72626.23</v>
          </cell>
          <cell r="G715">
            <v>41075</v>
          </cell>
        </row>
        <row r="716">
          <cell r="C716">
            <v>1415</v>
          </cell>
          <cell r="D716" t="str">
            <v>Columna De Tubería Pvc D = 4", Altura 2.60 Metros, Para Soporte De Cubierta, Relleno En Concreto De 2500 Psi Con Una Varilla D = 3/8"</v>
          </cell>
          <cell r="E716" t="str">
            <v>UN</v>
          </cell>
          <cell r="F716">
            <v>71661.63</v>
          </cell>
          <cell r="G716">
            <v>41015</v>
          </cell>
        </row>
        <row r="717">
          <cell r="C717">
            <v>1418</v>
          </cell>
          <cell r="D717" t="str">
            <v>Suministro E Instalación De Reja En Tubo Galvanizado D = 1", Con Doble Cerrojo Y Tornilleria De Anclaje, 2 Pasadores, 3 Bisagras, De 2.00 X 1.15 Metros, Incluye Acabado En  Pintura Anticorrosiva Y Esmalte</v>
          </cell>
          <cell r="E717" t="str">
            <v>UN</v>
          </cell>
          <cell r="F717">
            <v>347510</v>
          </cell>
          <cell r="G717">
            <v>41068</v>
          </cell>
        </row>
        <row r="718">
          <cell r="C718">
            <v>1419</v>
          </cell>
          <cell r="D718" t="str">
            <v>Suministro E Instalación De Reja En Tubo Galvanizado D = 1", Con Doble Cerrojo Y Tornillos De Anclaje, 2 Pasadores, 3 Bisagras, De 2.00 X 1.40 Metros Incluye Acabado En Pintura Anticorrosiva Y Esmalte</v>
          </cell>
          <cell r="E718" t="str">
            <v>UN</v>
          </cell>
          <cell r="F718">
            <v>459980</v>
          </cell>
          <cell r="G718">
            <v>41068</v>
          </cell>
        </row>
        <row r="719">
          <cell r="C719">
            <v>1421</v>
          </cell>
          <cell r="D719" t="str">
            <v>Suministro E Instalación De Cubierta En Lámina Galvanizada Trapezoidal De Acesco Longitud 3.05 Metros, Incluye Ganchos De Fijacion Y Estructura De Soporte Metalico Pintada Con Anticorrosivo Y Esmalte</v>
          </cell>
          <cell r="E719" t="str">
            <v>M2</v>
          </cell>
          <cell r="F719">
            <v>37079.35</v>
          </cell>
          <cell r="G719">
            <v>42472</v>
          </cell>
        </row>
        <row r="720">
          <cell r="C720">
            <v>1424</v>
          </cell>
          <cell r="D720" t="str">
            <v>Cerramiento De Protección En Alambre De Púa, Con Varillas De 1/2" De 0.40 Metros, Empotradas 0.10 Metros  En La Viga Corona A Cada 0.15 Metros, Incluye Pintura Con Antisorrosivo</v>
          </cell>
          <cell r="E720" t="str">
            <v>ML</v>
          </cell>
          <cell r="F720">
            <v>22330.05</v>
          </cell>
          <cell r="G720">
            <v>41015</v>
          </cell>
        </row>
        <row r="721">
          <cell r="C721">
            <v>1425</v>
          </cell>
          <cell r="D721" t="str">
            <v>E - Desmonte De Abanico, Incluye Retiro De Alambrado</v>
          </cell>
          <cell r="E721" t="str">
            <v>UN</v>
          </cell>
          <cell r="F721">
            <v>12423.75</v>
          </cell>
          <cell r="G721">
            <v>41451</v>
          </cell>
        </row>
        <row r="722">
          <cell r="C722">
            <v>1426</v>
          </cell>
          <cell r="D722" t="str">
            <v>Pañete En Mortero 1:4 Para Sellada De Calados</v>
          </cell>
          <cell r="E722" t="str">
            <v>M2</v>
          </cell>
          <cell r="F722">
            <v>25196.23</v>
          </cell>
          <cell r="G722">
            <v>41022</v>
          </cell>
        </row>
        <row r="723">
          <cell r="C723">
            <v>1427</v>
          </cell>
          <cell r="D723" t="str">
            <v>Suministro E Instalación De Puerta En Aluminio Anodizado Natural, Bronce O Blanco, Incluye Vidrio Transparente Templado De Seguridad De 10 Mm Y Cerradura</v>
          </cell>
          <cell r="E723" t="str">
            <v>M2</v>
          </cell>
          <cell r="F723">
            <v>546150</v>
          </cell>
          <cell r="G723">
            <v>42572</v>
          </cell>
        </row>
        <row r="724">
          <cell r="C724">
            <v>1429</v>
          </cell>
          <cell r="D724" t="str">
            <v>Pedestal De 0.60 X 0.70 X 0.90 Metros, En Concreto De 4000 Psi Premezclado, No Incluye Acero De Refuerzo</v>
          </cell>
          <cell r="E724" t="str">
            <v>UN</v>
          </cell>
          <cell r="F724">
            <v>192053.87</v>
          </cell>
          <cell r="G724">
            <v>41045</v>
          </cell>
        </row>
        <row r="725">
          <cell r="C725">
            <v>1430</v>
          </cell>
          <cell r="D725" t="str">
            <v>Cimiento De 0.40 X 0.40 Metros En Concreto De 3000 Psi Premezclado.</v>
          </cell>
          <cell r="E725" t="str">
            <v>ML</v>
          </cell>
          <cell r="F725">
            <v>80439.320000000007</v>
          </cell>
          <cell r="G725">
            <v>41334</v>
          </cell>
        </row>
        <row r="726">
          <cell r="C726">
            <v>1431</v>
          </cell>
          <cell r="D726" t="str">
            <v>Zapata Y Pedestal En Concreto De 3000 Psi Premezclado,  No Incluye Acero De Refuerzo</v>
          </cell>
          <cell r="E726" t="str">
            <v>M3</v>
          </cell>
          <cell r="F726">
            <v>455820.23</v>
          </cell>
          <cell r="G726">
            <v>42538</v>
          </cell>
        </row>
        <row r="727">
          <cell r="C727">
            <v>1432</v>
          </cell>
          <cell r="D727" t="str">
            <v>Columna En Concreto De 4000 Psi Premezclado, De 0.40 X 0.40 Metros, No Incluye Acero De Refuerzo</v>
          </cell>
          <cell r="E727" t="str">
            <v>ML</v>
          </cell>
          <cell r="F727">
            <v>108317.69</v>
          </cell>
          <cell r="G727">
            <v>41927</v>
          </cell>
        </row>
        <row r="728">
          <cell r="C728">
            <v>1433</v>
          </cell>
          <cell r="D728" t="str">
            <v>Columna En Concreto De 4000 Psi, De 0.40 X 0.60 Metros, No Incluye Acero De Refuerzo</v>
          </cell>
          <cell r="E728" t="str">
            <v>ML</v>
          </cell>
          <cell r="F728">
            <v>143003.81</v>
          </cell>
          <cell r="G728">
            <v>41016</v>
          </cell>
        </row>
        <row r="729">
          <cell r="C729">
            <v>1434</v>
          </cell>
          <cell r="D729" t="str">
            <v>Plantilla De Piso En Concreto De 2500 Psi Premezclado, E = 0.08 Metros</v>
          </cell>
          <cell r="E729" t="str">
            <v>M2</v>
          </cell>
          <cell r="F729">
            <v>40714.71</v>
          </cell>
          <cell r="G729">
            <v>41712</v>
          </cell>
        </row>
        <row r="730">
          <cell r="C730">
            <v>1435</v>
          </cell>
          <cell r="D730" t="str">
            <v>Suministro E Instalación De Cubierta Metálica Tipo Celosía Incluye Platina De Apoyo Fija Y Teja Sin Traslapo Acesco Calibre 26</v>
          </cell>
          <cell r="E730" t="str">
            <v>M2</v>
          </cell>
          <cell r="F730">
            <v>118182.35</v>
          </cell>
          <cell r="G730">
            <v>41750</v>
          </cell>
        </row>
        <row r="731">
          <cell r="C731">
            <v>1436</v>
          </cell>
          <cell r="D731" t="str">
            <v>Suministro E Instalación De Ventana Corrediza En Aluminio Anodizado Natural, Bronce O Blanco, Altura 2.00, Incluye Vidrio Transparente De 6 Mm, Cierre, Rodajas, Empaques, Felpa Y Accesorios (Ver Diseño)</v>
          </cell>
          <cell r="E731" t="str">
            <v>M2</v>
          </cell>
          <cell r="F731">
            <v>300000</v>
          </cell>
          <cell r="G731">
            <v>42472</v>
          </cell>
        </row>
        <row r="732">
          <cell r="C732">
            <v>1437</v>
          </cell>
          <cell r="D732" t="str">
            <v>Suministro E Instalación De Cubierta En Lámina Teja Acrílica Traslúcida, Perfil7, Incluye Amarres, Ganchos De Fijación Y Estructura De Soporte</v>
          </cell>
          <cell r="E732" t="str">
            <v>M2</v>
          </cell>
          <cell r="F732">
            <v>188471.21</v>
          </cell>
          <cell r="G732">
            <v>41067</v>
          </cell>
        </row>
        <row r="733">
          <cell r="C733">
            <v>1440</v>
          </cell>
          <cell r="D733" t="str">
            <v>Excavación De Zanja De 0.40 X 0.40 Metros Y Retiro De Material Sobrante</v>
          </cell>
          <cell r="E733" t="str">
            <v>ML</v>
          </cell>
          <cell r="F733">
            <v>8950</v>
          </cell>
          <cell r="G733">
            <v>41569</v>
          </cell>
        </row>
        <row r="734">
          <cell r="C734">
            <v>1443</v>
          </cell>
          <cell r="D734" t="str">
            <v>E - Salida De Teléfono</v>
          </cell>
          <cell r="E734" t="str">
            <v>UN</v>
          </cell>
          <cell r="F734">
            <v>67276.149999999994</v>
          </cell>
          <cell r="G734">
            <v>41697</v>
          </cell>
        </row>
        <row r="735">
          <cell r="C735">
            <v>1444</v>
          </cell>
          <cell r="D735" t="str">
            <v>E - Acometida De Teléfono</v>
          </cell>
          <cell r="E735" t="str">
            <v>ML</v>
          </cell>
          <cell r="F735">
            <v>22101.55</v>
          </cell>
          <cell r="G735">
            <v>41569</v>
          </cell>
        </row>
        <row r="736">
          <cell r="C736">
            <v>1447</v>
          </cell>
          <cell r="D736" t="str">
            <v>Listelo En Cerámica</v>
          </cell>
          <cell r="E736" t="str">
            <v>ML</v>
          </cell>
          <cell r="F736">
            <v>45839.83</v>
          </cell>
          <cell r="G736">
            <v>42538</v>
          </cell>
        </row>
        <row r="737">
          <cell r="C737">
            <v>1448</v>
          </cell>
          <cell r="D737" t="str">
            <v>Zócalo En Baldosa De Cerámica De 0.10 X 0.20 Metros</v>
          </cell>
          <cell r="E737" t="str">
            <v>ML</v>
          </cell>
          <cell r="F737">
            <v>10097.83</v>
          </cell>
          <cell r="G737">
            <v>42415</v>
          </cell>
        </row>
        <row r="738">
          <cell r="C738">
            <v>1450</v>
          </cell>
          <cell r="D738" t="str">
            <v>E - Suministro E Instalación De Caja De Paso De 0.15 X 0.15 X 0.10 Metros Con Tapa Y Bisagra</v>
          </cell>
          <cell r="E738" t="str">
            <v>UN</v>
          </cell>
          <cell r="F738">
            <v>37011.67</v>
          </cell>
          <cell r="G738">
            <v>41451</v>
          </cell>
        </row>
        <row r="739">
          <cell r="C739">
            <v>1452</v>
          </cell>
          <cell r="D739" t="str">
            <v>Suministro E Instalación De Correa Metálica, Con 2 Varillas D = 5/8", 1 Varilla D = 3/4", Con Esribos D = 3/8" A Cada 0.20 Metros, Altura De 0.50 Metros, Incluye Pintura Anticorrosiva Y Esmalte</v>
          </cell>
          <cell r="E739" t="str">
            <v>ML</v>
          </cell>
          <cell r="F739">
            <v>57888.13</v>
          </cell>
          <cell r="G739">
            <v>41067</v>
          </cell>
        </row>
        <row r="740">
          <cell r="C740">
            <v>1456</v>
          </cell>
          <cell r="D740" t="str">
            <v>Suministro E Instalación De Cercha Metálica De Luz = 10.00 Metros, En Perfiles De 2" X 2" X 1/4", 1 1/2" X 1 1/2" X 1//4", Incluye Tensores, Pintura Anticorrosiva Y Esmalte</v>
          </cell>
          <cell r="E740" t="str">
            <v>UN</v>
          </cell>
          <cell r="F740">
            <v>1382268.75</v>
          </cell>
          <cell r="G740">
            <v>41067</v>
          </cell>
        </row>
        <row r="741">
          <cell r="C741">
            <v>1457</v>
          </cell>
          <cell r="D741" t="str">
            <v>Pedestal En Concreto De 4000 Psi Premezclado, De 0.80 X 0.80 X 0.90 Metros, No Incluye Acero De Refuerzo</v>
          </cell>
          <cell r="E741" t="str">
            <v>UN</v>
          </cell>
          <cell r="F741">
            <v>291109.17</v>
          </cell>
          <cell r="G741">
            <v>41047</v>
          </cell>
        </row>
        <row r="742">
          <cell r="C742">
            <v>1458</v>
          </cell>
          <cell r="D742" t="str">
            <v>Pedestal En Concreto De 4000 Psi Premezclado, De 0.60 X 0.90 X 0.90 Metros, No Incluye Acero De Refuerzo</v>
          </cell>
          <cell r="E742" t="str">
            <v>UN</v>
          </cell>
          <cell r="F742">
            <v>252087.29</v>
          </cell>
          <cell r="G742">
            <v>41047</v>
          </cell>
        </row>
        <row r="743">
          <cell r="C743">
            <v>1459</v>
          </cell>
          <cell r="D743" t="str">
            <v>Pedestal En Concreto  Premezclado De 4000 Psi, De 0.60 X 0.60 X 0.90 Metros, No Incluye Acero De Refuerzo</v>
          </cell>
          <cell r="E743" t="str">
            <v>UN</v>
          </cell>
          <cell r="F743">
            <v>178379.28</v>
          </cell>
          <cell r="G743">
            <v>41135</v>
          </cell>
        </row>
        <row r="744">
          <cell r="C744">
            <v>1460</v>
          </cell>
          <cell r="D744" t="str">
            <v>Cimiento De 0.40 X 0.60 Metros En Concreto De 3000 Psi Premezclado.</v>
          </cell>
          <cell r="E744" t="str">
            <v>ML</v>
          </cell>
          <cell r="F744">
            <v>109812.31</v>
          </cell>
          <cell r="G744">
            <v>41015</v>
          </cell>
        </row>
        <row r="745">
          <cell r="C745">
            <v>1461</v>
          </cell>
          <cell r="D745" t="str">
            <v>Columnas En Concreto De 4000 Psi De Diametro 0.60 Metros, No Incluye Acero De Refuerzo</v>
          </cell>
          <cell r="E745" t="str">
            <v>ML</v>
          </cell>
          <cell r="F745">
            <v>182175.25</v>
          </cell>
          <cell r="G745">
            <v>41737</v>
          </cell>
        </row>
        <row r="746">
          <cell r="C746">
            <v>1462</v>
          </cell>
          <cell r="D746" t="str">
            <v>E - Instalación De Lámparas Fluorescentes</v>
          </cell>
          <cell r="E746" t="str">
            <v>UN</v>
          </cell>
          <cell r="F746">
            <v>21521.88</v>
          </cell>
          <cell r="G746">
            <v>41451</v>
          </cell>
        </row>
        <row r="747">
          <cell r="C747">
            <v>1463</v>
          </cell>
          <cell r="D747" t="str">
            <v>Suministro E Instalación De Agromantos Pavco, Fique Y/O Fique - Coco</v>
          </cell>
          <cell r="E747" t="str">
            <v>M2</v>
          </cell>
          <cell r="F747">
            <v>13108.32</v>
          </cell>
          <cell r="G747">
            <v>41038</v>
          </cell>
        </row>
        <row r="748">
          <cell r="C748">
            <v>1465</v>
          </cell>
          <cell r="D748" t="str">
            <v>E - Salida De Abanicos</v>
          </cell>
          <cell r="E748" t="str">
            <v>UN</v>
          </cell>
          <cell r="F748">
            <v>59626.76</v>
          </cell>
          <cell r="G748">
            <v>41936</v>
          </cell>
        </row>
        <row r="749">
          <cell r="C749">
            <v>1466</v>
          </cell>
          <cell r="D749" t="str">
            <v>Suministro E Instalación De Correa De Cubierta En Perfil Metálico De 120 X 60 Mm, Espesor 2 Mm, Incluye Pernos Y Anclajes De Fijación</v>
          </cell>
          <cell r="E749" t="str">
            <v>ML</v>
          </cell>
          <cell r="F749">
            <v>28702.12</v>
          </cell>
          <cell r="G749">
            <v>41569</v>
          </cell>
        </row>
        <row r="750">
          <cell r="C750">
            <v>1468</v>
          </cell>
          <cell r="D750" t="str">
            <v>Suministro, Instalación, Montaje Y Puesta En Marcha De Sistema De Aire Acondicionado Central Por Tonelada Métricas, Incluye Equipos, Ductos En Icopor, Rejillas, Accesorios, Mano De Obra De Instalación Y Transporte</v>
          </cell>
          <cell r="E750" t="str">
            <v>UN</v>
          </cell>
          <cell r="F750">
            <v>2250000</v>
          </cell>
          <cell r="G750">
            <v>41935</v>
          </cell>
        </row>
        <row r="751">
          <cell r="C751">
            <v>1469</v>
          </cell>
          <cell r="D751" t="str">
            <v>E - Desmonte De Cableado En Mal Estado Y Retiro De Material Sobrante</v>
          </cell>
          <cell r="E751" t="str">
            <v>ML</v>
          </cell>
          <cell r="F751">
            <v>7111.67</v>
          </cell>
          <cell r="G751">
            <v>41451</v>
          </cell>
        </row>
        <row r="752">
          <cell r="C752">
            <v>1472</v>
          </cell>
          <cell r="D752" t="str">
            <v>Demolicion De Viga De Confinamiento En Concreto Incluye Desmonte Y Retiro De Perfil En Hierro De Rejilla Para Drenaje De Canales</v>
          </cell>
          <cell r="E752" t="str">
            <v>M2</v>
          </cell>
          <cell r="F752">
            <v>27605.66</v>
          </cell>
          <cell r="G752">
            <v>40669</v>
          </cell>
        </row>
        <row r="753">
          <cell r="C753">
            <v>1473</v>
          </cell>
          <cell r="D753" t="str">
            <v>Construccion Y Montaje De Placa De 0.07 X 0.60 X 1.00 Metros, En Concreto De 2500 Psi, Reforzado Con 3 Varillas De 3/8" A Lo Ancho Y 6 Varillas De 3/8" A Lo Largo</v>
          </cell>
          <cell r="E753" t="str">
            <v>UN</v>
          </cell>
          <cell r="F753">
            <v>37109.22</v>
          </cell>
          <cell r="G753">
            <v>40669</v>
          </cell>
        </row>
        <row r="754">
          <cell r="C754">
            <v>1475</v>
          </cell>
          <cell r="D754" t="str">
            <v>Suministro E Instalacion De Perfil De Hierro Abierto He160A Para Rejillas De Canales, Incluye Soldadura En Acetileno</v>
          </cell>
          <cell r="E754" t="str">
            <v>UN</v>
          </cell>
          <cell r="F754">
            <v>451442.2</v>
          </cell>
          <cell r="G754">
            <v>40669</v>
          </cell>
        </row>
        <row r="755">
          <cell r="C755">
            <v>1476</v>
          </cell>
          <cell r="D755" t="str">
            <v>Excavacion A Maquina Y Retiro De Material Bajo Agua</v>
          </cell>
          <cell r="E755" t="str">
            <v>M3</v>
          </cell>
          <cell r="F755">
            <v>30733.88</v>
          </cell>
          <cell r="G755">
            <v>41906</v>
          </cell>
        </row>
        <row r="756">
          <cell r="C756">
            <v>1477</v>
          </cell>
          <cell r="D756" t="str">
            <v>Desmonte De Vidrios Partidos En Puertas</v>
          </cell>
          <cell r="E756" t="str">
            <v>M2</v>
          </cell>
          <cell r="F756">
            <v>9682.5</v>
          </cell>
          <cell r="G756">
            <v>41144</v>
          </cell>
        </row>
        <row r="757">
          <cell r="C757">
            <v>1478</v>
          </cell>
          <cell r="D757" t="str">
            <v>Desmonte De Cerradura</v>
          </cell>
          <cell r="E757" t="str">
            <v>UN</v>
          </cell>
          <cell r="F757">
            <v>10920</v>
          </cell>
          <cell r="G757">
            <v>41016</v>
          </cell>
        </row>
        <row r="758">
          <cell r="C758">
            <v>1479</v>
          </cell>
          <cell r="D758" t="str">
            <v>Suministro E Instalación De Vidrio Laminado De 6Mm</v>
          </cell>
          <cell r="E758" t="str">
            <v>M2</v>
          </cell>
          <cell r="F758">
            <v>87286.25</v>
          </cell>
          <cell r="G758">
            <v>41075</v>
          </cell>
        </row>
        <row r="759">
          <cell r="C759">
            <v>1481</v>
          </cell>
          <cell r="D759" t="str">
            <v>Suministro E Instalación De Cerradura Metálica De Pomo Para Puerta De Entrada</v>
          </cell>
          <cell r="E759" t="str">
            <v>UN</v>
          </cell>
          <cell r="F759">
            <v>105022.33</v>
          </cell>
          <cell r="G759">
            <v>41697</v>
          </cell>
        </row>
        <row r="760">
          <cell r="C760">
            <v>1482</v>
          </cell>
          <cell r="D760" t="str">
            <v>Restauración De Molduras De Vista En Losa (Cuatro Lados), Incluye Acabado En Pintura De Esmalte</v>
          </cell>
          <cell r="E760" t="str">
            <v>ML</v>
          </cell>
          <cell r="F760">
            <v>35188.519999999997</v>
          </cell>
          <cell r="G760">
            <v>41067</v>
          </cell>
        </row>
        <row r="761">
          <cell r="C761">
            <v>1484</v>
          </cell>
          <cell r="D761" t="str">
            <v>Recuperación De Elementos Verticales De Vista O Fachada, Incluye Escarificación,  Recuperación De Acero, Resane Y Acabado</v>
          </cell>
          <cell r="E761" t="str">
            <v>ML</v>
          </cell>
          <cell r="F761">
            <v>108382.58</v>
          </cell>
          <cell r="G761">
            <v>41681</v>
          </cell>
        </row>
        <row r="762">
          <cell r="C762">
            <v>1485</v>
          </cell>
          <cell r="D762" t="str">
            <v>Restauración De Molduras De Vista En Base Inferior De Frontón (Cuatro Lados), Incluye Acabado Pintura De Esmalte</v>
          </cell>
          <cell r="E762" t="str">
            <v>ML</v>
          </cell>
          <cell r="F762">
            <v>37387.360000000001</v>
          </cell>
          <cell r="G762">
            <v>41067</v>
          </cell>
        </row>
        <row r="763">
          <cell r="C763">
            <v>1486</v>
          </cell>
          <cell r="D763" t="str">
            <v>Restauración De Capitel Tipo Corintios, Incluye Reposición De Seccional En Mal Estado, Reconformación De La Misma Y Acabado En Esmalte</v>
          </cell>
          <cell r="E763" t="str">
            <v>UN</v>
          </cell>
          <cell r="F763">
            <v>67066.259999999995</v>
          </cell>
          <cell r="G763">
            <v>41067</v>
          </cell>
        </row>
        <row r="764">
          <cell r="C764">
            <v>1487</v>
          </cell>
          <cell r="D764" t="str">
            <v>Restauración De Pedestal Incluye Molduras Y Zócalo, Acabado En Pintura De Esmalte</v>
          </cell>
          <cell r="E764" t="str">
            <v>UN</v>
          </cell>
          <cell r="F764">
            <v>55126.26</v>
          </cell>
          <cell r="G764">
            <v>41067</v>
          </cell>
        </row>
        <row r="765">
          <cell r="C765">
            <v>1488</v>
          </cell>
          <cell r="D765" t="str">
            <v>Reconformación De Cuerpos De Columnas, Incluye Retiro De Pintura, Arreglo De Pañetes, Resane De Fisuras, Aplicación De Estuco Y Acabado En Pintura Viniltex, Altura 2.60 Metros</v>
          </cell>
          <cell r="E765" t="str">
            <v>UN</v>
          </cell>
          <cell r="F765">
            <v>68557.62</v>
          </cell>
          <cell r="G765">
            <v>41066</v>
          </cell>
        </row>
        <row r="766">
          <cell r="C766">
            <v>1489</v>
          </cell>
          <cell r="D766" t="str">
            <v>Restauración De Losa En Mal Estado, Incluye Demolición, Reposición De Refuerzo, Aditivo Y Concreto Nuevo</v>
          </cell>
          <cell r="E766" t="str">
            <v>M2</v>
          </cell>
          <cell r="F766">
            <v>82094.64</v>
          </cell>
          <cell r="G766">
            <v>41067</v>
          </cell>
        </row>
        <row r="767">
          <cell r="C767">
            <v>1490</v>
          </cell>
          <cell r="D767" t="str">
            <v>E - Suministro De Ups De 2000 Va, Marca Power Com O Similar</v>
          </cell>
          <cell r="E767" t="str">
            <v>UN</v>
          </cell>
          <cell r="F767">
            <v>1500000</v>
          </cell>
          <cell r="G767">
            <v>41451</v>
          </cell>
        </row>
        <row r="768">
          <cell r="C768">
            <v>1491</v>
          </cell>
          <cell r="D768" t="str">
            <v>Demolición De Muros En Calados Incluye Retiro De Material</v>
          </cell>
          <cell r="E768" t="str">
            <v>M2</v>
          </cell>
          <cell r="F768">
            <v>10550.56</v>
          </cell>
          <cell r="G768">
            <v>41366</v>
          </cell>
        </row>
        <row r="769">
          <cell r="C769">
            <v>1492</v>
          </cell>
          <cell r="D769" t="str">
            <v>Demolición De Zócalos</v>
          </cell>
          <cell r="E769" t="str">
            <v>ML</v>
          </cell>
          <cell r="F769">
            <v>4051.25</v>
          </cell>
          <cell r="G769">
            <v>42472</v>
          </cell>
        </row>
        <row r="770">
          <cell r="C770">
            <v>1493</v>
          </cell>
          <cell r="D770" t="str">
            <v>Impermeabilización Con Manto Edil O Similar De 3Mm, Acabado En Pintura Bituminosa, Para Zabaleta, Viga Canal Y Jardinera Con Ancho &gt; 0.80 Metros</v>
          </cell>
          <cell r="E770" t="str">
            <v>ML</v>
          </cell>
          <cell r="F770">
            <v>26573.63</v>
          </cell>
          <cell r="G770">
            <v>42472</v>
          </cell>
        </row>
        <row r="771">
          <cell r="C771">
            <v>1494</v>
          </cell>
          <cell r="D771" t="str">
            <v>Pintura Graniplast Aplicada En Fachada</v>
          </cell>
          <cell r="E771" t="str">
            <v>M2</v>
          </cell>
          <cell r="F771">
            <v>18766.18</v>
          </cell>
          <cell r="G771">
            <v>42472</v>
          </cell>
        </row>
        <row r="772">
          <cell r="C772">
            <v>1498</v>
          </cell>
          <cell r="D772" t="str">
            <v>Enchape De Tableta Para Fachada</v>
          </cell>
          <cell r="E772" t="str">
            <v>M2</v>
          </cell>
          <cell r="F772">
            <v>51080.33</v>
          </cell>
          <cell r="G772">
            <v>41767</v>
          </cell>
        </row>
        <row r="773">
          <cell r="C773">
            <v>1499</v>
          </cell>
          <cell r="D773" t="str">
            <v>Demolición De Plantilla En Concreto Y Retiro De Material</v>
          </cell>
          <cell r="E773" t="str">
            <v>M2</v>
          </cell>
          <cell r="F773">
            <v>10227.43</v>
          </cell>
          <cell r="G773">
            <v>42496</v>
          </cell>
        </row>
        <row r="774">
          <cell r="C774">
            <v>1503</v>
          </cell>
          <cell r="D774" t="str">
            <v>Suministro E Instalación De Tablero Acrílico De 2.50 X 1.50 Metros, Fabricado En Tablex De 9 Mm, Lámina En Fórmica Para Tableros, Portamarcador Y Portaborrador, Marco En Madera O Aluminio</v>
          </cell>
          <cell r="E774" t="str">
            <v>UN</v>
          </cell>
          <cell r="F774">
            <v>249140</v>
          </cell>
          <cell r="G774">
            <v>41068</v>
          </cell>
        </row>
        <row r="775">
          <cell r="C775">
            <v>1512</v>
          </cell>
          <cell r="D775" t="str">
            <v>Suministro, Instalacion Y Montaje De Aire Acondicionado De 5 Toneladas, Sancoil Piso Techo De Lujo Con Su Condensadora Marca Star Ligt O Similar</v>
          </cell>
          <cell r="E775" t="str">
            <v>UN</v>
          </cell>
          <cell r="F775">
            <v>5635000</v>
          </cell>
          <cell r="G775">
            <v>41046</v>
          </cell>
        </row>
        <row r="776">
          <cell r="C776">
            <v>1513</v>
          </cell>
          <cell r="D776" t="str">
            <v>Suministro, Instalación Y Montaje De Aire Acondicionado De 2 Toneladas, San Coil Piso Techo De Lujo Con Su Condensadora, Marca Star Ligt O Similar</v>
          </cell>
          <cell r="E776" t="str">
            <v>UN</v>
          </cell>
          <cell r="F776">
            <v>3146200</v>
          </cell>
          <cell r="G776">
            <v>41046</v>
          </cell>
        </row>
        <row r="777">
          <cell r="C777">
            <v>1514</v>
          </cell>
          <cell r="D777" t="str">
            <v>Suministro, Instalación Y Montaje De Aire Acondicionado Mini Split De 24000 Btu</v>
          </cell>
          <cell r="E777" t="str">
            <v>UN</v>
          </cell>
          <cell r="F777">
            <v>3078498.73</v>
          </cell>
          <cell r="G777">
            <v>41927</v>
          </cell>
        </row>
        <row r="778">
          <cell r="C778">
            <v>1515</v>
          </cell>
          <cell r="D778" t="str">
            <v>Suministro, Instalación Y Montaje De Mini Split De 1 Tonelada</v>
          </cell>
          <cell r="E778" t="str">
            <v>UN</v>
          </cell>
          <cell r="F778">
            <v>2368895.9700000002</v>
          </cell>
          <cell r="G778">
            <v>41046</v>
          </cell>
        </row>
        <row r="779">
          <cell r="C779">
            <v>1517</v>
          </cell>
          <cell r="D779" t="str">
            <v>Desbaste  Y Pulida De Piso En Granito Pulido</v>
          </cell>
          <cell r="E779" t="str">
            <v>M2</v>
          </cell>
          <cell r="F779">
            <v>32125</v>
          </cell>
          <cell r="G779">
            <v>42314</v>
          </cell>
        </row>
        <row r="780">
          <cell r="C780">
            <v>1521</v>
          </cell>
          <cell r="D780" t="str">
            <v>Desmonte Y Retiro De Cubierta A Una Altura &gt; 8 Metros &lt; 10 Metros , En Lamina Ondulada De Asbesto Cemento O Metalica, Incluye Estructura En Mal Estado</v>
          </cell>
          <cell r="E780" t="str">
            <v>M2</v>
          </cell>
          <cell r="F780">
            <v>34940</v>
          </cell>
          <cell r="G780">
            <v>41016</v>
          </cell>
        </row>
        <row r="781">
          <cell r="C781">
            <v>1522</v>
          </cell>
          <cell r="D781" t="str">
            <v>Suministro E Instalación De Cubierta En Teja Canaleta 90 A Una Altura &gt; 8 Metros Y &lt; 10 Metros, Incluye Fijador, Gancho Y Sellador.</v>
          </cell>
          <cell r="E781" t="str">
            <v>M2</v>
          </cell>
          <cell r="F781">
            <v>80242.399999999994</v>
          </cell>
          <cell r="G781">
            <v>41067</v>
          </cell>
        </row>
        <row r="782">
          <cell r="C782">
            <v>1524</v>
          </cell>
          <cell r="D782" t="str">
            <v>Suministro E Instalación De Vidrio Transparente De 4 Mm</v>
          </cell>
          <cell r="E782" t="str">
            <v>M2</v>
          </cell>
          <cell r="F782">
            <v>62296.25</v>
          </cell>
          <cell r="G782">
            <v>41144</v>
          </cell>
        </row>
        <row r="783">
          <cell r="C783">
            <v>1525</v>
          </cell>
          <cell r="D783" t="str">
            <v>Instalación  Y Montaje De Aparato Sanitario</v>
          </cell>
          <cell r="E783" t="str">
            <v>UN</v>
          </cell>
          <cell r="F783">
            <v>27919.17</v>
          </cell>
          <cell r="G783">
            <v>41017</v>
          </cell>
        </row>
        <row r="784">
          <cell r="C784">
            <v>1526</v>
          </cell>
          <cell r="D784" t="str">
            <v>Montaje De Puerta En Madera Existente</v>
          </cell>
          <cell r="E784" t="str">
            <v>UN</v>
          </cell>
          <cell r="F784">
            <v>21361.88</v>
          </cell>
          <cell r="G784">
            <v>40672</v>
          </cell>
        </row>
        <row r="785">
          <cell r="C785">
            <v>1527</v>
          </cell>
          <cell r="D785" t="str">
            <v>Capitulo - Red De Media Tensión</v>
          </cell>
          <cell r="E785" t="str">
            <v>SD</v>
          </cell>
          <cell r="F785">
            <v>0</v>
          </cell>
          <cell r="G785">
            <v>41554</v>
          </cell>
        </row>
        <row r="786">
          <cell r="C786">
            <v>1528</v>
          </cell>
          <cell r="D786" t="str">
            <v xml:space="preserve">Mueble Inferior Para La Guardia, Sin Meson, En Madera Roble Con Marco, Puerta Con Rejilla Tipo Persiana Y Tapa Luz En Madera Roble, Entrepaños En Triplex De 12Mm Enchapados En Formica Blanca Brillante, 2 Bisagras De Presion Por Puerta, Cerradura Y Boton  </v>
          </cell>
          <cell r="E786" t="str">
            <v>UN</v>
          </cell>
          <cell r="F786">
            <v>150000</v>
          </cell>
          <cell r="G786">
            <v>40144</v>
          </cell>
        </row>
        <row r="787">
          <cell r="C787">
            <v>1529</v>
          </cell>
          <cell r="D787" t="str">
            <v>Excavación Para Estribo O Soporte, Fondo Del Cauce Y Aletas De Puente</v>
          </cell>
          <cell r="E787" t="str">
            <v>M3</v>
          </cell>
          <cell r="F787">
            <v>35835.01</v>
          </cell>
          <cell r="G787">
            <v>41037</v>
          </cell>
        </row>
        <row r="788">
          <cell r="C788">
            <v>1530</v>
          </cell>
          <cell r="D788" t="str">
            <v>Conformación De Fondo En Piedra Ciclópea Compactada (Estabilizacion De Terreno)</v>
          </cell>
          <cell r="E788" t="str">
            <v>M3</v>
          </cell>
          <cell r="F788">
            <v>71902.47</v>
          </cell>
          <cell r="G788">
            <v>41052</v>
          </cell>
        </row>
        <row r="789">
          <cell r="C789">
            <v>1531</v>
          </cell>
          <cell r="D789" t="str">
            <v>Bordillo De 0.15 X 0.30 Metros En Concreto De 3000 Psi, Incluye Excavación Y Solado En Concreto De 2000 Psi</v>
          </cell>
          <cell r="E789" t="str">
            <v>ML</v>
          </cell>
          <cell r="F789">
            <v>57894.22</v>
          </cell>
          <cell r="G789">
            <v>41471</v>
          </cell>
        </row>
        <row r="790">
          <cell r="C790">
            <v>1532</v>
          </cell>
          <cell r="D790" t="str">
            <v>Placa O Viga En Concreto De 4000 Psi Premezclado Y Andén Para Puente</v>
          </cell>
          <cell r="E790" t="str">
            <v>M3</v>
          </cell>
          <cell r="F790">
            <v>626410.80000000005</v>
          </cell>
          <cell r="G790">
            <v>42552</v>
          </cell>
        </row>
        <row r="791">
          <cell r="C791">
            <v>1533</v>
          </cell>
          <cell r="D791" t="str">
            <v>Zapata En Concreto De 4000 Psi Premezclado, No Incluye Acero De Refuerzo</v>
          </cell>
          <cell r="E791" t="str">
            <v>M3</v>
          </cell>
          <cell r="F791">
            <v>488527.23</v>
          </cell>
          <cell r="G791">
            <v>42552</v>
          </cell>
        </row>
        <row r="792">
          <cell r="C792">
            <v>1534</v>
          </cell>
          <cell r="D792" t="str">
            <v>Muro Para Soportes En Concreto De 4000 Psi Premezclado, No Incluye Acero De Refuerzo</v>
          </cell>
          <cell r="E792" t="str">
            <v>M3</v>
          </cell>
          <cell r="F792">
            <v>662240.1</v>
          </cell>
          <cell r="G792">
            <v>42552</v>
          </cell>
        </row>
        <row r="793">
          <cell r="C793">
            <v>1535</v>
          </cell>
          <cell r="D793" t="str">
            <v>Zócalo En Tablón De 0.10 X 0.33 Metros</v>
          </cell>
          <cell r="E793" t="str">
            <v>ML</v>
          </cell>
          <cell r="F793">
            <v>6958.08</v>
          </cell>
          <cell r="G793">
            <v>42524</v>
          </cell>
        </row>
        <row r="794">
          <cell r="C794">
            <v>1537</v>
          </cell>
          <cell r="D794" t="str">
            <v>Suministro E Instalación De Listón En Madera De Abarco De 5" X 6" X 2.20 Metros</v>
          </cell>
          <cell r="E794" t="str">
            <v>UN</v>
          </cell>
          <cell r="F794">
            <v>135013.32999999999</v>
          </cell>
          <cell r="G794">
            <v>41068</v>
          </cell>
        </row>
        <row r="795">
          <cell r="C795">
            <v>1538</v>
          </cell>
          <cell r="D795" t="str">
            <v>Suministro E Instalación De Correa Metálica, Hierro De 5/8" Estribos De 3/8", Incluye Pintura Anticorrosiva Y Esmalte.</v>
          </cell>
          <cell r="E795" t="str">
            <v>ML</v>
          </cell>
          <cell r="F795">
            <v>61659.55</v>
          </cell>
          <cell r="G795">
            <v>41067</v>
          </cell>
        </row>
        <row r="796">
          <cell r="C796">
            <v>1539</v>
          </cell>
          <cell r="D796" t="str">
            <v>Suministro E Instalación De Cercha Metálica De Hierro Con Angulos De 1 1/2" X 1 1/2" Espesor 1/8", Incluye Pintura Anticorrosiva Y Esmalte</v>
          </cell>
          <cell r="E796" t="str">
            <v>ML</v>
          </cell>
          <cell r="F796">
            <v>122988.7</v>
          </cell>
          <cell r="G796">
            <v>41067</v>
          </cell>
        </row>
        <row r="797">
          <cell r="C797">
            <v>1545</v>
          </cell>
          <cell r="D797" t="str">
            <v>Suministro En Instalación De Puertas Para Archivadores De 0.90 X 1.00 Metros</v>
          </cell>
          <cell r="E797" t="str">
            <v>UN</v>
          </cell>
          <cell r="F797">
            <v>276135</v>
          </cell>
          <cell r="G797">
            <v>41075</v>
          </cell>
        </row>
        <row r="798">
          <cell r="C798">
            <v>1546</v>
          </cell>
          <cell r="D798" t="str">
            <v>Suministro E Instalacion De Base En Neopreno Dureza 60 Para Viga De Puente</v>
          </cell>
          <cell r="E798" t="str">
            <v>UN</v>
          </cell>
          <cell r="F798">
            <v>246065</v>
          </cell>
          <cell r="G798">
            <v>42250</v>
          </cell>
        </row>
        <row r="799">
          <cell r="C799">
            <v>1547</v>
          </cell>
          <cell r="D799" t="str">
            <v>Base Suelo Cemento 1:20 Compactado E = 0.10 Mts</v>
          </cell>
          <cell r="E799" t="str">
            <v>M2</v>
          </cell>
          <cell r="F799">
            <v>22743.75</v>
          </cell>
          <cell r="G799">
            <v>42443</v>
          </cell>
        </row>
        <row r="800">
          <cell r="C800">
            <v>1548</v>
          </cell>
          <cell r="D800" t="str">
            <v>Juegos - Suministro E Instalación De Marco Para Cancha De Minifutbol, Con Medidas Y Altura Reglamentarias, Los Marcos En Tubo De 3" Y La Parte Posterior En Tubo De 2", Pintados, Instalados Y Con Sus Respectivas Mallas</v>
          </cell>
          <cell r="E800" t="str">
            <v>JG</v>
          </cell>
          <cell r="F800">
            <v>1740000</v>
          </cell>
          <cell r="G800">
            <v>42496</v>
          </cell>
        </row>
        <row r="801">
          <cell r="C801">
            <v>1549</v>
          </cell>
          <cell r="D801" t="str">
            <v>Demolición Y Reconstrucción De Estructura En Losa, Vigas Y Columnas: Picada De Concreto; Limpieza De Oxidación Y Pintura Con Inhibidor De Corrosión; Aplicación De Mortero De Reparación; Puente De Adherencia Entre Concreto Nuevo Y Viejo, Incluye Anclaje</v>
          </cell>
          <cell r="E801" t="str">
            <v>M2</v>
          </cell>
          <cell r="F801">
            <v>372318.16</v>
          </cell>
          <cell r="G801">
            <v>42472</v>
          </cell>
        </row>
        <row r="802">
          <cell r="C802">
            <v>1550</v>
          </cell>
          <cell r="D802" t="str">
            <v>Pergolas De 0.10 X 0.10 Metros, En Concreto De 3000 Psi, Reforzada Con 2 Varillas De 3/8", Estribos De 1/4" A Cada 0.20 Metros</v>
          </cell>
          <cell r="E802" t="str">
            <v>ML</v>
          </cell>
          <cell r="F802">
            <v>22306.89</v>
          </cell>
          <cell r="G802">
            <v>41676</v>
          </cell>
        </row>
        <row r="803">
          <cell r="C803">
            <v>1554</v>
          </cell>
          <cell r="D803" t="str">
            <v>Suministro E Instalación De Puerta En Madera De Cedro De 2.00 X 1.00 Metros, Incluye Marco, Bisagras, Cerradura De Seguridad Doble Vuelta Y Pintura En Tintilla</v>
          </cell>
          <cell r="E803" t="str">
            <v>UN</v>
          </cell>
          <cell r="F803">
            <v>532678.32999999996</v>
          </cell>
          <cell r="G803">
            <v>41569</v>
          </cell>
        </row>
        <row r="804">
          <cell r="C804">
            <v>1555</v>
          </cell>
          <cell r="D804" t="str">
            <v>Suministro E Instalación De Puerta En Madera De Cedro De 2.00 X 0.80 Metros Incluye Marco, Cerradura De Seguridad De Doble Vuelta Y Pintura En Tintilla</v>
          </cell>
          <cell r="E804" t="str">
            <v>UN</v>
          </cell>
          <cell r="F804">
            <v>485778.33</v>
          </cell>
          <cell r="G804">
            <v>41676</v>
          </cell>
        </row>
        <row r="805">
          <cell r="C805">
            <v>1556</v>
          </cell>
          <cell r="D805" t="str">
            <v>Suministro E Instalación De Puerta En Madera De Cedro De 0.70 X 1.70 Metros, Incluye Marco, Bisagra, Cerradura De Baño Y Pintura En Tintilla</v>
          </cell>
          <cell r="E805" t="str">
            <v>UN</v>
          </cell>
          <cell r="F805">
            <v>438078.33</v>
          </cell>
          <cell r="G805">
            <v>41068</v>
          </cell>
        </row>
        <row r="806">
          <cell r="C806">
            <v>1557</v>
          </cell>
          <cell r="D806" t="str">
            <v>Suministro E Instalación De Cocina De 0.50 X 0.35 Metros, Tipo Socoda</v>
          </cell>
          <cell r="E806" t="str">
            <v>UN</v>
          </cell>
          <cell r="F806">
            <v>135350</v>
          </cell>
          <cell r="G806">
            <v>41478</v>
          </cell>
        </row>
        <row r="807">
          <cell r="C807">
            <v>1558</v>
          </cell>
          <cell r="D807" t="str">
            <v>Juegos - Suministro, Instalación Y Montaje De Juego De Columpios Para Parque, En Madera Pino Pátula Inmunizada Y Herrajes Metálicos - 3 Puestos</v>
          </cell>
          <cell r="E807" t="str">
            <v>UN</v>
          </cell>
          <cell r="F807">
            <v>568400</v>
          </cell>
          <cell r="G807">
            <v>41767</v>
          </cell>
        </row>
        <row r="808">
          <cell r="C808">
            <v>1559</v>
          </cell>
          <cell r="D808" t="str">
            <v>Demolición De Pañete Sobre Cielo Raso Y Retiro De Material</v>
          </cell>
          <cell r="E808" t="str">
            <v>M2</v>
          </cell>
          <cell r="F808">
            <v>10092.5</v>
          </cell>
          <cell r="G808">
            <v>41008</v>
          </cell>
        </row>
        <row r="809">
          <cell r="C809">
            <v>1560</v>
          </cell>
          <cell r="D809" t="str">
            <v>Suministro E Instalación De Lavaplatos De Acero Inoxidable De Dos Cubetas Con Ala En Los Extremos, Longitud 2.00 Metros, Incluye Accesorios Y Griferia Cuello De Ganso Metálica</v>
          </cell>
          <cell r="E809" t="str">
            <v>UN</v>
          </cell>
          <cell r="F809">
            <v>834225</v>
          </cell>
          <cell r="G809">
            <v>41927</v>
          </cell>
        </row>
        <row r="810">
          <cell r="C810">
            <v>1561</v>
          </cell>
          <cell r="D810" t="str">
            <v>Pañete Exterior Allanado Con Mortero 1:4 Incluye Pirlan De Aluminio A Cada 1.00 Metro</v>
          </cell>
          <cell r="E810" t="str">
            <v>M2</v>
          </cell>
          <cell r="F810">
            <v>23006.53</v>
          </cell>
          <cell r="G810">
            <v>41022</v>
          </cell>
        </row>
        <row r="811">
          <cell r="C811">
            <v>1562</v>
          </cell>
          <cell r="D811" t="str">
            <v>Ornamentacion Y Jardineria - Siembra De Arbol Ornamental Y/O Frutal, Incluye Proceso De Pega, Crecimiento E Insumos Necesarios Como Fertilizantes, Materia Organica</v>
          </cell>
          <cell r="E811" t="str">
            <v>UN</v>
          </cell>
          <cell r="F811">
            <v>62000</v>
          </cell>
          <cell r="G811">
            <v>41835</v>
          </cell>
        </row>
        <row r="812">
          <cell r="C812">
            <v>1574</v>
          </cell>
          <cell r="D812" t="str">
            <v>Suministro E Instalación De Cubierta Termoacústica Diseño Sandwich, En Lámina St - 1.5" - 0.46 Mm Calibre 26, Pintada En Poliester Estandar , Con Estructura En Perfileria Galvanizada Ag - 100 X 50, 160 X 60, Calibres 14. 16 Y 18, Tipo Acesco (Ver Diseño)</v>
          </cell>
          <cell r="E812" t="str">
            <v>M2</v>
          </cell>
          <cell r="F812">
            <v>91040.78</v>
          </cell>
          <cell r="G812">
            <v>42578</v>
          </cell>
        </row>
        <row r="813">
          <cell r="C813">
            <v>1580</v>
          </cell>
          <cell r="D813" t="str">
            <v xml:space="preserve">Suministro E Instalación De Ventana En Madera Teka Listones De 1" X 4" X 8`, Con Estructura En Tubería Galvanizada De 2" Calibre 1.9 Mm, Incluye  Pernos Y Arandelas De Fijación, Soldadura, Sellante, Anticorrosivo Y Acabado En Pintura De Esmalte Acrílico, </v>
          </cell>
          <cell r="E813" t="str">
            <v>M2</v>
          </cell>
          <cell r="F813">
            <v>206623.05</v>
          </cell>
          <cell r="G813">
            <v>41075</v>
          </cell>
        </row>
        <row r="814">
          <cell r="C814">
            <v>1596</v>
          </cell>
          <cell r="D814" t="str">
            <v>Desmonte De Cubierta En Teja De Cemento O Arcilla, Incluye Estructura En Mal Estado Y Retiro De Material</v>
          </cell>
          <cell r="E814" t="str">
            <v>M2</v>
          </cell>
          <cell r="F814">
            <v>19651.11</v>
          </cell>
          <cell r="G814">
            <v>42416</v>
          </cell>
        </row>
        <row r="815">
          <cell r="C815">
            <v>1597</v>
          </cell>
          <cell r="D815" t="str">
            <v>Apuntalamiento Estructural Para Cubierta Y/O Vigas De Concreto (Incluye 2 Cerchas, 5 Gatos Y/O 10 Libras De Puntillas Por Cada 6 Metros)</v>
          </cell>
          <cell r="E815" t="str">
            <v>DI</v>
          </cell>
          <cell r="F815">
            <v>7338</v>
          </cell>
          <cell r="G815">
            <v>42416</v>
          </cell>
        </row>
        <row r="816">
          <cell r="C816">
            <v>1599</v>
          </cell>
          <cell r="D816" t="str">
            <v>Impermeabilizacion Con Manto Edil O Similar De 3Mm, Acabado Con Pintura Bituminosa, Para Terminacion De Lamina Ondulada De Asbesto Cemento Contra Muro En Area &lt; 0.80 Metros</v>
          </cell>
          <cell r="E816" t="str">
            <v>ML</v>
          </cell>
          <cell r="F816">
            <v>21884.16</v>
          </cell>
          <cell r="G816">
            <v>42416</v>
          </cell>
        </row>
        <row r="817">
          <cell r="C817">
            <v>1600</v>
          </cell>
          <cell r="D817" t="str">
            <v>Cerramiento Provisional En Madera Y Teja De Zinc Para La Protección Del Peatón A Una Altura Aproximada De 7.00 Metros, Incluye Polisombra</v>
          </cell>
          <cell r="E817" t="str">
            <v>ML</v>
          </cell>
          <cell r="F817">
            <v>42000</v>
          </cell>
          <cell r="G817">
            <v>41681</v>
          </cell>
        </row>
        <row r="818">
          <cell r="C818">
            <v>1602</v>
          </cell>
          <cell r="D818" t="str">
            <v>Retiro De Piso Y Recuperación De Adoquín, Incluye Lechada De Cemento Gris Y Acronal</v>
          </cell>
          <cell r="E818" t="str">
            <v>M2</v>
          </cell>
          <cell r="F818">
            <v>12761.09</v>
          </cell>
          <cell r="G818">
            <v>41067</v>
          </cell>
        </row>
        <row r="819">
          <cell r="C819">
            <v>1603</v>
          </cell>
          <cell r="D819" t="str">
            <v>Piso En Adoquín Con Borde De Confinamiento En Concreto De 3000 Psi A Cada 3.00 Metros, Reforzado Con 2 Varillas De D = 3/8" Y Estribos De D = 1/4" A Cada 0.32 Metros. (No Incluye El Material De Adoquin)</v>
          </cell>
          <cell r="E819" t="str">
            <v>M2</v>
          </cell>
          <cell r="F819">
            <v>47904.2</v>
          </cell>
          <cell r="G819">
            <v>41057</v>
          </cell>
        </row>
        <row r="820">
          <cell r="C820">
            <v>1605</v>
          </cell>
          <cell r="D820" t="str">
            <v>Suministro E Instalación De Ventana En Aluminio Natural, Bronce O Blanco Con Vidrio Transparente De 5 Mm, Un Cuerpo Fijo</v>
          </cell>
          <cell r="E820" t="str">
            <v>M2</v>
          </cell>
          <cell r="F820">
            <v>213933.75</v>
          </cell>
          <cell r="G820">
            <v>42578</v>
          </cell>
        </row>
        <row r="821">
          <cell r="C821">
            <v>1611</v>
          </cell>
          <cell r="D821" t="str">
            <v>Andén En Concreto De 3000 Psi Hecho En Obra E= 0.10 Metros</v>
          </cell>
          <cell r="E821" t="str">
            <v>M2</v>
          </cell>
          <cell r="F821">
            <v>60779.63</v>
          </cell>
          <cell r="G821">
            <v>41026</v>
          </cell>
        </row>
        <row r="822">
          <cell r="C822">
            <v>1612</v>
          </cell>
          <cell r="D822" t="str">
            <v>Ornamentacion Y Jardineria - Siembra De Cetos (Coral De Colores) Incluye Proceso De Pega, Crecimiento Y Fertilizantes</v>
          </cell>
          <cell r="E822" t="str">
            <v>ML</v>
          </cell>
          <cell r="F822">
            <v>32000</v>
          </cell>
          <cell r="G822">
            <v>41912</v>
          </cell>
        </row>
        <row r="823">
          <cell r="C823">
            <v>1613</v>
          </cell>
          <cell r="D823" t="str">
            <v>Suministro E Instalacion De Banca Para Parque Tipo Inglesa</v>
          </cell>
          <cell r="E823" t="str">
            <v>UN</v>
          </cell>
          <cell r="F823">
            <v>175000</v>
          </cell>
          <cell r="G823">
            <v>41508</v>
          </cell>
        </row>
        <row r="824">
          <cell r="C824">
            <v>1614</v>
          </cell>
          <cell r="D824" t="str">
            <v>Parque Tomas Suri Salcedo - Zona De Plazoleta Principal</v>
          </cell>
          <cell r="E824" t="str">
            <v>UN</v>
          </cell>
          <cell r="F824">
            <v>0</v>
          </cell>
          <cell r="G824">
            <v>40274</v>
          </cell>
        </row>
        <row r="825">
          <cell r="C825">
            <v>1615</v>
          </cell>
          <cell r="D825" t="str">
            <v>Parque Tomas Suri Salcedo - Zona De Terraza De Ventas</v>
          </cell>
          <cell r="E825" t="str">
            <v>UN</v>
          </cell>
          <cell r="F825">
            <v>0</v>
          </cell>
          <cell r="G825">
            <v>40274</v>
          </cell>
        </row>
        <row r="826">
          <cell r="C826">
            <v>1616</v>
          </cell>
          <cell r="D826" t="str">
            <v>Parque Tomas Suri Salcedo - Zona De Juegos Infantiles</v>
          </cell>
          <cell r="E826" t="str">
            <v>UN</v>
          </cell>
          <cell r="F826">
            <v>0</v>
          </cell>
          <cell r="G826">
            <v>40274</v>
          </cell>
        </row>
        <row r="827">
          <cell r="C827">
            <v>1617</v>
          </cell>
          <cell r="D827" t="str">
            <v>Parque Tomas Suri Salcedo - Zonas Verdes Y Sendero De Canchas</v>
          </cell>
          <cell r="E827" t="str">
            <v>UN</v>
          </cell>
          <cell r="F827">
            <v>0</v>
          </cell>
          <cell r="G827">
            <v>40274</v>
          </cell>
        </row>
        <row r="828">
          <cell r="C828">
            <v>1618</v>
          </cell>
          <cell r="D828" t="str">
            <v>Parque Tomas Suri Salcedo - Zona De Anden Exterior Y Parqueos</v>
          </cell>
          <cell r="E828" t="str">
            <v>UN</v>
          </cell>
          <cell r="F828">
            <v>0</v>
          </cell>
          <cell r="G828">
            <v>40274</v>
          </cell>
        </row>
        <row r="829">
          <cell r="C829">
            <v>1622</v>
          </cell>
          <cell r="D829" t="str">
            <v>Piso En Baldosa De Porcelanato De 0.60 X 0.60 Metros</v>
          </cell>
          <cell r="E829" t="str">
            <v>M2</v>
          </cell>
          <cell r="F829">
            <v>72336.2</v>
          </cell>
          <cell r="G829">
            <v>42578</v>
          </cell>
        </row>
        <row r="830">
          <cell r="C830">
            <v>1623</v>
          </cell>
          <cell r="D830" t="str">
            <v>Zócalo En Baldosa De Porcelanato De 0.10 Metros</v>
          </cell>
          <cell r="E830" t="str">
            <v>ML</v>
          </cell>
          <cell r="F830">
            <v>9230.5300000000007</v>
          </cell>
          <cell r="G830">
            <v>42538</v>
          </cell>
        </row>
        <row r="831">
          <cell r="C831">
            <v>1625</v>
          </cell>
          <cell r="D831" t="str">
            <v>Desmonte De Cubierta En Lámina De Asbesto Cemento Incluye Estructura</v>
          </cell>
          <cell r="E831" t="str">
            <v>M2</v>
          </cell>
          <cell r="F831">
            <v>16565</v>
          </cell>
          <cell r="G831">
            <v>42472</v>
          </cell>
        </row>
        <row r="832">
          <cell r="C832">
            <v>1626</v>
          </cell>
          <cell r="D832" t="str">
            <v>Suministro E Instalación De Cielo Raso En Lámina Plana De Asbesto Cemento Con Estructura En Madera, Incluye Entramado De Apoyo</v>
          </cell>
          <cell r="E832" t="str">
            <v>M2</v>
          </cell>
          <cell r="F832">
            <v>43053.18</v>
          </cell>
          <cell r="G832">
            <v>42416</v>
          </cell>
        </row>
        <row r="833">
          <cell r="C833">
            <v>1627</v>
          </cell>
          <cell r="D833" t="str">
            <v>Viga Culata En Concreto De 3000 Psi De 0.10 X 0.10 Metros Incluye 2 Varillas D= 3/8" Y Estribos D= 1/4" A Cada 0.15 Metros</v>
          </cell>
          <cell r="E833" t="str">
            <v>ML</v>
          </cell>
          <cell r="F833">
            <v>31027.65</v>
          </cell>
          <cell r="G833">
            <v>42416</v>
          </cell>
        </row>
        <row r="834">
          <cell r="C834">
            <v>1628</v>
          </cell>
          <cell r="D834" t="str">
            <v>Demolición De Muro De Mampostería E= 0.12 Metros, Altura Máxima De 2.00 Metros Incluye Retiro De Material</v>
          </cell>
          <cell r="E834" t="str">
            <v>M2</v>
          </cell>
          <cell r="F834">
            <v>15800.83</v>
          </cell>
          <cell r="G834">
            <v>41927</v>
          </cell>
        </row>
        <row r="835">
          <cell r="C835">
            <v>1629</v>
          </cell>
          <cell r="D835" t="str">
            <v>Alfagías De 0.25 X 0.10 Metros En Concreto De 3000 Psi, Reforzado Con 2 Varillas D = 3/8", Estribos D = 1/4" A Cada 0.20 Metros</v>
          </cell>
          <cell r="E835" t="str">
            <v>ML</v>
          </cell>
          <cell r="F835">
            <v>27021.75</v>
          </cell>
          <cell r="G835">
            <v>41927</v>
          </cell>
        </row>
        <row r="836">
          <cell r="C836">
            <v>1630</v>
          </cell>
          <cell r="D836" t="str">
            <v>Enrocado De Protección Con Piedra Ciclopea Pegada Con Mortero 1:4, E= 0.40 Metros</v>
          </cell>
          <cell r="E836" t="str">
            <v>M3</v>
          </cell>
          <cell r="F836">
            <v>261751.93</v>
          </cell>
          <cell r="G836">
            <v>42198</v>
          </cell>
        </row>
        <row r="837">
          <cell r="C837">
            <v>1631</v>
          </cell>
          <cell r="D837" t="str">
            <v>Estudio De Batimetria Con Equipos Gps + Ecosonda Digital, En Arroyos Y Caños Con  Anchos De Seccion &gt; 4.00 Metros, Con Puntos De Sondeo A Cada 5.00 Metros, Incluye Entrega De Cartografia, Los Rollos Registrados Por La Ecosonda, Planos Antes Y Despues De L</v>
          </cell>
          <cell r="E837" t="str">
            <v>ML</v>
          </cell>
          <cell r="F837">
            <v>4000</v>
          </cell>
          <cell r="G837">
            <v>40283</v>
          </cell>
        </row>
        <row r="838">
          <cell r="C838">
            <v>1632</v>
          </cell>
          <cell r="D838" t="str">
            <v>Acopio Con Retroexcavadora Del Material Desalojado Aplicada En Limpieza De Arroyo De Seccion &gt; 4.00 Mts Y &lt; 12.00 Mts</v>
          </cell>
          <cell r="E838" t="str">
            <v>HO</v>
          </cell>
          <cell r="F838">
            <v>132739.44</v>
          </cell>
          <cell r="G838">
            <v>41008</v>
          </cell>
        </row>
        <row r="839">
          <cell r="C839">
            <v>1633</v>
          </cell>
          <cell r="D839" t="str">
            <v>Limpieza Con Minicargador Al Interior De Tunel, En Arroyos De Seccion &gt; 4.00 Mts Y &lt; 12.00 Mts</v>
          </cell>
          <cell r="E839" t="str">
            <v>ML</v>
          </cell>
          <cell r="F839">
            <v>30550</v>
          </cell>
          <cell r="G839">
            <v>41008</v>
          </cell>
        </row>
        <row r="840">
          <cell r="C840">
            <v>1634</v>
          </cell>
          <cell r="D840" t="str">
            <v>Filete Con Mortero 1:4 Y Aplicación De Pintura, Parte Superior De Culata, Altura Aproximada De 7.60 Metros, Longitud 5.00 Metros</v>
          </cell>
          <cell r="E840" t="str">
            <v>GL</v>
          </cell>
          <cell r="F840">
            <v>152561.54999999999</v>
          </cell>
          <cell r="G840">
            <v>41017</v>
          </cell>
        </row>
        <row r="841">
          <cell r="C841">
            <v>1635</v>
          </cell>
          <cell r="D841" t="str">
            <v>Conexión Acometida Sanitaria Domiciliaria Tuberia Pvc D = 4", A Manhol, Longitud 2.50 Metros, Profundidad 1.50 Metros, Incluye Excavacion, Relleno</v>
          </cell>
          <cell r="E841" t="str">
            <v>GL</v>
          </cell>
          <cell r="F841">
            <v>249896.71</v>
          </cell>
          <cell r="G841">
            <v>42314</v>
          </cell>
        </row>
        <row r="842">
          <cell r="C842">
            <v>1636</v>
          </cell>
          <cell r="D842" t="str">
            <v>Suministro E Instalación De Puerta De Doble Hoja En Lámina Galvanizada Calibre 20 De Doble Faz Y Marco Calibre 18 De 2.00 X 2.20, Incluye Pintura Anticorrosiva Y Esmalte, Cerradura Y Herrajes</v>
          </cell>
          <cell r="E842" t="str">
            <v>UN</v>
          </cell>
          <cell r="F842">
            <v>711150</v>
          </cell>
          <cell r="G842">
            <v>41508</v>
          </cell>
        </row>
        <row r="843">
          <cell r="C843">
            <v>1638</v>
          </cell>
          <cell r="D843" t="str">
            <v>Instalación De Cubierta En Lámina Ondulada De Asbesto Cemento, Perfil 7 (Mano De Obra)</v>
          </cell>
          <cell r="E843" t="str">
            <v>M2</v>
          </cell>
          <cell r="F843">
            <v>17457.5</v>
          </cell>
          <cell r="G843">
            <v>41017</v>
          </cell>
        </row>
        <row r="844">
          <cell r="C844">
            <v>1639</v>
          </cell>
          <cell r="D844" t="str">
            <v>Mantenimiento De Elementos Horizontales, Columna Y Cercha En Perfil L, Ligado, Grateado, Lavado, Suministro Y Aplicacion De Pintura Anticorrosiva Tipo Cromato De Zinc Y Acabado En Esmalte Incluye Cambio De Elementos Averiados Hasta En Un 30%</v>
          </cell>
          <cell r="E844" t="str">
            <v>ML</v>
          </cell>
          <cell r="F844">
            <v>49500</v>
          </cell>
          <cell r="G844">
            <v>42758</v>
          </cell>
        </row>
        <row r="845">
          <cell r="C845">
            <v>1640</v>
          </cell>
          <cell r="D845" t="str">
            <v>Mantenimiento De Correa Metalica En Barra Redonda, Ligado, Grateado, Lavado, Suministro Y Aplicacion De Pintura Anticorrosiva Tipo Cromato De Zinc Y Acabado En Esmalte Incluye Cambio De Elementos Averiados Hasta En Un 30%</v>
          </cell>
          <cell r="E845" t="str">
            <v>ML</v>
          </cell>
          <cell r="F845">
            <v>12400</v>
          </cell>
          <cell r="G845">
            <v>40310</v>
          </cell>
        </row>
        <row r="846">
          <cell r="C846">
            <v>1641</v>
          </cell>
          <cell r="D846" t="str">
            <v>Mantenimiento De Tensores Metalicos En Cruz, Ligado, Lavado, Suministro Y Aplicacion De Pintura Anticorrosiva Tipo Cromato De Zinc Y Acabado En Esmalte Incluye Cambio De Elementos Averiados Hasta En Un 30%</v>
          </cell>
          <cell r="E846" t="str">
            <v>ML</v>
          </cell>
          <cell r="F846">
            <v>3200</v>
          </cell>
          <cell r="G846">
            <v>40310</v>
          </cell>
        </row>
        <row r="847">
          <cell r="C847">
            <v>1642</v>
          </cell>
          <cell r="D847" t="str">
            <v>Mantenimiento En Limpieza, Impermeabilizacion Con Torofil De Canal Metalica Recolectora De Aguas Lluvias , Aplicacion De Pintura Anticorrosiva Tipo Cromato De Zinc Y Acabado En Esmalte Incluye Cambio De Elementos Averiados Hasta En Un 30%</v>
          </cell>
          <cell r="E847" t="str">
            <v>ML</v>
          </cell>
          <cell r="F847">
            <v>20500</v>
          </cell>
          <cell r="G847">
            <v>40310</v>
          </cell>
        </row>
        <row r="848">
          <cell r="C848">
            <v>1643</v>
          </cell>
          <cell r="D848" t="str">
            <v>Desmonte De Cubierta Solo Incluye  La Lámina Ondulada De Asbesto Cemento Y Retiro De Material</v>
          </cell>
          <cell r="E848" t="str">
            <v>M2</v>
          </cell>
          <cell r="F848">
            <v>9252.5</v>
          </cell>
          <cell r="G848">
            <v>41344</v>
          </cell>
        </row>
        <row r="849">
          <cell r="C849">
            <v>1644</v>
          </cell>
          <cell r="D849" t="str">
            <v>Columna En Concreto De 3000 Psi, De 0.35 X 0.35 Metros, No Incluye Acero De Refuerzo</v>
          </cell>
          <cell r="E849" t="str">
            <v>ML</v>
          </cell>
          <cell r="F849">
            <v>68286.62</v>
          </cell>
          <cell r="G849">
            <v>41016</v>
          </cell>
        </row>
        <row r="850">
          <cell r="C850">
            <v>1645</v>
          </cell>
          <cell r="D850" t="str">
            <v>Columna En Concreto De 3000 Psi De 0.20 X 0.20 Metros, No Incluye Acero De Refuerzo</v>
          </cell>
          <cell r="E850" t="str">
            <v>ML</v>
          </cell>
          <cell r="F850">
            <v>35529.89</v>
          </cell>
          <cell r="G850">
            <v>41680</v>
          </cell>
        </row>
        <row r="851">
          <cell r="C851">
            <v>1647</v>
          </cell>
          <cell r="D851" t="str">
            <v>Suministro De Carro Para Carga O Zorra Para Transportar Canecas De 55 Galones</v>
          </cell>
          <cell r="E851" t="str">
            <v>UN</v>
          </cell>
          <cell r="F851">
            <v>235000</v>
          </cell>
          <cell r="G851">
            <v>41067</v>
          </cell>
        </row>
        <row r="852">
          <cell r="C852">
            <v>1648</v>
          </cell>
          <cell r="D852" t="str">
            <v>Desmonte De Cercha En Estructura Metálica En Mal Estado Y Retiro De Material</v>
          </cell>
          <cell r="E852" t="str">
            <v>ML</v>
          </cell>
          <cell r="F852">
            <v>27966.67</v>
          </cell>
          <cell r="G852">
            <v>42496</v>
          </cell>
        </row>
        <row r="853">
          <cell r="C853">
            <v>1651</v>
          </cell>
          <cell r="D853" t="str">
            <v>Suministro E Instalación De Armarios Inferiores Bajo Mesón De Concreto, En Madera De Cedro, Incluye Entrepaño Y Puertas De 0.90 X 1.00 Metros, Longitud El Mueble 3.00 Metros</v>
          </cell>
          <cell r="E853" t="str">
            <v>UN</v>
          </cell>
          <cell r="F853">
            <v>769278.33</v>
          </cell>
          <cell r="G853">
            <v>41927</v>
          </cell>
        </row>
        <row r="854">
          <cell r="C854">
            <v>1653</v>
          </cell>
          <cell r="D854" t="str">
            <v>Suministro E Instalación De Gabinete Para Guardar Implementos, De 0.585 X 0.278 X 0.365 Metros Ref. 60271 Tipo Homecenter O Similar</v>
          </cell>
          <cell r="E854" t="str">
            <v>UN</v>
          </cell>
          <cell r="F854">
            <v>261850</v>
          </cell>
          <cell r="G854">
            <v>41067</v>
          </cell>
        </row>
        <row r="855">
          <cell r="C855">
            <v>1657</v>
          </cell>
          <cell r="D855" t="str">
            <v>Suministro E Instalacion De Tuberia De Alcantarillado Durafort O Similar D = 20" - 500 Mm</v>
          </cell>
          <cell r="E855" t="str">
            <v>ML</v>
          </cell>
          <cell r="F855">
            <v>391918.9</v>
          </cell>
          <cell r="G855">
            <v>42466</v>
          </cell>
        </row>
        <row r="856">
          <cell r="C856">
            <v>1659</v>
          </cell>
          <cell r="D856" t="str">
            <v>Levante De Muro En Bloque De 0.15 X 0.20 X 0.40 Metros Con Celdas Rellenas En Concreto De 2500 Psi, Refuerzo Central De D = 1/2" A Cada 2.00 Metros, Mortero De Pega 1:4</v>
          </cell>
          <cell r="E856" t="str">
            <v>M2</v>
          </cell>
          <cell r="F856">
            <v>99860.06</v>
          </cell>
          <cell r="G856">
            <v>42496</v>
          </cell>
        </row>
        <row r="857">
          <cell r="C857">
            <v>1660</v>
          </cell>
          <cell r="D857" t="str">
            <v xml:space="preserve">Registro De 1.20 X 1.20 X 1.50 Metros, En Bloque De 0.15 Metros, Rellenos De Concreto Y Refuerzo De Acero D = 1/2" En Las Esquinas, Pañetado Con Mortero 1:4 Impermeabilizado, Con Tapa Y Fondo En Concreto De 3000 Psi Reforzada Con Varillas D = 1/2" A Cada </v>
          </cell>
          <cell r="E857" t="str">
            <v>UN</v>
          </cell>
          <cell r="F857">
            <v>1172215.51</v>
          </cell>
          <cell r="G857">
            <v>41067</v>
          </cell>
        </row>
        <row r="858">
          <cell r="C858">
            <v>1662</v>
          </cell>
          <cell r="D858" t="str">
            <v xml:space="preserve">Adecuacion Y Restauracion De Zonas Aledañas Que Se Cancelaran Por Actividades Realizadas: - Levante De Muro M2 = $25.945.29 - Pañete De Muro M2 = $12.292.79 - Demolicion De Piso M2 = $8.263.33 - Plantilla De Piso Concreto De 1500 Psi E = 0.05 Metros M2 = </v>
          </cell>
          <cell r="E858" t="str">
            <v>GL</v>
          </cell>
          <cell r="F858">
            <v>10000000</v>
          </cell>
          <cell r="G858">
            <v>40697</v>
          </cell>
        </row>
        <row r="859">
          <cell r="C859">
            <v>1663</v>
          </cell>
          <cell r="D859" t="str">
            <v>Red De Media Tensión Del Tablero General Al Transformador</v>
          </cell>
          <cell r="E859" t="str">
            <v>ML</v>
          </cell>
          <cell r="F859">
            <v>325000</v>
          </cell>
          <cell r="G859">
            <v>41494</v>
          </cell>
        </row>
        <row r="860">
          <cell r="C860">
            <v>1664</v>
          </cell>
          <cell r="D860" t="str">
            <v>Columna En Concreto De 3000 Psi De 0.25 X 0.25 No Incluye Acero De Refuerzo</v>
          </cell>
          <cell r="E860" t="str">
            <v>ML</v>
          </cell>
          <cell r="F860">
            <v>46080.85</v>
          </cell>
          <cell r="G860">
            <v>42472</v>
          </cell>
        </row>
        <row r="861">
          <cell r="C861">
            <v>1665</v>
          </cell>
          <cell r="D861" t="str">
            <v>E - Suministro E Instalación De Caja De Paso De 0.30 X 0.30 X 0.10 Metros Con Tapa Y Bisagra</v>
          </cell>
          <cell r="E861" t="str">
            <v>UN</v>
          </cell>
          <cell r="F861">
            <v>108825</v>
          </cell>
          <cell r="G861">
            <v>41835</v>
          </cell>
        </row>
        <row r="862">
          <cell r="C862">
            <v>1667</v>
          </cell>
          <cell r="D862" t="str">
            <v>E - Suministro Y Construcción Sistema De Polo A Tierra: 3 Varillas De Cobre De 5/8",  De 2.44 Metros, Amarrado Con Cable 2/0, Punto De Inspeccion Con Platina Aislada De Cobre Soldado, Incluye Hidrosolta ( Ver Diseño Sistema Electrico)</v>
          </cell>
          <cell r="E862" t="str">
            <v>UN</v>
          </cell>
          <cell r="F862">
            <v>1900000</v>
          </cell>
          <cell r="G862">
            <v>41771</v>
          </cell>
        </row>
        <row r="863">
          <cell r="C863">
            <v>1668</v>
          </cell>
          <cell r="D863" t="str">
            <v>E - Acometida De Desde S/E Hasta Td En Cable 3 X 2 + 4 + 6(T); Tuberia De Pvc D = 1 1/2" ( Ver Diseño De Sistema Eléctrico)</v>
          </cell>
          <cell r="E863" t="str">
            <v>ML</v>
          </cell>
          <cell r="F863">
            <v>105000</v>
          </cell>
          <cell r="G863">
            <v>41451</v>
          </cell>
        </row>
        <row r="864">
          <cell r="C864">
            <v>1669</v>
          </cell>
          <cell r="D864" t="str">
            <v>E - Acometida De Desde S/E Hasta T/D En Cable 3 X 8 + 8 + 8(T); Tuberia D = 1" Emt (Ver Diseño Sistema Eléctrico)</v>
          </cell>
          <cell r="E864" t="str">
            <v>ML</v>
          </cell>
          <cell r="F864">
            <v>50000</v>
          </cell>
          <cell r="G864">
            <v>41451</v>
          </cell>
        </row>
        <row r="865">
          <cell r="C865">
            <v>1671</v>
          </cell>
          <cell r="D865" t="str">
            <v>E - Suministro E Instalación De Luminaria Ojo De Buey Dirigible, Silver Sylvania O Similar</v>
          </cell>
          <cell r="E865" t="str">
            <v>UN</v>
          </cell>
          <cell r="F865">
            <v>61031.88</v>
          </cell>
          <cell r="G865">
            <v>41927</v>
          </cell>
        </row>
        <row r="866">
          <cell r="C866">
            <v>1672</v>
          </cell>
          <cell r="D866" t="str">
            <v>Suministro E Instalación De Transformador Seco 2 Kva 460 / 220 - 120 V Ac Trifásico, Incluye Celda De Aislamiento</v>
          </cell>
          <cell r="E866" t="str">
            <v>UN</v>
          </cell>
          <cell r="F866">
            <v>2650990</v>
          </cell>
          <cell r="G866">
            <v>41480</v>
          </cell>
        </row>
        <row r="867">
          <cell r="C867">
            <v>1673</v>
          </cell>
          <cell r="D867" t="str">
            <v>Placa Para Alma Del Puente En Concreto De 3000 Psi E = 0.35 Metros</v>
          </cell>
          <cell r="E867" t="str">
            <v>M2</v>
          </cell>
          <cell r="F867">
            <v>180944.36</v>
          </cell>
          <cell r="G867">
            <v>41038</v>
          </cell>
        </row>
        <row r="868">
          <cell r="C868">
            <v>1674</v>
          </cell>
          <cell r="D868" t="str">
            <v>Baranda De Protección En Tubería Galvanizada D = 21/2" Calibre 1/8", Incluye Pintura , Altura 1.00 Metro, Con Parales A Cada 1.20 Metros, Con Refuerzo Exterior De Fijación En Platina De 2" X 1/2" Y Tubería Horizontal A Cada 0.25 Metros</v>
          </cell>
          <cell r="E868" t="str">
            <v>ML</v>
          </cell>
          <cell r="F868">
            <v>208987.5</v>
          </cell>
          <cell r="G868">
            <v>41026</v>
          </cell>
        </row>
        <row r="869">
          <cell r="C869">
            <v>1675</v>
          </cell>
          <cell r="D869" t="str">
            <v>Limpieza Con Retrocargador De Llanta En Arroyos De Seccion &gt; 4.00 Metros</v>
          </cell>
          <cell r="E869" t="str">
            <v>M3</v>
          </cell>
          <cell r="F869">
            <v>28770</v>
          </cell>
          <cell r="G869">
            <v>42516</v>
          </cell>
        </row>
        <row r="870">
          <cell r="C870">
            <v>1676</v>
          </cell>
          <cell r="D870" t="str">
            <v>Viga De Sobrecimiento De 0.15 X 0.20 Metros, En Concreto De 2500 Psi, Incluye 4 Varillas D = 3/8", Y Estribos D = 1/4" A Cada 0.15 Metros Con Apuntalamiento</v>
          </cell>
          <cell r="E870" t="str">
            <v>ML</v>
          </cell>
          <cell r="F870">
            <v>57594.98</v>
          </cell>
          <cell r="G870">
            <v>42416</v>
          </cell>
        </row>
        <row r="871">
          <cell r="C871">
            <v>1678</v>
          </cell>
          <cell r="D871" t="str">
            <v>Pintura Granyplast Aplicada En Areas Con Ancho &lt; 0.80 Metros</v>
          </cell>
          <cell r="E871" t="str">
            <v>ML</v>
          </cell>
          <cell r="F871">
            <v>14530.38</v>
          </cell>
          <cell r="G871">
            <v>41047</v>
          </cell>
        </row>
        <row r="872">
          <cell r="C872">
            <v>1680</v>
          </cell>
          <cell r="D872" t="str">
            <v>Suministro E Instalación De Puerta Tipo Milano De 1.00 X 2.00 Metros, Pintada En Tintilla, Incluye Marco En Madera, Bisagra, Cerradura De Seguridad Doble Vuelta</v>
          </cell>
          <cell r="E872" t="str">
            <v>UN</v>
          </cell>
          <cell r="F872">
            <v>405778.33</v>
          </cell>
          <cell r="G872">
            <v>41569</v>
          </cell>
        </row>
        <row r="873">
          <cell r="C873">
            <v>1681</v>
          </cell>
          <cell r="D873" t="str">
            <v>Desmonte De Cielo Raso A Una Altura &gt; 3.00 Metros &lt; 10.00 Metros, Incluye Retiro De Material</v>
          </cell>
          <cell r="E873" t="str">
            <v>M2</v>
          </cell>
          <cell r="F873">
            <v>21401.11</v>
          </cell>
          <cell r="G873">
            <v>42416</v>
          </cell>
        </row>
        <row r="874">
          <cell r="C874">
            <v>1682</v>
          </cell>
          <cell r="D874" t="str">
            <v>Relleno En Material Seleccionado Apisonado</v>
          </cell>
          <cell r="E874" t="str">
            <v>M3</v>
          </cell>
          <cell r="F874">
            <v>46702.5</v>
          </cell>
          <cell r="G874">
            <v>42496</v>
          </cell>
        </row>
        <row r="875">
          <cell r="C875">
            <v>1683</v>
          </cell>
          <cell r="D875" t="str">
            <v>Relleno En Material Seleccionado Apisonado</v>
          </cell>
          <cell r="E875" t="str">
            <v>M3</v>
          </cell>
          <cell r="F875">
            <v>71014.25</v>
          </cell>
          <cell r="G875">
            <v>42067</v>
          </cell>
        </row>
        <row r="876">
          <cell r="C876">
            <v>1684</v>
          </cell>
          <cell r="D876" t="str">
            <v>Demolición De Estructura Existente, Incluye Retiro De Material</v>
          </cell>
          <cell r="E876" t="str">
            <v>M3</v>
          </cell>
          <cell r="F876">
            <v>58653.9</v>
          </cell>
          <cell r="G876">
            <v>42535</v>
          </cell>
        </row>
        <row r="877">
          <cell r="C877">
            <v>1685</v>
          </cell>
          <cell r="D877" t="str">
            <v>Suministro E Instalación De Tubería Pvc D = 2" Para Placa Superior O Lloradero</v>
          </cell>
          <cell r="E877" t="str">
            <v>ML</v>
          </cell>
          <cell r="F877">
            <v>21981.96</v>
          </cell>
          <cell r="G877">
            <v>41068</v>
          </cell>
        </row>
        <row r="878">
          <cell r="C878">
            <v>1686</v>
          </cell>
          <cell r="D878" t="str">
            <v>Corte Y Perfilado De Pavimento Con Disco De Diamante Y Junta En Silicona</v>
          </cell>
          <cell r="E878" t="str">
            <v>ML</v>
          </cell>
          <cell r="F878">
            <v>9624.75</v>
          </cell>
          <cell r="G878">
            <v>41212</v>
          </cell>
        </row>
        <row r="879">
          <cell r="C879">
            <v>1687</v>
          </cell>
          <cell r="D879" t="str">
            <v>Pintura Epóxica Para Piso</v>
          </cell>
          <cell r="E879" t="str">
            <v>M2</v>
          </cell>
          <cell r="F879">
            <v>26979.25</v>
          </cell>
          <cell r="G879">
            <v>42496</v>
          </cell>
        </row>
        <row r="880">
          <cell r="C880">
            <v>1688</v>
          </cell>
          <cell r="D880" t="str">
            <v>Losa Maciza En Concreto De 3000 Psi, No Incluye Acero De Refuerzo, E = 0.10 Metros</v>
          </cell>
          <cell r="E880" t="str">
            <v>M2</v>
          </cell>
          <cell r="F880">
            <v>105334.89</v>
          </cell>
          <cell r="G880">
            <v>42102</v>
          </cell>
        </row>
        <row r="881">
          <cell r="C881">
            <v>1689</v>
          </cell>
          <cell r="D881" t="str">
            <v>Suministro, Instalación Y Montaje De Concertina De 18" De Diametro, Espiral Sencillo En Acero Inoxidable Ref. 430 Calibre 26 De Origen Alemán , Con Refuerzo De Alambre Acerado 12.5, Con Cuchillas Tipo Largas O Razor, Con Un Rendimiento Lineal De 6.50 Metr</v>
          </cell>
          <cell r="E881" t="str">
            <v>ML</v>
          </cell>
          <cell r="F881">
            <v>38280</v>
          </cell>
          <cell r="G881">
            <v>41666</v>
          </cell>
        </row>
        <row r="882">
          <cell r="C882">
            <v>1692</v>
          </cell>
          <cell r="D882" t="str">
            <v>Suministro E Instalación De Rejilla Prefabricada De Concreto Reforzado Para Sumidero, Resistente Al Paso Peatonal, De 0.40 X 0.40 X 0.06 Metros, Tipo Titan O Similar</v>
          </cell>
          <cell r="E882" t="str">
            <v>ML</v>
          </cell>
          <cell r="F882">
            <v>46406.75</v>
          </cell>
          <cell r="G882">
            <v>41038</v>
          </cell>
        </row>
        <row r="883">
          <cell r="C883">
            <v>1693</v>
          </cell>
          <cell r="D883" t="str">
            <v>Placa De Fondo En Concreto De 4000 Psi  Premezclado E = 0.25 Metros</v>
          </cell>
          <cell r="E883" t="str">
            <v>M3</v>
          </cell>
          <cell r="F883">
            <v>617989.74</v>
          </cell>
          <cell r="G883">
            <v>41037</v>
          </cell>
        </row>
        <row r="884">
          <cell r="C884">
            <v>1697</v>
          </cell>
          <cell r="D884" t="str">
            <v>Viga Sobre Muro En Concreto De 3000 Psi De 0.15 X 0.15 Metros No Incluye Acero De Refuerzo</v>
          </cell>
          <cell r="E884" t="str">
            <v>ML</v>
          </cell>
          <cell r="F884">
            <v>23727.95</v>
          </cell>
          <cell r="G884">
            <v>41075</v>
          </cell>
        </row>
        <row r="885">
          <cell r="C885">
            <v>1698</v>
          </cell>
          <cell r="D885" t="str">
            <v>Juntas Transversales Con Cinta Sika Y Sikaflex O Similar</v>
          </cell>
          <cell r="E885" t="str">
            <v>ML</v>
          </cell>
          <cell r="F885">
            <v>59916.83</v>
          </cell>
          <cell r="G885">
            <v>41037</v>
          </cell>
        </row>
        <row r="886">
          <cell r="C886">
            <v>1699</v>
          </cell>
          <cell r="D886" t="str">
            <v>Junta Longitudinal Con Cinta Sika, Sikaflex Y Sikarod O Similar</v>
          </cell>
          <cell r="E886" t="str">
            <v>ML</v>
          </cell>
          <cell r="F886">
            <v>60682.33</v>
          </cell>
          <cell r="G886">
            <v>41344</v>
          </cell>
        </row>
        <row r="887">
          <cell r="C887">
            <v>1700</v>
          </cell>
          <cell r="D887" t="str">
            <v>Filtro En Canto Rodado Incluye Geotextil Nt 3000 Y Tuberia Pvc Perforada D = 4"</v>
          </cell>
          <cell r="E887" t="str">
            <v>M3</v>
          </cell>
          <cell r="F887">
            <v>117999.3</v>
          </cell>
          <cell r="G887">
            <v>42241</v>
          </cell>
        </row>
        <row r="888">
          <cell r="C888">
            <v>1702</v>
          </cell>
          <cell r="D888" t="str">
            <v>Placa De Fondo En Concreto De 4000 Psi  Premezclado Con Baja Permeabilidad</v>
          </cell>
          <cell r="E888" t="str">
            <v>M3</v>
          </cell>
          <cell r="F888">
            <v>603039.84</v>
          </cell>
          <cell r="G888">
            <v>41008</v>
          </cell>
        </row>
        <row r="889">
          <cell r="C889">
            <v>1703</v>
          </cell>
          <cell r="D889" t="str">
            <v>Muro Para Soporte, Estribos O Losa De Puente En Concreto De 4000 Psi Premezclado Con Baja Permeabilidad, No Incluye Acero De Refuerzo</v>
          </cell>
          <cell r="E889" t="str">
            <v>M3</v>
          </cell>
          <cell r="F889">
            <v>647290.19999999995</v>
          </cell>
          <cell r="G889">
            <v>41037</v>
          </cell>
        </row>
        <row r="890">
          <cell r="C890">
            <v>1704</v>
          </cell>
          <cell r="D890" t="str">
            <v>Pavimento En Concreto Rigido Mr = 600 Psi, Acelerado A Tres (3) Dias E = 0.20 Metros, Pasadores D = 1" - Longitud 0.35 Metros A Cada 0.30 Metros Y D = 1/2" - Longitud 0.85 Metros A Cada 1.20 Metros, Junta Y Antisol</v>
          </cell>
          <cell r="E890" t="str">
            <v>M2</v>
          </cell>
          <cell r="F890">
            <v>140198.75</v>
          </cell>
          <cell r="G890">
            <v>42493</v>
          </cell>
        </row>
        <row r="891">
          <cell r="C891">
            <v>1705</v>
          </cell>
          <cell r="D891" t="str">
            <v>Placa Para Alma Del Puente En Concreto De 4000 Psi</v>
          </cell>
          <cell r="E891" t="str">
            <v>M3</v>
          </cell>
          <cell r="F891">
            <v>770462.3</v>
          </cell>
          <cell r="G891">
            <v>41080</v>
          </cell>
        </row>
        <row r="892">
          <cell r="C892">
            <v>1706</v>
          </cell>
          <cell r="D892" t="str">
            <v>Andén En Loseta De Concreto Bicapa Tipo Idu A50 De 0.40 X 0.40 X 0.06 Metros Para Tráfico Peatonal Y Vehicular Liviano - Línea Titan O Similar</v>
          </cell>
          <cell r="E892" t="str">
            <v>M2</v>
          </cell>
          <cell r="F892">
            <v>77269.8</v>
          </cell>
          <cell r="G892">
            <v>41354</v>
          </cell>
        </row>
        <row r="893">
          <cell r="C893">
            <v>1709</v>
          </cell>
          <cell r="D893" t="str">
            <v>Piso En Loseta Prepulida Para Exteriores De 0.30 X 0.30 X 0.026 Metros, Tipo Alfa O Similar</v>
          </cell>
          <cell r="E893" t="str">
            <v>M2</v>
          </cell>
          <cell r="F893">
            <v>87778.66</v>
          </cell>
          <cell r="G893">
            <v>42776</v>
          </cell>
        </row>
        <row r="894">
          <cell r="C894">
            <v>1710</v>
          </cell>
          <cell r="D894" t="str">
            <v>Piso En Piedra Naturstone De 0.40 X 0.40 X 0.040 Metros, Tipo Alfa O Similar</v>
          </cell>
          <cell r="E894" t="str">
            <v>M2</v>
          </cell>
          <cell r="F894">
            <v>73380.009999999995</v>
          </cell>
          <cell r="G894">
            <v>41057</v>
          </cell>
        </row>
        <row r="895">
          <cell r="C895">
            <v>1712</v>
          </cell>
          <cell r="D895" t="str">
            <v>Plantilla De Piso En Mortero 1:6 E = 0.07 Metros</v>
          </cell>
          <cell r="E895" t="str">
            <v>M2</v>
          </cell>
          <cell r="F895">
            <v>22113.83</v>
          </cell>
          <cell r="G895">
            <v>42572</v>
          </cell>
        </row>
        <row r="896">
          <cell r="C896">
            <v>1713</v>
          </cell>
          <cell r="D896" t="str">
            <v>Plantilla De Piso En Mortero 1:6 Impermeabilizado E = 0.07 Metros</v>
          </cell>
          <cell r="E896" t="str">
            <v>M2</v>
          </cell>
          <cell r="F896">
            <v>27413.11</v>
          </cell>
          <cell r="G896">
            <v>41066</v>
          </cell>
        </row>
        <row r="897">
          <cell r="C897">
            <v>1714</v>
          </cell>
          <cell r="D897" t="str">
            <v>Relleno Y Compactación Con Material De Triturado En Capas De 0.40 Metros</v>
          </cell>
          <cell r="E897" t="str">
            <v>M3</v>
          </cell>
          <cell r="F897">
            <v>109981.5</v>
          </cell>
          <cell r="G897">
            <v>41375</v>
          </cell>
        </row>
        <row r="898">
          <cell r="C898">
            <v>1716</v>
          </cell>
          <cell r="D898" t="str">
            <v>E - Suministro E Instalación De Estufa De 4 Fogones Para Empotrar, A Gas, En Acero Inoxidable, Encendido Electrónico, Quemadores De Bronce, Tipo Haceb O Similar</v>
          </cell>
          <cell r="E898" t="str">
            <v>UN</v>
          </cell>
          <cell r="F898">
            <v>269712.5</v>
          </cell>
          <cell r="G898">
            <v>42578</v>
          </cell>
        </row>
        <row r="899">
          <cell r="C899">
            <v>1717</v>
          </cell>
          <cell r="D899" t="str">
            <v>Excavación A Máquina Con Motoniveladora, No Incluye Retiro De Material</v>
          </cell>
          <cell r="E899" t="str">
            <v>M3</v>
          </cell>
          <cell r="F899">
            <v>18744.45</v>
          </cell>
          <cell r="G899">
            <v>42535</v>
          </cell>
        </row>
        <row r="900">
          <cell r="C900">
            <v>1718</v>
          </cell>
          <cell r="D900" t="str">
            <v>Excavación Con Retroexcavadora Sobre Oruga Para Construcción De Canalización Hacia Box Coulvert, De Ancho 2.00  A 2.50 Metros, Profundidad Promedio De  2.00 Metros</v>
          </cell>
          <cell r="E900" t="str">
            <v>ML</v>
          </cell>
          <cell r="F900">
            <v>106773.75999999999</v>
          </cell>
          <cell r="G900">
            <v>41037</v>
          </cell>
        </row>
        <row r="901">
          <cell r="C901">
            <v>1720</v>
          </cell>
          <cell r="D901" t="str">
            <v>E - Suministro E Instalación De Lámpara Decorativas Tipo Aplique Para Terrazas</v>
          </cell>
          <cell r="E901" t="str">
            <v>UN</v>
          </cell>
          <cell r="F901">
            <v>166231.88</v>
          </cell>
          <cell r="G901">
            <v>41737</v>
          </cell>
        </row>
        <row r="902">
          <cell r="C902">
            <v>1721</v>
          </cell>
          <cell r="D902" t="str">
            <v>Registro Sanitario De 1.20 X 1.20 X 1.50 Metros, Muros En Ladrillo Macizo Doble , Pañetado Con Mortero 1:4 Impermeabilizado, Placa De Fondo En Concreto De 3000 Psi, Y Tapa En Reja De Hierro Con Varilla De 1/2" A Cada 0.15 Metros En Ambos Sentidos</v>
          </cell>
          <cell r="E902" t="str">
            <v>UN</v>
          </cell>
          <cell r="F902">
            <v>1567160.41</v>
          </cell>
          <cell r="G902">
            <v>41799</v>
          </cell>
        </row>
        <row r="903">
          <cell r="C903">
            <v>1722</v>
          </cell>
          <cell r="D903" t="str">
            <v>Demolición De Divisiones Modulares Y Retiro De Material</v>
          </cell>
          <cell r="E903" t="str">
            <v>M2</v>
          </cell>
          <cell r="F903">
            <v>13683.89</v>
          </cell>
          <cell r="G903">
            <v>42429</v>
          </cell>
        </row>
        <row r="904">
          <cell r="C904">
            <v>1723</v>
          </cell>
          <cell r="D904" t="str">
            <v>Kiosco De 5.00 X 5.00 Metros, Altura De Columnas 2.80 Metros, Estructura De Soporte Para Cubierta En Madera Pino Pátula Inmunizada, Cubierta De Paja, Piso Y Bancas De Concreto</v>
          </cell>
          <cell r="E904" t="str">
            <v>UN</v>
          </cell>
          <cell r="F904">
            <v>7000000</v>
          </cell>
          <cell r="G904">
            <v>41862</v>
          </cell>
        </row>
        <row r="905">
          <cell r="C905">
            <v>1724</v>
          </cell>
          <cell r="D905" t="str">
            <v>Suministro E Instalación De Parasol En Lona Litoral - Plastilona Calibre 300, Estructura De Soporte En Tubería De Hierro Cuadrada, Acabado Con Anticorrosivo Y Pintura De Esmalte</v>
          </cell>
          <cell r="E905" t="str">
            <v>M2</v>
          </cell>
          <cell r="F905">
            <v>75000</v>
          </cell>
          <cell r="G905">
            <v>41068</v>
          </cell>
        </row>
        <row r="906">
          <cell r="C906">
            <v>1725</v>
          </cell>
          <cell r="D906" t="str">
            <v>Construccion De Box Culvert Tipo 1 ( Dimensiones 3.00 X 1.00 X 7.00 Metros - Medidas Libres ), Incluye: Nivelacion, Replanteo Y Señalizacion, Manejo De Aguas, Excavaciones, Rellenos, Base En Suelo Cemento, Estructura En Concreto Armado, Aletas De 6.00 Met</v>
          </cell>
          <cell r="E906" t="str">
            <v>UN</v>
          </cell>
          <cell r="F906">
            <v>53788158</v>
          </cell>
          <cell r="G906">
            <v>40968</v>
          </cell>
        </row>
        <row r="907">
          <cell r="C907">
            <v>1726</v>
          </cell>
          <cell r="D907" t="str">
            <v>Parrilla De Hierro De 1/2" A Cada 0.50 Metros En Ambos Sentidos</v>
          </cell>
          <cell r="E907" t="str">
            <v>M2</v>
          </cell>
          <cell r="F907">
            <v>18528.48</v>
          </cell>
          <cell r="G907">
            <v>41345</v>
          </cell>
        </row>
        <row r="908">
          <cell r="C908">
            <v>1727</v>
          </cell>
          <cell r="D908" t="str">
            <v>Placa Para Piso En Concreto De 3000 Psi E = 0.07 Metros, Con Juntas En Tablón Vitrificado De 0.30 X 0.30 Metros</v>
          </cell>
          <cell r="E908" t="str">
            <v>M2</v>
          </cell>
          <cell r="F908">
            <v>40799.51</v>
          </cell>
          <cell r="G908">
            <v>41066</v>
          </cell>
        </row>
        <row r="909">
          <cell r="C909">
            <v>1728</v>
          </cell>
          <cell r="D909" t="str">
            <v>Acabado Exterior En Piedra China Lavada</v>
          </cell>
          <cell r="E909" t="str">
            <v>ML</v>
          </cell>
          <cell r="F909">
            <v>25585.86</v>
          </cell>
          <cell r="G909">
            <v>41011</v>
          </cell>
        </row>
        <row r="910">
          <cell r="C910">
            <v>1729</v>
          </cell>
          <cell r="D910" t="str">
            <v>Piso En Piedra China Y Granito Lavado</v>
          </cell>
          <cell r="E910" t="str">
            <v>M2</v>
          </cell>
          <cell r="F910">
            <v>54277.599999999999</v>
          </cell>
          <cell r="G910">
            <v>41386</v>
          </cell>
        </row>
        <row r="911">
          <cell r="C911">
            <v>1730</v>
          </cell>
          <cell r="D911" t="str">
            <v>Suministro, Instalación Y Montaje  De Estructura Metálica Para Cancha En Perfil De Hierro Pag, Incluye Cerchas, Correas, Riostras, Tensores, Platinas De Anclaje, Pintura En Anticorrosivo Base Cromato De Zinc, Acabado En Esmalte</v>
          </cell>
          <cell r="E911" t="str">
            <v>M2</v>
          </cell>
          <cell r="F911">
            <v>65000</v>
          </cell>
          <cell r="G911">
            <v>41680</v>
          </cell>
        </row>
        <row r="912">
          <cell r="C912">
            <v>1731</v>
          </cell>
          <cell r="D912" t="str">
            <v>Suministro Instalación Y Montaje De Columna En Estructura Metálica Para Cancha, Altura 5.00 Metros En Perfil De Hierro Pag, Incluye Platinas De Enlace, Anclaje, Pintura Anticorrosiva Base Cromato De Zinc Y Acabado En Esmalte</v>
          </cell>
          <cell r="E912" t="str">
            <v>UN</v>
          </cell>
          <cell r="F912">
            <v>650000</v>
          </cell>
          <cell r="G912">
            <v>41075</v>
          </cell>
        </row>
        <row r="913">
          <cell r="C913">
            <v>1732</v>
          </cell>
          <cell r="D913" t="str">
            <v>Suministro Instalación Y Montaje De Cercha Para Cancha, En Estructura Metálica Perfil De Hierro Pag, Incluye Platinas De Enlace, Anclaje, Pintura Anticorrosiva Base Cromato De Zinc, Acabado En Esmalte</v>
          </cell>
          <cell r="E913" t="str">
            <v>ML</v>
          </cell>
          <cell r="F913">
            <v>95000</v>
          </cell>
          <cell r="G913">
            <v>42314</v>
          </cell>
        </row>
        <row r="914">
          <cell r="C914">
            <v>1733</v>
          </cell>
          <cell r="D914" t="str">
            <v>Desmonte De Cubierta En Lámina Galvanizada Y Correas En Perfiles De Hierro Pag</v>
          </cell>
          <cell r="E914" t="str">
            <v>M2</v>
          </cell>
          <cell r="F914">
            <v>17745</v>
          </cell>
          <cell r="G914">
            <v>41949</v>
          </cell>
        </row>
        <row r="915">
          <cell r="C915">
            <v>1734</v>
          </cell>
          <cell r="D915" t="str">
            <v>Instalación De Cubierta En Lámina Galvanizada, Incluye Amarres Y Ganchos De Fijación</v>
          </cell>
          <cell r="E915" t="str">
            <v>M2</v>
          </cell>
          <cell r="F915">
            <v>25223.88</v>
          </cell>
          <cell r="G915">
            <v>41017</v>
          </cell>
        </row>
        <row r="916">
          <cell r="C916">
            <v>1735</v>
          </cell>
          <cell r="D916" t="str">
            <v>Excavacion Manual Para Canalizacion De 1.50 X 1.00 Metros</v>
          </cell>
          <cell r="E916" t="str">
            <v>ML</v>
          </cell>
          <cell r="F916">
            <v>20300</v>
          </cell>
          <cell r="G916">
            <v>40380</v>
          </cell>
        </row>
        <row r="917">
          <cell r="C917">
            <v>1736</v>
          </cell>
          <cell r="D917" t="str">
            <v>Concreto De 2500 Psi Impermeabilizado</v>
          </cell>
          <cell r="E917" t="str">
            <v>M3</v>
          </cell>
          <cell r="F917">
            <v>383985.88</v>
          </cell>
          <cell r="G917">
            <v>42438</v>
          </cell>
        </row>
        <row r="918">
          <cell r="C918">
            <v>1737</v>
          </cell>
          <cell r="D918" t="str">
            <v>Construccion De Box Culvert Tipo 2 ( Dimensiones 4.00 X 2.00 X 7.00 Metros - Medidas Libres ), Incluye: Nivelacion, Replanteo Y Señalizacion, Manejo De Aguas, Excavaciones, Rellenos, Base En Suelo Cemento, Estructura En Concreto Armado, Aletas De 6.00 Met</v>
          </cell>
          <cell r="E918" t="str">
            <v>UN</v>
          </cell>
          <cell r="F918">
            <v>66309436</v>
          </cell>
          <cell r="G918">
            <v>40968</v>
          </cell>
        </row>
        <row r="919">
          <cell r="C919">
            <v>1738</v>
          </cell>
          <cell r="D919" t="str">
            <v>Desmonte De Ductos De Aire Acondicionados, Frescasa, Tuberia De Gas, Cielo Raso Y Redes Electricas Y Retiro De Material</v>
          </cell>
          <cell r="E919" t="str">
            <v>ML</v>
          </cell>
          <cell r="F919">
            <v>5000</v>
          </cell>
          <cell r="G919">
            <v>40381</v>
          </cell>
        </row>
        <row r="920">
          <cell r="C920">
            <v>1739</v>
          </cell>
          <cell r="D920" t="str">
            <v>Piso En Tablón Vitrificado Con Mortero De Pega 1:4</v>
          </cell>
          <cell r="E920" t="str">
            <v>ML</v>
          </cell>
          <cell r="F920">
            <v>17528.7</v>
          </cell>
          <cell r="G920">
            <v>41008</v>
          </cell>
        </row>
        <row r="921">
          <cell r="C921">
            <v>1740</v>
          </cell>
          <cell r="D921" t="str">
            <v>Bordillo En Ladrillo Común Sencillo Con Mortero De Pega Y Pañete Impermeabilizado 1:4, Altura 0.30 Metros</v>
          </cell>
          <cell r="E921" t="str">
            <v>ML</v>
          </cell>
          <cell r="F921">
            <v>32445.21</v>
          </cell>
          <cell r="G921">
            <v>42472</v>
          </cell>
        </row>
        <row r="922">
          <cell r="C922">
            <v>1741</v>
          </cell>
          <cell r="D922" t="str">
            <v>Suministro E Instalación De Cubierta Termo - Acústica De Ajover O Similar, Incluye Cerchas, Correas, Riostras, Tensores, Platinas De Enlace, Anclaje,  Pintura En Anticorrosivo Y Acabado De Esmalte, Y Accesorios Generales De Instalación</v>
          </cell>
          <cell r="E922" t="str">
            <v>M2</v>
          </cell>
          <cell r="F922">
            <v>125000</v>
          </cell>
          <cell r="G922">
            <v>41494</v>
          </cell>
        </row>
        <row r="923">
          <cell r="C923">
            <v>1742</v>
          </cell>
          <cell r="D923" t="str">
            <v>Desmonte De Cubierta En Lamina Canaleta 43, Incluye Retiro De Material</v>
          </cell>
          <cell r="E923" t="str">
            <v>M2</v>
          </cell>
          <cell r="F923">
            <v>17745</v>
          </cell>
          <cell r="G923">
            <v>42496</v>
          </cell>
        </row>
        <row r="924">
          <cell r="C924">
            <v>1748</v>
          </cell>
          <cell r="D924" t="str">
            <v>Construcción De Gaviones De 2.00 X 1.00 X 1.00 Metros, Incluye Canasta Metálica En Alambre De Hierro Galvanizada Calibre 12 Mm, Ojo De 0.10 X 0.10 Metros, Rellena De Roca De Cantera Entre 0.10 Y 0.30 Metros</v>
          </cell>
          <cell r="E924" t="str">
            <v>UN</v>
          </cell>
          <cell r="F924">
            <v>225357.5</v>
          </cell>
          <cell r="G924">
            <v>41786</v>
          </cell>
        </row>
        <row r="925">
          <cell r="C925">
            <v>1749</v>
          </cell>
          <cell r="D925" t="str">
            <v>Construcción De Gaviones De 2.00 X 1.00 X 1.00 Metros, Incluye Canasta Metálica En Alambre De Hierro Galvanizada Calibre 13.5 Mm, Forrada En Pvc, Ojo De 0.10 X 0.10 Metros, Rellena De Roca De Cantera Entre 0.10 Y 0.30 Metros</v>
          </cell>
          <cell r="E925" t="str">
            <v>UN</v>
          </cell>
          <cell r="F925">
            <v>274757.5</v>
          </cell>
          <cell r="G925">
            <v>42198</v>
          </cell>
        </row>
        <row r="926">
          <cell r="C926">
            <v>1752</v>
          </cell>
          <cell r="D926" t="str">
            <v>Demarcación Con Pintura Reflectiva Para Cancha Y En Zona De Tráfico O Parqueo</v>
          </cell>
          <cell r="E926" t="str">
            <v>ML</v>
          </cell>
          <cell r="F926">
            <v>2706.86</v>
          </cell>
          <cell r="G926">
            <v>42578</v>
          </cell>
        </row>
        <row r="927">
          <cell r="C927">
            <v>1753</v>
          </cell>
          <cell r="D927" t="str">
            <v>Suministro De Tapa Para Manhol En Hierro Fundido Ductil, Con Bisagra Unida Al Aro, Empaque Interno, De Trafico Pesado, Diametro 0.60 Metros</v>
          </cell>
          <cell r="E927" t="str">
            <v>UN</v>
          </cell>
          <cell r="F927">
            <v>395000</v>
          </cell>
          <cell r="G927">
            <v>42466</v>
          </cell>
        </row>
        <row r="928">
          <cell r="C928">
            <v>1755</v>
          </cell>
          <cell r="D928" t="str">
            <v>Pavimento En Concreto De 3500 Psi, Incluye Antisol, Juntas E Instalación De Tapa En Hierro Fundido Para Manhol</v>
          </cell>
          <cell r="E928" t="str">
            <v>M3</v>
          </cell>
          <cell r="F928">
            <v>612332.5</v>
          </cell>
          <cell r="G928">
            <v>41564</v>
          </cell>
        </row>
        <row r="929">
          <cell r="C929">
            <v>1756</v>
          </cell>
          <cell r="D929" t="str">
            <v>Ornamentacion Y Jardineria - Poda De Formacion De Arbol De 6 A 10 Metros De Altura, Incluye Retiro De Material</v>
          </cell>
          <cell r="E929" t="str">
            <v>UN</v>
          </cell>
          <cell r="F929">
            <v>82000</v>
          </cell>
          <cell r="G929">
            <v>40403</v>
          </cell>
        </row>
        <row r="930">
          <cell r="C930">
            <v>1757</v>
          </cell>
          <cell r="D930" t="str">
            <v>Ornamentacion Y Jardineria - Siembra De Coccoloba Uvifera De 0.30 Metros ( Uva De Playa Para Seto), Incluye Transporte</v>
          </cell>
          <cell r="E930" t="str">
            <v>UN</v>
          </cell>
          <cell r="F930">
            <v>4900</v>
          </cell>
          <cell r="G930">
            <v>40403</v>
          </cell>
        </row>
        <row r="931">
          <cell r="C931">
            <v>1758</v>
          </cell>
          <cell r="D931" t="str">
            <v>Ornamentacion Y Jardineria - Siembra De Conocarpus Erectus 0.30 Metros (Mangle Zaragoza), Incluye Transporte</v>
          </cell>
          <cell r="E931" t="str">
            <v>UN</v>
          </cell>
          <cell r="F931">
            <v>4900</v>
          </cell>
          <cell r="G931">
            <v>40403</v>
          </cell>
        </row>
        <row r="932">
          <cell r="C932">
            <v>1759</v>
          </cell>
          <cell r="D932" t="str">
            <v>Ornamentacion Y Jardiineria - Siembra De Palma Washingtonia Robusta  De 4.00 Metros (Washingtonia), Incluye Transporte</v>
          </cell>
          <cell r="E932" t="str">
            <v>UN</v>
          </cell>
          <cell r="F932">
            <v>415000</v>
          </cell>
          <cell r="G932">
            <v>40672</v>
          </cell>
        </row>
        <row r="933">
          <cell r="C933">
            <v>1760</v>
          </cell>
          <cell r="D933" t="str">
            <v>Ornamentacion Y Jardineria - Siembra De Tradescantia Pallida Purpurea De 0.20 Metros (Barquito  Morado), Incluye Transporte</v>
          </cell>
          <cell r="E933" t="str">
            <v>UN</v>
          </cell>
          <cell r="F933">
            <v>4800</v>
          </cell>
          <cell r="G933">
            <v>42241</v>
          </cell>
        </row>
        <row r="934">
          <cell r="C934">
            <v>1761</v>
          </cell>
          <cell r="D934" t="str">
            <v>Ornamentacion Y Jardineria - Siembra De  Palma Phoenix Roebelini Sencilla De 2.00 Metros (Robelini), Incluye Transporte</v>
          </cell>
          <cell r="E934" t="str">
            <v>UN</v>
          </cell>
          <cell r="F934">
            <v>196000</v>
          </cell>
          <cell r="G934">
            <v>41590</v>
          </cell>
        </row>
        <row r="935">
          <cell r="C935">
            <v>1762</v>
          </cell>
          <cell r="D935" t="str">
            <v>Ornamentacion Y Jardineria - Siembra De Sanciviera Trifasciatta De 0.40 Metros, (Lengua De Suegra), Incluye Transporte</v>
          </cell>
          <cell r="E935" t="str">
            <v>UN</v>
          </cell>
          <cell r="F935">
            <v>6100</v>
          </cell>
          <cell r="G935">
            <v>40403</v>
          </cell>
        </row>
        <row r="936">
          <cell r="C936">
            <v>1763</v>
          </cell>
          <cell r="D936" t="str">
            <v>Ornamentacion Y Jardineria - Siembra De Wedelia Trilobata De 0.20 Metros (Wedelia Amarilla), Incluye Transporte</v>
          </cell>
          <cell r="E936" t="str">
            <v>UN</v>
          </cell>
          <cell r="F936">
            <v>4900</v>
          </cell>
          <cell r="G936">
            <v>40403</v>
          </cell>
        </row>
        <row r="937">
          <cell r="C937">
            <v>1764</v>
          </cell>
          <cell r="D937" t="str">
            <v>Ornamentacion Y Jardineria</v>
          </cell>
          <cell r="E937" t="str">
            <v>GL</v>
          </cell>
          <cell r="F937">
            <v>0</v>
          </cell>
          <cell r="G937">
            <v>42857</v>
          </cell>
        </row>
        <row r="938">
          <cell r="C938">
            <v>1765</v>
          </cell>
          <cell r="D938" t="str">
            <v>Suministro E Instalación De Tablaestacado En Madera De 1" X 12" X 10'</v>
          </cell>
          <cell r="E938" t="str">
            <v>M2</v>
          </cell>
          <cell r="F938">
            <v>47955</v>
          </cell>
          <cell r="G938">
            <v>41038</v>
          </cell>
        </row>
        <row r="939">
          <cell r="C939">
            <v>1766</v>
          </cell>
          <cell r="D939" t="str">
            <v>Suministro E Instalación De Postes De Madera De 4" X 4", Incados 0.60 Metros En Concreto De 2500 Psi, Altura Promedio 2.40 Metros</v>
          </cell>
          <cell r="E939" t="str">
            <v>UN</v>
          </cell>
          <cell r="F939">
            <v>86240.72</v>
          </cell>
          <cell r="G939">
            <v>41038</v>
          </cell>
        </row>
        <row r="940">
          <cell r="C940">
            <v>1767</v>
          </cell>
          <cell r="D940" t="str">
            <v>Suministro E Instalación De Cubierta Termo Acustic Tipo Ajover O Similar, Incluye Accesorios</v>
          </cell>
          <cell r="E940" t="str">
            <v>M2</v>
          </cell>
          <cell r="F940">
            <v>95000</v>
          </cell>
          <cell r="G940">
            <v>41927</v>
          </cell>
        </row>
        <row r="941">
          <cell r="C941">
            <v>1768</v>
          </cell>
          <cell r="D941" t="str">
            <v>Suministro E Instalación De Entramado O Estructura Metálica Para Cielo Raso En Drywall</v>
          </cell>
          <cell r="E941" t="str">
            <v>M2</v>
          </cell>
          <cell r="F941">
            <v>21892.59</v>
          </cell>
          <cell r="G941">
            <v>41067</v>
          </cell>
        </row>
        <row r="942">
          <cell r="C942">
            <v>1769</v>
          </cell>
          <cell r="D942" t="str">
            <v>Suministro E Instalación De Rejilla De Retorno En Aluminio De 1.00 X 3.00 Metros</v>
          </cell>
          <cell r="E942" t="str">
            <v>UN</v>
          </cell>
          <cell r="F942">
            <v>100000</v>
          </cell>
          <cell r="G942">
            <v>41068</v>
          </cell>
        </row>
        <row r="943">
          <cell r="C943">
            <v>1770</v>
          </cell>
          <cell r="D943" t="str">
            <v>Muro En Concreto Ciclópeo, 60% Concreto De 3000 Psi, 40% Piedra Ciclópea, Para Dentellón O Pantalla</v>
          </cell>
          <cell r="E943" t="str">
            <v>M3</v>
          </cell>
          <cell r="F943">
            <v>383962.66</v>
          </cell>
          <cell r="G943">
            <v>41037</v>
          </cell>
        </row>
        <row r="944">
          <cell r="C944">
            <v>1771</v>
          </cell>
          <cell r="D944" t="str">
            <v>Reacomodamiento De Muro En Concreto, Caido Al Fondo Del Cauce De Arroyo, Incluye Concreto De Fijacion</v>
          </cell>
          <cell r="E944" t="str">
            <v>M2</v>
          </cell>
          <cell r="F944">
            <v>45000</v>
          </cell>
          <cell r="G944">
            <v>40415</v>
          </cell>
        </row>
        <row r="945">
          <cell r="C945">
            <v>1773</v>
          </cell>
          <cell r="D945" t="str">
            <v>Suministro E Instalación De Tensores D = 1/4" Longitud 3.00 Metros, Amarrados A Un Muerto De Concreto De 2000 Psi,  De 0.30 X 0.30 X 0.50 Metros</v>
          </cell>
          <cell r="E945" t="str">
            <v>UN</v>
          </cell>
          <cell r="F945">
            <v>20639.75</v>
          </cell>
          <cell r="G945">
            <v>41038</v>
          </cell>
        </row>
        <row r="946">
          <cell r="C946">
            <v>1775</v>
          </cell>
          <cell r="D946" t="str">
            <v>Suministro E Instalación De Saco De Polietileno Relleno En Material Arcilloso</v>
          </cell>
          <cell r="E946" t="str">
            <v>UN</v>
          </cell>
          <cell r="F946">
            <v>6685</v>
          </cell>
          <cell r="G946">
            <v>41038</v>
          </cell>
        </row>
        <row r="947">
          <cell r="C947">
            <v>1785</v>
          </cell>
          <cell r="D947" t="str">
            <v>Juegos - Suministro E Instalación De Marcos Para Cancha De Uso Múltiple (Fútbol Y Basquetbol), Con Medidas Y Altura Reglamentaria, Los Marcos En Tubería Galvanizada De 3" Y La Parte Posterior Que Sostienen Los Tableros En Tubería Galvanizada De 2", Tabler</v>
          </cell>
          <cell r="E947" t="str">
            <v>JG</v>
          </cell>
          <cell r="F947">
            <v>2900000</v>
          </cell>
          <cell r="G947">
            <v>41075</v>
          </cell>
        </row>
        <row r="948">
          <cell r="C948">
            <v>1788</v>
          </cell>
          <cell r="D948" t="str">
            <v>Pintura En Esmalte De Tuberia Galvanizada, Incluye Anticorrosivo Pulida Y Lijada</v>
          </cell>
          <cell r="E948" t="str">
            <v>ML</v>
          </cell>
          <cell r="F948">
            <v>5000</v>
          </cell>
          <cell r="G948">
            <v>42314</v>
          </cell>
        </row>
        <row r="949">
          <cell r="C949">
            <v>1803</v>
          </cell>
          <cell r="D949" t="str">
            <v>Suministro, Instalación Y Montaje De Mini Split De 3 Toneladas</v>
          </cell>
          <cell r="E949" t="str">
            <v>UN</v>
          </cell>
          <cell r="F949">
            <v>2971010</v>
          </cell>
          <cell r="G949">
            <v>41046</v>
          </cell>
        </row>
        <row r="950">
          <cell r="C950">
            <v>1807</v>
          </cell>
          <cell r="D950" t="str">
            <v>Suministro, Instalación Y Anclaje  De Caneca Plástica Con Capacidad De 50 Litros, Incluye Sistema De Pivote Antivandálico Con Tubería Galvanizada De 1.1/4"</v>
          </cell>
          <cell r="E950" t="str">
            <v>UN</v>
          </cell>
          <cell r="F950">
            <v>288222.40000000002</v>
          </cell>
          <cell r="G950">
            <v>41075</v>
          </cell>
        </row>
        <row r="951">
          <cell r="C951">
            <v>1808</v>
          </cell>
          <cell r="D951" t="str">
            <v>Juegos - Suministro E Instalación De Barras De Ejercicio En Tubería Galvanizada D = 2", Calibre 14 Mm, Marco De 2.00 X 1.50 Metros Y Paralelas En A Cada 0.50 Metros, Incluye Pintura Con Anticorrosivo Y Esmalte</v>
          </cell>
          <cell r="E951" t="str">
            <v>UN</v>
          </cell>
          <cell r="F951">
            <v>458100.8</v>
          </cell>
          <cell r="G951">
            <v>41075</v>
          </cell>
        </row>
        <row r="952">
          <cell r="C952">
            <v>1809</v>
          </cell>
          <cell r="D952" t="str">
            <v>Excavación Manual De Pilotines D = 0.20 Metros, Longitud 1.00 Metros</v>
          </cell>
          <cell r="E952" t="str">
            <v>UN</v>
          </cell>
          <cell r="F952">
            <v>7598.33</v>
          </cell>
          <cell r="G952">
            <v>41017</v>
          </cell>
        </row>
        <row r="953">
          <cell r="C953">
            <v>1810</v>
          </cell>
          <cell r="D953" t="str">
            <v>Relleno De Pilotines D = 0.20 Metros, Longitud 1.00 Metros, Con Calnare - Cal Hidratada</v>
          </cell>
          <cell r="E953" t="str">
            <v>UN</v>
          </cell>
          <cell r="F953">
            <v>50494</v>
          </cell>
          <cell r="G953">
            <v>41067</v>
          </cell>
        </row>
        <row r="954">
          <cell r="C954">
            <v>1811</v>
          </cell>
          <cell r="D954" t="str">
            <v>Placa De Cimentación Corrida En Concreto Premezclado De 3000 Psi, E = 0.30 Metros Ancho 1.00 Metro</v>
          </cell>
          <cell r="E954" t="str">
            <v>M2</v>
          </cell>
          <cell r="F954">
            <v>154509.04999999999</v>
          </cell>
          <cell r="G954">
            <v>42496</v>
          </cell>
        </row>
        <row r="955">
          <cell r="C955">
            <v>1812</v>
          </cell>
          <cell r="D955" t="str">
            <v>Columna En Concreto De 3000 Psi Premezclado De 0.15 X 0.60 Metros</v>
          </cell>
          <cell r="E955" t="str">
            <v>ML</v>
          </cell>
          <cell r="F955">
            <v>98993.58</v>
          </cell>
          <cell r="G955">
            <v>41016</v>
          </cell>
        </row>
        <row r="956">
          <cell r="C956">
            <v>1813</v>
          </cell>
          <cell r="D956" t="str">
            <v>Levante De Muro En Bloque De Concreto Abuzardado (Split) De 0.15 X 0.20 X 0.40 Metros, Mortero De Pega 1:4</v>
          </cell>
          <cell r="E956" t="str">
            <v>M2</v>
          </cell>
          <cell r="F956">
            <v>61992.160000000003</v>
          </cell>
          <cell r="G956">
            <v>42669</v>
          </cell>
        </row>
        <row r="957">
          <cell r="C957">
            <v>1814</v>
          </cell>
          <cell r="D957" t="str">
            <v>Levante De Muro En Bloque De Concreto Split De 0.15 X 0.20 X 0.40 Metros, Mortero De Pega 1:4, En Áreas Con Ancho &lt; De 0.80 Metros</v>
          </cell>
          <cell r="E957" t="str">
            <v>ML</v>
          </cell>
          <cell r="F957">
            <v>47121.74</v>
          </cell>
          <cell r="G957">
            <v>42578</v>
          </cell>
        </row>
        <row r="958">
          <cell r="C958">
            <v>1815</v>
          </cell>
          <cell r="D958" t="str">
            <v>Instalación De Cubierta Sin Incluir La Lámina Ondulada De Asbesto Cemento, Perfil7, Incluye Amarres, Ganchos De Fijación, Estructura En Madera  Y Mano De Obra</v>
          </cell>
          <cell r="E958" t="str">
            <v>M2</v>
          </cell>
          <cell r="F958">
            <v>37404.35</v>
          </cell>
          <cell r="G958">
            <v>41017</v>
          </cell>
        </row>
        <row r="959">
          <cell r="C959">
            <v>1816</v>
          </cell>
          <cell r="D959" t="str">
            <v>E - Instalación Y Montaje De Abanicos</v>
          </cell>
          <cell r="E959" t="str">
            <v>UN</v>
          </cell>
          <cell r="F959">
            <v>43633.75</v>
          </cell>
          <cell r="G959">
            <v>41451</v>
          </cell>
        </row>
        <row r="960">
          <cell r="C960">
            <v>1817</v>
          </cell>
          <cell r="D960" t="str">
            <v>Engolose De Muro A Cubierta</v>
          </cell>
          <cell r="E960" t="str">
            <v>ML</v>
          </cell>
          <cell r="F960">
            <v>13910.1</v>
          </cell>
          <cell r="G960">
            <v>41017</v>
          </cell>
        </row>
        <row r="961">
          <cell r="C961">
            <v>1818</v>
          </cell>
          <cell r="D961" t="str">
            <v>Juegos - Desmonte, Reparación Y Mantenimiento De Túnel En Madera Con Aros, Incluye Reposición De Elementos De Madera, Aros, Tuercas, Tornillos, Lijada, Aplicación De Anticorrosivos, Bases Y Acabado En Pintura De Esmalte</v>
          </cell>
          <cell r="E961" t="str">
            <v>UN</v>
          </cell>
          <cell r="F961">
            <v>120000</v>
          </cell>
          <cell r="G961">
            <v>41075</v>
          </cell>
        </row>
        <row r="962">
          <cell r="C962">
            <v>1819</v>
          </cell>
          <cell r="D962" t="str">
            <v>Juegos - Desmonte, Reparación Y Mantenimiento De Columpio De Tres (3) Puestos, Con Estructura De Madera Pino Pátula, Herrajes Y Aros, Incluye Reposición De Balancines, Elementos De Estructura De Madera, Aros, Tuercas, Tornillos, Lijada, Aplicación De Anti</v>
          </cell>
          <cell r="E962" t="str">
            <v>UN</v>
          </cell>
          <cell r="F962">
            <v>300000</v>
          </cell>
          <cell r="G962">
            <v>41075</v>
          </cell>
        </row>
        <row r="963">
          <cell r="C963">
            <v>1820</v>
          </cell>
          <cell r="D963" t="str">
            <v>Juegos - Desmonte, Reparación Y Mantenimiento De Sube Y Baja, Con Estructura De Madera Pino Pátula, Herrajes Y Aros, Incluye Reposición De Sillas Y Barra De Agarre, Elementos De Estructura De Madera, Galvanizados, Aros, Tuercas, Tornillos, Lijada, Aplicac</v>
          </cell>
          <cell r="E963" t="str">
            <v>UN</v>
          </cell>
          <cell r="F963">
            <v>300000</v>
          </cell>
          <cell r="G963">
            <v>41075</v>
          </cell>
        </row>
        <row r="964">
          <cell r="C964">
            <v>1821</v>
          </cell>
          <cell r="D964" t="str">
            <v>Juegos - Suministro E Instalación De Túnel Longitud 2.00 Metros, En Madera Pino Pátula, Con Aros, Incluye Herrajes, Tornillos De Fijación Y Acabado En Pintura De Esmalte.</v>
          </cell>
          <cell r="E964" t="str">
            <v>UN</v>
          </cell>
          <cell r="F964">
            <v>600000</v>
          </cell>
          <cell r="G964">
            <v>41075</v>
          </cell>
        </row>
        <row r="965">
          <cell r="C965">
            <v>1822</v>
          </cell>
          <cell r="D965" t="str">
            <v>Zapata De 1.50 X 1.50 X 0.40 Metros, En Concreto De 3000 Psi, Con Acero De Refuerzo Varillas De 1/2" A Cada 0.10 Metros En Ambos Sentidos</v>
          </cell>
          <cell r="E965" t="str">
            <v>UN</v>
          </cell>
          <cell r="F965">
            <v>517817.93</v>
          </cell>
          <cell r="G965">
            <v>41697</v>
          </cell>
        </row>
        <row r="966">
          <cell r="C966">
            <v>1823</v>
          </cell>
          <cell r="D966" t="str">
            <v>Pedestal De 0.80 X 0.80 X 0.70 Metros, En Concreto De 3000 Psi, Reforzado Con 8 Varillas De 5/8" Y Estribos De 3/8" A Cada 0.15 Metros</v>
          </cell>
          <cell r="E966" t="str">
            <v>UN</v>
          </cell>
          <cell r="F966">
            <v>281700.46000000002</v>
          </cell>
          <cell r="G966">
            <v>41680</v>
          </cell>
        </row>
        <row r="967">
          <cell r="C967">
            <v>1824</v>
          </cell>
          <cell r="D967" t="str">
            <v>Viga De Cimiento En Concreto De 3000 Psi De 0.40 X 0.40 Metros, Incluye 4 Varillas De 5/8" Estribos De 3/8" A Cada 0.20 Metros</v>
          </cell>
          <cell r="E967" t="str">
            <v>ML</v>
          </cell>
          <cell r="F967">
            <v>120282.94</v>
          </cell>
          <cell r="G967">
            <v>41799</v>
          </cell>
        </row>
        <row r="968">
          <cell r="C968">
            <v>1825</v>
          </cell>
          <cell r="D968" t="str">
            <v>Columna En Concreto De 3000 Psi De 0.40 X 0.60 Metros, Incluye 10 Varillas De 5/8" Estribos De 3/8" A Cada 0.10 Metros</v>
          </cell>
          <cell r="E968" t="str">
            <v>ML</v>
          </cell>
          <cell r="F968">
            <v>243532.01</v>
          </cell>
          <cell r="G968">
            <v>41016</v>
          </cell>
        </row>
        <row r="969">
          <cell r="C969">
            <v>1826</v>
          </cell>
          <cell r="D969" t="str">
            <v>Viga En Concreto De 3000 Psi, De 0.60 X 0.40 Metros, Incluye Acero De Refuerzo 8 Varillas De 5/8" Y Estribos De 3/8" A Cada 0.10 Metros</v>
          </cell>
          <cell r="E969" t="str">
            <v>ML</v>
          </cell>
          <cell r="F969">
            <v>219018.67</v>
          </cell>
          <cell r="G969">
            <v>41569</v>
          </cell>
        </row>
        <row r="970">
          <cell r="C970">
            <v>1827</v>
          </cell>
          <cell r="D970" t="str">
            <v>Viga En Concreto De 3000 Psi De 0.30 X 0.60 Metros, Incluye Acero De Refuerzo 4 Varillas De 5/8" Estribos De 3/8" A Cada 0.10 Metros</v>
          </cell>
          <cell r="E970" t="str">
            <v>ML</v>
          </cell>
          <cell r="F970">
            <v>165417.38</v>
          </cell>
          <cell r="G970">
            <v>41334</v>
          </cell>
        </row>
        <row r="971">
          <cell r="C971">
            <v>1828</v>
          </cell>
          <cell r="D971" t="str">
            <v>Mantenimiento De Ventana Corrediza De Aluminio Anodizado De 4.00 X 1.00 Metros, Incluye Felpa, Rodamiento, Tornilleria Y Suministro E Instalacion De Cerradura</v>
          </cell>
          <cell r="E971" t="str">
            <v>UN</v>
          </cell>
          <cell r="F971">
            <v>150000</v>
          </cell>
          <cell r="G971">
            <v>41418</v>
          </cell>
        </row>
        <row r="972">
          <cell r="C972">
            <v>1829</v>
          </cell>
          <cell r="D972" t="str">
            <v>Escalera En Mamposteria De Ladrillo, Con Tres Peldaños, Pañetada Con Mortero 1:4, Plantilla De Piso En Concreto De 3000 Psi E = 0.05 Metros</v>
          </cell>
          <cell r="E972" t="str">
            <v>M2</v>
          </cell>
          <cell r="F972">
            <v>106859.13</v>
          </cell>
          <cell r="G972">
            <v>41590</v>
          </cell>
        </row>
        <row r="973">
          <cell r="C973">
            <v>1830</v>
          </cell>
          <cell r="D973" t="str">
            <v>Demolición Manual De Estructura En Concreto</v>
          </cell>
          <cell r="E973" t="str">
            <v>M3</v>
          </cell>
          <cell r="F973">
            <v>75733.33</v>
          </cell>
          <cell r="G973">
            <v>41270</v>
          </cell>
        </row>
        <row r="974">
          <cell r="C974">
            <v>1831</v>
          </cell>
          <cell r="D974" t="str">
            <v>Concreto De 3500 Psi</v>
          </cell>
          <cell r="E974" t="str">
            <v>M3</v>
          </cell>
          <cell r="F974">
            <v>335603.04</v>
          </cell>
          <cell r="G974">
            <v>42438</v>
          </cell>
        </row>
        <row r="975">
          <cell r="C975">
            <v>1834</v>
          </cell>
          <cell r="D975" t="str">
            <v>Columna En Concreto De 3500 Psi Con Diámetro De 0.30 Metros, Incluye Acelerante Y Acero De Refuerzo</v>
          </cell>
          <cell r="E975" t="str">
            <v>ML</v>
          </cell>
          <cell r="F975">
            <v>145122.92000000001</v>
          </cell>
          <cell r="G975">
            <v>41016</v>
          </cell>
        </row>
        <row r="976">
          <cell r="C976">
            <v>1835</v>
          </cell>
          <cell r="D976" t="str">
            <v>Pedestal En Concreto De 3500 Psi, Con Diametro De 0.70 Metros Altura 0.80 Metros, Incluye Acelerante Y Acero De Refuerzo</v>
          </cell>
          <cell r="E976" t="str">
            <v>UN</v>
          </cell>
          <cell r="F976">
            <v>180847.34</v>
          </cell>
          <cell r="G976">
            <v>41045</v>
          </cell>
        </row>
        <row r="977">
          <cell r="C977">
            <v>1837</v>
          </cell>
          <cell r="D977" t="str">
            <v>Suministro E Instalación De Cielo Raso En Lámina Superboard, Con Estructura Metálica Y Perfil Omega A Cada 0.61 Metros.</v>
          </cell>
          <cell r="E977" t="str">
            <v>M2</v>
          </cell>
          <cell r="F977">
            <v>44779.15</v>
          </cell>
          <cell r="G977">
            <v>42472</v>
          </cell>
        </row>
        <row r="978">
          <cell r="C978">
            <v>1838</v>
          </cell>
          <cell r="D978" t="str">
            <v>Suministro E Instalación De Puerta División De Acero Inoxidable Para Baños, En Lámina De Acero Inoxidable Aisi Tipo 304, Calibre 20, Antimagnético Y Resistente A La Corrosión, Entamborado De 1" De Ancho Con Relleno Interno En Lámina De Icopor (0.552 Mts2)</v>
          </cell>
          <cell r="E978" t="str">
            <v>M2</v>
          </cell>
          <cell r="F978">
            <v>115838.74</v>
          </cell>
          <cell r="G978">
            <v>41935</v>
          </cell>
        </row>
        <row r="979">
          <cell r="C979">
            <v>1839</v>
          </cell>
          <cell r="D979" t="str">
            <v>Ornamentacion Y Jardineria - Siembra De Fraylejon Incluye Proceso De Pega, Crecimiento Y Fertilizantes</v>
          </cell>
          <cell r="E979" t="str">
            <v>UN</v>
          </cell>
          <cell r="F979">
            <v>6000</v>
          </cell>
          <cell r="G979">
            <v>40501</v>
          </cell>
        </row>
        <row r="980">
          <cell r="C980">
            <v>1840</v>
          </cell>
          <cell r="D980" t="str">
            <v>Ornamentacion Y Jardineria - Siembra De  Planta De Helecho, Incluye Transporte, Pega , Crecimiento Y Fertilizantes</v>
          </cell>
          <cell r="E980" t="str">
            <v>UN</v>
          </cell>
          <cell r="F980">
            <v>17000</v>
          </cell>
          <cell r="G980">
            <v>42241</v>
          </cell>
        </row>
        <row r="981">
          <cell r="C981">
            <v>1841</v>
          </cell>
          <cell r="D981" t="str">
            <v>Columna En Concreto De 3000 Psi Con Diametro De 0.30 Metros, No Incluye Acero De Refuerzo</v>
          </cell>
          <cell r="E981" t="str">
            <v>ML</v>
          </cell>
          <cell r="F981">
            <v>67374.91</v>
          </cell>
          <cell r="G981">
            <v>41016</v>
          </cell>
        </row>
        <row r="982">
          <cell r="C982">
            <v>1842</v>
          </cell>
          <cell r="D982" t="str">
            <v>Cimiento En Concreto Ciclópeo 60% Concreto De 3000 Psi, 40% Piedra De Cimiento, De 0.40 X 0.40 Metros</v>
          </cell>
          <cell r="E982" t="str">
            <v>ML</v>
          </cell>
          <cell r="F982">
            <v>48811.62</v>
          </cell>
          <cell r="G982">
            <v>41927</v>
          </cell>
        </row>
        <row r="983">
          <cell r="C983">
            <v>1844</v>
          </cell>
          <cell r="D983" t="str">
            <v>Piso En Adoquín Tipo Exagonal Peatonal E = 0.06 Metros, Con Borde De Confinamiento De 0.15 X 0.30 Metros En Concreto De 3000 Psi A Cada 3.00 Metros, Reforzado Con 2 Varillas D = 3/8" Y Estribos D = 1/4" A Cada 0.32 Metros</v>
          </cell>
          <cell r="E983" t="str">
            <v>M2</v>
          </cell>
          <cell r="F983">
            <v>86372.12</v>
          </cell>
          <cell r="G983">
            <v>42314</v>
          </cell>
        </row>
        <row r="984">
          <cell r="C984">
            <v>1845</v>
          </cell>
          <cell r="D984" t="str">
            <v>Andén En Gramoquín, Con Borde De Confinamiento A Ambos Lados De 0.15 X 0.30 Metros En Concreto De 3000 Psi, Reforzado Con 2 Varillas D = 3/8" Y Estribos D =1/4" A Cada 0.32 Metros</v>
          </cell>
          <cell r="E984" t="str">
            <v>M2</v>
          </cell>
          <cell r="F984">
            <v>81225.960000000006</v>
          </cell>
          <cell r="G984">
            <v>42067</v>
          </cell>
        </row>
        <row r="985">
          <cell r="C985">
            <v>1847</v>
          </cell>
          <cell r="D985" t="str">
            <v>Viga De Cimiento En Concreto De 3000 Psi, De 0.20 X 0.15 Metros, Incluye 4 Varillas D = 1/2", Estribos D = 3/8" A Cada 0.20 Metros</v>
          </cell>
          <cell r="E985" t="str">
            <v>ML</v>
          </cell>
          <cell r="F985">
            <v>49488.26</v>
          </cell>
          <cell r="G985">
            <v>41075</v>
          </cell>
        </row>
        <row r="986">
          <cell r="C986">
            <v>1848</v>
          </cell>
          <cell r="D986" t="str">
            <v>Viga De Amarre En Concreto De 3000 Psi  De 0.15 X 0.20 Metros, Incluye Acero De Refuerzo 4 Varillas D = 1/2", Estribos D = 3/8" A Cada 0.20 Metros</v>
          </cell>
          <cell r="E986" t="str">
            <v>ML</v>
          </cell>
          <cell r="F986">
            <v>55166.59</v>
          </cell>
          <cell r="G986">
            <v>42496</v>
          </cell>
        </row>
        <row r="987">
          <cell r="C987">
            <v>1849</v>
          </cell>
          <cell r="D987" t="str">
            <v>Juegos - Desmonte, Reparación Y Mantenimiento De Módulo 15, Incluye Reposición De Materiales, Elementos De Estructura De Madera, Aros, Tuercas, Tornillos, Lijada, Aplicación De Anticorrosivos, Bases Y Cabados En Pintura De Esmaltes</v>
          </cell>
          <cell r="E987" t="str">
            <v>UN</v>
          </cell>
          <cell r="F987">
            <v>600000</v>
          </cell>
          <cell r="G987">
            <v>41075</v>
          </cell>
        </row>
        <row r="988">
          <cell r="C988">
            <v>1850</v>
          </cell>
          <cell r="D988" t="str">
            <v>Suministro E Instalación Puerta En Aluminio Anodizado Natural, Bronce O Blanco, Incluye Vidriotemplado De Seguridad De 10 Mm, Color Azul Oceano O Lago Y Cerradura.</v>
          </cell>
          <cell r="E988" t="str">
            <v>M2</v>
          </cell>
          <cell r="F988">
            <v>550000</v>
          </cell>
          <cell r="G988">
            <v>42403</v>
          </cell>
        </row>
        <row r="989">
          <cell r="C989">
            <v>1851</v>
          </cell>
          <cell r="D989" t="str">
            <v>Suministro E Instalación De Ventana En Aluminio Anodizado Natural, Bronce O Blanco Incluye Vidrio De 6 Mm., Azul Oceano O Lago, Un Cuerpo Fijo Y Dos Corredizos</v>
          </cell>
          <cell r="E989" t="str">
            <v>M2</v>
          </cell>
          <cell r="F989">
            <v>208655.89</v>
          </cell>
          <cell r="G989">
            <v>41821</v>
          </cell>
        </row>
        <row r="990">
          <cell r="C990">
            <v>1852</v>
          </cell>
          <cell r="D990" t="str">
            <v>Desmonte De Pasamanos De Madera En Escalera Y Retiro De Material</v>
          </cell>
          <cell r="E990" t="str">
            <v>ML</v>
          </cell>
          <cell r="F990">
            <v>4081.25</v>
          </cell>
          <cell r="G990">
            <v>41016</v>
          </cell>
        </row>
        <row r="991">
          <cell r="C991">
            <v>1853</v>
          </cell>
          <cell r="D991" t="str">
            <v>Suministro E Instalación De Baranda Pasamanos Altura 1.00 Metros, En Tubo De Acero Inoxidable De 2" De Diámetro Externo, Parales, Flanches En Platina De Acero Inoxidable De 1" X 3/16", Anclados A Muro  Con Pernos De Anclaje De 3/8" X 2" Cubiertos Con Escu</v>
          </cell>
          <cell r="E991" t="str">
            <v>ML</v>
          </cell>
          <cell r="F991">
            <v>225000</v>
          </cell>
          <cell r="G991">
            <v>42578</v>
          </cell>
        </row>
        <row r="992">
          <cell r="C992">
            <v>1854</v>
          </cell>
          <cell r="D992" t="str">
            <v>Desmonte De Ventana En Aluminio Altura &gt; 3.00 Metros, Incluye Vidrios Y Retiro De Material</v>
          </cell>
          <cell r="E992" t="str">
            <v>M2</v>
          </cell>
          <cell r="F992">
            <v>15050.83</v>
          </cell>
          <cell r="G992">
            <v>42403</v>
          </cell>
        </row>
        <row r="993">
          <cell r="C993">
            <v>1855</v>
          </cell>
          <cell r="D993" t="str">
            <v>Suministro E Instalación De Cercha En Madera De Abarco, De 7.40 Metros De Luz, Altura 1.50 Metros, Para Soportar Estructura Convencional Para La Colocación De Láminas Onduladas De Asbesto Cemento, Perfil 7</v>
          </cell>
          <cell r="E993" t="str">
            <v>UN</v>
          </cell>
          <cell r="F993">
            <v>568175.5</v>
          </cell>
          <cell r="G993">
            <v>41067</v>
          </cell>
        </row>
        <row r="994">
          <cell r="C994">
            <v>1856</v>
          </cell>
          <cell r="D994" t="str">
            <v>Fumigacion De Area Afectada Con Comejen, Polilla Y Carcoma, Con Aplicacion De Inmunizante, Con Caracter Curativo Y Preventivo, Sistema De Aspersión Y Seguimiento, Garantizado Por 6 Meses</v>
          </cell>
          <cell r="E994" t="str">
            <v>M2</v>
          </cell>
          <cell r="F994">
            <v>550</v>
          </cell>
          <cell r="G994">
            <v>40521</v>
          </cell>
        </row>
        <row r="995">
          <cell r="C995">
            <v>1857</v>
          </cell>
          <cell r="D995" t="str">
            <v>Retiro Manual De Material De Piedra Para Otro Sitio De La Obra</v>
          </cell>
          <cell r="E995" t="str">
            <v>M3</v>
          </cell>
          <cell r="F995">
            <v>40802.5</v>
          </cell>
          <cell r="G995">
            <v>41038</v>
          </cell>
        </row>
        <row r="996">
          <cell r="C996">
            <v>1860</v>
          </cell>
          <cell r="D996" t="str">
            <v xml:space="preserve">Juegos - Suministro E Instalación De Bancas Inclinadas Para Abdominales De Longitud 2.00 X 0.35 Metros, Con Perfil Abierto "C" En Acero De 2" X 4" X 2Mm, Asiento En Madera De Pino De 2" X 8", Anclada Con Tubería Galvanizada De 2"  Y 1 1/2", Acero De 3/8" </v>
          </cell>
          <cell r="E996" t="str">
            <v>UN</v>
          </cell>
          <cell r="F996">
            <v>559074.05000000005</v>
          </cell>
          <cell r="G996">
            <v>41075</v>
          </cell>
        </row>
        <row r="997">
          <cell r="C997">
            <v>1861</v>
          </cell>
          <cell r="D997" t="str">
            <v xml:space="preserve">Juegos - Suministro E Instalación De Bancas Para Flexión De Pecho  De Longitud 2.10 X 0.35 Metros, Con Perfil Abierto "C" En Acero De 2" X 4" X 2Mm, Asiento En Madera De Pino De 2" X 8", Anclada Con Tubería Galvanizada De 2"  Y 1 1/2", Acero De 3/8" Para </v>
          </cell>
          <cell r="E997" t="str">
            <v>UN</v>
          </cell>
          <cell r="F997">
            <v>531331.30000000005</v>
          </cell>
          <cell r="G997">
            <v>41075</v>
          </cell>
        </row>
        <row r="998">
          <cell r="C998">
            <v>1863</v>
          </cell>
          <cell r="D998" t="str">
            <v>Suministro E Instalación De Divisiones En Acero Inoxidable Para Baños De Mujeres (Ver Diseño) Compuesta De: 1 Puerta De 1.50 Metros De Altura Por 0.80 Metros De Largo Y 0.62 Metros De Tabiques Frontales X 1.80 Metros De Altura, En Lámina De Acero Inoxidab</v>
          </cell>
          <cell r="E998" t="str">
            <v>UN</v>
          </cell>
          <cell r="F998">
            <v>1100000</v>
          </cell>
          <cell r="G998">
            <v>41067</v>
          </cell>
        </row>
        <row r="999">
          <cell r="C999">
            <v>1864</v>
          </cell>
          <cell r="D999" t="str">
            <v>Suministro E Instalación De Divisiones En Acero Inoxidable Para Baños De Hombres (Ver Diseño) Compuesta De: 2 Puerta De 1.50 Metros De Altura Por 0.80 Metros De Largo Un Separador Interno De 1.50 Metros De Altura X 1.40 Metros De Largo, Y 0.93 Metros De T</v>
          </cell>
          <cell r="E999" t="str">
            <v>UN</v>
          </cell>
          <cell r="F999">
            <v>2950000</v>
          </cell>
          <cell r="G999">
            <v>41767</v>
          </cell>
        </row>
        <row r="1000">
          <cell r="C1000">
            <v>1865</v>
          </cell>
          <cell r="D1000" t="str">
            <v>Suministro E Instalación De Divisiones En Acero Inoxidable Para Baños De Hombres (Ver Diseño) Separador De Orinal Compuesta De: 2 Separadores De 0.46 Metros De Largo X 1.20 Metros De Altura En Lámina De Acero Inoxidable Aisi Tipo 304 Calibre 20, Antimagné</v>
          </cell>
          <cell r="E1000" t="str">
            <v>UN</v>
          </cell>
          <cell r="F1000">
            <v>530000</v>
          </cell>
          <cell r="G1000">
            <v>42572</v>
          </cell>
        </row>
        <row r="1001">
          <cell r="C1001">
            <v>1866</v>
          </cell>
          <cell r="D1001" t="str">
            <v>Pavimento En Concreto Mr = 600 Psi, E = 0.20 Metros, Incluye Pasadores D = 1" - Longitud 0.35 Metros A Cada 0.30 Metros Y D = 1/2" - Longitud 0.85 Metros A Cada 1.20 Metros, Parrilla De 1/2" A Cada 0.40 Metros En Ambos Sentidos, Junta En Silicona Y Antiso</v>
          </cell>
          <cell r="E1001" t="str">
            <v>M2</v>
          </cell>
          <cell r="F1001">
            <v>152458.69</v>
          </cell>
          <cell r="G1001">
            <v>42524</v>
          </cell>
        </row>
        <row r="1002">
          <cell r="C1002">
            <v>1867</v>
          </cell>
          <cell r="D1002" t="str">
            <v>Bordillo En Concreto Mr = 500 Psi Premezclado Y Transportado Al Sitio, De 0.15 X .040 Metros, Incluye Acero De 3/8" Longitudinal Y Grapas De 3/8" A Cada 0.50 Metros</v>
          </cell>
          <cell r="E1002" t="str">
            <v>ML</v>
          </cell>
          <cell r="F1002">
            <v>63195.51</v>
          </cell>
          <cell r="G1002">
            <v>41026</v>
          </cell>
        </row>
        <row r="1003">
          <cell r="C1003">
            <v>1868</v>
          </cell>
          <cell r="D1003" t="str">
            <v>Desmonte De Malla De Cerramiento Y Retiro De Material</v>
          </cell>
          <cell r="E1003" t="str">
            <v>M2</v>
          </cell>
          <cell r="F1003">
            <v>6661.83</v>
          </cell>
          <cell r="G1003">
            <v>42314</v>
          </cell>
        </row>
        <row r="1004">
          <cell r="C1004">
            <v>1869</v>
          </cell>
          <cell r="D1004" t="str">
            <v>Suministro, Instalación Y Montaje De Reja En Aluminio, Con Parales Verticales A Cada 1.50 Metros De 2" X 2", Y De 1" X 1" A Cada 0.15 Metros, Parales Horizontales De Amarre De 2" X 1" A Una Distancia De 1.00 Metro Incluye Transporte (Segun Diseño).</v>
          </cell>
          <cell r="E1004" t="str">
            <v>M2</v>
          </cell>
          <cell r="F1004">
            <v>120000</v>
          </cell>
          <cell r="G1004">
            <v>41912</v>
          </cell>
        </row>
        <row r="1005">
          <cell r="C1005">
            <v>1889</v>
          </cell>
          <cell r="D1005" t="str">
            <v>E - Suministro, Instalación Y Montaje De Pararrayo Tipo T-8, Con Bajante En Cable 2/0 Desnudo</v>
          </cell>
          <cell r="E1005" t="str">
            <v>UN</v>
          </cell>
          <cell r="F1005">
            <v>1219712.3400000001</v>
          </cell>
          <cell r="G1005">
            <v>41451</v>
          </cell>
        </row>
        <row r="1006">
          <cell r="C1006">
            <v>1890</v>
          </cell>
          <cell r="D1006" t="str">
            <v>Remodelación De Tablero General, Incluye Platina De Cobre De 1/4" X 2" X 3.00 Metro, Breacker Industriales: 2 De 3*150 Tablero De Distribucion Normal (Tdn-1), 2 De 3*50 Tablero De Distribucion Normal (Tdn-2) Y Tablero De Distribucion (Td1-1), 3De 3*60 Tab</v>
          </cell>
          <cell r="E1006" t="str">
            <v>UN</v>
          </cell>
          <cell r="F1006">
            <v>3014125</v>
          </cell>
          <cell r="G1006">
            <v>41067</v>
          </cell>
        </row>
        <row r="1007">
          <cell r="C1007">
            <v>1891</v>
          </cell>
          <cell r="D1007" t="str">
            <v>E - Acometida De Transformador A Tablero  General 2#2/0(F)+2#2/0+1#1/0(T) (Ver Diseño)</v>
          </cell>
          <cell r="E1007" t="str">
            <v>ML</v>
          </cell>
          <cell r="F1007">
            <v>318412.93</v>
          </cell>
          <cell r="G1007">
            <v>41451</v>
          </cell>
        </row>
        <row r="1008">
          <cell r="C1008">
            <v>1892</v>
          </cell>
          <cell r="D1008" t="str">
            <v>Nivelacion, Replanteo Y Señalizacion Aplicado En El Mantenimiento Vial</v>
          </cell>
          <cell r="E1008" t="str">
            <v>M2</v>
          </cell>
          <cell r="F1008">
            <v>4182.59</v>
          </cell>
          <cell r="G1008">
            <v>41019</v>
          </cell>
        </row>
        <row r="1009">
          <cell r="C1009">
            <v>1896</v>
          </cell>
          <cell r="D1009" t="str">
            <v>Regata O Canal Para Embonar Tubería, Cable O Canales,  En Muros, Pisos Y Otros, Incluye Resane</v>
          </cell>
          <cell r="E1009" t="str">
            <v>ML</v>
          </cell>
          <cell r="F1009">
            <v>10614.05</v>
          </cell>
          <cell r="G1009">
            <v>42472</v>
          </cell>
        </row>
        <row r="1010">
          <cell r="C1010">
            <v>1897</v>
          </cell>
          <cell r="D1010" t="str">
            <v>E - Alimentador De Tablero De Distribución Normal (Tdn) 3#6+N#8+T#8 En Tuberia Conduit Pvc De 1 1/2", Incluye Regata Y Resane</v>
          </cell>
          <cell r="E1010" t="str">
            <v>ML</v>
          </cell>
          <cell r="F1010">
            <v>35799.300000000003</v>
          </cell>
          <cell r="G1010">
            <v>41451</v>
          </cell>
        </row>
        <row r="1011">
          <cell r="C1011">
            <v>1898</v>
          </cell>
          <cell r="D1011" t="str">
            <v>E - Alimentador De Tablero De Distribución Normal Tdn2, 3#8+N#8+T#10, En Tubería Conduit Pvc De 1 1/2"Incluye Regata Y Resane</v>
          </cell>
          <cell r="E1011" t="str">
            <v>ML</v>
          </cell>
          <cell r="F1011">
            <v>22279.61</v>
          </cell>
          <cell r="G1011">
            <v>41451</v>
          </cell>
        </row>
        <row r="1012">
          <cell r="C1012">
            <v>1899</v>
          </cell>
          <cell r="D1012" t="str">
            <v>E - Alimentador A Ups 3#6+N#4+T#8 En Tubería Conduit Pvc De 1 1/2", Incluye Regata Y Resane</v>
          </cell>
          <cell r="E1012" t="str">
            <v>ML</v>
          </cell>
          <cell r="F1012">
            <v>42212.14</v>
          </cell>
          <cell r="G1012">
            <v>41451</v>
          </cell>
        </row>
        <row r="1013">
          <cell r="C1013">
            <v>1900</v>
          </cell>
          <cell r="D1013" t="str">
            <v>E - Alimentador De Tablero De Distribución Regulada (Tdr) 3#6+N#6+T#8, En Tubería Conduit Pvc De 1 1/2", Incluye Regata Y Resane</v>
          </cell>
          <cell r="E1013" t="str">
            <v>ML</v>
          </cell>
          <cell r="F1013">
            <v>37671.18</v>
          </cell>
          <cell r="G1013">
            <v>41737</v>
          </cell>
        </row>
        <row r="1014">
          <cell r="C1014">
            <v>1901</v>
          </cell>
          <cell r="D1014" t="str">
            <v>E - Suministro E Instalación De Tablero De Distribución Trifásica De 24 Circuitos (Tdn - 1/Tdi-1) (Segun Diseño)</v>
          </cell>
          <cell r="E1014" t="str">
            <v>UN</v>
          </cell>
          <cell r="F1014">
            <v>383496.8</v>
          </cell>
          <cell r="G1014">
            <v>41451</v>
          </cell>
        </row>
        <row r="1015">
          <cell r="C1015">
            <v>1902</v>
          </cell>
          <cell r="D1015" t="str">
            <v>E - Suministro E Instalación De Tablero De Distribución Trifásica De 18 Circuitos Tdn-2 ( Segun Diseño)</v>
          </cell>
          <cell r="E1015" t="str">
            <v>UN</v>
          </cell>
          <cell r="F1015">
            <v>369186.2</v>
          </cell>
          <cell r="G1015">
            <v>41451</v>
          </cell>
        </row>
        <row r="1016">
          <cell r="C1016">
            <v>1903</v>
          </cell>
          <cell r="D1016" t="str">
            <v>Suministro E Instalación De Tablero De Distribución Trifásica De 18 Circuitos Con Espacio Para Totalizador, Incluye Breaker De 3*50 Amp (Tdr-1) (Segun Diseño)</v>
          </cell>
          <cell r="E1016" t="str">
            <v>UN</v>
          </cell>
          <cell r="F1016">
            <v>380050.25</v>
          </cell>
          <cell r="G1016">
            <v>41068</v>
          </cell>
        </row>
        <row r="1017">
          <cell r="C1017">
            <v>1904</v>
          </cell>
          <cell r="D1017" t="str">
            <v>Cofre De 0.28 X 0.18 X 0.16 Metros, De Doble Fondo Y Cerradura, Incluye Breaker De 3*60 Amperios (Entrada A Ups)</v>
          </cell>
          <cell r="E1017" t="str">
            <v>UN</v>
          </cell>
          <cell r="F1017">
            <v>386554.65</v>
          </cell>
          <cell r="G1017">
            <v>40596</v>
          </cell>
        </row>
        <row r="1018">
          <cell r="C1018">
            <v>1905</v>
          </cell>
          <cell r="D1018" t="str">
            <v>E - Salida Regulada De 120V (En Cable Thhn 2# 12 + 1#14T), Con Promedio Al Tablero De 14.00 Metros, Incluye Regata Y Resane (Segun Diseño)</v>
          </cell>
          <cell r="E1018" t="str">
            <v>UN</v>
          </cell>
          <cell r="F1018">
            <v>132154.76999999999</v>
          </cell>
          <cell r="G1018">
            <v>42496</v>
          </cell>
        </row>
        <row r="1019">
          <cell r="C1019">
            <v>1906</v>
          </cell>
          <cell r="D1019" t="str">
            <v>E - Salida De 220V (En Cable Thhn 2# 10 + 1# 12) Para Iluminación, Con Promedio Al Tablero De 15.00 Metros, Para Iluminación Exterior, Incluye Regata Y Resane (Segun Diseño)</v>
          </cell>
          <cell r="E1019" t="str">
            <v>UN</v>
          </cell>
          <cell r="F1019">
            <v>157174.28</v>
          </cell>
          <cell r="G1019">
            <v>42496</v>
          </cell>
        </row>
        <row r="1020">
          <cell r="C1020">
            <v>1907</v>
          </cell>
          <cell r="D1020" t="str">
            <v>E - Suministro E Instalación De Tablero De Aire Acondicionado, Incluye Cofre De 0.50 X 0.30 X 0.25 De Doble Fondo Y Cerradura, Barraje De 200 Amperios, Totalizador De 150 Amperios, 3 Breaker Atornillable De 2X 50 Amperios ( Ver Diseño)</v>
          </cell>
          <cell r="E1020" t="str">
            <v>UN</v>
          </cell>
          <cell r="F1020">
            <v>1124003.33</v>
          </cell>
          <cell r="G1020">
            <v>41451</v>
          </cell>
        </row>
        <row r="1021">
          <cell r="C1021">
            <v>1908</v>
          </cell>
          <cell r="D1021" t="str">
            <v>E - Suministro E Instalación De Tablero De Distribución Trifásica De 18 Circuitos Con Espacio Para Totalizador, Incluye Breaker De 3*150 Amperios (Ta-2), Regata Y Resane, (Segun Diseño)</v>
          </cell>
          <cell r="E1021" t="str">
            <v>UN</v>
          </cell>
          <cell r="F1021">
            <v>802643.95</v>
          </cell>
          <cell r="G1021">
            <v>41451</v>
          </cell>
        </row>
        <row r="1022">
          <cell r="C1022">
            <v>1909</v>
          </cell>
          <cell r="D1022" t="str">
            <v>E - Alimentador A Tablero De Aire Acondicionado 3#1/0 + 1#2T, Tubería Conduit Pvc De 2", Incluye Regata Y Resane</v>
          </cell>
          <cell r="E1022" t="str">
            <v>ML</v>
          </cell>
          <cell r="F1022">
            <v>110182.89</v>
          </cell>
          <cell r="G1022">
            <v>41737</v>
          </cell>
        </row>
        <row r="1023">
          <cell r="C1023">
            <v>1910</v>
          </cell>
          <cell r="D1023" t="str">
            <v>E - Alimentador A Aire Acondicionado Central Y Aire Piso Techo Para Aire Acondicionado 3#8 + 1#10, Tubería Conduit Pvc De 1", Incluye Regata Y Resane</v>
          </cell>
          <cell r="E1023" t="str">
            <v>ML</v>
          </cell>
          <cell r="F1023">
            <v>21756.69</v>
          </cell>
          <cell r="G1023">
            <v>41569</v>
          </cell>
        </row>
        <row r="1024">
          <cell r="C1024">
            <v>1911</v>
          </cell>
          <cell r="D1024" t="str">
            <v>E - Alimentador A Condensadoras, Cable 3#12, Tuberia Conduit Pvc De 1", Incluye Regata Y Resane</v>
          </cell>
          <cell r="E1024" t="str">
            <v>ML</v>
          </cell>
          <cell r="F1024">
            <v>14988.98</v>
          </cell>
          <cell r="G1024">
            <v>41451</v>
          </cell>
        </row>
        <row r="1025">
          <cell r="C1025">
            <v>1912</v>
          </cell>
          <cell r="D1025" t="str">
            <v>E - Salida De 220 Voltios (En Cable Thhn 2#10 + 1#12), Con Promedio Al Tablero De 20.00 Metros, Incluye Tomacorriente,  Regata Y Resane</v>
          </cell>
          <cell r="E1025" t="str">
            <v>UN</v>
          </cell>
          <cell r="F1025">
            <v>234270.99</v>
          </cell>
          <cell r="G1025">
            <v>41737</v>
          </cell>
        </row>
        <row r="1026">
          <cell r="C1026">
            <v>1913</v>
          </cell>
          <cell r="D1026" t="str">
            <v>Valor Estimado Por Concepto De Solicitud De Carga A Transformador, O Estudio De La Conexión Que Genera Pago Con La Presentacion De La Factura Cancelada A Electricaribe</v>
          </cell>
          <cell r="E1026" t="str">
            <v>GL</v>
          </cell>
          <cell r="F1026">
            <v>3500000</v>
          </cell>
          <cell r="G1026">
            <v>42447</v>
          </cell>
        </row>
        <row r="1027">
          <cell r="C1027">
            <v>1914</v>
          </cell>
          <cell r="D1027" t="str">
            <v>Valor Estimado Por Concepto De Estudios Y Trámites Del Sistema Eléctrico Retilap Que Genera Pago Con La Presentación De La Factura Cancelada A Electricaribe</v>
          </cell>
          <cell r="E1027" t="str">
            <v>GL</v>
          </cell>
          <cell r="F1027">
            <v>31180800</v>
          </cell>
          <cell r="G1027">
            <v>42529</v>
          </cell>
        </row>
        <row r="1028">
          <cell r="C1028">
            <v>1915</v>
          </cell>
          <cell r="D1028" t="str">
            <v>Valor Estimado Por Concepto De Certificado Retie, Que Genera Pago Con La Presentacion De La Factura Cancelada A Electricaribe</v>
          </cell>
          <cell r="E1028" t="str">
            <v>GL</v>
          </cell>
          <cell r="F1028">
            <v>22448552</v>
          </cell>
          <cell r="G1028">
            <v>42529</v>
          </cell>
        </row>
        <row r="1029">
          <cell r="C1029">
            <v>1916</v>
          </cell>
          <cell r="D1029" t="str">
            <v>E - Suministro E Instalación De Lámpara Tipo Tortuga De 1*20 Wattios</v>
          </cell>
          <cell r="E1029" t="str">
            <v>UN</v>
          </cell>
          <cell r="F1029">
            <v>56000</v>
          </cell>
          <cell r="G1029">
            <v>41737</v>
          </cell>
        </row>
        <row r="1030">
          <cell r="C1030">
            <v>1917</v>
          </cell>
          <cell r="D1030" t="str">
            <v>E - Suministro E Instalación De Bala Fluorescente De 2*26 Wattios</v>
          </cell>
          <cell r="E1030" t="str">
            <v>UN</v>
          </cell>
          <cell r="F1030">
            <v>108000</v>
          </cell>
          <cell r="G1030">
            <v>41451</v>
          </cell>
        </row>
        <row r="1031">
          <cell r="C1031">
            <v>1923</v>
          </cell>
          <cell r="D1031" t="str">
            <v>Pañete Allanado Sobre Muro Con Mortero 1:5, E =  0.05 Metros</v>
          </cell>
          <cell r="E1031" t="str">
            <v>M2</v>
          </cell>
          <cell r="F1031">
            <v>34502.699999999997</v>
          </cell>
          <cell r="G1031">
            <v>41037</v>
          </cell>
        </row>
        <row r="1032">
          <cell r="C1032">
            <v>1924</v>
          </cell>
          <cell r="D1032" t="str">
            <v>Demolición De Estructura Existente En Concreto, E = 0.40 A 0.60 Metros</v>
          </cell>
          <cell r="E1032" t="str">
            <v>M2</v>
          </cell>
          <cell r="F1032">
            <v>21663.33</v>
          </cell>
          <cell r="G1032">
            <v>41831</v>
          </cell>
        </row>
        <row r="1033">
          <cell r="C1033">
            <v>1925</v>
          </cell>
          <cell r="D1033" t="str">
            <v>Suministro E Instalación De Sardinel En Concreto Prefabricado De 0.50 X 0.20 X 0.80 Tipo Titan Ref. A10, Incluye Excavación, Base En Material Seleccionado Y Solado En Concreto De 2000 Psi</v>
          </cell>
          <cell r="E1033" t="str">
            <v>ML</v>
          </cell>
          <cell r="F1033">
            <v>97836.49</v>
          </cell>
          <cell r="G1033">
            <v>42241</v>
          </cell>
        </row>
        <row r="1034">
          <cell r="C1034">
            <v>1927</v>
          </cell>
          <cell r="D1034" t="str">
            <v>Suministro E Instalación De Sardinel En Concreto Prefabricado De 0.35 X 0.20 X 0.80 Tipo Titan Ref. A80 O Similar, Incluye Excavación, Base En Material Seleccionado Y Solado En Concreto De 2000 Psi</v>
          </cell>
          <cell r="E1034" t="str">
            <v>ML</v>
          </cell>
          <cell r="F1034">
            <v>90828.49</v>
          </cell>
          <cell r="G1034">
            <v>41354</v>
          </cell>
        </row>
        <row r="1035">
          <cell r="C1035">
            <v>1928</v>
          </cell>
          <cell r="D1035" t="str">
            <v>Suministro E Instalación De Bolardos Bajos En Concreto Prefabricado, Diametro 0.24 Metros, Longitud 0.83 Metros, Tipo Titan Ref.M60 (Gravilla Lavada)</v>
          </cell>
          <cell r="E1035" t="str">
            <v>UN</v>
          </cell>
          <cell r="F1035">
            <v>87957</v>
          </cell>
          <cell r="G1035">
            <v>42514</v>
          </cell>
        </row>
        <row r="1036">
          <cell r="C1036">
            <v>1929</v>
          </cell>
          <cell r="D1036" t="str">
            <v>Suministro E Instalación De Banca En Concreto Con Espaldar Metálico, Tipo Idu De 1.80 X 0.60 Metros, Titan  Ref M30 O Similar</v>
          </cell>
          <cell r="E1036" t="str">
            <v>UN</v>
          </cell>
          <cell r="F1036">
            <v>709090</v>
          </cell>
          <cell r="G1036">
            <v>42227</v>
          </cell>
        </row>
        <row r="1037">
          <cell r="C1037">
            <v>1930</v>
          </cell>
          <cell r="D1037" t="str">
            <v>Suministro E Instalación De Banca Modular Prefabricada En Concreto, Tipo Idu De 0.55 X 0.44 Metros, Titan  Ref M40</v>
          </cell>
          <cell r="E1037" t="str">
            <v>ML</v>
          </cell>
          <cell r="F1037">
            <v>252663.58</v>
          </cell>
          <cell r="G1037">
            <v>41067</v>
          </cell>
        </row>
        <row r="1038">
          <cell r="C1038">
            <v>1932</v>
          </cell>
          <cell r="D1038" t="str">
            <v>Plantilla De Piso En Concreto De 3000 Psi, En Color, E = 0.10</v>
          </cell>
          <cell r="E1038" t="str">
            <v>M2</v>
          </cell>
          <cell r="F1038">
            <v>59379</v>
          </cell>
          <cell r="G1038">
            <v>42572</v>
          </cell>
        </row>
        <row r="1039">
          <cell r="C1039">
            <v>1933</v>
          </cell>
          <cell r="D1039" t="str">
            <v>Plantilla En Concreto De 3500 Psi E = 0.10 Metros</v>
          </cell>
          <cell r="E1039" t="str">
            <v>M2</v>
          </cell>
          <cell r="F1039">
            <v>57043.65</v>
          </cell>
          <cell r="G1039">
            <v>42200</v>
          </cell>
        </row>
        <row r="1040">
          <cell r="C1040">
            <v>1938</v>
          </cell>
          <cell r="D1040" t="str">
            <v>Suministro E Instalación De Lavamanos Acuaser O Similar Con Grifería Push (Fluxómetro) Incluye Incrustaciones De Jabonera.</v>
          </cell>
          <cell r="E1040" t="str">
            <v>UN</v>
          </cell>
          <cell r="F1040">
            <v>324316.17</v>
          </cell>
          <cell r="G1040">
            <v>42578</v>
          </cell>
        </row>
        <row r="1041">
          <cell r="C1041">
            <v>1939</v>
          </cell>
          <cell r="D1041" t="str">
            <v>Suministro E Instalación De Sanitario Con Taza Adriática 1.28, De Color Blanco, Incluye Fluxometro Manual E Incrustación De Papelera</v>
          </cell>
          <cell r="E1041" t="str">
            <v>UN</v>
          </cell>
          <cell r="F1041">
            <v>768807</v>
          </cell>
          <cell r="G1041">
            <v>42314</v>
          </cell>
        </row>
        <row r="1042">
          <cell r="C1042">
            <v>1940</v>
          </cell>
          <cell r="D1042" t="str">
            <v>Suministro E Instalación De Orinal Santa Fé O Similar Para Fluxómetro, Incluye Grifería Push Antivandálica</v>
          </cell>
          <cell r="E1042" t="str">
            <v>UN</v>
          </cell>
          <cell r="F1042">
            <v>346900</v>
          </cell>
          <cell r="G1042">
            <v>42578</v>
          </cell>
        </row>
        <row r="1043">
          <cell r="C1043">
            <v>1941</v>
          </cell>
          <cell r="D1043" t="str">
            <v>Suministro E Instalación De Listón De Abarco De 2" X 2" X 15´, Medida Franca O Cepillado</v>
          </cell>
          <cell r="E1043" t="str">
            <v>ML</v>
          </cell>
          <cell r="F1043">
            <v>16667.95</v>
          </cell>
          <cell r="G1043">
            <v>41068</v>
          </cell>
        </row>
        <row r="1044">
          <cell r="C1044">
            <v>1944</v>
          </cell>
          <cell r="D1044" t="str">
            <v>E - Suministro E Instalación De Luminarias Exteriores Decorativas De 150 Watios De Sodio Tipo Rap, Incluye Poste De Tuberia Galvanizada De 4.00 Metros</v>
          </cell>
          <cell r="E1044" t="str">
            <v>UN</v>
          </cell>
          <cell r="F1044">
            <v>613255.5</v>
          </cell>
          <cell r="G1044">
            <v>41912</v>
          </cell>
        </row>
        <row r="1045">
          <cell r="C1045">
            <v>1946</v>
          </cell>
          <cell r="D1045" t="str">
            <v>Suministro E Instalación De Caneca En Lámina Perforada, Tipo A &amp; A O Similar, Pintura En Extracto De Aluminio, Con Parales Para Anclaje Al Piso, En Una Base De Concreto De 3.000 Psi De 0.30 X 0.15 Metros</v>
          </cell>
          <cell r="E1045" t="str">
            <v>UN</v>
          </cell>
          <cell r="F1045">
            <v>423504.44</v>
          </cell>
          <cell r="G1045">
            <v>41067</v>
          </cell>
        </row>
        <row r="1046">
          <cell r="C1046">
            <v>1948</v>
          </cell>
          <cell r="D1046" t="str">
            <v>Suministro E Instalación De Lavatraperos En Granito Prefabricado De 0.35 X 0.35 Metros</v>
          </cell>
          <cell r="E1046" t="str">
            <v>UN</v>
          </cell>
          <cell r="F1046">
            <v>80440</v>
          </cell>
          <cell r="G1046">
            <v>41131</v>
          </cell>
        </row>
        <row r="1047">
          <cell r="C1047">
            <v>1950</v>
          </cell>
          <cell r="D1047" t="str">
            <v>Suministro E Instalación De Rejilla De Piso De 4"</v>
          </cell>
          <cell r="E1047" t="str">
            <v>UN</v>
          </cell>
          <cell r="F1047">
            <v>24027.919999999998</v>
          </cell>
          <cell r="G1047">
            <v>42538</v>
          </cell>
        </row>
        <row r="1048">
          <cell r="C1048">
            <v>1952</v>
          </cell>
          <cell r="D1048" t="str">
            <v>Suministro E Instalacion De Valvula De Control De 3/4"</v>
          </cell>
          <cell r="E1048" t="str">
            <v>UN</v>
          </cell>
          <cell r="F1048">
            <v>33981.699999999997</v>
          </cell>
          <cell r="G1048">
            <v>42578</v>
          </cell>
        </row>
        <row r="1049">
          <cell r="C1049">
            <v>1956</v>
          </cell>
          <cell r="D1049" t="str">
            <v>Reciclaje De Concreto Asfaltico Y Base Granular E = 0.20 Metros, Incluye Trazado</v>
          </cell>
          <cell r="E1049" t="str">
            <v>M3</v>
          </cell>
          <cell r="F1049">
            <v>51000</v>
          </cell>
          <cell r="G1049">
            <v>40602</v>
          </cell>
        </row>
        <row r="1050">
          <cell r="C1050">
            <v>1959</v>
          </cell>
          <cell r="D1050" t="str">
            <v>Suministro E Instalación De Poste En Concreto De 12.00 Metros X 750 Kilogramos</v>
          </cell>
          <cell r="E1050" t="str">
            <v>UN</v>
          </cell>
          <cell r="F1050">
            <v>1250332.33</v>
          </cell>
          <cell r="G1050">
            <v>42524</v>
          </cell>
        </row>
        <row r="1051">
          <cell r="C1051">
            <v>1960</v>
          </cell>
          <cell r="D1051" t="str">
            <v>Sellamiento De Juntas En Asfalto</v>
          </cell>
          <cell r="E1051" t="str">
            <v>ML</v>
          </cell>
          <cell r="F1051">
            <v>6917.87</v>
          </cell>
          <cell r="G1051">
            <v>42524</v>
          </cell>
        </row>
        <row r="1052">
          <cell r="C1052">
            <v>1961</v>
          </cell>
          <cell r="D1052" t="str">
            <v>Columna En Concreto De 3000 Psi De 0.35 X 0.50 Metros, No Incluye Acero De Refuerzo</v>
          </cell>
          <cell r="E1052" t="str">
            <v>ML</v>
          </cell>
          <cell r="F1052">
            <v>93598.05</v>
          </cell>
          <cell r="G1052">
            <v>41016</v>
          </cell>
        </row>
        <row r="1053">
          <cell r="C1053">
            <v>1962</v>
          </cell>
          <cell r="D1053" t="str">
            <v>Estudio De Planimetría Y Altimetría En Área De Influencia De Arroyo, Incluye Elaboración De Planos Y  Diagnóstico Entregados En Medio Físico Y Magnético</v>
          </cell>
          <cell r="E1053" t="str">
            <v>M2</v>
          </cell>
          <cell r="F1053">
            <v>2019.05</v>
          </cell>
          <cell r="G1053">
            <v>41037</v>
          </cell>
        </row>
        <row r="1054">
          <cell r="C1054">
            <v>1963</v>
          </cell>
          <cell r="D1054" t="str">
            <v>Viga Aérea En Concreto De 3000 Psi De 0.40 X 0.30 A La Vista, No Incluye Acero De Refuerzo</v>
          </cell>
          <cell r="E1054" t="str">
            <v>ML</v>
          </cell>
          <cell r="F1054">
            <v>65668.570000000007</v>
          </cell>
          <cell r="G1054">
            <v>41835</v>
          </cell>
        </row>
        <row r="1055">
          <cell r="C1055">
            <v>1968</v>
          </cell>
          <cell r="D1055" t="str">
            <v>Suministro E Instalación De Tuberia De Agua Potable En Pvc D = 1"</v>
          </cell>
          <cell r="E1055" t="str">
            <v>ML</v>
          </cell>
          <cell r="F1055">
            <v>20932.16</v>
          </cell>
          <cell r="G1055">
            <v>42578</v>
          </cell>
        </row>
        <row r="1056">
          <cell r="C1056">
            <v>1969</v>
          </cell>
          <cell r="D1056" t="str">
            <v>Suministro E Instalación De Tubería De Ventilación Pvc D= 2"</v>
          </cell>
          <cell r="E1056" t="str">
            <v>ML</v>
          </cell>
          <cell r="F1056">
            <v>25144.39</v>
          </cell>
          <cell r="G1056">
            <v>42578</v>
          </cell>
        </row>
        <row r="1057">
          <cell r="C1057">
            <v>1970</v>
          </cell>
          <cell r="D1057" t="str">
            <v>Andén En Adoquín Rectangular Tipo Peatonal, Con Borde De Confinamiento A Ambos Lados De 0.15 X 0.30 Metros En Concreto De 3000 Psi, Reforzado Con 2 Varillas De 3/8" Y Estribos De 1/4" A Cada 0.32 Metros, Incluye Base En Material Seleccionado.</v>
          </cell>
          <cell r="E1057" t="str">
            <v>M2</v>
          </cell>
          <cell r="F1057">
            <v>86979.96</v>
          </cell>
          <cell r="G1057">
            <v>42240</v>
          </cell>
        </row>
        <row r="1058">
          <cell r="C1058">
            <v>1980</v>
          </cell>
          <cell r="D1058" t="str">
            <v>E - Acometida De Alta Tensión 13.2 Kva En Cable No. 2 Xlpe</v>
          </cell>
          <cell r="E1058" t="str">
            <v>ML</v>
          </cell>
          <cell r="F1058">
            <v>153033.98000000001</v>
          </cell>
          <cell r="G1058">
            <v>41460</v>
          </cell>
        </row>
        <row r="1059">
          <cell r="C1059">
            <v>1981</v>
          </cell>
          <cell r="D1059" t="str">
            <v>Bajante De Media Tensión (Incluye Tubería Galvanizada D = 3" Y Capacete De 3"</v>
          </cell>
          <cell r="E1059" t="str">
            <v>UN</v>
          </cell>
          <cell r="F1059">
            <v>601614.67000000004</v>
          </cell>
          <cell r="G1059">
            <v>41015</v>
          </cell>
        </row>
        <row r="1060">
          <cell r="C1060">
            <v>1982</v>
          </cell>
          <cell r="D1060" t="str">
            <v>Suministro E Instalacion De Premoldeados (Un Juego X 3 Unidades) Tipo Exterior Para Cable No.2</v>
          </cell>
          <cell r="E1060" t="str">
            <v>UN</v>
          </cell>
          <cell r="F1060">
            <v>757343.75</v>
          </cell>
          <cell r="G1060">
            <v>41737</v>
          </cell>
        </row>
        <row r="1061">
          <cell r="C1061">
            <v>1983</v>
          </cell>
          <cell r="D1061" t="str">
            <v>Suministro E Instalacion De Codos Rompecargas (Un Juego X 3 Unidades) Sub Pedestal Radial</v>
          </cell>
          <cell r="E1061" t="str">
            <v>UN</v>
          </cell>
          <cell r="F1061">
            <v>983213.6</v>
          </cell>
          <cell r="G1061">
            <v>41338</v>
          </cell>
        </row>
        <row r="1062">
          <cell r="C1062">
            <v>1984</v>
          </cell>
          <cell r="D1062" t="str">
            <v>Canalizacion Para Acometida De Media Tension, Incluye 2 Tubos Conduit Pvc D = 3"</v>
          </cell>
          <cell r="E1062" t="str">
            <v>ML</v>
          </cell>
          <cell r="F1062">
            <v>37979</v>
          </cell>
          <cell r="G1062">
            <v>42538</v>
          </cell>
        </row>
        <row r="1063">
          <cell r="C1063">
            <v>1986</v>
          </cell>
          <cell r="D1063" t="str">
            <v>E - Suministro E Instalación De Lámpara Para Poste Roy Alpha De Sodio De 150 Watios, Tipo Venecia</v>
          </cell>
          <cell r="E1063" t="str">
            <v>UN</v>
          </cell>
          <cell r="F1063">
            <v>560510</v>
          </cell>
          <cell r="G1063">
            <v>41697</v>
          </cell>
        </row>
        <row r="1064">
          <cell r="C1064">
            <v>1987</v>
          </cell>
          <cell r="D1064" t="str">
            <v>Suministro E Instalación De Poste Para Lampara Tipo Venecia</v>
          </cell>
          <cell r="E1064" t="str">
            <v>UN</v>
          </cell>
          <cell r="F1064">
            <v>188548.75</v>
          </cell>
          <cell r="G1064">
            <v>41697</v>
          </cell>
        </row>
        <row r="1065">
          <cell r="C1065">
            <v>1989</v>
          </cell>
          <cell r="D1065" t="str">
            <v xml:space="preserve">Demolicion De Zonas De Viviendas Que Se Cancelaran Por Actividades Realizadas: Desmonte De Cerca M2 = $2.694.00 - Demolicion De Muros De Mamposteria M2 = $11.319.77 - Demolicion De Pisos M2 = $8.263.33 - Demolicion De Cimientos Ml = $6.733.33 Entre Otros </v>
          </cell>
          <cell r="E1065" t="str">
            <v>GL</v>
          </cell>
          <cell r="F1065">
            <v>10000000</v>
          </cell>
          <cell r="G1065">
            <v>40674</v>
          </cell>
        </row>
        <row r="1066">
          <cell r="C1066">
            <v>1990</v>
          </cell>
          <cell r="D1066" t="str">
            <v>Relleno Con Material 70% Del Sitio Y 30% Con Caliche Compactado</v>
          </cell>
          <cell r="E1066" t="str">
            <v>M3</v>
          </cell>
          <cell r="F1066">
            <v>37410.54</v>
          </cell>
          <cell r="G1066">
            <v>41038</v>
          </cell>
        </row>
        <row r="1067">
          <cell r="C1067">
            <v>1992</v>
          </cell>
          <cell r="D1067" t="str">
            <v>Fondo De Canal En Canasta Metálica  Con Malla De Alambre Galvanizado Calibre 10  Forrado En Pvc, De  0.40 X 1.00 X 2.00 Metros, Ojo De 0.10 X 0.12 Metros, Incluye Relleno En Piedra</v>
          </cell>
          <cell r="E1067" t="str">
            <v>M2</v>
          </cell>
          <cell r="F1067">
            <v>85165.25</v>
          </cell>
          <cell r="G1067">
            <v>41037</v>
          </cell>
        </row>
        <row r="1068">
          <cell r="C1068">
            <v>1993</v>
          </cell>
          <cell r="D1068" t="str">
            <v>Muro De Canal En Canasta Metálica Con Malla De Alambre Galvanizado Calibre 10, Forrada En Pvc, De  0.40 X 1.00 X 2.00 Metros, Ojo De 0.10 X 0.12 Metros, Incluye Relleno En Piedra</v>
          </cell>
          <cell r="E1068" t="str">
            <v>M2</v>
          </cell>
          <cell r="F1068">
            <v>97765.28</v>
          </cell>
          <cell r="G1068">
            <v>41037</v>
          </cell>
        </row>
        <row r="1069">
          <cell r="C1069">
            <v>1994</v>
          </cell>
          <cell r="D1069" t="str">
            <v>Placa De Concreto E = 0.15 Metros, Para Caidas O Disipadoras De Energía Para Arroyos, Incluye Acero De Refuerzo D = 1/2" En Ambos Sentidos A Cada 0.20 Metros</v>
          </cell>
          <cell r="E1069" t="str">
            <v>M2</v>
          </cell>
          <cell r="F1069">
            <v>126549.1</v>
          </cell>
          <cell r="G1069">
            <v>41383</v>
          </cell>
        </row>
        <row r="1070">
          <cell r="C1070">
            <v>1995</v>
          </cell>
          <cell r="D1070" t="str">
            <v>Construccion De Ponton O Puente Tipo A De 8.00 X 7.00 X 2.20 Metros (Medidas Libres</v>
          </cell>
          <cell r="E1070" t="str">
            <v>UN</v>
          </cell>
          <cell r="F1070">
            <v>56843041</v>
          </cell>
          <cell r="G1070">
            <v>40676</v>
          </cell>
        </row>
        <row r="1071">
          <cell r="C1071">
            <v>1997</v>
          </cell>
          <cell r="D1071" t="str">
            <v>Columna En Concreto De 4000 Psi  De Diametro 0.50 Metros, No Incluye Acero De Refuerzo</v>
          </cell>
          <cell r="E1071" t="str">
            <v>ML</v>
          </cell>
          <cell r="F1071">
            <v>111617.95</v>
          </cell>
          <cell r="G1071">
            <v>42541</v>
          </cell>
        </row>
        <row r="1072">
          <cell r="C1072">
            <v>1998</v>
          </cell>
          <cell r="D1072" t="str">
            <v>Suministro E Instalación De Puerta En Madera De 3.00 X 2.30 Metros, Incluye Marco, Bisagra Y Cerradura De Seguridad Doble Vuelta</v>
          </cell>
          <cell r="E1072" t="str">
            <v>UN</v>
          </cell>
          <cell r="F1072">
            <v>700000</v>
          </cell>
          <cell r="G1072">
            <v>41068</v>
          </cell>
        </row>
        <row r="1073">
          <cell r="C1073">
            <v>1999</v>
          </cell>
          <cell r="D1073" t="str">
            <v>Suministro E Instalación De Puerta Corrediza Metálica Calibre 20 Por Una Faz, Marco Calibre 18,  De 1.80 X 2.30 Metros, Incluye Pintura Anticorrosiva Y Acabado En Esmalte, Cerraduras Y Herrajes</v>
          </cell>
          <cell r="E1073" t="str">
            <v>UN</v>
          </cell>
          <cell r="F1073">
            <v>680000</v>
          </cell>
          <cell r="G1073">
            <v>41666</v>
          </cell>
        </row>
        <row r="1074">
          <cell r="C1074">
            <v>2001</v>
          </cell>
          <cell r="D1074" t="str">
            <v>Resane De Fisuras Y Grietas En Pisos</v>
          </cell>
          <cell r="E1074" t="str">
            <v>M2</v>
          </cell>
          <cell r="F1074">
            <v>10000</v>
          </cell>
          <cell r="G1074">
            <v>41569</v>
          </cell>
        </row>
        <row r="1075">
          <cell r="C1075">
            <v>2002</v>
          </cell>
          <cell r="D1075" t="str">
            <v>Suministro E Instalación De Persianas En Madera Inmunizada, Incluye Accesorios</v>
          </cell>
          <cell r="E1075" t="str">
            <v>M2</v>
          </cell>
          <cell r="F1075">
            <v>80437.5</v>
          </cell>
          <cell r="G1075">
            <v>41068</v>
          </cell>
        </row>
        <row r="1076">
          <cell r="C1076">
            <v>2003</v>
          </cell>
          <cell r="D1076" t="str">
            <v>Instalación De Cielo Raso En Lámina De Asbesto Cemento (Mano De Obra)</v>
          </cell>
          <cell r="E1076" t="str">
            <v>M2</v>
          </cell>
          <cell r="F1076">
            <v>16425</v>
          </cell>
          <cell r="G1076">
            <v>41017</v>
          </cell>
        </row>
        <row r="1077">
          <cell r="C1077">
            <v>2007</v>
          </cell>
          <cell r="D1077" t="str">
            <v>E - Suministro E Instalación De Luminaria Tipo Senderita Con Bombillo De Sodio O Metal Halide De 70 Watios</v>
          </cell>
          <cell r="E1077" t="str">
            <v>UN</v>
          </cell>
          <cell r="F1077">
            <v>322349.93</v>
          </cell>
          <cell r="G1077">
            <v>41835</v>
          </cell>
        </row>
        <row r="1078">
          <cell r="C1078">
            <v>2008</v>
          </cell>
          <cell r="D1078" t="str">
            <v>Juegos - Suministro E Instalación De Marco Para Cancha De Microfutbol En Tubería Galvanizada Acabada Con Anticorrosivo Y Pintura De Esmalte, Incluye Malla Para Porterias</v>
          </cell>
          <cell r="E1078" t="str">
            <v>PR</v>
          </cell>
          <cell r="F1078">
            <v>1245388.79</v>
          </cell>
          <cell r="G1078">
            <v>42496</v>
          </cell>
        </row>
        <row r="1079">
          <cell r="C1079">
            <v>2011</v>
          </cell>
          <cell r="D1079" t="str">
            <v>Juegos - Suministro E Instalación De Mesa Con 4 Puestos En Concreto,  Incluye Refuerzo De 3/8" Y Estribos De 1/4" A Cada 0.20 Metros Con Malla De Refuerzo Para La Mesa,  Parasol Con Estructura En Madera Bambú Color Azul (Segun Diseño)</v>
          </cell>
          <cell r="E1079" t="str">
            <v>UN</v>
          </cell>
          <cell r="F1079">
            <v>373772.62</v>
          </cell>
          <cell r="G1079">
            <v>41075</v>
          </cell>
        </row>
        <row r="1080">
          <cell r="C1080">
            <v>2012</v>
          </cell>
          <cell r="D1080" t="str">
            <v>Juegos - Suministro E Instalación De Estructura De Baloncesto Con Tubería Galvanizada Y Tablero En Acrílico De 10 Mm, Mallas Y Aros</v>
          </cell>
          <cell r="E1080" t="str">
            <v>PR</v>
          </cell>
          <cell r="F1080">
            <v>3300000</v>
          </cell>
          <cell r="G1080">
            <v>42314</v>
          </cell>
        </row>
        <row r="1081">
          <cell r="C1081">
            <v>2013</v>
          </cell>
          <cell r="D1081" t="str">
            <v>Juegos - Suministro E Instalación De Juego Voleibol Incluye Parales En Tubería De 6" Y Mallas Con Antenas</v>
          </cell>
          <cell r="E1081" t="str">
            <v>UN</v>
          </cell>
          <cell r="F1081">
            <v>754590.55</v>
          </cell>
          <cell r="G1081">
            <v>42496</v>
          </cell>
        </row>
        <row r="1082">
          <cell r="C1082">
            <v>2014</v>
          </cell>
          <cell r="D1082" t="str">
            <v>Suministro E Instalación De División En Acero Inoxidable Para Baños En Lámina De Acero Inoxidable Aisi Tipo 304 Calibre 20, Antimagnético Y Resistente A La Corrosión, Entamborado De 1" De Ancho Con Relleno Interno En Lámina De Icopor (0.552 Mts2)</v>
          </cell>
          <cell r="E1082" t="str">
            <v>M2</v>
          </cell>
          <cell r="F1082">
            <v>450000</v>
          </cell>
          <cell r="G1082">
            <v>42534</v>
          </cell>
        </row>
        <row r="1083">
          <cell r="C1083">
            <v>2015</v>
          </cell>
          <cell r="D1083" t="str">
            <v>Base Suelo Cemento 1:20 Compactado</v>
          </cell>
          <cell r="E1083" t="str">
            <v>M3</v>
          </cell>
          <cell r="F1083">
            <v>227837.87</v>
          </cell>
          <cell r="G1083">
            <v>42240</v>
          </cell>
        </row>
        <row r="1084">
          <cell r="C1084">
            <v>2016</v>
          </cell>
          <cell r="D1084" t="str">
            <v>Mantenimiento De Pasamanos Metalico, Incluye Ligado, Grateado, Lavado, Suministro Y Aplicacion De Pintura Anticorrosiva Tipo Cromato De Zinc Y Acabado En Esmalte Incluye Cambio De Elementos Averiados Hasta En Un 30%</v>
          </cell>
          <cell r="E1084" t="str">
            <v>ML</v>
          </cell>
          <cell r="F1084">
            <v>19000</v>
          </cell>
          <cell r="G1084">
            <v>40641</v>
          </cell>
        </row>
        <row r="1085">
          <cell r="C1085">
            <v>2018</v>
          </cell>
          <cell r="D1085" t="str">
            <v>Viga De Amarre De 0.30 X 030 Metros, En Concreto De 4000 Psi Premezclado, Acelerado A 7 Dias, No Incluye Acero De Refuerzo</v>
          </cell>
          <cell r="E1085" t="str">
            <v>ML</v>
          </cell>
          <cell r="F1085">
            <v>59471.29</v>
          </cell>
          <cell r="G1085">
            <v>41008</v>
          </cell>
        </row>
        <row r="1086">
          <cell r="C1086">
            <v>2019</v>
          </cell>
          <cell r="D1086" t="str">
            <v>Viga Aérea De 0.15 X 0.60 Metros, En Concreto De 4000 Psi Premezclado Acelerado A 7 Dias, No Incluye Acero De Refuerzo</v>
          </cell>
          <cell r="E1086" t="str">
            <v>ML</v>
          </cell>
          <cell r="F1086">
            <v>109379.48</v>
          </cell>
          <cell r="G1086">
            <v>41075</v>
          </cell>
        </row>
        <row r="1087">
          <cell r="C1087">
            <v>2020</v>
          </cell>
          <cell r="D1087" t="str">
            <v>Columna - Portico En Concreto De 4000 Psi Premezclado Acelerado De 7 Dias, Para Cubierta En Voladizo, De 0.20 X 0.50 (Promedio) Metros, No Incluye Acero De Refuerzo</v>
          </cell>
          <cell r="E1087" t="str">
            <v>ML</v>
          </cell>
          <cell r="F1087">
            <v>134536.25</v>
          </cell>
          <cell r="G1087">
            <v>41015</v>
          </cell>
        </row>
        <row r="1088">
          <cell r="C1088">
            <v>2021</v>
          </cell>
          <cell r="D1088" t="str">
            <v>Zapata En Concreto Premezclado De 4000 Psi</v>
          </cell>
          <cell r="E1088" t="str">
            <v>M3</v>
          </cell>
          <cell r="F1088">
            <v>502051.73</v>
          </cell>
          <cell r="G1088">
            <v>42578</v>
          </cell>
        </row>
        <row r="1089">
          <cell r="C1089">
            <v>2022</v>
          </cell>
          <cell r="D1089" t="str">
            <v>Instalación Y Desmonte De Campamento, Incluye Piso En Concreto Y Cubierta De Eternit, De 5.00 X 3.00 Metros</v>
          </cell>
          <cell r="E1089" t="str">
            <v>UN</v>
          </cell>
          <cell r="F1089">
            <v>3363284.92</v>
          </cell>
          <cell r="G1089">
            <v>41927</v>
          </cell>
        </row>
        <row r="1090">
          <cell r="C1090">
            <v>2026</v>
          </cell>
          <cell r="D1090" t="str">
            <v>Suministro E Instalacion De Valvula De Compuerta D = 4" (100 Mm)</v>
          </cell>
          <cell r="E1090" t="str">
            <v>UN</v>
          </cell>
          <cell r="F1090">
            <v>538107.5</v>
          </cell>
          <cell r="G1090">
            <v>40652</v>
          </cell>
        </row>
        <row r="1091">
          <cell r="C1091">
            <v>2027</v>
          </cell>
          <cell r="D1091" t="str">
            <v>Caja En Concreto Para Valvula Regulada D = 4"</v>
          </cell>
          <cell r="E1091" t="str">
            <v>UN</v>
          </cell>
          <cell r="F1091">
            <v>320544.46000000002</v>
          </cell>
          <cell r="G1091">
            <v>40652</v>
          </cell>
        </row>
        <row r="1092">
          <cell r="C1092">
            <v>2030</v>
          </cell>
          <cell r="D1092" t="str">
            <v>E - Suministro E Instalación De Lámpara De Incrustar 2 X 17 W T - 8, Pantalla Especular De 0.60 X 0.60 Metros</v>
          </cell>
          <cell r="E1092" t="str">
            <v>UN</v>
          </cell>
          <cell r="F1092">
            <v>176131.88</v>
          </cell>
          <cell r="G1092">
            <v>41737</v>
          </cell>
        </row>
        <row r="1093">
          <cell r="C1093">
            <v>2036</v>
          </cell>
          <cell r="D1093" t="str">
            <v>Mantenimiento En Base De Columna En Perfileria Tipo Phr - C Existente O En Tuberia D = 10", Incluye Lijada, Grateado, Aplicacion De Pintura Tipo Epoxipoliamida</v>
          </cell>
          <cell r="E1093" t="str">
            <v>UN</v>
          </cell>
          <cell r="F1093">
            <v>110645.58</v>
          </cell>
          <cell r="G1093">
            <v>40659</v>
          </cell>
        </row>
        <row r="1094">
          <cell r="C1094">
            <v>2037</v>
          </cell>
          <cell r="D1094" t="str">
            <v>Mantenimiento De Estructura Metalica De Cubierta En Perfil Phr - C, Lijada, Grateada,  Cepillada, Aplicacion De Pintura Anticorrosiva Tipo Epoxipoliamida</v>
          </cell>
          <cell r="E1094" t="str">
            <v>M2</v>
          </cell>
          <cell r="F1094">
            <v>24267.57</v>
          </cell>
          <cell r="G1094">
            <v>40659</v>
          </cell>
        </row>
        <row r="1095">
          <cell r="C1095">
            <v>2038</v>
          </cell>
          <cell r="D1095" t="str">
            <v>Mantenimiento De Cubierta Trapezoidal De Acesco, Incluye Cambio De Teja Averiada Por Nueva, Tornilleria, Impermeabilizacion En La Tornilleria</v>
          </cell>
          <cell r="E1095" t="str">
            <v>M2</v>
          </cell>
          <cell r="F1095">
            <v>27598</v>
          </cell>
          <cell r="G1095">
            <v>40659</v>
          </cell>
        </row>
        <row r="1096">
          <cell r="C1096">
            <v>2039</v>
          </cell>
          <cell r="D1096" t="str">
            <v>Cambio De Elementos Averiados En La Estructura Metálica Cerchas, Correas Y Platinas De Uniones</v>
          </cell>
          <cell r="E1096" t="str">
            <v>M2</v>
          </cell>
          <cell r="F1096">
            <v>37531.660000000003</v>
          </cell>
          <cell r="G1096">
            <v>41015</v>
          </cell>
        </row>
        <row r="1097">
          <cell r="C1097">
            <v>2040</v>
          </cell>
          <cell r="D1097" t="str">
            <v>Suministro E Instalación De Malla Tipo Ciclón Galvanizada De 2" X 2", Forrada En Pvc, Calibre 10, Reforzada Con Tubería Galvanizada D = 2" Y 1 1/2 " A Cada 2.00 Metros, Acabada En Pintura Anticorrosiva Y Esmalte, Incluye Base Y Viga En Concreto</v>
          </cell>
          <cell r="E1097" t="str">
            <v>M2</v>
          </cell>
          <cell r="F1097">
            <v>63900.9</v>
          </cell>
          <cell r="G1097">
            <v>42524</v>
          </cell>
        </row>
        <row r="1098">
          <cell r="C1098">
            <v>2041</v>
          </cell>
          <cell r="D1098" t="str">
            <v>Mantenimiento De Lamina De Losa Metaldeck, Incluye Lijado, Grateado, Cepillado, Aplicacion De Pintura Tipo Epoxipoliamida</v>
          </cell>
          <cell r="E1098" t="str">
            <v>M2</v>
          </cell>
          <cell r="F1098">
            <v>35011.879999999997</v>
          </cell>
          <cell r="G1098">
            <v>40659</v>
          </cell>
        </row>
        <row r="1099">
          <cell r="C1099">
            <v>2042</v>
          </cell>
          <cell r="D1099" t="str">
            <v>Mantenimiento De Baranda Metalica, Consta De  Lijada, Grateada,  Cepillada, Aplicacion De Pintura Anticorrosiva Tipo Epoxipoliamida</v>
          </cell>
          <cell r="E1099" t="str">
            <v>M2</v>
          </cell>
          <cell r="F1099">
            <v>18654.64</v>
          </cell>
          <cell r="G1099">
            <v>40659</v>
          </cell>
        </row>
        <row r="1100">
          <cell r="C1100">
            <v>2043</v>
          </cell>
          <cell r="D1100" t="str">
            <v>Mantenimiento De Estructura Metalica De Escalera, Consta De  Lijada, Grateada,  Cepillada, Aplicacion De Pintura Anticorrosiva Tipo Epoxipoliamida, Incluye Arreglo De Peldaños En Concreto</v>
          </cell>
          <cell r="E1100" t="str">
            <v>M2</v>
          </cell>
          <cell r="F1100">
            <v>45500</v>
          </cell>
          <cell r="G1100">
            <v>40659</v>
          </cell>
        </row>
        <row r="1101">
          <cell r="C1101">
            <v>2053</v>
          </cell>
          <cell r="D1101" t="str">
            <v>Suministro E Instalación De Portón Metálico En Lámina Galvanizada Calibre 14, Incluye Marcos Y Refuerzos En Tubería Galvanizada D = 2", Pintura Con Anticorrosivo Y Esmalte, Cerraduras Y Herrajes</v>
          </cell>
          <cell r="E1101" t="str">
            <v>M2</v>
          </cell>
          <cell r="F1101">
            <v>130000</v>
          </cell>
          <cell r="G1101">
            <v>41068</v>
          </cell>
        </row>
        <row r="1102">
          <cell r="C1102">
            <v>2056</v>
          </cell>
          <cell r="D1102" t="str">
            <v>Relleno En Material De Subbase (E) Compactado</v>
          </cell>
          <cell r="E1102" t="str">
            <v>M3</v>
          </cell>
          <cell r="F1102">
            <v>112684.45</v>
          </cell>
          <cell r="G1102">
            <v>42102</v>
          </cell>
        </row>
        <row r="1103">
          <cell r="C1103">
            <v>2057</v>
          </cell>
          <cell r="D1103" t="str">
            <v>Relleno En Material De Base (E) Compactado</v>
          </cell>
          <cell r="E1103" t="str">
            <v>M3</v>
          </cell>
          <cell r="F1103">
            <v>114595.45</v>
          </cell>
          <cell r="G1103">
            <v>42552</v>
          </cell>
        </row>
        <row r="1104">
          <cell r="C1104">
            <v>2066</v>
          </cell>
          <cell r="D1104" t="str">
            <v>Suministro E Instalacion De Malla Ciclon Galvanizada Altura 2.40 Metros, Calibre 8, Con Hueco De 2" X 2", Estructura Con Parales En Tuberia Galvanizada De 100 X 40 Mm Calibre 2 Mm, Angulos De 2" X 2" X 1/8" Y 1" X 1" X 1/8", Tuberia Galvanizada De 1" Cali</v>
          </cell>
          <cell r="E1104" t="str">
            <v>ML</v>
          </cell>
          <cell r="F1104">
            <v>320606.74</v>
          </cell>
          <cell r="G1104">
            <v>40674</v>
          </cell>
        </row>
        <row r="1105">
          <cell r="C1105">
            <v>2067</v>
          </cell>
          <cell r="D1105" t="str">
            <v>Suministro E Instalacion De Malla Ciclon Galvanizada Altura 2.40 Metros, Calibre 8, Con Hueco De 2" X 2", Estructura Con Parales En Tuberia Galvanizada De 100 X 40 Mm Calibre 2 Mm, Angulos De 2" X 2" X 1/8" Y 1" X 1" X 1/8", Tuberia Galvanizada De 1" Cali</v>
          </cell>
          <cell r="E1105" t="str">
            <v>M2</v>
          </cell>
          <cell r="F1105">
            <v>106184.33</v>
          </cell>
          <cell r="G1105">
            <v>42314</v>
          </cell>
        </row>
        <row r="1106">
          <cell r="C1106">
            <v>2068</v>
          </cell>
          <cell r="D1106" t="str">
            <v>Construccion De Ponton O Puente Tipo A De 8.00 X 7.00 X 2.20 Metros (Medidas Libres) Incluye Nivelacion, Replanteo Y Señalizacion, Manejo De Aguas, Excavaciones, Rellenos, Base En Suelo Cemento, Estructura En Concreto Armado, Baranda, Bordillo, Rampa De 7</v>
          </cell>
          <cell r="E1106" t="str">
            <v>UN</v>
          </cell>
          <cell r="F1106">
            <v>60297327</v>
          </cell>
          <cell r="G1106">
            <v>41008</v>
          </cell>
        </row>
        <row r="1107">
          <cell r="C1107">
            <v>2069</v>
          </cell>
          <cell r="D1107" t="str">
            <v>Suministro E Instalación De Muro En Drywall Por Ambas Caras</v>
          </cell>
          <cell r="E1107" t="str">
            <v>M2</v>
          </cell>
          <cell r="F1107">
            <v>72642.350000000006</v>
          </cell>
          <cell r="G1107">
            <v>42472</v>
          </cell>
        </row>
        <row r="1108">
          <cell r="C1108">
            <v>2070</v>
          </cell>
          <cell r="D1108" t="str">
            <v>Suministro E Instalacion De Puerta  De Tablero De 2.00 X 1.00 Metro En Madera De Cedro Tallada Con Decorado, Color Caramelo Oscuro, Marco En Madera De Roble De 5" X 2", Bisagra Pala Ancha De 3", Con Tornillo Goloso De 1 1/4", Incluye Cerradura De Bola</v>
          </cell>
          <cell r="E1108" t="str">
            <v>UN</v>
          </cell>
          <cell r="F1108">
            <v>555500</v>
          </cell>
          <cell r="G1108">
            <v>41344</v>
          </cell>
        </row>
        <row r="1109">
          <cell r="C1109">
            <v>2071</v>
          </cell>
          <cell r="D1109" t="str">
            <v>Suministro E Instalacion De Puerta  De Tablero De 2.00 X 0.90 Metros En Madera De Cedro Tallada Con Decorado, Color Caramelo Oscuro, Marco En Madera De Roble De 5" X 2", Bisagra Pala Ancha De 3", Con Tornillo Goloso De 1 1/4", Incluye Cerradura De Bola</v>
          </cell>
          <cell r="E1109" t="str">
            <v>UN</v>
          </cell>
          <cell r="F1109">
            <v>500000</v>
          </cell>
          <cell r="G1109">
            <v>41590</v>
          </cell>
        </row>
        <row r="1110">
          <cell r="C1110">
            <v>2072</v>
          </cell>
          <cell r="D1110" t="str">
            <v>Suministro E Instalacion De Puerta  De Tablero De 2.00 X 0.80 Metros En Madera De Cedro Tallada Con Decorado, Color Caramelo Oscuro, Marco En Madera De Roble De 5" X 2", Bisagra Pala Ancha De 3", Con Tornillo Goloso De 1 1/4", Incluye Cerradura De Bola</v>
          </cell>
          <cell r="E1110" t="str">
            <v>UN</v>
          </cell>
          <cell r="F1110">
            <v>450000</v>
          </cell>
          <cell r="G1110">
            <v>40696</v>
          </cell>
        </row>
        <row r="1111">
          <cell r="C1111">
            <v>2073</v>
          </cell>
          <cell r="D1111" t="str">
            <v>Suministro E Instalacion De Puerta  De Tablero De 2.00 X 0.70 Metro En Madera De Cedro Tallada Con Decorado, Color Caramelo Oscuro, Marco En Madera De Roble De 5" X 2", Bisagra Pala Ancha De 3", Con Tornillo Goloso De 1 1/4", Incluye Cerradura De Bola</v>
          </cell>
          <cell r="E1111" t="str">
            <v>UN</v>
          </cell>
          <cell r="F1111">
            <v>400000</v>
          </cell>
          <cell r="G1111">
            <v>40696</v>
          </cell>
        </row>
        <row r="1112">
          <cell r="C1112">
            <v>2074</v>
          </cell>
          <cell r="D1112" t="str">
            <v>Suministro E Instalacion De Puerta  De Tablero De 2.00 X 0.95 Metro En Madera De Cedro Tallada Con Decorado, Color Caramelo Oscuro, Marco En Madera De Roble De 5" X 2", Bisagra Pala Ancha De 3", Con Tornillo Goloso De 1 1/4", Incluye Cerradura De Bola</v>
          </cell>
          <cell r="E1112" t="str">
            <v>UN</v>
          </cell>
          <cell r="F1112">
            <v>525000</v>
          </cell>
          <cell r="G1112">
            <v>40696</v>
          </cell>
        </row>
        <row r="1113">
          <cell r="C1113">
            <v>2075</v>
          </cell>
          <cell r="D1113" t="str">
            <v>Suministro E Instalacion De Closet: Marco, Jambas Y Hojas En Madera De Cedro, Incluye Bisagras, Manijas, Pasadores Y Cerraduras; Estructura Interna En Triplex Pizano Okume Calibre 4 Mm, Entamborados Con Madera De Cedro (2 Caras), Con Espacio Para Perchero</v>
          </cell>
          <cell r="E1113" t="str">
            <v>M2</v>
          </cell>
          <cell r="F1113">
            <v>464000</v>
          </cell>
          <cell r="G1113">
            <v>42578</v>
          </cell>
        </row>
        <row r="1114">
          <cell r="C1114">
            <v>2076</v>
          </cell>
          <cell r="D1114" t="str">
            <v>Suministro E Instalacion De Mueble 100% Metalico En Lamina Cold Rolled 2.00 X 1.35 X 0.67 Metros 3G, 98 Pistolas, Cierre De Seguridad, Capacidad De Almacenamiento, Ref. M001 Compumuebles O Similar</v>
          </cell>
          <cell r="E1114" t="str">
            <v>UN</v>
          </cell>
          <cell r="F1114">
            <v>5403500</v>
          </cell>
          <cell r="G1114">
            <v>40696</v>
          </cell>
        </row>
        <row r="1115">
          <cell r="C1115">
            <v>2077</v>
          </cell>
          <cell r="D1115" t="str">
            <v>Suministro E Instalacion De Mueble De Recepcion Para 2 Personas, De 2.40 X 1.00 X 0.60 Metros, Incluye Archivador Metalico, Frente En Lamina Para Cada Puesto, Puesto De Trabajo En Formica De 30 Mm, Ref. M00 De Compumuebles O Similar</v>
          </cell>
          <cell r="E1115" t="str">
            <v>UN</v>
          </cell>
          <cell r="F1115">
            <v>6000000</v>
          </cell>
          <cell r="G1115">
            <v>40696</v>
          </cell>
        </row>
        <row r="1116">
          <cell r="C1116">
            <v>2078</v>
          </cell>
          <cell r="D1116" t="str">
            <v>Limpieza Y Lavado De Fachada Con Acido Para Quitar Manchas Y Mohos</v>
          </cell>
          <cell r="E1116" t="str">
            <v>M2</v>
          </cell>
          <cell r="F1116">
            <v>800</v>
          </cell>
          <cell r="G1116">
            <v>40689</v>
          </cell>
        </row>
        <row r="1117">
          <cell r="C1117">
            <v>2079</v>
          </cell>
          <cell r="D1117" t="str">
            <v>Suministro E Instalacion De Vidrio Transparente Templado De Seguridad De 10 Mm, Para Fachadas, Con Bordes Pulidos, Brillados, Instalados Con Accesorios En Aluminio, Para Puerta: Esquinero Superior E Inferior, Manija En Acero, Pivote De Piso,Bisagra Hidrau</v>
          </cell>
          <cell r="E1117" t="str">
            <v>M2</v>
          </cell>
          <cell r="F1117">
            <v>222160</v>
          </cell>
          <cell r="G1117">
            <v>42496</v>
          </cell>
        </row>
        <row r="1118">
          <cell r="C1118">
            <v>2081</v>
          </cell>
          <cell r="D1118" t="str">
            <v>Suministro E Instalacion De Mueble Inferior Y Superior Para Cocina, Puertas En Mdf 15 Mm Con Caras Enchapadas En Melamina Color Wengue, Bisagras De Presion Y Manijas En Barra De 3/8", Maciza De Acero Inoxidable De 0.25 Metros Y Cerradura Tipo Boton, 3 Gav</v>
          </cell>
          <cell r="E1118" t="str">
            <v>ML</v>
          </cell>
          <cell r="F1118">
            <v>1700000</v>
          </cell>
          <cell r="G1118">
            <v>42578</v>
          </cell>
        </row>
        <row r="1119">
          <cell r="C1119">
            <v>2082</v>
          </cell>
          <cell r="D1119" t="str">
            <v>E - Suministro E Instalacion De Cantonera En Puerta De Recepcion</v>
          </cell>
          <cell r="E1119" t="str">
            <v>UN</v>
          </cell>
          <cell r="F1119">
            <v>353500</v>
          </cell>
          <cell r="G1119">
            <v>41451</v>
          </cell>
        </row>
        <row r="1120">
          <cell r="C1120">
            <v>2083</v>
          </cell>
          <cell r="D1120" t="str">
            <v>Suministro E Instalacion De Archivo Rodante De 1 Cuerpo - 2 Servicios En Lamina Cold Rolled Y Riel De Desplazamiento, Ref. N23 Compumuebles O Similar</v>
          </cell>
          <cell r="E1120" t="str">
            <v>UN</v>
          </cell>
          <cell r="F1120">
            <v>1500000</v>
          </cell>
          <cell r="G1120">
            <v>40696</v>
          </cell>
        </row>
        <row r="1121">
          <cell r="C1121">
            <v>2084</v>
          </cell>
          <cell r="D1121" t="str">
            <v>Mantenimiento Preventivo Y Correctivo: Sondeo, Destaponamiento Y Desodorizacion De Aparatos Sanitarios En Baterias Sanitarias Hasta La Red De Distribucion General</v>
          </cell>
          <cell r="E1121" t="str">
            <v>UN</v>
          </cell>
          <cell r="F1121">
            <v>160000</v>
          </cell>
          <cell r="G1121">
            <v>40697</v>
          </cell>
        </row>
        <row r="1122">
          <cell r="C1122">
            <v>2085</v>
          </cell>
          <cell r="D1122" t="str">
            <v>Mantenimiento Preventivo Y Correctivo: Sondeo, Destaponamiento Y Desodorizacion De Registros Sanitarios Hasta El Punto De Desague Final</v>
          </cell>
          <cell r="E1122" t="str">
            <v>UN</v>
          </cell>
          <cell r="F1122">
            <v>240000</v>
          </cell>
          <cell r="G1122">
            <v>40697</v>
          </cell>
        </row>
        <row r="1123">
          <cell r="C1123">
            <v>2086</v>
          </cell>
          <cell r="D1123" t="str">
            <v>Mantenimiento Preventivo Y Correctivo: Sondeo, Destaponamiento Y Desodorizacion De Tuberia Sanitaria Pvc, Red De Distribucion O De Interconexion General</v>
          </cell>
          <cell r="E1123" t="str">
            <v>ML</v>
          </cell>
          <cell r="F1123">
            <v>15000</v>
          </cell>
          <cell r="G1123">
            <v>40812</v>
          </cell>
        </row>
        <row r="1124">
          <cell r="C1124">
            <v>2087</v>
          </cell>
          <cell r="D1124" t="str">
            <v>Suministro E Instalacion De Puerta De 3.00 X 2.38 Metros, Estructura En Aluminio Con Perfil De 3 X 1, En Cristal Templado De Seguridad De 10 Mm, Color Bronce, Incluye Flete, (Ver Diseño)</v>
          </cell>
          <cell r="E1124" t="str">
            <v>UN</v>
          </cell>
          <cell r="F1124">
            <v>5257120</v>
          </cell>
          <cell r="G1124">
            <v>40697</v>
          </cell>
        </row>
        <row r="1125">
          <cell r="C1125">
            <v>2088</v>
          </cell>
          <cell r="D1125" t="str">
            <v>Suministro Instalacion Y Montaje De Sistema De Puertas Deslizante Marca Ditec, Diseño Y Fabricación Italiano, Producto De Gama Alta Para Uso Intensivo, Con Mas De 3 Millones De Aperturas, Incluye Fotocelda, Bateria De Respaldo, Sensores De Movimiento, Pul</v>
          </cell>
          <cell r="E1125" t="str">
            <v>UN</v>
          </cell>
          <cell r="F1125">
            <v>14700000</v>
          </cell>
          <cell r="G1125">
            <v>40697</v>
          </cell>
        </row>
        <row r="1126">
          <cell r="C1126">
            <v>2089</v>
          </cell>
          <cell r="D1126" t="str">
            <v>Mantenimiento De Ventaneria De Fachada Altura 15 Metros Aproximadamente: Limpieza Y Lavado, Incluye Reposición De Perfileria En Aluminio, Felpa, Rodamiento, Tornilleria, Cerraduras, Sustitución De Papel Polarizado, Sellamiento Con Silicona</v>
          </cell>
          <cell r="E1126" t="str">
            <v>M2</v>
          </cell>
          <cell r="F1126">
            <v>65000</v>
          </cell>
          <cell r="G1126">
            <v>40697</v>
          </cell>
        </row>
        <row r="1127">
          <cell r="C1127">
            <v>2090</v>
          </cell>
          <cell r="D1127" t="str">
            <v>Suministro E Instalacion De Divisiones De Oficina En Vidrio Templado De Seguridad De 10 Mm, Incoloro Con Bordes Pulidos, Brillados, Instalados Con Perfil Efe En La Parte Superior E Inferior (Sistema Spider)</v>
          </cell>
          <cell r="E1127" t="str">
            <v>M2</v>
          </cell>
          <cell r="F1127">
            <v>525000</v>
          </cell>
          <cell r="G1127">
            <v>42429</v>
          </cell>
        </row>
        <row r="1128">
          <cell r="C1128">
            <v>2102</v>
          </cell>
          <cell r="D1128" t="str">
            <v>Suministro E Instalacion De Banca Tipo Foro - S (Ver Diseño)</v>
          </cell>
          <cell r="E1128" t="str">
            <v>UN</v>
          </cell>
          <cell r="F1128">
            <v>367569.12</v>
          </cell>
          <cell r="G1128">
            <v>40703</v>
          </cell>
        </row>
        <row r="1129">
          <cell r="C1129">
            <v>2103</v>
          </cell>
          <cell r="D1129" t="str">
            <v>Suministro E Instalacion De Banca Tipo Foro - L (Ver Diseño)</v>
          </cell>
          <cell r="E1129" t="str">
            <v>UN</v>
          </cell>
          <cell r="F1129">
            <v>414332.81</v>
          </cell>
          <cell r="G1129">
            <v>40703</v>
          </cell>
        </row>
        <row r="1130">
          <cell r="C1130">
            <v>2104</v>
          </cell>
          <cell r="D1130" t="str">
            <v>Suministro E Instalacion De Avisos De Señalizacion De 1.00 X 050 Metros En Lamina Galvanizada Calibre 16, Estructura De Soporte - Paral En Angulo De Hierro De 1 1/2" X 1/8" De Espesor, Pintado Con Anticorrosivo Y Esmalte, Incluye Escrito De Informacion, L</v>
          </cell>
          <cell r="E1130" t="str">
            <v>UN</v>
          </cell>
          <cell r="F1130">
            <v>338000</v>
          </cell>
          <cell r="G1130">
            <v>40704</v>
          </cell>
        </row>
        <row r="1131">
          <cell r="C1131">
            <v>2105</v>
          </cell>
          <cell r="D1131" t="str">
            <v>Equipamiento - Suministro E Instalacion De Barras Paralelas De 1.20 Metros De Largo X 0.95 Metros De Alto, En Tuberia Galvanizada D = 1.1/2", Pintadas Con Anticorrosivo Y Acabadas En Esmalte, Incluye Adecuacion Del Punto De Instalacion, Excavacion, Concre</v>
          </cell>
          <cell r="E1131" t="str">
            <v>UN</v>
          </cell>
          <cell r="F1131">
            <v>350000</v>
          </cell>
          <cell r="G1131">
            <v>40704</v>
          </cell>
        </row>
        <row r="1132">
          <cell r="C1132">
            <v>2106</v>
          </cell>
          <cell r="D1132" t="str">
            <v>Equipamiento - Suministro E Instalacion De Barras Fijas De 2.50 Metros De Alto X 0.70 Metros De Ancho, En Tuberia Galvanizada D = 1.1/2", Pintadas Con Anticorrosivo Y Acabadas En Esmalte, Incluye Adecuacion Del Punto De Instalacion, Excavacion, Concreto D</v>
          </cell>
          <cell r="E1132" t="str">
            <v>UN</v>
          </cell>
          <cell r="F1132">
            <v>250000</v>
          </cell>
          <cell r="G1132">
            <v>40704</v>
          </cell>
        </row>
        <row r="1133">
          <cell r="C1133">
            <v>2107</v>
          </cell>
          <cell r="D1133" t="str">
            <v>Equipamiento - Suministro E Instalacion De Paralelas Para Ejercicio De Tricep De 1.30 Metros De Alto, Con Barra Superior De 0.30 Metros, A Una Distancia Entre Ellas De 0.80 Metros, En Tuberia Galvanizada D = 1.1/2", Pintadas Con Anticorrosivo Y Acabadas E</v>
          </cell>
          <cell r="E1133" t="str">
            <v>UN</v>
          </cell>
          <cell r="F1133">
            <v>300000</v>
          </cell>
          <cell r="G1133">
            <v>40704</v>
          </cell>
        </row>
        <row r="1134">
          <cell r="C1134">
            <v>2108</v>
          </cell>
          <cell r="D1134" t="str">
            <v>Equipamiento - Suministro E Instalacion De Juego De Soportes Para Ejercicios Abdominales De 0.40 Metros De Ancho, X 0.20 Metros De Alto, En Tuberia Galvanizada D = 1.1/2", Pintadas Con Anticorrosivo Y Acabadas En Esmalte, Incluye Adecuacion Del Punto De I</v>
          </cell>
          <cell r="E1134" t="str">
            <v>UN</v>
          </cell>
          <cell r="F1134">
            <v>200000</v>
          </cell>
          <cell r="G1134">
            <v>40704</v>
          </cell>
        </row>
        <row r="1135">
          <cell r="C1135">
            <v>2109</v>
          </cell>
          <cell r="D1135" t="str">
            <v>Bordillo En Concreto De 3000 Psi De 0.15 X 0.60 Metros</v>
          </cell>
          <cell r="E1135" t="str">
            <v>ML</v>
          </cell>
          <cell r="F1135">
            <v>69307.39</v>
          </cell>
          <cell r="G1135">
            <v>42068</v>
          </cell>
        </row>
        <row r="1136">
          <cell r="C1136">
            <v>2110</v>
          </cell>
          <cell r="D1136" t="str">
            <v>Solado En Concreto Premezclado De Fc =  2500 Psi</v>
          </cell>
          <cell r="E1136" t="str">
            <v>M3</v>
          </cell>
          <cell r="F1136">
            <v>534750.5</v>
          </cell>
          <cell r="G1136">
            <v>41008</v>
          </cell>
        </row>
        <row r="1137">
          <cell r="C1137">
            <v>2111</v>
          </cell>
          <cell r="D1137" t="str">
            <v>Demolicion De Sobrenivel En Ladrillo Doble Altura 0.30 Metros.</v>
          </cell>
          <cell r="E1137" t="str">
            <v>ML</v>
          </cell>
          <cell r="F1137">
            <v>5706.92</v>
          </cell>
          <cell r="G1137">
            <v>40717</v>
          </cell>
        </row>
        <row r="1138">
          <cell r="C1138">
            <v>2114</v>
          </cell>
          <cell r="D1138" t="str">
            <v>E - Suministro E Instalacion De Tuberia Flexiconduit - Coraza 1" L/T Metalica</v>
          </cell>
          <cell r="E1138" t="str">
            <v>ML</v>
          </cell>
          <cell r="F1138">
            <v>10483.219999999999</v>
          </cell>
          <cell r="G1138">
            <v>41451</v>
          </cell>
        </row>
        <row r="1139">
          <cell r="C1139">
            <v>2115</v>
          </cell>
          <cell r="D1139" t="str">
            <v>E - Suministro E Instalacion De Tuberia Flexiconduit - Coraza 3/4" L/T Metalica</v>
          </cell>
          <cell r="E1139" t="str">
            <v>ML</v>
          </cell>
          <cell r="F1139">
            <v>6610.82</v>
          </cell>
          <cell r="G1139">
            <v>41451</v>
          </cell>
        </row>
        <row r="1140">
          <cell r="C1140">
            <v>2118</v>
          </cell>
          <cell r="D1140" t="str">
            <v>E - Suministro E Instalacion De Conector Recto Electrico De 3/4"</v>
          </cell>
          <cell r="E1140" t="str">
            <v>UN</v>
          </cell>
          <cell r="F1140">
            <v>5997.19</v>
          </cell>
          <cell r="G1140">
            <v>41451</v>
          </cell>
        </row>
        <row r="1141">
          <cell r="C1141">
            <v>2120</v>
          </cell>
          <cell r="D1141" t="str">
            <v>Suministro E Instalacion De Caja De Paso De Interperie De 240 X 310 X 120</v>
          </cell>
          <cell r="E1141" t="str">
            <v>UN</v>
          </cell>
          <cell r="F1141">
            <v>76805.5</v>
          </cell>
          <cell r="G1141">
            <v>41451</v>
          </cell>
        </row>
        <row r="1142">
          <cell r="C1142">
            <v>2122</v>
          </cell>
          <cell r="D1142" t="str">
            <v>Perforaciones En Lamina Super Board, Para Empotrar Lampara, Ductos De Aire Acondicionado, Rejillas, Entre Otros</v>
          </cell>
          <cell r="E1142" t="str">
            <v>UN</v>
          </cell>
          <cell r="F1142">
            <v>21411.88</v>
          </cell>
          <cell r="G1142">
            <v>40746</v>
          </cell>
        </row>
        <row r="1143">
          <cell r="C1143">
            <v>2123</v>
          </cell>
          <cell r="D1143" t="str">
            <v>Perforaciones En Muro De 0.40 X 0.40 Metros, Incluye Filetes Y Acabado</v>
          </cell>
          <cell r="E1143" t="str">
            <v>UN</v>
          </cell>
          <cell r="F1143">
            <v>47508.81</v>
          </cell>
          <cell r="G1143">
            <v>40746</v>
          </cell>
        </row>
        <row r="1144">
          <cell r="C1144">
            <v>2127</v>
          </cell>
          <cell r="D1144" t="str">
            <v>E - Salida En Cable No. 4 + 1 No. 4 + 1 No. 6 (T)</v>
          </cell>
          <cell r="E1144" t="str">
            <v>ML</v>
          </cell>
          <cell r="F1144">
            <v>69294.38</v>
          </cell>
          <cell r="G1144">
            <v>41451</v>
          </cell>
        </row>
        <row r="1145">
          <cell r="C1145">
            <v>2128</v>
          </cell>
          <cell r="D1145" t="str">
            <v>Suministro E Instalacion De Cielo Raso En Lamina Superboard, Con Estructura Metalica Y Perfil Omega A Cada 0.41 Metros.</v>
          </cell>
          <cell r="E1145" t="str">
            <v>M2</v>
          </cell>
          <cell r="F1145">
            <v>49592.03</v>
          </cell>
          <cell r="G1145">
            <v>41927</v>
          </cell>
        </row>
        <row r="1146">
          <cell r="C1146">
            <v>2129</v>
          </cell>
          <cell r="D1146" t="str">
            <v>Suministro E Instalacion De Estructura De Soporte Adicional Para Condiciones Diferentes De Amarre Del Cielo Raso Con Lamina Superboard</v>
          </cell>
          <cell r="E1146" t="str">
            <v>ML</v>
          </cell>
          <cell r="F1146">
            <v>27034.27</v>
          </cell>
          <cell r="G1146">
            <v>40792</v>
          </cell>
        </row>
        <row r="1147">
          <cell r="C1147">
            <v>2137</v>
          </cell>
          <cell r="D1147" t="str">
            <v>Pañete Allanado Impermeabilizado Sobre Losa De Entrepiso, Mortero 1:4</v>
          </cell>
          <cell r="E1147" t="str">
            <v>M2</v>
          </cell>
          <cell r="F1147">
            <v>19336.52</v>
          </cell>
          <cell r="G1147">
            <v>40785</v>
          </cell>
        </row>
        <row r="1148">
          <cell r="C1148">
            <v>2138</v>
          </cell>
          <cell r="D1148" t="str">
            <v>Columna En Tuberia Pvc D = 2", Rellena Con Mortero 1:4, Incluye Acero De Refuerzo 1 Varilla De 3/8"</v>
          </cell>
          <cell r="E1148" t="str">
            <v>ML</v>
          </cell>
          <cell r="F1148">
            <v>21656.52</v>
          </cell>
          <cell r="G1148">
            <v>40785</v>
          </cell>
        </row>
        <row r="1149">
          <cell r="C1149">
            <v>2139</v>
          </cell>
          <cell r="D1149" t="str">
            <v>Suministro E Instalacion De Extractor De Aire De 6" Cuadrado Kdk</v>
          </cell>
          <cell r="E1149" t="str">
            <v>UN</v>
          </cell>
          <cell r="F1149">
            <v>121590</v>
          </cell>
          <cell r="G1149">
            <v>40785</v>
          </cell>
        </row>
        <row r="1150">
          <cell r="C1150">
            <v>2140</v>
          </cell>
          <cell r="D1150" t="str">
            <v>Suministro E Instalacion De Canaleta Plastica De 100 X 45 Mm Lisa Dexon</v>
          </cell>
          <cell r="E1150" t="str">
            <v>ML</v>
          </cell>
          <cell r="F1150">
            <v>33019.67</v>
          </cell>
          <cell r="G1150">
            <v>40785</v>
          </cell>
        </row>
        <row r="1151">
          <cell r="C1151">
            <v>2141</v>
          </cell>
          <cell r="D1151" t="str">
            <v>Cimiento De 0.30 X 0.30 Mts, En Concreto De 2500 Psi Reforzado Con 4 Varillas De 1/2", Estribos De 3/8" A Cada 0.20 Mts</v>
          </cell>
          <cell r="E1151" t="str">
            <v>ML</v>
          </cell>
          <cell r="F1151">
            <v>78450.11</v>
          </cell>
          <cell r="G1151">
            <v>42201</v>
          </cell>
        </row>
        <row r="1152">
          <cell r="C1152">
            <v>2142</v>
          </cell>
          <cell r="D1152" t="str">
            <v>Viga De Amarre En Concreto De 3000 Psi De 0.15 X 0.20 Metros, Incluye Acero De Refuerzo 2 Varillas D = 3/8", Estribos D = 1/4" A Cada 0.20 Metros</v>
          </cell>
          <cell r="E1152" t="str">
            <v>ML</v>
          </cell>
          <cell r="F1152">
            <v>36481.33</v>
          </cell>
          <cell r="G1152">
            <v>42779</v>
          </cell>
        </row>
        <row r="1153">
          <cell r="C1153">
            <v>2143</v>
          </cell>
          <cell r="D1153" t="str">
            <v>Plantilla De Piso En Concreto De 2000 Psi E = 0.05 Metros</v>
          </cell>
          <cell r="E1153" t="str">
            <v>M2</v>
          </cell>
          <cell r="F1153">
            <v>20871.11</v>
          </cell>
          <cell r="G1153">
            <v>42201</v>
          </cell>
        </row>
        <row r="1154">
          <cell r="C1154">
            <v>2144</v>
          </cell>
          <cell r="D1154" t="str">
            <v>Viga Dintel En Concreto De 2000 Psi De 0.10 X 0.20, Incluye 2 Varillas De 3/8"</v>
          </cell>
          <cell r="E1154" t="str">
            <v>ML</v>
          </cell>
          <cell r="F1154">
            <v>31661.71</v>
          </cell>
          <cell r="G1154">
            <v>42601</v>
          </cell>
        </row>
        <row r="1155">
          <cell r="C1155">
            <v>2145</v>
          </cell>
          <cell r="D1155" t="str">
            <v>Pañete Mortero 1:6 Impermeabilizado, Allanado Sobre Muro E = 0.025 Metros</v>
          </cell>
          <cell r="E1155" t="str">
            <v>M2</v>
          </cell>
          <cell r="F1155">
            <v>19208.36</v>
          </cell>
          <cell r="G1155">
            <v>40816</v>
          </cell>
        </row>
        <row r="1156">
          <cell r="C1156">
            <v>2146</v>
          </cell>
          <cell r="D1156" t="str">
            <v>Suministro E Instalacion De Puerta Entamborada De 2.00 X 1.00 Metros Incluye Marco En Madera, Bisagras Y Cerrojo O Pasador</v>
          </cell>
          <cell r="E1156" t="str">
            <v>UN</v>
          </cell>
          <cell r="F1156">
            <v>264848.33</v>
          </cell>
          <cell r="G1156">
            <v>40816</v>
          </cell>
        </row>
        <row r="1157">
          <cell r="C1157">
            <v>2148</v>
          </cell>
          <cell r="D1157" t="str">
            <v>Suministro E Instalación De Rejilla De Retorno De Aire Acondicionado En Aluminio Blanco De 18" X 12" Sin Damper Mas Contramarco.</v>
          </cell>
          <cell r="E1157" t="str">
            <v>UN</v>
          </cell>
          <cell r="F1157">
            <v>129685</v>
          </cell>
          <cell r="G1157">
            <v>41144</v>
          </cell>
        </row>
        <row r="1158">
          <cell r="C1158">
            <v>2151</v>
          </cell>
          <cell r="D1158" t="str">
            <v>E - Suministro, Instalacion Y Montaje De Transformador Seco De 15 Kva, 225 Vp, 214/124 Vs, Marca Jlb O Similar</v>
          </cell>
          <cell r="E1158" t="str">
            <v>UN</v>
          </cell>
          <cell r="F1158">
            <v>4321875</v>
          </cell>
          <cell r="G1158">
            <v>41737</v>
          </cell>
        </row>
        <row r="1159">
          <cell r="C1159">
            <v>2152</v>
          </cell>
          <cell r="D1159" t="str">
            <v>Base En Concreto Fluido De 1500 Psi E= 0.15 Metros</v>
          </cell>
          <cell r="E1159" t="str">
            <v>M2</v>
          </cell>
          <cell r="F1159">
            <v>80288.08</v>
          </cell>
          <cell r="G1159">
            <v>41052</v>
          </cell>
        </row>
        <row r="1160">
          <cell r="C1160">
            <v>2153</v>
          </cell>
          <cell r="D1160" t="str">
            <v>Base En Concreto Fluído De 1500 Psi Premezclado, E = 0.15 Metros</v>
          </cell>
          <cell r="E1160" t="str">
            <v>M2</v>
          </cell>
          <cell r="F1160">
            <v>52556</v>
          </cell>
          <cell r="G1160">
            <v>42524</v>
          </cell>
        </row>
        <row r="1161">
          <cell r="C1161">
            <v>2156</v>
          </cell>
          <cell r="D1161" t="str">
            <v>Solado En Concreto De 1500 Psi E = 0.07 Metros</v>
          </cell>
          <cell r="E1161" t="str">
            <v>M2</v>
          </cell>
          <cell r="F1161">
            <v>33480.11</v>
          </cell>
          <cell r="G1161">
            <v>41008</v>
          </cell>
        </row>
        <row r="1162">
          <cell r="C1162">
            <v>2158</v>
          </cell>
          <cell r="D1162" t="str">
            <v>Pavimento En Concreto Rígido Mr = 600 Psi,  E = 0.30 Metros, Pasadores  D = 1 1/2" - Longitud 0.50 Metros A Cada 0.30 Metros Y D = 5/8" - Longitud 1.00 Metro A Cada 1.20 Metros, Junta Y Antisol, Acelerado A 3 Dias</v>
          </cell>
          <cell r="E1162" t="str">
            <v>M2</v>
          </cell>
          <cell r="F1162">
            <v>193080.6</v>
          </cell>
          <cell r="G1162">
            <v>42493</v>
          </cell>
        </row>
        <row r="1163">
          <cell r="C1163">
            <v>2159</v>
          </cell>
          <cell r="D1163" t="str">
            <v>Placa De Fondo En Concreto De 3000 Psi, E = 0.30 Metros, No Incluye Acero De Refuerzo</v>
          </cell>
          <cell r="E1163" t="str">
            <v>M2</v>
          </cell>
          <cell r="F1163">
            <v>154710.65</v>
          </cell>
          <cell r="G1163">
            <v>41345</v>
          </cell>
        </row>
        <row r="1164">
          <cell r="C1164">
            <v>2160</v>
          </cell>
          <cell r="D1164" t="str">
            <v>Pavimento En Concreto Rígido Mr = 650 Psi, E = 0.30 Metros, Pasadores D = 1 1/2" - Longitud 0.50 Metros A Cada 0.30 Metros Y D = 5/8" - Longitud 1.00 Metros A Cada 1.20 Metros, Junta Y Antisol</v>
          </cell>
          <cell r="E1164" t="str">
            <v>M2</v>
          </cell>
          <cell r="F1164">
            <v>189809.29</v>
          </cell>
          <cell r="G1164">
            <v>42493</v>
          </cell>
        </row>
        <row r="1165">
          <cell r="C1165">
            <v>2161</v>
          </cell>
          <cell r="D1165" t="str">
            <v>Desmonte De Rejilla De Piso Metálica, De 4.00 X 8.00 Metros, Anclada En Placa De Concreto, Incluye Retiro De Material</v>
          </cell>
          <cell r="E1165" t="str">
            <v>M2</v>
          </cell>
          <cell r="F1165">
            <v>23815</v>
          </cell>
          <cell r="G1165">
            <v>41345</v>
          </cell>
        </row>
        <row r="1166">
          <cell r="C1166">
            <v>2162</v>
          </cell>
          <cell r="D1166" t="str">
            <v>Excavación A Mano</v>
          </cell>
          <cell r="E1166" t="str">
            <v>M3</v>
          </cell>
          <cell r="F1166">
            <v>18051.11</v>
          </cell>
          <cell r="G1166">
            <v>42578</v>
          </cell>
        </row>
        <row r="1167">
          <cell r="C1167">
            <v>2163</v>
          </cell>
          <cell r="D1167" t="str">
            <v>Pañete Allanado Sobre Losa De Entrepiso, Mortero 1:4 Impermeabilizado Con Sika 1</v>
          </cell>
          <cell r="E1167" t="str">
            <v>M2</v>
          </cell>
          <cell r="F1167">
            <v>19416.52</v>
          </cell>
          <cell r="G1167">
            <v>42496</v>
          </cell>
        </row>
        <row r="1168">
          <cell r="C1168">
            <v>2170</v>
          </cell>
          <cell r="D1168" t="str">
            <v>Punto De Agua Potable En Pvc De 1 1/4"</v>
          </cell>
          <cell r="E1168" t="str">
            <v>UN</v>
          </cell>
          <cell r="F1168">
            <v>67099.75</v>
          </cell>
          <cell r="G1168">
            <v>41927</v>
          </cell>
        </row>
        <row r="1169">
          <cell r="C1169">
            <v>2171</v>
          </cell>
          <cell r="D1169" t="str">
            <v>Suministro E Instalación De Tubería De Agua Potable En Pvc 1 1/4"</v>
          </cell>
          <cell r="E1169" t="str">
            <v>ML</v>
          </cell>
          <cell r="F1169">
            <v>26093.19</v>
          </cell>
          <cell r="G1169">
            <v>42524</v>
          </cell>
        </row>
        <row r="1170">
          <cell r="C1170">
            <v>2173</v>
          </cell>
          <cell r="D1170" t="str">
            <v>Suministro E Instalación De Sanitario Taza Báltica De Color Blanco, Incluye Grifería De Fluxómetro Ref. 02657, Línea Corona O Similar</v>
          </cell>
          <cell r="E1170" t="str">
            <v>UN</v>
          </cell>
          <cell r="F1170">
            <v>741407</v>
          </cell>
          <cell r="G1170">
            <v>42241</v>
          </cell>
        </row>
        <row r="1171">
          <cell r="C1171">
            <v>2175</v>
          </cell>
          <cell r="D1171" t="str">
            <v>Suministro E Instalación De Sanitario Montecarlo Alongado, Color Blanco, Línea Corona O Similar,  Incluye Grifería E Incrustación De Papelera</v>
          </cell>
          <cell r="E1171" t="str">
            <v>UN</v>
          </cell>
          <cell r="F1171">
            <v>481407</v>
          </cell>
          <cell r="G1171">
            <v>42578</v>
          </cell>
        </row>
        <row r="1172">
          <cell r="C1172">
            <v>2177</v>
          </cell>
          <cell r="D1172" t="str">
            <v>Suministro E Instalación De Orinal Gotta Color Blanco, Línea Corona O Similar, Incluye Griferia Push Antivandálica</v>
          </cell>
          <cell r="E1172" t="str">
            <v>UN</v>
          </cell>
          <cell r="F1172">
            <v>906835</v>
          </cell>
          <cell r="G1172">
            <v>42538</v>
          </cell>
        </row>
        <row r="1173">
          <cell r="C1173">
            <v>2179</v>
          </cell>
          <cell r="D1173" t="str">
            <v>Suministro E Instalación De Lavamanos De Sobreponer Marsella Color Blanco, Linea Corona O Similar, Incluye Griferia Push Antivandálica E Incrustación De Jabonera</v>
          </cell>
          <cell r="E1173" t="str">
            <v>UN</v>
          </cell>
          <cell r="F1173">
            <v>352180.17</v>
          </cell>
          <cell r="G1173">
            <v>42578</v>
          </cell>
        </row>
        <row r="1174">
          <cell r="C1174">
            <v>2180</v>
          </cell>
          <cell r="D1174" t="str">
            <v>Suministro E Instalación De Muro Drywall En Lámina Superboard De 6 Mm Por Ambas Caras</v>
          </cell>
          <cell r="E1174" t="str">
            <v>M2</v>
          </cell>
          <cell r="F1174">
            <v>73357.19</v>
          </cell>
          <cell r="G1174">
            <v>42403</v>
          </cell>
        </row>
        <row r="1175">
          <cell r="C1175">
            <v>2182</v>
          </cell>
          <cell r="D1175" t="str">
            <v>Enchape En Cerámica Nevada Brillante  Blanco De 0.40 X 0.40 Metros</v>
          </cell>
          <cell r="E1175" t="str">
            <v>M2</v>
          </cell>
          <cell r="F1175">
            <v>63748.25</v>
          </cell>
          <cell r="G1175">
            <v>42534</v>
          </cell>
        </row>
        <row r="1176">
          <cell r="C1176">
            <v>2184</v>
          </cell>
          <cell r="D1176" t="str">
            <v>Piso En Cerámica Nantes De 0.55 X 0.55 Metros</v>
          </cell>
          <cell r="E1176" t="str">
            <v>M2</v>
          </cell>
          <cell r="F1176">
            <v>65540.91</v>
          </cell>
          <cell r="G1176">
            <v>42472</v>
          </cell>
        </row>
        <row r="1177">
          <cell r="C1177">
            <v>2187</v>
          </cell>
          <cell r="D1177" t="str">
            <v>Suministro E Instalación De Mesón De Cocina En Acero Inoxidable De 1.20 Metros, Incluye Poceta, Mueble Superior E Inferior, Accesorios Y Grifería</v>
          </cell>
          <cell r="E1177" t="str">
            <v>UN</v>
          </cell>
          <cell r="F1177">
            <v>1164648.75</v>
          </cell>
          <cell r="G1177">
            <v>42538</v>
          </cell>
        </row>
        <row r="1178">
          <cell r="C1178">
            <v>2189</v>
          </cell>
          <cell r="D1178" t="str">
            <v>Suministro E Instalación Flotante De Cristal Flotado Importado De 5 Mm, Bordes Pulidos Y Brillados, Incluye Perfil De Aluminio, Dilatadores Perforados, Tornillería En Acero Inoxidable</v>
          </cell>
          <cell r="E1178" t="str">
            <v>M2</v>
          </cell>
          <cell r="F1178">
            <v>170702.5</v>
          </cell>
          <cell r="G1178">
            <v>42472</v>
          </cell>
        </row>
        <row r="1179">
          <cell r="C1179">
            <v>2190</v>
          </cell>
          <cell r="D1179" t="str">
            <v>Suministro E Instalación De Cubierta De Mesón En Granito Natural Negro Diamantex, Incluye Zócalo De 0.07 Metros Y Bisel Doble Donde Se Requiera</v>
          </cell>
          <cell r="E1179" t="str">
            <v>ML</v>
          </cell>
          <cell r="F1179">
            <v>266800</v>
          </cell>
          <cell r="G1179">
            <v>42472</v>
          </cell>
        </row>
        <row r="1180">
          <cell r="C1180">
            <v>2193</v>
          </cell>
          <cell r="D1180" t="str">
            <v>Suministro E Instalación De Válvula De Control De 1/2" Tipo Red White O Similar</v>
          </cell>
          <cell r="E1180" t="str">
            <v>UN</v>
          </cell>
          <cell r="F1180">
            <v>49981.7</v>
          </cell>
          <cell r="G1180">
            <v>42472</v>
          </cell>
        </row>
        <row r="1181">
          <cell r="C1181">
            <v>2196</v>
          </cell>
          <cell r="D1181" t="str">
            <v>Suministro E Instalación De Válvula De Control De 1 1/4 " Tipo Red White O Similar</v>
          </cell>
          <cell r="E1181" t="str">
            <v>UN</v>
          </cell>
          <cell r="F1181">
            <v>105082.88</v>
          </cell>
          <cell r="G1181">
            <v>42578</v>
          </cell>
        </row>
        <row r="1182">
          <cell r="C1182">
            <v>2197</v>
          </cell>
          <cell r="D1182" t="str">
            <v>Pavimento En Concreto Rígido De 3500 Psi E = 0.15 Mts, Pasadores D = 3/4"  - Longitud 0.35 Metros A Cada 0.30 Metros  Y  D = 1/2" Longitud De 0.85 A Cada 1.20 Metros, Junta Y Antisol</v>
          </cell>
          <cell r="E1182" t="str">
            <v>M2</v>
          </cell>
          <cell r="F1182">
            <v>96575.77</v>
          </cell>
          <cell r="G1182">
            <v>42493</v>
          </cell>
        </row>
        <row r="1183">
          <cell r="C1183">
            <v>2203</v>
          </cell>
          <cell r="D1183" t="str">
            <v>Corral En Madera Vareta Altura De Cerca 1.60 Metros, Con Postes En Madera Vareta De 4" X 4" A Cada 1.00 Metros, Con 4 Tiras Horizontales De 4" X 2", Incluye Pintura Vareta Impermeabilizante</v>
          </cell>
          <cell r="E1183" t="str">
            <v>ML</v>
          </cell>
          <cell r="F1183">
            <v>110881.01</v>
          </cell>
          <cell r="G1183">
            <v>41011</v>
          </cell>
        </row>
        <row r="1184">
          <cell r="C1184">
            <v>2204</v>
          </cell>
          <cell r="D1184" t="str">
            <v>Embarcadero  En Madera Vareta Altura 2.00 Metros, Con Postes En Madera Vareta De 4" X 4" , Con 4 Tiras Horizontales De 4" X 2", Incluye Pintura Vareta Impermeabilizante</v>
          </cell>
          <cell r="E1184" t="str">
            <v>ML</v>
          </cell>
          <cell r="F1184">
            <v>141962.43</v>
          </cell>
          <cell r="G1184">
            <v>41008</v>
          </cell>
        </row>
        <row r="1185">
          <cell r="C1185">
            <v>2207</v>
          </cell>
          <cell r="D1185" t="str">
            <v>Suministro E Instalación De Portón De Doble Hoja En Lámina Galvanizada Calibre 18 De 2.40 X 5.00 Metros, Incluye Marcos Y Refuerzo En Tubería Galvanizada D = 2", Pintura Con Anticorrosivo Y Esmalte, Cerraduras Y Herrajes.</v>
          </cell>
          <cell r="E1185" t="str">
            <v>M2</v>
          </cell>
          <cell r="F1185">
            <v>178837.2</v>
          </cell>
          <cell r="G1185">
            <v>41927</v>
          </cell>
        </row>
        <row r="1186">
          <cell r="C1186">
            <v>2208</v>
          </cell>
          <cell r="D1186" t="str">
            <v>Muro De Contención En Concreto De 3000 Psi, Altura Promedio 0.50 Metros, E = 0.25 Metros, Incluye Acero Figurado</v>
          </cell>
          <cell r="E1186" t="str">
            <v>ML</v>
          </cell>
          <cell r="F1186">
            <v>80135.399999999994</v>
          </cell>
          <cell r="G1186">
            <v>42240</v>
          </cell>
        </row>
        <row r="1187">
          <cell r="C1187">
            <v>2209</v>
          </cell>
          <cell r="D1187" t="str">
            <v>Suministro E Instalación De Sistema De Tratamiento De Aguas Negras, Incluye Trampa De Grasa, Tanque Septico Y Filtro Anaerobico, Capacidad De 2000 Litros</v>
          </cell>
          <cell r="E1187" t="str">
            <v>UN</v>
          </cell>
          <cell r="F1187">
            <v>1800000</v>
          </cell>
          <cell r="G1187">
            <v>41008</v>
          </cell>
        </row>
        <row r="1188">
          <cell r="C1188">
            <v>2210</v>
          </cell>
          <cell r="D1188" t="str">
            <v>Siembra De Pasto Mombasa, Incluye Preparación De Terreno Y Proceso De Pega</v>
          </cell>
          <cell r="E1188" t="str">
            <v>M2</v>
          </cell>
          <cell r="F1188">
            <v>3000</v>
          </cell>
          <cell r="G1188">
            <v>41676</v>
          </cell>
        </row>
        <row r="1189">
          <cell r="C1189">
            <v>2212</v>
          </cell>
          <cell r="D1189" t="str">
            <v>Suministro E Instalación De Lavamanos De Sobreponer Manantial Duo, Linea Corona O Similar, Incluye Griferia Push Antivandálica E Incrustación De Jabonera</v>
          </cell>
          <cell r="E1189" t="str">
            <v>UN</v>
          </cell>
          <cell r="F1189">
            <v>417076.17</v>
          </cell>
          <cell r="G1189">
            <v>42538</v>
          </cell>
        </row>
        <row r="1190">
          <cell r="C1190">
            <v>2213</v>
          </cell>
          <cell r="D1190" t="str">
            <v>Levante De Muro En Bloque Vibrado Estructural, Espesor 0.20 Metros, Con Celdas Rellenas En Mortero 1:4, No Incluye Acero De Refuerzo</v>
          </cell>
          <cell r="E1190" t="str">
            <v>M2</v>
          </cell>
          <cell r="F1190">
            <v>91158.75</v>
          </cell>
          <cell r="G1190">
            <v>41009</v>
          </cell>
        </row>
        <row r="1191">
          <cell r="C1191">
            <v>2214</v>
          </cell>
          <cell r="D1191" t="str">
            <v>Placa Para Losas Superiores De 3500 Psi, E = 0.15 Metros</v>
          </cell>
          <cell r="E1191" t="str">
            <v>M2</v>
          </cell>
          <cell r="F1191">
            <v>120372.28</v>
          </cell>
          <cell r="G1191">
            <v>41009</v>
          </cell>
        </row>
        <row r="1192">
          <cell r="C1192">
            <v>2215</v>
          </cell>
          <cell r="D1192" t="str">
            <v>Pavimento En Concreto Rígido Mr = 600, E = 0.15 Metros, Pasadores D = 3/4" - Longitud 0.35 Metros A Cada 0.30 Metros Y D = 1/2" - Longitud 0.85 Metros A Cada 1.20 Metros, Junta Y Antisol</v>
          </cell>
          <cell r="E1192" t="str">
            <v>M2</v>
          </cell>
          <cell r="F1192">
            <v>109029.12</v>
          </cell>
          <cell r="G1192">
            <v>42493</v>
          </cell>
        </row>
        <row r="1193">
          <cell r="C1193">
            <v>2217</v>
          </cell>
          <cell r="D1193" t="str">
            <v>Construcción De Filtro France De 0.60 X 0.40 Metros, Incluye Geotextil Nt 1800</v>
          </cell>
          <cell r="E1193" t="str">
            <v>ML</v>
          </cell>
          <cell r="F1193">
            <v>38708.22</v>
          </cell>
          <cell r="G1193">
            <v>41508</v>
          </cell>
        </row>
        <row r="1194">
          <cell r="C1194">
            <v>2218</v>
          </cell>
          <cell r="D1194" t="str">
            <v>Suministro E Instalación De Cubierta Con Altura &gt; 8.00 Metros, En Lámina Ondulada De Asbesto Cemento, Incluye Amarres Y Ganchos De Fijación, Estructura De Soporte En Madera De Abarco, Para La Nave Principal De La Zona De Alojamiento (Ver Diseño)</v>
          </cell>
          <cell r="E1194" t="str">
            <v>M2</v>
          </cell>
          <cell r="F1194">
            <v>118562.2</v>
          </cell>
          <cell r="G1194">
            <v>41144</v>
          </cell>
        </row>
        <row r="1195">
          <cell r="C1195">
            <v>2219</v>
          </cell>
          <cell r="D1195" t="str">
            <v>Muro De Contención, Muro Para Soporte O Estribos De Puente, Y Box Culvert En Concreto De 3500 Psi, No Incluye Acero De Refuerzo</v>
          </cell>
          <cell r="E1195" t="str">
            <v>M3</v>
          </cell>
          <cell r="F1195">
            <v>637250.1</v>
          </cell>
          <cell r="G1195">
            <v>42437</v>
          </cell>
        </row>
        <row r="1196">
          <cell r="C1196">
            <v>2223</v>
          </cell>
          <cell r="D1196" t="str">
            <v>Suministro E Instalación De Lavamanos Corrido En Granito Natural Negro Diamante .X, De Longitud 1.45 Metros, Incluye 2 Griferías Para Lavamanos De Mesa Push Antivandálico, Desague Push Y Sifón</v>
          </cell>
          <cell r="E1196" t="str">
            <v>UN</v>
          </cell>
          <cell r="F1196">
            <v>1108207.28</v>
          </cell>
          <cell r="G1196">
            <v>41131</v>
          </cell>
        </row>
        <row r="1197">
          <cell r="C1197">
            <v>2226</v>
          </cell>
          <cell r="D1197" t="str">
            <v>Suministro E Instalación De Cubierta Para Mesón En Quarzton Aquabianca De 20 Mm Con Frentero Y Zócalo, Incluye Estructura Metálica De Soporte</v>
          </cell>
          <cell r="E1197" t="str">
            <v>ML</v>
          </cell>
          <cell r="F1197">
            <v>738168.75</v>
          </cell>
          <cell r="G1197">
            <v>41131</v>
          </cell>
        </row>
        <row r="1198">
          <cell r="C1198">
            <v>2227</v>
          </cell>
          <cell r="D1198" t="str">
            <v>Suministro E Instalación De Mueble Colgante Para Lavamanos De Longitud 1.10 Metros, En Lámina Triplex Pizano De 12 Mm, Acabado En Pintura Color Wenge, Incluye Bisagras, Cerraduras Y Manijas (Ver Diseño)</v>
          </cell>
          <cell r="E1198" t="str">
            <v>UN</v>
          </cell>
          <cell r="F1198">
            <v>650000</v>
          </cell>
          <cell r="G1198">
            <v>42429</v>
          </cell>
        </row>
        <row r="1199">
          <cell r="C1199">
            <v>2228</v>
          </cell>
          <cell r="D1199" t="str">
            <v>Suministro E Instalación De 3 Entrepaños Y Fondo En Tripelx Pizano De 12 Mm Acabado En Pintura Color Wenge (Ver Diseño)</v>
          </cell>
          <cell r="E1199" t="str">
            <v>GL</v>
          </cell>
          <cell r="F1199">
            <v>290000</v>
          </cell>
          <cell r="G1199">
            <v>41131</v>
          </cell>
        </row>
        <row r="1200">
          <cell r="C1200">
            <v>2236</v>
          </cell>
          <cell r="D1200" t="str">
            <v>Anclaje Por Metro Lineal (Ml) De Pantalla. Activos De 4" - Torones De 1/2"</v>
          </cell>
          <cell r="E1200" t="str">
            <v>ML</v>
          </cell>
          <cell r="F1200">
            <v>409975.47</v>
          </cell>
          <cell r="G1200">
            <v>41025</v>
          </cell>
        </row>
        <row r="1201">
          <cell r="C1201">
            <v>2237</v>
          </cell>
          <cell r="D1201" t="str">
            <v>Pilotes Pre Excavados (Diámetro De 0.60 A 0.80 Metros . Excavación En Terrenos Con Material Roca, Caliza, Arcilla, Etc. - Con Piloteadora De Balde O Tricono Con Bentonita O Encamisados Según Necesidad)</v>
          </cell>
          <cell r="E1201" t="str">
            <v>ML</v>
          </cell>
          <cell r="F1201">
            <v>394608.33</v>
          </cell>
          <cell r="G1201">
            <v>41025</v>
          </cell>
        </row>
        <row r="1202">
          <cell r="C1202">
            <v>2238</v>
          </cell>
          <cell r="D1202" t="str">
            <v>Concreto Tipo Tremie 280 Mpa. Premezclado Para Pilotes - Sin Acero, Diámetro Variable Máximo 0.80 Metros</v>
          </cell>
          <cell r="E1202" t="str">
            <v>M3</v>
          </cell>
          <cell r="F1202">
            <v>757418.4</v>
          </cell>
          <cell r="G1202">
            <v>41025</v>
          </cell>
        </row>
        <row r="1203">
          <cell r="C1203">
            <v>2239</v>
          </cell>
          <cell r="D1203" t="str">
            <v>Concreto Tipo Tremie 280 Mpa. Acelerado A 3 Días, Premezclado Para Pilotes Sin Acero, Diámetro Máximo 0.80 Metros</v>
          </cell>
          <cell r="E1203" t="str">
            <v>M3</v>
          </cell>
          <cell r="F1203">
            <v>819904.6</v>
          </cell>
          <cell r="G1203">
            <v>41025</v>
          </cell>
        </row>
        <row r="1204">
          <cell r="C1204">
            <v>2240</v>
          </cell>
          <cell r="D1204" t="str">
            <v>Concreto Tipo Normal Fluido 280 Mpa. Premezclado Para Muros, Vigas Cabezal, Sin Acero</v>
          </cell>
          <cell r="E1204" t="str">
            <v>M3</v>
          </cell>
          <cell r="F1204">
            <v>679246.64</v>
          </cell>
          <cell r="G1204">
            <v>41024</v>
          </cell>
        </row>
        <row r="1205">
          <cell r="C1205">
            <v>2245</v>
          </cell>
          <cell r="D1205" t="str">
            <v>Concreto Tipo Normal Fluido 280 Mpa. Premezclado Para Muros - Vigas Cabezal, Sin Acero</v>
          </cell>
          <cell r="E1205" t="str">
            <v>M3</v>
          </cell>
          <cell r="F1205">
            <v>976590.77</v>
          </cell>
          <cell r="G1205">
            <v>41508</v>
          </cell>
        </row>
        <row r="1206">
          <cell r="C1206">
            <v>2246</v>
          </cell>
          <cell r="D1206" t="str">
            <v>Empradización Ladera Con Pasto Vetiver Sin Manto Para La Erosión</v>
          </cell>
          <cell r="E1206" t="str">
            <v>M2</v>
          </cell>
          <cell r="F1206">
            <v>28434.87</v>
          </cell>
          <cell r="G1206">
            <v>41906</v>
          </cell>
        </row>
        <row r="1207">
          <cell r="C1207">
            <v>2248</v>
          </cell>
          <cell r="D1207" t="str">
            <v>Empradizacion Ladera Con Semilla</v>
          </cell>
          <cell r="E1207" t="str">
            <v>M2</v>
          </cell>
          <cell r="F1207">
            <v>18220.169999999998</v>
          </cell>
          <cell r="G1207">
            <v>41025</v>
          </cell>
        </row>
        <row r="1208">
          <cell r="C1208">
            <v>2249</v>
          </cell>
          <cell r="D1208" t="str">
            <v>Relleno Con Material Del Sitio (Incluye Corte, Traslado, Extendida, Humectación Y Compactación</v>
          </cell>
          <cell r="E1208" t="str">
            <v>M3</v>
          </cell>
          <cell r="F1208">
            <v>21623</v>
          </cell>
          <cell r="G1208">
            <v>42240</v>
          </cell>
        </row>
        <row r="1209">
          <cell r="C1209">
            <v>2250</v>
          </cell>
          <cell r="D1209" t="str">
            <v>Solado En Concreto De 1500 Psi E = 0.10 Metros</v>
          </cell>
          <cell r="E1209" t="str">
            <v>M3</v>
          </cell>
          <cell r="F1209">
            <v>343145.04</v>
          </cell>
          <cell r="G1209">
            <v>41025</v>
          </cell>
        </row>
        <row r="1210">
          <cell r="C1210">
            <v>2251</v>
          </cell>
          <cell r="D1210" t="str">
            <v>Zócalo Media Caña En Piedra China Y/O Granito Lavado</v>
          </cell>
          <cell r="E1210" t="str">
            <v>ML</v>
          </cell>
          <cell r="F1210">
            <v>11137.4</v>
          </cell>
          <cell r="G1210">
            <v>41591</v>
          </cell>
        </row>
        <row r="1211">
          <cell r="C1211">
            <v>2252</v>
          </cell>
          <cell r="D1211" t="str">
            <v>Suministro E Instalación De Puesto Secretarial, Superficies (Promedio De 1.80 X 0.60 Metros) En Tablex De 25 Mm, Enchapadas En Formica, Con Archivador Metálico Con Pintura Electro Estática, Costados Metálicos, Platinas Y Soportes Unión Metálicos</v>
          </cell>
          <cell r="E1211" t="str">
            <v>UN</v>
          </cell>
          <cell r="F1211">
            <v>600000</v>
          </cell>
          <cell r="G1211">
            <v>41044</v>
          </cell>
        </row>
        <row r="1212">
          <cell r="C1212">
            <v>2253</v>
          </cell>
          <cell r="D1212" t="str">
            <v>Suministro E Instalación De Puesto De Trabajo, Superficie De 2.30 X 0.60 Metros En Tablex De 25 Mm, Enchapadas En Formica, Con Archivador Metálico Con Pintura Electro Estática, Costados Metálicos, Platinas Y Soportes Unión Metálicos</v>
          </cell>
          <cell r="E1212" t="str">
            <v>UN</v>
          </cell>
          <cell r="F1212">
            <v>850000</v>
          </cell>
          <cell r="G1212">
            <v>41044</v>
          </cell>
        </row>
        <row r="1213">
          <cell r="C1213">
            <v>2254</v>
          </cell>
          <cell r="D1213" t="str">
            <v>Suministro E Instalación De Puesto De Trabajo Jefe, Superficies De 1.50 X 1.50 X 0.60 Metros En Tablex De 25 Mm, Enchapadas En Formica, Con Archivador Metálico Con Pintura Electro Estática, Costados Metálicos, Falda, Platinas Y Soportes Unión Metálicos</v>
          </cell>
          <cell r="E1213" t="str">
            <v>UN</v>
          </cell>
          <cell r="F1213">
            <v>978000</v>
          </cell>
          <cell r="G1213">
            <v>41144</v>
          </cell>
        </row>
        <row r="1214">
          <cell r="C1214">
            <v>2255</v>
          </cell>
          <cell r="D1214" t="str">
            <v>Suministro E Instalación De Sistema Detector De Incendio. Modelo First Alert Sco5, Con Detector De Humo Y Monóxido De Carbón 2 En 1. Una Alarma Protege Contra Dos Amenazas: Detecta Humo Y Co. Resistente A Alarmas Fallidas Tecnología Sensora De  Humo Fotoe</v>
          </cell>
          <cell r="E1214" t="str">
            <v>UN</v>
          </cell>
          <cell r="F1214">
            <v>153000</v>
          </cell>
          <cell r="G1214">
            <v>41936</v>
          </cell>
        </row>
        <row r="1215">
          <cell r="C1215">
            <v>2256</v>
          </cell>
          <cell r="D1215" t="str">
            <v xml:space="preserve">E- Suministro E Instalación De Control De Acceso Con Lector Digital. Control De Acceso Biométrico Y Por Tarjeta O Ta710. * Memoria Para 3.000 Huellas Dactilares Y 80.000 Registros. Usa Chip Industrial Atmel, Velocidad De Computo Mejorada Para Identificar </v>
          </cell>
          <cell r="E1215" t="str">
            <v>UN</v>
          </cell>
          <cell r="F1215">
            <v>3750000</v>
          </cell>
          <cell r="G1215">
            <v>41451</v>
          </cell>
        </row>
        <row r="1216">
          <cell r="C1216">
            <v>2257</v>
          </cell>
          <cell r="D1216" t="str">
            <v>Suministro E Instalacion De Mesa De Junta De 10 Puestos, Tipo U, Compuesta Pór 4 Superficies Curvas De 2.20 X 0.76 Y 0.90 Metros Y 5 Superficies De 1.90 Y 2.00 X 0.40 Y 1.24 Metros, Bases Compuestas Por 8 Arcos De 1.60 X 0.70 Metros, 12 Bases De 0.60 Y 0.</v>
          </cell>
          <cell r="E1216" t="str">
            <v>UN</v>
          </cell>
          <cell r="F1216">
            <v>10000000</v>
          </cell>
          <cell r="G1216">
            <v>41045</v>
          </cell>
        </row>
        <row r="1217">
          <cell r="C1217">
            <v>2258</v>
          </cell>
          <cell r="D1217" t="str">
            <v>Suministro E Instalacion De Mesa De Junta De 3 Puestos, Tipo C, Compuesta Por 2 Superficies Curvas De 2.40 X 0.80 Y 0.70 Metros, Bases Compuestas Por 3 Bases De 0.60 Y 0.40 X 0.70 Metros, 2 Arcos De 2.40 X 0.70 Metros</v>
          </cell>
          <cell r="E1217" t="str">
            <v>UN</v>
          </cell>
          <cell r="F1217">
            <v>2600000</v>
          </cell>
          <cell r="G1217">
            <v>41045</v>
          </cell>
        </row>
        <row r="1218">
          <cell r="C1218">
            <v>2263</v>
          </cell>
          <cell r="D1218" t="str">
            <v>Suministro E Instalación De Divisiones Modulares En Paño Y Vidrio, Paneles Llenos De 0.80, 0.60,Y 0.75 X 2.00 Metros,  Estructura Estrella En Aluminio Con Pintura Electrostática</v>
          </cell>
          <cell r="E1218" t="str">
            <v>M2</v>
          </cell>
          <cell r="F1218">
            <v>160000</v>
          </cell>
          <cell r="G1218">
            <v>41676</v>
          </cell>
        </row>
        <row r="1219">
          <cell r="C1219">
            <v>2265</v>
          </cell>
          <cell r="D1219" t="str">
            <v>Zócalo En Guardaescobas De Porcelanato O Cerámica</v>
          </cell>
          <cell r="E1219" t="str">
            <v>ML</v>
          </cell>
          <cell r="F1219">
            <v>12057.2</v>
          </cell>
          <cell r="G1219">
            <v>42478</v>
          </cell>
        </row>
        <row r="1220">
          <cell r="C1220">
            <v>2267</v>
          </cell>
          <cell r="D1220" t="str">
            <v>Pavimento En Concreto Rigido De 3500 Psi, Acelerado A 3 Días, E = 0.20 Metros Pasadores D = 1" - Longitud 0.35 Metros A Cada 0.30 Metros Y D= 1/2" - Longitud 0.85 Metros A Cada 1.20 Metros, Junta Y Antisol</v>
          </cell>
          <cell r="E1220" t="str">
            <v>M2</v>
          </cell>
          <cell r="F1220">
            <v>123210.94</v>
          </cell>
          <cell r="G1220">
            <v>42493</v>
          </cell>
        </row>
        <row r="1221">
          <cell r="C1221">
            <v>2268</v>
          </cell>
          <cell r="D1221" t="str">
            <v>Marco A Una Altura &gt; 4.00 Metros, En Concreto De 3000 Psi,   De 0.12 X 0.05 Metros, Incluye Varilla De Acero D = 1/4" Y Ganchos De Amarre</v>
          </cell>
          <cell r="E1221" t="str">
            <v>ML</v>
          </cell>
          <cell r="F1221">
            <v>99988.51</v>
          </cell>
          <cell r="G1221">
            <v>41366</v>
          </cell>
        </row>
        <row r="1222">
          <cell r="C1222">
            <v>2270</v>
          </cell>
          <cell r="D1222" t="str">
            <v>Letras Para Aviso En Cristanac Corona De 0.25 X 0.30 Metros, Aplicadas Sobre Muro A Una Altura &gt; 4.00 Metros</v>
          </cell>
          <cell r="E1222" t="str">
            <v>UN</v>
          </cell>
          <cell r="F1222">
            <v>87550.5</v>
          </cell>
          <cell r="G1222">
            <v>41366</v>
          </cell>
        </row>
        <row r="1223">
          <cell r="C1223">
            <v>2272</v>
          </cell>
          <cell r="D1223" t="str">
            <v>Columna De Altura 4.00 Metros, En Concreto De 3000 Psi, De 0.30 X 0.40 Metros, Incluye Acero De Refuerzo De 6 Varillas De 1/2", Estribos De 3/8" A Cada 0.20 Metros</v>
          </cell>
          <cell r="E1223" t="str">
            <v>ML</v>
          </cell>
          <cell r="F1223">
            <v>181285.19</v>
          </cell>
          <cell r="G1223">
            <v>41136</v>
          </cell>
        </row>
        <row r="1224">
          <cell r="C1224">
            <v>2274</v>
          </cell>
          <cell r="D1224" t="str">
            <v>Pavimento En Concreto Rígido De 5000 Psi E = 0.25 Metros, Pasadores D = 1 1/4" - Longitud  0.45 Metros A Cada 0.30 Metros Y 1/2" - Longitud 0.85 Metros A Cada 1.20 Metros, Junta Y Antisol</v>
          </cell>
          <cell r="E1224" t="str">
            <v>M2</v>
          </cell>
          <cell r="F1224">
            <v>149160.68</v>
          </cell>
          <cell r="G1224">
            <v>42493</v>
          </cell>
        </row>
        <row r="1225">
          <cell r="C1225">
            <v>2276</v>
          </cell>
          <cell r="D1225" t="str">
            <v>Andén En Adoquín Rectangular, Tipo Vehícular, De Colores De 0.20 X 0.10 Metros E = 0.08 Metros</v>
          </cell>
          <cell r="E1225" t="str">
            <v>M2</v>
          </cell>
          <cell r="F1225">
            <v>67396.7</v>
          </cell>
          <cell r="G1225">
            <v>42068</v>
          </cell>
        </row>
        <row r="1226">
          <cell r="C1226">
            <v>2277</v>
          </cell>
          <cell r="D1226" t="str">
            <v>Solado En Concreto De 1500 Psi E = 0.05 Metros</v>
          </cell>
          <cell r="E1226" t="str">
            <v>M2</v>
          </cell>
          <cell r="F1226">
            <v>27007.7</v>
          </cell>
          <cell r="G1226">
            <v>41345</v>
          </cell>
        </row>
        <row r="1227">
          <cell r="C1227">
            <v>2278</v>
          </cell>
          <cell r="D1227" t="str">
            <v>Remoción Y Acopio Manual De Material Contaminado</v>
          </cell>
          <cell r="E1227" t="str">
            <v>M3</v>
          </cell>
          <cell r="F1227">
            <v>27101.67</v>
          </cell>
          <cell r="G1227">
            <v>41346</v>
          </cell>
        </row>
        <row r="1228">
          <cell r="C1228">
            <v>2279</v>
          </cell>
          <cell r="D1228" t="str">
            <v>Viga De Sobrecimiento De 0.15 X 0.20 Metros, En Concreto De 4000 Psi, No Incluye Acero De Refuerzo</v>
          </cell>
          <cell r="E1228" t="str">
            <v>ML</v>
          </cell>
          <cell r="F1228">
            <v>44093.77</v>
          </cell>
          <cell r="G1228">
            <v>41072</v>
          </cell>
        </row>
        <row r="1229">
          <cell r="C1229">
            <v>2280</v>
          </cell>
          <cell r="D1229" t="str">
            <v>Columna En Concreto De 4000 Psi, Con Sistema De Bombeo, De 0.35 X 0.35 X  3.30 Metros, No Incluye Acero De Refuerzo</v>
          </cell>
          <cell r="E1229" t="str">
            <v>UN</v>
          </cell>
          <cell r="F1229">
            <v>372331.1</v>
          </cell>
          <cell r="G1229">
            <v>41072</v>
          </cell>
        </row>
        <row r="1230">
          <cell r="C1230">
            <v>2281</v>
          </cell>
          <cell r="D1230" t="str">
            <v>Losa Maciza, Gradas En Concreto Premezclado De 4000 Psi Con Bombeo, No Incluye Acero De Refuerzo</v>
          </cell>
          <cell r="E1230" t="str">
            <v>M3</v>
          </cell>
          <cell r="F1230">
            <v>731176.24</v>
          </cell>
          <cell r="G1230">
            <v>42534</v>
          </cell>
        </row>
        <row r="1231">
          <cell r="C1231">
            <v>2283</v>
          </cell>
          <cell r="D1231" t="str">
            <v>E - Suministro E Instalación De Lampara De Incrustar 2 X 17W T8, Pantalla Especular De 0.90 X 0.90 Metros</v>
          </cell>
          <cell r="E1231" t="str">
            <v>UN</v>
          </cell>
          <cell r="F1231">
            <v>226231.88</v>
          </cell>
          <cell r="G1231">
            <v>41451</v>
          </cell>
        </row>
        <row r="1232">
          <cell r="C1232">
            <v>2285</v>
          </cell>
          <cell r="D1232" t="str">
            <v>Pavimento En Concreto Rígido Mr = 650 Psi, E = 0.20 Metros, Pasadores D = 1" - Longitud 0.35 Metros A Cada 0.30 Metros Y D= 1/2" - Longitud 0.85 Metros A Cada 1.20 Metros, Junta Y Antisol</v>
          </cell>
          <cell r="E1232" t="str">
            <v>M2</v>
          </cell>
          <cell r="F1232">
            <v>138131.16</v>
          </cell>
          <cell r="G1232">
            <v>42493</v>
          </cell>
        </row>
        <row r="1233">
          <cell r="C1233">
            <v>2286</v>
          </cell>
          <cell r="D1233" t="str">
            <v>Losa Aligerada E = 0.50 Metros, En Concreto De 4000 Psi Bombeado, No Incluye Acero De Refuerzo</v>
          </cell>
          <cell r="E1233" t="str">
            <v>M2</v>
          </cell>
          <cell r="F1233">
            <v>220455.27</v>
          </cell>
          <cell r="G1233">
            <v>41073</v>
          </cell>
        </row>
        <row r="1234">
          <cell r="C1234">
            <v>2289</v>
          </cell>
          <cell r="D1234" t="str">
            <v>Suministro E Instalación De Puerta En Madera Tipo Ibiza De 0.81 X 2.03 Metros Incluye Marco, Bisagras, Cerradura De Seguridad De Doble Vuelta.</v>
          </cell>
          <cell r="E1234" t="str">
            <v>UN</v>
          </cell>
          <cell r="F1234">
            <v>587678.32999999996</v>
          </cell>
          <cell r="G1234">
            <v>41079</v>
          </cell>
        </row>
        <row r="1235">
          <cell r="C1235">
            <v>2306</v>
          </cell>
          <cell r="D1235" t="str">
            <v>Suministro E Instalación De Panel Mixto (Paño - Vidrio) De 0.60 X 2.00 Metros Para División Modular.</v>
          </cell>
          <cell r="E1235" t="str">
            <v>UN</v>
          </cell>
          <cell r="F1235">
            <v>192738</v>
          </cell>
          <cell r="G1235">
            <v>41087</v>
          </cell>
        </row>
        <row r="1236">
          <cell r="C1236">
            <v>2307</v>
          </cell>
          <cell r="D1236" t="str">
            <v>Suministro E Instalación De Panel Mixto (Paño - Vidrio) De 0.68 X 2.00 Metros Para División Modular.</v>
          </cell>
          <cell r="E1236" t="str">
            <v>UN</v>
          </cell>
          <cell r="F1236">
            <v>224862</v>
          </cell>
          <cell r="G1236">
            <v>41087</v>
          </cell>
        </row>
        <row r="1237">
          <cell r="C1237">
            <v>2308</v>
          </cell>
          <cell r="D1237" t="str">
            <v>Suministro E Instalación De Panel Mixto (Paño - Vidrio) De 0.72 X 2.00 Metros Para División Modular.</v>
          </cell>
          <cell r="E1237" t="str">
            <v>UN</v>
          </cell>
          <cell r="F1237">
            <v>231286</v>
          </cell>
          <cell r="G1237">
            <v>41087</v>
          </cell>
        </row>
        <row r="1238">
          <cell r="C1238">
            <v>2309</v>
          </cell>
          <cell r="D1238" t="str">
            <v>Suministro E Instalación De Panel Mixto (Paño - Vidrio) De 0.82 X 2.00 Metros Para División Modular.</v>
          </cell>
          <cell r="E1238" t="str">
            <v>UN</v>
          </cell>
          <cell r="F1238">
            <v>263409</v>
          </cell>
          <cell r="G1238">
            <v>41087</v>
          </cell>
        </row>
        <row r="1239">
          <cell r="C1239">
            <v>2310</v>
          </cell>
          <cell r="D1239" t="str">
            <v>Suministro E Instalación De Panel Mixto (Paño - Vidrio) De 0.90 X 2.00 Metros Para División Modular.</v>
          </cell>
          <cell r="E1239" t="str">
            <v>UN</v>
          </cell>
          <cell r="F1239">
            <v>289108</v>
          </cell>
          <cell r="G1239">
            <v>41087</v>
          </cell>
        </row>
        <row r="1240">
          <cell r="C1240">
            <v>2311</v>
          </cell>
          <cell r="D1240" t="str">
            <v>Suministro E Instalación De Panel Mixto (Paño - Vidrio) De 0.80 X 1.67 Metros Para División Modular.</v>
          </cell>
          <cell r="E1240" t="str">
            <v>UN</v>
          </cell>
          <cell r="F1240">
            <v>214582</v>
          </cell>
          <cell r="G1240">
            <v>41087</v>
          </cell>
        </row>
        <row r="1241">
          <cell r="C1241">
            <v>2312</v>
          </cell>
          <cell r="D1241" t="str">
            <v>Suministro E Instalación De Panel Mixto (Paño - Vidrio) De 0.35, 0.48, 0.49, 0.50, 0.60 X 1.67 Metros Para División Modular.</v>
          </cell>
          <cell r="E1241" t="str">
            <v>UN</v>
          </cell>
          <cell r="F1241">
            <v>160937</v>
          </cell>
          <cell r="G1241">
            <v>41087</v>
          </cell>
        </row>
        <row r="1242">
          <cell r="C1242">
            <v>2313</v>
          </cell>
          <cell r="D1242" t="str">
            <v>Suministro E Instalación De Panel Mixto (Paño - Vidrio) De 0.90 X 1.67 Metros Para División Modular.</v>
          </cell>
          <cell r="E1242" t="str">
            <v>UN</v>
          </cell>
          <cell r="F1242">
            <v>241405</v>
          </cell>
          <cell r="G1242">
            <v>41087</v>
          </cell>
        </row>
        <row r="1243">
          <cell r="C1243">
            <v>2314</v>
          </cell>
          <cell r="D1243" t="str">
            <v>Suministro E Instalación De Panel Mixto (Paño - Vidrio) De 0.60 X 1.30 Metros Para División Modular.</v>
          </cell>
          <cell r="E1243" t="str">
            <v>UN</v>
          </cell>
          <cell r="F1243">
            <v>125280</v>
          </cell>
          <cell r="G1243">
            <v>41087</v>
          </cell>
        </row>
        <row r="1244">
          <cell r="C1244">
            <v>2315</v>
          </cell>
          <cell r="D1244" t="str">
            <v>Suministro E Instalación De Panel Mixto (Paño - Vidrio) De 0.80 X 1.30 Metros Para División Modular.</v>
          </cell>
          <cell r="E1244" t="str">
            <v>UN</v>
          </cell>
          <cell r="F1244">
            <v>167040</v>
          </cell>
          <cell r="G1244">
            <v>41087</v>
          </cell>
        </row>
        <row r="1245">
          <cell r="C1245">
            <v>2316</v>
          </cell>
          <cell r="D1245" t="str">
            <v>Suministro E Instalación De Panel Mixto (Paño - Vidrio) De 0.73 X 1.30 Metros Para División Modular.</v>
          </cell>
          <cell r="E1245" t="str">
            <v>UN</v>
          </cell>
          <cell r="F1245">
            <v>152424</v>
          </cell>
          <cell r="G1245">
            <v>41087</v>
          </cell>
        </row>
        <row r="1246">
          <cell r="C1246">
            <v>2317</v>
          </cell>
          <cell r="D1246" t="str">
            <v>Suministro E Instalación De Panel Mixto (Paño - Vidrio) De 0.90 X 1.30 Metros Para División Modular.</v>
          </cell>
          <cell r="E1246" t="str">
            <v>UN</v>
          </cell>
          <cell r="F1246">
            <v>187920</v>
          </cell>
          <cell r="G1246">
            <v>41087</v>
          </cell>
        </row>
        <row r="1247">
          <cell r="C1247">
            <v>2318</v>
          </cell>
          <cell r="D1247" t="str">
            <v>Suministro E Instalación De Puerta Triplex  De 2.00 X 0.90, 0.80, 0.70 Metros, Incluye Marco Metálico, Bisagra Y Cerradura De Seguridad (Ver Diseño)</v>
          </cell>
          <cell r="E1247" t="str">
            <v>UN</v>
          </cell>
          <cell r="F1247">
            <v>340000</v>
          </cell>
          <cell r="G1247">
            <v>41087</v>
          </cell>
        </row>
        <row r="1248">
          <cell r="C1248">
            <v>2319</v>
          </cell>
          <cell r="D1248" t="str">
            <v>Suministro E Instalación De Superficie Micro En Fórmica De 1.80 X 0.90 X 0.60 Metros</v>
          </cell>
          <cell r="E1248" t="str">
            <v>UN</v>
          </cell>
          <cell r="F1248">
            <v>196308</v>
          </cell>
          <cell r="G1248">
            <v>41087</v>
          </cell>
        </row>
        <row r="1249">
          <cell r="C1249">
            <v>2320</v>
          </cell>
          <cell r="D1249" t="str">
            <v>Suministro E Instalación De Superficie Micro En Fórmica De 1.40, 1.35, 1.50 X 0.90 X 0.60 Metros</v>
          </cell>
          <cell r="E1249" t="str">
            <v>UN</v>
          </cell>
          <cell r="F1249">
            <v>178462</v>
          </cell>
          <cell r="G1249">
            <v>41087</v>
          </cell>
        </row>
        <row r="1250">
          <cell r="C1250">
            <v>2321</v>
          </cell>
          <cell r="D1250" t="str">
            <v>Suministro E Instalación De Superficie En Fórmica De 0.90 X 0.60 Metros</v>
          </cell>
          <cell r="E1250" t="str">
            <v>UN</v>
          </cell>
          <cell r="F1250">
            <v>107077</v>
          </cell>
          <cell r="G1250">
            <v>41087</v>
          </cell>
        </row>
        <row r="1251">
          <cell r="C1251">
            <v>2322</v>
          </cell>
          <cell r="D1251" t="str">
            <v>Suministro E Instalación De Superficie En Fórmica De 0.50, 0.60 X 0.60 Metros</v>
          </cell>
          <cell r="E1251" t="str">
            <v>UN</v>
          </cell>
          <cell r="F1251">
            <v>75846</v>
          </cell>
          <cell r="G1251">
            <v>41087</v>
          </cell>
        </row>
        <row r="1252">
          <cell r="C1252">
            <v>2323</v>
          </cell>
          <cell r="D1252" t="str">
            <v>Suministro E Instalación De Superficie En Fórmica De 0.78 X 0.60 Metros</v>
          </cell>
          <cell r="E1252" t="str">
            <v>UN</v>
          </cell>
          <cell r="F1252">
            <v>107077</v>
          </cell>
          <cell r="G1252">
            <v>41087</v>
          </cell>
        </row>
        <row r="1253">
          <cell r="C1253">
            <v>2324</v>
          </cell>
          <cell r="D1253" t="str">
            <v>Suministro E Instalación De Costado Metálico H</v>
          </cell>
          <cell r="E1253" t="str">
            <v>UN</v>
          </cell>
          <cell r="F1253">
            <v>50000</v>
          </cell>
          <cell r="G1253">
            <v>41087</v>
          </cell>
        </row>
        <row r="1254">
          <cell r="C1254">
            <v>2325</v>
          </cell>
          <cell r="D1254" t="str">
            <v>Suministro E Instalación De Falda Recta Metálica Perforada</v>
          </cell>
          <cell r="E1254" t="str">
            <v>UN</v>
          </cell>
          <cell r="F1254">
            <v>40000</v>
          </cell>
          <cell r="G1254">
            <v>41087</v>
          </cell>
        </row>
        <row r="1255">
          <cell r="C1255">
            <v>2328</v>
          </cell>
          <cell r="D1255" t="str">
            <v>Suministro E Instalación De Rejilla De Suministro De Aire Acondicionado En Aluminio Blanco De 15" X 6"</v>
          </cell>
          <cell r="E1255" t="str">
            <v>UN</v>
          </cell>
          <cell r="F1255">
            <v>79439</v>
          </cell>
          <cell r="G1255">
            <v>41086</v>
          </cell>
        </row>
        <row r="1256">
          <cell r="C1256">
            <v>2330</v>
          </cell>
          <cell r="D1256" t="str">
            <v>Desmonte Y Retiro De Tapa En Concreto De 1.00 X 0.70 Metros</v>
          </cell>
          <cell r="E1256" t="str">
            <v>UN</v>
          </cell>
          <cell r="F1256">
            <v>8112.5</v>
          </cell>
          <cell r="G1256">
            <v>41345</v>
          </cell>
        </row>
        <row r="1257">
          <cell r="C1257">
            <v>2331</v>
          </cell>
          <cell r="D1257" t="str">
            <v>Tapa De 0.70 X 1.00 X 0.07 Metros, En Concreto De 3000 Psi, Con Parrilla De Hierro De 1/2"  A Cada 0.20 Metros En Ambos Sentidos</v>
          </cell>
          <cell r="E1257" t="str">
            <v>UN</v>
          </cell>
          <cell r="F1257">
            <v>50251.76</v>
          </cell>
          <cell r="G1257">
            <v>41345</v>
          </cell>
        </row>
        <row r="1258">
          <cell r="C1258">
            <v>2332</v>
          </cell>
          <cell r="D1258" t="str">
            <v>Desmonte De Placa De Concreto De 3.40 X 1.00 Metros Con Equipo Pesado</v>
          </cell>
          <cell r="E1258" t="str">
            <v>UN</v>
          </cell>
          <cell r="F1258">
            <v>63828.57</v>
          </cell>
          <cell r="G1258">
            <v>41345</v>
          </cell>
        </row>
        <row r="1259">
          <cell r="C1259">
            <v>2333</v>
          </cell>
          <cell r="D1259" t="str">
            <v>Tapa De 3.40 X 1.00 X 0.10 Metros, En Concreto De 3000 Psi, Con Parrilla De Hierro De 1/2"  A Cada 0.20 Metros En Ambos Sentidos</v>
          </cell>
          <cell r="E1259" t="str">
            <v>UN</v>
          </cell>
          <cell r="F1259">
            <v>296497.95</v>
          </cell>
          <cell r="G1259">
            <v>41345</v>
          </cell>
        </row>
        <row r="1260">
          <cell r="C1260">
            <v>2335</v>
          </cell>
          <cell r="D1260" t="str">
            <v>Suministro E Instalación De Barrera Monodireccional New Yersey De Altura = 0.90 Metros X Base =  0.29 Metros  X Longitud = 1.00 Metros, Peso = 375 Kg, Tipo Titan O Similar. Incluye Cargue, Descargue Y Fijación Con Acero</v>
          </cell>
          <cell r="E1260" t="str">
            <v>UN</v>
          </cell>
          <cell r="F1260">
            <v>242243.20000000001</v>
          </cell>
          <cell r="G1260">
            <v>41200</v>
          </cell>
        </row>
        <row r="1261">
          <cell r="C1261">
            <v>2336</v>
          </cell>
          <cell r="D1261" t="str">
            <v xml:space="preserve">Kiosco Publicitario De 1.20 X 1.20 X 2.30 Metros, Elaborado En Perfilería De Aluminio Color Natural, Sistema Estructural (Vertical Y Horizontal) En Perfil De 3" Y 1 1/2", Tres Modulos Cerrados En Machimbre Plano, Piso En Lámina Alfajor De 1.5 Mm, Base En </v>
          </cell>
          <cell r="E1261" t="str">
            <v>UN</v>
          </cell>
          <cell r="F1261">
            <v>3960000</v>
          </cell>
          <cell r="G1261">
            <v>41113</v>
          </cell>
        </row>
        <row r="1262">
          <cell r="C1262">
            <v>2338</v>
          </cell>
          <cell r="D1262" t="str">
            <v>Suministro E Instalación De Tanque De Almacenamiento Plástico De 2000 Litros Tipo Colombit O Similar Incluye  Conexión.</v>
          </cell>
          <cell r="E1262" t="str">
            <v>UN</v>
          </cell>
          <cell r="F1262">
            <v>735578.33</v>
          </cell>
          <cell r="G1262">
            <v>42572</v>
          </cell>
        </row>
        <row r="1263">
          <cell r="C1263">
            <v>2341</v>
          </cell>
          <cell r="D1263" t="str">
            <v>Levante De Muro En Bloque De Cemento De 0.15 X 0.20 X 0.40, Reforzado Con Acero De 1/2", Incluye Relleno En Concreto De 2500 Psi Y Mortero De Pega 1:4</v>
          </cell>
          <cell r="E1263" t="str">
            <v>ML</v>
          </cell>
          <cell r="F1263">
            <v>30296.89</v>
          </cell>
          <cell r="G1263">
            <v>42496</v>
          </cell>
        </row>
        <row r="1264">
          <cell r="C1264">
            <v>2343</v>
          </cell>
          <cell r="D1264" t="str">
            <v>Enchape En Tableta Cristanac De 0.30 X 0.30 Metros</v>
          </cell>
          <cell r="E1264" t="str">
            <v>M2</v>
          </cell>
          <cell r="F1264">
            <v>189880.33</v>
          </cell>
          <cell r="G1264">
            <v>42578</v>
          </cell>
        </row>
        <row r="1265">
          <cell r="C1265">
            <v>2344</v>
          </cell>
          <cell r="D1265" t="str">
            <v>Pedestal En Concreto De 4000 Psi, No Incluye Acero De Refuerzo</v>
          </cell>
          <cell r="E1265" t="str">
            <v>M3</v>
          </cell>
          <cell r="F1265">
            <v>606702.61</v>
          </cell>
          <cell r="G1265">
            <v>42578</v>
          </cell>
        </row>
        <row r="1266">
          <cell r="C1266">
            <v>2345</v>
          </cell>
          <cell r="D1266" t="str">
            <v>Concreto De 4000 Psi Para  Encamisado De Columna Y Viga En Obra De Rehabilitación Estructural, Con Aplicación De Epóxico Sikadur 32, Sika Fiber Ad, Sika Fluid, Sika Set Nc, Formaletería Para Aseguramiento Y Apuntalamiento En La Zona</v>
          </cell>
          <cell r="E1266" t="str">
            <v>M3</v>
          </cell>
          <cell r="F1266">
            <v>1956113.87</v>
          </cell>
          <cell r="G1266">
            <v>41569</v>
          </cell>
        </row>
        <row r="1267">
          <cell r="C1267">
            <v>2349</v>
          </cell>
          <cell r="D1267" t="str">
            <v>Rehabilitación Cubierta Ligera Con Estructura En Madera Y Lámina De Eternit</v>
          </cell>
          <cell r="E1267" t="str">
            <v>M2</v>
          </cell>
          <cell r="F1267">
            <v>142575.88</v>
          </cell>
          <cell r="G1267">
            <v>41144</v>
          </cell>
        </row>
        <row r="1268">
          <cell r="C1268">
            <v>2353</v>
          </cell>
          <cell r="D1268" t="str">
            <v>Aplicación De Sikagrout - 200 En Obras De Rehabilitación</v>
          </cell>
          <cell r="E1268" t="str">
            <v>M3</v>
          </cell>
          <cell r="F1268">
            <v>10527715</v>
          </cell>
          <cell r="G1268">
            <v>41135</v>
          </cell>
        </row>
        <row r="1269">
          <cell r="C1269">
            <v>2355</v>
          </cell>
          <cell r="D1269" t="str">
            <v>Conectores De 3/8" De 0.10 Metros En Obra De Rehabilitación</v>
          </cell>
          <cell r="E1269" t="str">
            <v>UN</v>
          </cell>
          <cell r="F1269">
            <v>6119.37</v>
          </cell>
          <cell r="G1269">
            <v>41569</v>
          </cell>
        </row>
        <row r="1270">
          <cell r="C1270">
            <v>2356</v>
          </cell>
          <cell r="D1270" t="str">
            <v>Concreto De 4000 Psi, Para Losa Maciza E= 0.08 Metros En Obra De Rehabilitación Estructural Con Formaletería Para Aseguramiento Y Apuntalamiento En La Zona</v>
          </cell>
          <cell r="E1270" t="str">
            <v>M2</v>
          </cell>
          <cell r="F1270">
            <v>167949.62</v>
          </cell>
          <cell r="G1270">
            <v>41271</v>
          </cell>
        </row>
        <row r="1271">
          <cell r="C1271">
            <v>2357</v>
          </cell>
          <cell r="D1271" t="str">
            <v>Concreto De 4000 Psi Para Viga En Obra De Rehabilitación Estructural, Con Aplicación De Epóxico Sikadur 32, Sika Fiber Ad, Sika Fluid, Sika Set Nc, Formaletería Para Aseguramiento Y Apuntalamiento En La Zona</v>
          </cell>
          <cell r="E1271" t="str">
            <v>M3</v>
          </cell>
          <cell r="F1271">
            <v>1338931.5</v>
          </cell>
          <cell r="G1271">
            <v>41569</v>
          </cell>
        </row>
        <row r="1272">
          <cell r="C1272">
            <v>2358</v>
          </cell>
          <cell r="D1272" t="str">
            <v>Concreto  De 4000 Psi Para Encamisado De Viga En Obra De Rehabilitación Estructural, Con Aplicación De Epóxico Sikadur 32, Sika Fiber Ad, Sika Fluid, Sika Set Nc, Formaletería Para Aseguramiento Y Apuntalamiento En La Zona</v>
          </cell>
          <cell r="E1272" t="str">
            <v>M3</v>
          </cell>
          <cell r="F1272">
            <v>2245369.2000000002</v>
          </cell>
          <cell r="G1272">
            <v>41135</v>
          </cell>
        </row>
        <row r="1273">
          <cell r="C1273">
            <v>2367</v>
          </cell>
          <cell r="D1273" t="str">
            <v>Campamento  - Instalación Y Desmonte, Incluye Piso En Concreto Y Cubierta De Eternit, De 5.00 X 3.00 Metros</v>
          </cell>
          <cell r="E1273" t="str">
            <v>UN</v>
          </cell>
          <cell r="F1273">
            <v>4920000</v>
          </cell>
          <cell r="G1273">
            <v>42578</v>
          </cell>
        </row>
        <row r="1274">
          <cell r="C1274">
            <v>2368</v>
          </cell>
          <cell r="D1274" t="str">
            <v>Demolición De Concreto En Obras De Rehabilitación Estructural, Con Malla De Protección, Incluye Retiro De Material</v>
          </cell>
          <cell r="E1274" t="str">
            <v>M3</v>
          </cell>
          <cell r="F1274">
            <v>4851783.33</v>
          </cell>
          <cell r="G1274">
            <v>41569</v>
          </cell>
        </row>
        <row r="1275">
          <cell r="C1275">
            <v>2372</v>
          </cell>
          <cell r="D1275" t="str">
            <v>Concreto Para Espesores De 0 A 5 Centimetros En Obras De Rehabilitación Estructural, Con Aplicación De Sika Top - 122, Malla De Protección, Formaletería Para Aseguramiento Y Apuntalamiento En La Zona</v>
          </cell>
          <cell r="E1275" t="str">
            <v>M3</v>
          </cell>
          <cell r="F1275">
            <v>16306100</v>
          </cell>
          <cell r="G1275">
            <v>41569</v>
          </cell>
        </row>
        <row r="1276">
          <cell r="C1276">
            <v>2374</v>
          </cell>
          <cell r="D1276" t="str">
            <v>Concreto Para Espesores De 5 A 12 Centimetros Con + 30% En Gravilla En Obra De Rehabilitación Estructural, Con Sika Top - 122, Sikadur 32 Primer, Malla De Protección Y Formaletería Para Aseguramiento Y Apuntalamiento En La Zona</v>
          </cell>
          <cell r="E1276" t="str">
            <v>M3</v>
          </cell>
          <cell r="F1276">
            <v>14058371.789999999</v>
          </cell>
          <cell r="G1276">
            <v>41569</v>
          </cell>
        </row>
        <row r="1277">
          <cell r="C1277">
            <v>2377</v>
          </cell>
          <cell r="D1277" t="str">
            <v>Concreto Para Espesores Mayores A 12 Centimetros En Obra De Rehabilitación Estructural, Con Productos Sikadur 32 Primer, Sikaconcrelisto Re, Sikafiber Ad,  Sikafluid, Sikaset Nc, Malla De Protección Y Formaletería Para Aseguramiento Y Apuntalamiento En La</v>
          </cell>
          <cell r="E1277" t="str">
            <v>M3</v>
          </cell>
          <cell r="F1277">
            <v>6805337.1900000004</v>
          </cell>
          <cell r="G1277">
            <v>42417</v>
          </cell>
        </row>
        <row r="1278">
          <cell r="C1278">
            <v>2381</v>
          </cell>
          <cell r="D1278" t="str">
            <v>Protección Del Refuerzo No Expuesto En Obras De Rehabilitación Estructural</v>
          </cell>
          <cell r="E1278" t="str">
            <v>M2</v>
          </cell>
          <cell r="F1278">
            <v>19006.96</v>
          </cell>
          <cell r="G1278">
            <v>41569</v>
          </cell>
        </row>
        <row r="1279">
          <cell r="C1279">
            <v>2383</v>
          </cell>
          <cell r="D1279" t="str">
            <v>Protección Del Concreto Con Sika Color C En Obras De Rehabilitación Estructural</v>
          </cell>
          <cell r="E1279" t="str">
            <v>M2</v>
          </cell>
          <cell r="F1279">
            <v>16953.7</v>
          </cell>
          <cell r="G1279">
            <v>41569</v>
          </cell>
        </row>
        <row r="1280">
          <cell r="C1280">
            <v>2387</v>
          </cell>
          <cell r="D1280" t="str">
            <v>Protección Del Acero De Refuerzo En Obras De Rehabilitación Estructural Con Sikatop Armatec 110 Epocem Y Malla De Protección</v>
          </cell>
          <cell r="E1280" t="str">
            <v>KG</v>
          </cell>
          <cell r="F1280">
            <v>13140.36</v>
          </cell>
          <cell r="G1280">
            <v>41569</v>
          </cell>
        </row>
        <row r="1281">
          <cell r="C1281">
            <v>2388</v>
          </cell>
          <cell r="D1281" t="str">
            <v>Escarificación De Columnas Y Vigas En Obras En Obras De  Rehabilitación Estructural</v>
          </cell>
          <cell r="E1281" t="str">
            <v>M2</v>
          </cell>
          <cell r="F1281">
            <v>14111.67</v>
          </cell>
          <cell r="G1281">
            <v>41570</v>
          </cell>
        </row>
        <row r="1282">
          <cell r="C1282">
            <v>2389</v>
          </cell>
          <cell r="D1282" t="str">
            <v>Concreto  De 3500 Psi Para Viga De Amarre No Incluye Acero De Refuerzo</v>
          </cell>
          <cell r="E1282" t="str">
            <v>M3</v>
          </cell>
          <cell r="F1282">
            <v>612305.30000000005</v>
          </cell>
          <cell r="G1282">
            <v>42538</v>
          </cell>
        </row>
        <row r="1283">
          <cell r="C1283">
            <v>2390</v>
          </cell>
          <cell r="D1283" t="str">
            <v>Instalación De Derivación Tif Rígida Acsr 1/0 Acsr - 2 Cu Awg S/N</v>
          </cell>
          <cell r="E1283" t="str">
            <v>UN</v>
          </cell>
          <cell r="F1283">
            <v>169770.59</v>
          </cell>
          <cell r="G1283">
            <v>41906</v>
          </cell>
        </row>
        <row r="1284">
          <cell r="C1284">
            <v>2399</v>
          </cell>
          <cell r="D1284" t="str">
            <v>Construcción Canalización Cada Dos Tubos De 3" De Diámetro, En Lecho De Arena</v>
          </cell>
          <cell r="E1284" t="str">
            <v>ML</v>
          </cell>
          <cell r="F1284">
            <v>49896.02</v>
          </cell>
          <cell r="G1284">
            <v>42135</v>
          </cell>
        </row>
        <row r="1285">
          <cell r="C1285">
            <v>2408</v>
          </cell>
          <cell r="D1285" t="str">
            <v>E - Suministro E Instalación De Conductor De Cobre Forrado, No. 1/0 Awg Thhw</v>
          </cell>
          <cell r="E1285" t="str">
            <v>ML</v>
          </cell>
          <cell r="F1285">
            <v>26894.38</v>
          </cell>
          <cell r="G1285">
            <v>41451</v>
          </cell>
        </row>
        <row r="1286">
          <cell r="C1286">
            <v>2427</v>
          </cell>
          <cell r="D1286" t="str">
            <v>Instalación De Paso Aéreo-Subterráneo Trif 13,2 Kv 2 Awg Cu</v>
          </cell>
          <cell r="E1286" t="str">
            <v>UN</v>
          </cell>
          <cell r="F1286">
            <v>1792701.46</v>
          </cell>
          <cell r="G1286">
            <v>42557</v>
          </cell>
        </row>
        <row r="1287">
          <cell r="C1287">
            <v>2429</v>
          </cell>
          <cell r="D1287" t="str">
            <v>Canalización Con Topo D=3"</v>
          </cell>
          <cell r="E1287" t="str">
            <v>ML</v>
          </cell>
          <cell r="F1287">
            <v>136035.9</v>
          </cell>
          <cell r="G1287">
            <v>42447</v>
          </cell>
        </row>
        <row r="1288">
          <cell r="C1288">
            <v>2430</v>
          </cell>
          <cell r="D1288" t="str">
            <v>Tendido De Línea Trif Subt Mt 15 Kv 3 X 2 Cu Por Ducto</v>
          </cell>
          <cell r="E1288" t="str">
            <v>ML</v>
          </cell>
          <cell r="F1288">
            <v>142896.19</v>
          </cell>
          <cell r="G1288">
            <v>42538</v>
          </cell>
        </row>
        <row r="1289">
          <cell r="C1289">
            <v>2431</v>
          </cell>
          <cell r="D1289" t="str">
            <v>Montaje Cruceta Metálica Aux De Protecciones</v>
          </cell>
          <cell r="E1289" t="str">
            <v>UN</v>
          </cell>
          <cell r="F1289">
            <v>1169124.95</v>
          </cell>
          <cell r="G1289">
            <v>41703</v>
          </cell>
        </row>
        <row r="1290">
          <cell r="C1290">
            <v>2432</v>
          </cell>
          <cell r="D1290" t="str">
            <v>Construcción Registro Con Tapa De 1,00 X 1,00 X 1,00 Metros En Mampostería</v>
          </cell>
          <cell r="E1290" t="str">
            <v>UN</v>
          </cell>
          <cell r="F1290">
            <v>1048510.21</v>
          </cell>
          <cell r="G1290">
            <v>42067</v>
          </cell>
        </row>
        <row r="1291">
          <cell r="C1291">
            <v>2433</v>
          </cell>
          <cell r="D1291" t="str">
            <v>Suministro E Instalación De Transformador Tipo Pad Mounted 112,5 Kva</v>
          </cell>
          <cell r="E1291" t="str">
            <v>UN</v>
          </cell>
          <cell r="F1291">
            <v>13940233</v>
          </cell>
          <cell r="G1291">
            <v>41388</v>
          </cell>
        </row>
        <row r="1292">
          <cell r="C1292">
            <v>2434</v>
          </cell>
          <cell r="D1292" t="str">
            <v>Foso Para Transformador</v>
          </cell>
          <cell r="E1292" t="str">
            <v>UN</v>
          </cell>
          <cell r="F1292">
            <v>1835115.96</v>
          </cell>
          <cell r="G1292">
            <v>41234</v>
          </cell>
        </row>
        <row r="1293">
          <cell r="C1293">
            <v>2435</v>
          </cell>
          <cell r="D1293" t="str">
            <v>Instalación De Puerta Cortafuego De 1,5 X 2,5 M</v>
          </cell>
          <cell r="E1293" t="str">
            <v>UN</v>
          </cell>
          <cell r="F1293">
            <v>4825662.5</v>
          </cell>
          <cell r="G1293">
            <v>41388</v>
          </cell>
        </row>
        <row r="1294">
          <cell r="C1294">
            <v>2438</v>
          </cell>
          <cell r="D1294" t="str">
            <v>Suministro E Instalación De Damper De 0,60 X 0,50 Metros</v>
          </cell>
          <cell r="E1294" t="str">
            <v>UN</v>
          </cell>
          <cell r="F1294">
            <v>743534.17</v>
          </cell>
          <cell r="G1294">
            <v>41375</v>
          </cell>
        </row>
        <row r="1295">
          <cell r="C1295">
            <v>2439</v>
          </cell>
          <cell r="D1295" t="str">
            <v>Instalación De Pararrayos Tipo Franklin Blunt P8 Con Mástil De 6 M</v>
          </cell>
          <cell r="E1295" t="str">
            <v>UN</v>
          </cell>
          <cell r="F1295">
            <v>298465.83</v>
          </cell>
          <cell r="G1295">
            <v>41388</v>
          </cell>
        </row>
        <row r="1296">
          <cell r="C1296">
            <v>2440</v>
          </cell>
          <cell r="D1296" t="str">
            <v>Instalación De Cable Cu 2/0 Awg Thhw En Tubería Emt 3/4"</v>
          </cell>
          <cell r="E1296" t="str">
            <v>UN</v>
          </cell>
          <cell r="F1296">
            <v>51656.47</v>
          </cell>
          <cell r="G1296">
            <v>41129</v>
          </cell>
        </row>
        <row r="1297">
          <cell r="C1297">
            <v>2441</v>
          </cell>
          <cell r="D1297" t="str">
            <v>Instalación De Electrodos De Pat Tipo Varilla De Cobre 5/8" X 2,4 M</v>
          </cell>
          <cell r="E1297" t="str">
            <v>UN</v>
          </cell>
          <cell r="F1297">
            <v>401165.16</v>
          </cell>
          <cell r="G1297">
            <v>42447</v>
          </cell>
        </row>
        <row r="1298">
          <cell r="C1298">
            <v>2442</v>
          </cell>
          <cell r="D1298" t="str">
            <v>Punto De Soldadura Exotérmica Cable - Cable Hasta 2/0</v>
          </cell>
          <cell r="E1298" t="str">
            <v>UN</v>
          </cell>
          <cell r="F1298">
            <v>79123.75</v>
          </cell>
          <cell r="G1298">
            <v>41927</v>
          </cell>
        </row>
        <row r="1299">
          <cell r="C1299">
            <v>2443</v>
          </cell>
          <cell r="D1299" t="str">
            <v>Instalación De Caja De Inspección Para Electrodo De Pat</v>
          </cell>
          <cell r="E1299" t="str">
            <v>UN</v>
          </cell>
          <cell r="F1299">
            <v>189208.78</v>
          </cell>
          <cell r="G1299">
            <v>42524</v>
          </cell>
        </row>
        <row r="1300">
          <cell r="C1300">
            <v>2450</v>
          </cell>
          <cell r="D1300" t="str">
            <v>Mortero 1:8</v>
          </cell>
          <cell r="E1300" t="str">
            <v>M3</v>
          </cell>
          <cell r="F1300">
            <v>162739.54</v>
          </cell>
          <cell r="G1300">
            <v>42438</v>
          </cell>
        </row>
        <row r="1301">
          <cell r="C1301">
            <v>2451</v>
          </cell>
          <cell r="D1301" t="str">
            <v>Suministro E Instalación De Breaker  Enchufable De 2 X 15 A</v>
          </cell>
          <cell r="E1301" t="str">
            <v>UN</v>
          </cell>
          <cell r="F1301">
            <v>39255.83</v>
          </cell>
          <cell r="G1301">
            <v>42135</v>
          </cell>
        </row>
        <row r="1302">
          <cell r="C1302">
            <v>2452</v>
          </cell>
          <cell r="D1302" t="str">
            <v>Suministro E Instalación De Breaker  Enchufable De 2 X 30 A</v>
          </cell>
          <cell r="E1302" t="str">
            <v>UN</v>
          </cell>
          <cell r="F1302">
            <v>39255.83</v>
          </cell>
          <cell r="G1302">
            <v>42578</v>
          </cell>
        </row>
        <row r="1303">
          <cell r="C1303">
            <v>2453</v>
          </cell>
          <cell r="D1303" t="str">
            <v>Suministro E Instalación De Breaker  Industrial De 3 X 30 A</v>
          </cell>
          <cell r="E1303" t="str">
            <v>UN</v>
          </cell>
          <cell r="F1303">
            <v>77192.5</v>
          </cell>
          <cell r="G1303">
            <v>42538</v>
          </cell>
        </row>
        <row r="1304">
          <cell r="C1304">
            <v>2454</v>
          </cell>
          <cell r="D1304" t="str">
            <v>Suministro E Instalación De Breaker  Industrial De 3 X 40 A</v>
          </cell>
          <cell r="E1304" t="str">
            <v>UN</v>
          </cell>
          <cell r="F1304">
            <v>103092.5</v>
          </cell>
          <cell r="G1304">
            <v>42524</v>
          </cell>
        </row>
        <row r="1305">
          <cell r="C1305">
            <v>2455</v>
          </cell>
          <cell r="D1305" t="str">
            <v>Suministro E Instalación De Breaker  Industrial De 3 X 80 A</v>
          </cell>
          <cell r="E1305" t="str">
            <v>UN</v>
          </cell>
          <cell r="F1305">
            <v>153292.5</v>
          </cell>
          <cell r="G1305">
            <v>42538</v>
          </cell>
        </row>
        <row r="1306">
          <cell r="C1306">
            <v>2456</v>
          </cell>
          <cell r="D1306" t="str">
            <v>Suministro E Instalación De Breaker  Industrial De 3 X 200 A</v>
          </cell>
          <cell r="E1306" t="str">
            <v>UN</v>
          </cell>
          <cell r="F1306">
            <v>320795.39</v>
          </cell>
          <cell r="G1306">
            <v>42524</v>
          </cell>
        </row>
        <row r="1307">
          <cell r="C1307">
            <v>2488</v>
          </cell>
          <cell r="D1307" t="str">
            <v>Suministro E Instalación De Bala Compacta Fluorescente 2 X 32 Wattios</v>
          </cell>
          <cell r="E1307" t="str">
            <v>UN</v>
          </cell>
          <cell r="F1307">
            <v>94251.67</v>
          </cell>
          <cell r="G1307">
            <v>42135</v>
          </cell>
        </row>
        <row r="1308">
          <cell r="C1308">
            <v>2490</v>
          </cell>
          <cell r="D1308" t="str">
            <v>Suministro E Instalación De Luminaria Fluorescente Hermética 2 X 32 Wattios Tipo Comercial De Encendido Instantáneo De Sobreponer</v>
          </cell>
          <cell r="E1308" t="str">
            <v>UN</v>
          </cell>
          <cell r="F1308">
            <v>121477.5</v>
          </cell>
          <cell r="G1308">
            <v>42135</v>
          </cell>
        </row>
        <row r="1309">
          <cell r="C1309">
            <v>2491</v>
          </cell>
          <cell r="D1309" t="str">
            <v>Suministro E Instalación De Tablero De Medida Trifásico Autosoportado Incluye 12 Medidores Monofásicos 3H</v>
          </cell>
          <cell r="E1309" t="str">
            <v>UN</v>
          </cell>
          <cell r="F1309">
            <v>20278050</v>
          </cell>
          <cell r="G1309">
            <v>41129</v>
          </cell>
        </row>
        <row r="1310">
          <cell r="C1310">
            <v>2492</v>
          </cell>
          <cell r="D1310" t="str">
            <v>Suministro E Instalación De Tablero Bifásico Con Puerta Para Totalizador 12 Circuitos Para Empotrar</v>
          </cell>
          <cell r="E1310" t="str">
            <v>UN</v>
          </cell>
          <cell r="F1310">
            <v>330858</v>
          </cell>
          <cell r="G1310">
            <v>41703</v>
          </cell>
        </row>
        <row r="1311">
          <cell r="C1311">
            <v>2493</v>
          </cell>
          <cell r="D1311" t="str">
            <v>Suministro E Instalación De Tablero Bifásico Con Puerta Y Espacio Para Totalizador 8 Circuitos Para Empotrar</v>
          </cell>
          <cell r="E1311" t="str">
            <v>UN</v>
          </cell>
          <cell r="F1311">
            <v>262448.09000000003</v>
          </cell>
          <cell r="G1311">
            <v>42538</v>
          </cell>
        </row>
        <row r="1312">
          <cell r="C1312">
            <v>2494</v>
          </cell>
          <cell r="D1312" t="str">
            <v>Suministro E Instalación De Tablero Trifásico Con Puerta Y Espacio Para Totalizador 42 Circuitos Para Empotrar</v>
          </cell>
          <cell r="E1312" t="str">
            <v>UN</v>
          </cell>
          <cell r="F1312">
            <v>1049807.69</v>
          </cell>
          <cell r="G1312">
            <v>42531</v>
          </cell>
        </row>
        <row r="1313">
          <cell r="C1313">
            <v>2495</v>
          </cell>
          <cell r="D1313" t="str">
            <v>Suministro E Instalación De Tablero Trifásico Con Puerta Y Espacio Para Totalizador 18 Circuitos Para Empotrar</v>
          </cell>
          <cell r="E1313" t="str">
            <v>UN</v>
          </cell>
          <cell r="F1313">
            <v>593568.98</v>
          </cell>
          <cell r="G1313">
            <v>41129</v>
          </cell>
        </row>
        <row r="1314">
          <cell r="C1314">
            <v>2496</v>
          </cell>
          <cell r="D1314" t="str">
            <v>Suministro E Instalación De Tablero Trifásico Con Puerta Y Espacio Para Totalizador 12 Circuitos Para Empotrar</v>
          </cell>
          <cell r="E1314" t="str">
            <v>UN</v>
          </cell>
          <cell r="F1314">
            <v>565275</v>
          </cell>
          <cell r="G1314">
            <v>42135</v>
          </cell>
        </row>
        <row r="1315">
          <cell r="C1315">
            <v>2497</v>
          </cell>
          <cell r="D1315" t="str">
            <v>Suministro E Instalación De Breaker Enchufable Desde 10 Hasta 60 Amperios</v>
          </cell>
          <cell r="E1315" t="str">
            <v>UN</v>
          </cell>
          <cell r="F1315">
            <v>23395.5</v>
          </cell>
          <cell r="G1315">
            <v>42447</v>
          </cell>
        </row>
        <row r="1316">
          <cell r="C1316">
            <v>2498</v>
          </cell>
          <cell r="D1316" t="str">
            <v>Suministro E Instalación De Breaker Enchufable De 1 X 15 Amperios</v>
          </cell>
          <cell r="E1316" t="str">
            <v>UN</v>
          </cell>
          <cell r="F1316">
            <v>25062.39</v>
          </cell>
          <cell r="G1316">
            <v>42524</v>
          </cell>
        </row>
        <row r="1317">
          <cell r="C1317">
            <v>2500</v>
          </cell>
          <cell r="D1317" t="str">
            <v>Suministro E Instalación De Tubería Pvc Conduit De 2 1/2"</v>
          </cell>
          <cell r="E1317" t="str">
            <v>ML</v>
          </cell>
          <cell r="F1317">
            <v>19530.13</v>
          </cell>
          <cell r="G1317">
            <v>42557</v>
          </cell>
        </row>
        <row r="1318">
          <cell r="C1318">
            <v>2506</v>
          </cell>
          <cell r="D1318" t="str">
            <v>Suministro E Instalación De Tubería Pvc Conduit De 1 1/2"</v>
          </cell>
          <cell r="E1318" t="str">
            <v>ML</v>
          </cell>
          <cell r="F1318">
            <v>10602.01</v>
          </cell>
          <cell r="G1318">
            <v>42557</v>
          </cell>
        </row>
        <row r="1319">
          <cell r="C1319">
            <v>2507</v>
          </cell>
          <cell r="D1319" t="str">
            <v>Suministro E Instalación De Tubería Pvc Conduit De 1"</v>
          </cell>
          <cell r="E1319" t="str">
            <v>ML</v>
          </cell>
          <cell r="F1319">
            <v>7576.33</v>
          </cell>
          <cell r="G1319">
            <v>42557</v>
          </cell>
        </row>
        <row r="1320">
          <cell r="C1320">
            <v>2508</v>
          </cell>
          <cell r="D1320" t="str">
            <v>Suministro E Instalación De Acometida Parcial 2 # 12 + #14T Cu Thhw</v>
          </cell>
          <cell r="E1320" t="str">
            <v>ML</v>
          </cell>
          <cell r="F1320">
            <v>14292.41</v>
          </cell>
          <cell r="G1320">
            <v>42135</v>
          </cell>
        </row>
        <row r="1321">
          <cell r="C1321">
            <v>2509</v>
          </cell>
          <cell r="D1321" t="str">
            <v>Suministro E Instalación Acometida Parcial 2#10 + #10 + 12T Cu Thhw</v>
          </cell>
          <cell r="E1321" t="str">
            <v>ML</v>
          </cell>
          <cell r="F1321">
            <v>6868.6</v>
          </cell>
          <cell r="G1321">
            <v>42135</v>
          </cell>
        </row>
        <row r="1322">
          <cell r="C1322">
            <v>2510</v>
          </cell>
          <cell r="D1322" t="str">
            <v>Suministro E Instalación Acometida Parcial 3#8 + #8 + 10T Cu Thhw</v>
          </cell>
          <cell r="E1322" t="str">
            <v>ML</v>
          </cell>
          <cell r="F1322">
            <v>18819.900000000001</v>
          </cell>
          <cell r="G1322">
            <v>42538</v>
          </cell>
        </row>
        <row r="1323">
          <cell r="C1323">
            <v>2511</v>
          </cell>
          <cell r="D1323" t="str">
            <v>Suministro E Instalación Acometida Parcial 3#2 + #2 + 4T Cu Thhw</v>
          </cell>
          <cell r="E1323" t="str">
            <v>ML</v>
          </cell>
          <cell r="F1323">
            <v>61157.47</v>
          </cell>
          <cell r="G1323">
            <v>42538</v>
          </cell>
        </row>
        <row r="1324">
          <cell r="C1324">
            <v>2512</v>
          </cell>
          <cell r="D1324" t="str">
            <v>Suministro E Instalación Acometida Parcial 3#4/0 + #4/0 + 2/0T Cu Thhw</v>
          </cell>
          <cell r="E1324" t="str">
            <v>ML</v>
          </cell>
          <cell r="F1324">
            <v>179573.78</v>
          </cell>
          <cell r="G1324">
            <v>42538</v>
          </cell>
        </row>
        <row r="1325">
          <cell r="C1325">
            <v>2513</v>
          </cell>
          <cell r="D1325" t="str">
            <v>Suministro E Instalación De Interruptor Conmutable (Pareja)</v>
          </cell>
          <cell r="E1325" t="str">
            <v>UN</v>
          </cell>
          <cell r="F1325">
            <v>162804.42000000001</v>
          </cell>
          <cell r="G1325">
            <v>41129</v>
          </cell>
        </row>
        <row r="1326">
          <cell r="C1326">
            <v>2514</v>
          </cell>
          <cell r="D1326" t="str">
            <v>Salida Toma Bifásica 220 V Con Polo A Tierra</v>
          </cell>
          <cell r="E1326" t="str">
            <v>UN</v>
          </cell>
          <cell r="F1326">
            <v>118579.11</v>
          </cell>
          <cell r="G1326">
            <v>42531</v>
          </cell>
        </row>
        <row r="1327">
          <cell r="C1327">
            <v>2515</v>
          </cell>
          <cell r="D1327" t="str">
            <v>Salida Para Toma Gfci 120 V Con Polo A Tierra</v>
          </cell>
          <cell r="E1327" t="str">
            <v>UN</v>
          </cell>
          <cell r="F1327">
            <v>110160.36</v>
          </cell>
          <cell r="G1327">
            <v>42538</v>
          </cell>
        </row>
        <row r="1328">
          <cell r="C1328">
            <v>2516</v>
          </cell>
          <cell r="D1328" t="str">
            <v>Salida Para Toma Trifásica 220 V Con Polo A Tierra</v>
          </cell>
          <cell r="E1328" t="str">
            <v>UN</v>
          </cell>
          <cell r="F1328">
            <v>143060.94</v>
          </cell>
          <cell r="G1328">
            <v>42531</v>
          </cell>
        </row>
        <row r="1329">
          <cell r="C1329">
            <v>2518</v>
          </cell>
          <cell r="D1329" t="str">
            <v>Suministro E Instalación De Cable  Thw De Cobre Desnudo Awg 1/0 Thhw</v>
          </cell>
          <cell r="E1329" t="str">
            <v>ML</v>
          </cell>
          <cell r="F1329">
            <v>38416.339999999997</v>
          </cell>
          <cell r="G1329">
            <v>42447</v>
          </cell>
        </row>
        <row r="1330">
          <cell r="C1330">
            <v>2520</v>
          </cell>
          <cell r="D1330" t="str">
            <v>Suministro E Instalación De Luminaria Mh 1000 Watios, 220 Voltios, Incluye Bombillo (Ver Diseño)</v>
          </cell>
          <cell r="E1330" t="str">
            <v>UN</v>
          </cell>
          <cell r="F1330">
            <v>1690850</v>
          </cell>
          <cell r="G1330">
            <v>41376</v>
          </cell>
        </row>
        <row r="1331">
          <cell r="C1331">
            <v>2522</v>
          </cell>
          <cell r="D1331" t="str">
            <v>Recurso Base Para Suplemento Tet Personal</v>
          </cell>
          <cell r="E1331" t="str">
            <v>UN</v>
          </cell>
          <cell r="F1331">
            <v>25000</v>
          </cell>
          <cell r="G1331">
            <v>41338</v>
          </cell>
        </row>
        <row r="1332">
          <cell r="C1332">
            <v>2523</v>
          </cell>
          <cell r="D1332" t="str">
            <v>Recursos Base Para Suplemento Tet Puente De Línea Trifásico M.T.</v>
          </cell>
          <cell r="E1332" t="str">
            <v>UN</v>
          </cell>
          <cell r="F1332">
            <v>178062.5</v>
          </cell>
          <cell r="G1332">
            <v>42557</v>
          </cell>
        </row>
        <row r="1333">
          <cell r="C1333">
            <v>2526</v>
          </cell>
          <cell r="D1333" t="str">
            <v>Descapote Y Limpieza A Máquina Y Adecuación Con Compactación Del Terreno Existente, Incluye Retiro De Material E= 0.25</v>
          </cell>
          <cell r="E1333" t="str">
            <v>M2</v>
          </cell>
          <cell r="F1333">
            <v>10243.950000000001</v>
          </cell>
          <cell r="G1333">
            <v>42667</v>
          </cell>
        </row>
        <row r="1334">
          <cell r="C1334">
            <v>2527</v>
          </cell>
          <cell r="D1334" t="str">
            <v>Viga Corona A Una Altura &gt; 4.00 Metros, En Concreto De 3000 Psi De 0.30 X 0.20 Metros Incluye Acero De Refuerzo 4 Varillas D = 1/2", Estribos D = 3/8" A Cada 0.15 Metros</v>
          </cell>
          <cell r="E1334" t="str">
            <v>ML</v>
          </cell>
          <cell r="F1334">
            <v>136563.32999999999</v>
          </cell>
          <cell r="G1334">
            <v>41136</v>
          </cell>
        </row>
        <row r="1335">
          <cell r="C1335">
            <v>2528</v>
          </cell>
          <cell r="D1335" t="str">
            <v>Canal En Concreto De 3000 Psi. B = 0.90 Metros, A = 0.70 Metros, E =  0.20 Metros, Con 11 Acero De Refuerzo D = 1/2" Long. 1.00 Metro, Estribos De 1/2" A Cada 0.40 Metros</v>
          </cell>
          <cell r="E1335" t="str">
            <v>ML</v>
          </cell>
          <cell r="F1335">
            <v>193515.81</v>
          </cell>
          <cell r="G1335">
            <v>41540</v>
          </cell>
        </row>
        <row r="1336">
          <cell r="C1336">
            <v>2529</v>
          </cell>
          <cell r="D1336" t="str">
            <v>Suministro E Instalación De Rejilla De Piso En Hierro Legitimo D = 1", De 0.90 Metros De Ancho</v>
          </cell>
          <cell r="E1336" t="str">
            <v>ML</v>
          </cell>
          <cell r="F1336">
            <v>170000</v>
          </cell>
          <cell r="G1336">
            <v>42443</v>
          </cell>
        </row>
        <row r="1337">
          <cell r="C1337">
            <v>2533</v>
          </cell>
          <cell r="D1337" t="str">
            <v>Suministro E Instalación De Interruptor Termomagnético M9 Para Riel Din 2 X 50 Amperios</v>
          </cell>
          <cell r="E1337" t="str">
            <v>UN</v>
          </cell>
          <cell r="F1337">
            <v>139910</v>
          </cell>
          <cell r="G1337">
            <v>41737</v>
          </cell>
        </row>
        <row r="1338">
          <cell r="C1338">
            <v>2534</v>
          </cell>
          <cell r="D1338" t="str">
            <v>Adecuación De Tablero De Energía Principal Y Alimentadores Provisionales De Tableros De Distribución Existentes</v>
          </cell>
          <cell r="E1338" t="str">
            <v>UN</v>
          </cell>
          <cell r="F1338">
            <v>1465250</v>
          </cell>
          <cell r="G1338">
            <v>41410</v>
          </cell>
        </row>
        <row r="1339">
          <cell r="C1339">
            <v>2535</v>
          </cell>
          <cell r="D1339" t="str">
            <v>Reorganización De Y Conexionado De Acometidas De Llegada Y Salida En Cuarto Eléctrico Actual</v>
          </cell>
          <cell r="E1339" t="str">
            <v>UN</v>
          </cell>
          <cell r="F1339">
            <v>3292816.67</v>
          </cell>
          <cell r="G1339">
            <v>41388</v>
          </cell>
        </row>
        <row r="1340">
          <cell r="C1340">
            <v>2536</v>
          </cell>
          <cell r="D1340" t="str">
            <v>Construcción De Muro En Bloque, Placa En Concreto De 3000 Psi, Para Protección De Gabinete Principal</v>
          </cell>
          <cell r="E1340" t="str">
            <v>UN</v>
          </cell>
          <cell r="F1340">
            <v>448940.65</v>
          </cell>
          <cell r="G1340">
            <v>41410</v>
          </cell>
        </row>
        <row r="1341">
          <cell r="C1341">
            <v>2537</v>
          </cell>
          <cell r="D1341" t="str">
            <v>Andén En Concreto De Fc = 3500 Psi, E= 0.08 Metros</v>
          </cell>
          <cell r="E1341" t="str">
            <v>M2</v>
          </cell>
          <cell r="F1341">
            <v>54386.29</v>
          </cell>
          <cell r="G1341">
            <v>42068</v>
          </cell>
        </row>
        <row r="1342">
          <cell r="C1342">
            <v>2540</v>
          </cell>
          <cell r="D1342" t="str">
            <v>Construcción De Baranda En Concreto De 4000 Psi, Altura 1.20 Metros, Incluye Anclaje Con Sikadur 42. (Ver Diseño)</v>
          </cell>
          <cell r="E1342" t="str">
            <v>ML</v>
          </cell>
          <cell r="F1342">
            <v>208538.14</v>
          </cell>
          <cell r="G1342">
            <v>41155</v>
          </cell>
        </row>
        <row r="1343">
          <cell r="C1343">
            <v>2541</v>
          </cell>
          <cell r="D1343" t="str">
            <v>Bordillo En Puente, De 0.30 X 0.30 Metros, En Concreto De 4000 Psi, Incluye Anclaje Con Sikadur 42 (Ver Diseño)</v>
          </cell>
          <cell r="E1343" t="str">
            <v>ML</v>
          </cell>
          <cell r="F1343">
            <v>102716.18</v>
          </cell>
          <cell r="G1343">
            <v>41155</v>
          </cell>
        </row>
        <row r="1344">
          <cell r="C1344">
            <v>2545</v>
          </cell>
          <cell r="D1344" t="str">
            <v>Junta Expansiva Para Losa De Puente</v>
          </cell>
          <cell r="E1344" t="str">
            <v>ML</v>
          </cell>
          <cell r="F1344">
            <v>268400.28000000003</v>
          </cell>
          <cell r="G1344">
            <v>41180</v>
          </cell>
        </row>
        <row r="1345">
          <cell r="C1345">
            <v>2546</v>
          </cell>
          <cell r="D1345" t="str">
            <v>Placa En Concreto De 3000 Psi, Estampado De Color, E = 0.05 Metros, Para Piso</v>
          </cell>
          <cell r="E1345" t="str">
            <v>M2</v>
          </cell>
          <cell r="F1345">
            <v>42609.9</v>
          </cell>
          <cell r="G1345">
            <v>42535</v>
          </cell>
        </row>
        <row r="1346">
          <cell r="C1346">
            <v>2547</v>
          </cell>
          <cell r="D1346" t="str">
            <v>Placa En Concreto De 3000 Psi, Estampado De Color, E = 0.05 Metros, Para Piso</v>
          </cell>
          <cell r="E1346" t="str">
            <v>M2</v>
          </cell>
          <cell r="F1346">
            <v>47808.67</v>
          </cell>
          <cell r="G1346">
            <v>41835</v>
          </cell>
        </row>
        <row r="1347">
          <cell r="C1347">
            <v>2552</v>
          </cell>
          <cell r="D1347" t="str">
            <v>Suministro E Instalación De Tubería Pvc Conduit De 2"</v>
          </cell>
          <cell r="E1347" t="str">
            <v>ML</v>
          </cell>
          <cell r="F1347">
            <v>17516.46</v>
          </cell>
          <cell r="G1347">
            <v>42447</v>
          </cell>
        </row>
        <row r="1348">
          <cell r="C1348">
            <v>2553</v>
          </cell>
          <cell r="D1348" t="str">
            <v>Suministro E Instalación De Tubería Pvc Conduit De 3"</v>
          </cell>
          <cell r="E1348" t="str">
            <v>ML</v>
          </cell>
          <cell r="F1348">
            <v>27629.46</v>
          </cell>
          <cell r="G1348">
            <v>42447</v>
          </cell>
        </row>
        <row r="1349">
          <cell r="C1349">
            <v>2556</v>
          </cell>
          <cell r="D1349" t="str">
            <v>Suministro E Instalación De Tubería Galvanizada De 1"</v>
          </cell>
          <cell r="E1349" t="str">
            <v>ML</v>
          </cell>
          <cell r="F1349">
            <v>35523.660000000003</v>
          </cell>
          <cell r="G1349">
            <v>41703</v>
          </cell>
        </row>
        <row r="1350">
          <cell r="C1350">
            <v>2557</v>
          </cell>
          <cell r="D1350" t="str">
            <v>Suministro E Instalación De Alambre 8 Thw Cobre Forrado 90° C - Awg</v>
          </cell>
          <cell r="E1350" t="str">
            <v>ML</v>
          </cell>
          <cell r="F1350">
            <v>4222.75</v>
          </cell>
          <cell r="G1350">
            <v>41388</v>
          </cell>
        </row>
        <row r="1351">
          <cell r="C1351">
            <v>2558</v>
          </cell>
          <cell r="D1351" t="str">
            <v>Suministro E Instalación De Cable Thw Cobre Desnudo 90° C - Awg 2</v>
          </cell>
          <cell r="E1351" t="str">
            <v>ML</v>
          </cell>
          <cell r="F1351">
            <v>14777.5</v>
          </cell>
          <cell r="G1351">
            <v>42557</v>
          </cell>
        </row>
        <row r="1352">
          <cell r="C1352">
            <v>2559</v>
          </cell>
          <cell r="D1352" t="str">
            <v>Suministro E Instalación De Alambre De Cobre No. 10 Awg Thhw</v>
          </cell>
          <cell r="E1352" t="str">
            <v>ML</v>
          </cell>
          <cell r="F1352">
            <v>3009.04</v>
          </cell>
          <cell r="G1352">
            <v>41906</v>
          </cell>
        </row>
        <row r="1353">
          <cell r="C1353">
            <v>2560</v>
          </cell>
          <cell r="D1353" t="str">
            <v>Suministro E Instalación De Cable Antifraude 2 X 8 + 8 Awg</v>
          </cell>
          <cell r="E1353" t="str">
            <v>ML</v>
          </cell>
          <cell r="F1353">
            <v>13189.5</v>
          </cell>
          <cell r="G1353">
            <v>41703</v>
          </cell>
        </row>
        <row r="1354">
          <cell r="C1354">
            <v>2564</v>
          </cell>
          <cell r="D1354" t="str">
            <v>Suministro E Instalación De Bajante Galvanizado Para Acometida Principal Incluye Accesorios (Ver Diseño)</v>
          </cell>
          <cell r="E1354" t="str">
            <v>UN</v>
          </cell>
          <cell r="F1354">
            <v>301035.5</v>
          </cell>
          <cell r="G1354">
            <v>41785</v>
          </cell>
        </row>
        <row r="1355">
          <cell r="C1355">
            <v>2565</v>
          </cell>
          <cell r="D1355" t="str">
            <v>Registro Eléctrico De 0.60 X 0.60 X 0.60 Metros En Concreto De 3.000 Psi, E = 0.10 Metros Incluye Malla Electrosoldada Y Tapa Con Marco En Angulo De Hierro De 1 1/2" X 3/16", Reja De Hierro De 1/2" Legítimo</v>
          </cell>
          <cell r="E1355" t="str">
            <v>UN</v>
          </cell>
          <cell r="F1355">
            <v>273054.12</v>
          </cell>
          <cell r="G1355">
            <v>42557</v>
          </cell>
        </row>
        <row r="1356">
          <cell r="C1356">
            <v>2566</v>
          </cell>
          <cell r="D1356" t="str">
            <v>Registro Eléctrico De 0.80 X 0.80 X 0.60 Metros En Concreto De 3.000 Psi, E = 0.10 Metros Incluye Malla Electrosoldada Y Tapa Con Marco En Angulo De Hierro De 1 1/2" X 3/16", Reja De Hierro De 1/2" Legítimo</v>
          </cell>
          <cell r="E1356" t="str">
            <v>UN</v>
          </cell>
          <cell r="F1356">
            <v>368078.23</v>
          </cell>
          <cell r="G1356">
            <v>42557</v>
          </cell>
        </row>
        <row r="1357">
          <cell r="C1357">
            <v>2567</v>
          </cell>
          <cell r="D1357" t="str">
            <v>Instalación De Transformador Monofásico 50 Kva, 13200 / 240 V, Incluye Elementos De Protección, Accesorios Para Postes</v>
          </cell>
          <cell r="E1357" t="str">
            <v>UN</v>
          </cell>
          <cell r="F1357">
            <v>8966835</v>
          </cell>
          <cell r="G1357">
            <v>42447</v>
          </cell>
        </row>
        <row r="1358">
          <cell r="C1358">
            <v>2569</v>
          </cell>
          <cell r="D1358" t="str">
            <v>Suministro E Instalación De Tablero De Contadores Con Sus Protecciones Y Accesorios De Montaje</v>
          </cell>
          <cell r="E1358" t="str">
            <v>UN</v>
          </cell>
          <cell r="F1358">
            <v>4007996</v>
          </cell>
          <cell r="G1358">
            <v>41388</v>
          </cell>
        </row>
        <row r="1359">
          <cell r="C1359">
            <v>2571</v>
          </cell>
          <cell r="D1359" t="str">
            <v>Empalme Subterraneo De Baja Tensión  Acometida 14 - 4</v>
          </cell>
          <cell r="E1359" t="str">
            <v>UN</v>
          </cell>
          <cell r="F1359">
            <v>164338.20000000001</v>
          </cell>
          <cell r="G1359">
            <v>42531</v>
          </cell>
        </row>
        <row r="1360">
          <cell r="C1360">
            <v>2572</v>
          </cell>
          <cell r="D1360" t="str">
            <v>Enchape De Muro En Piedra China Y Granito Lavado</v>
          </cell>
          <cell r="E1360" t="str">
            <v>M2</v>
          </cell>
          <cell r="F1360">
            <v>82731.13</v>
          </cell>
          <cell r="G1360">
            <v>41912</v>
          </cell>
        </row>
        <row r="1361">
          <cell r="C1361">
            <v>2573</v>
          </cell>
          <cell r="D1361" t="str">
            <v>Bordillo En Puente, De 0.20 X 0.20 Metros, En Concreto De 4000 Psi, Incluye Anclaje Con Sikadur 42 (Ver Diseño)</v>
          </cell>
          <cell r="E1361" t="str">
            <v>ML</v>
          </cell>
          <cell r="F1361">
            <v>76652.240000000005</v>
          </cell>
          <cell r="G1361">
            <v>41771</v>
          </cell>
        </row>
        <row r="1362">
          <cell r="C1362">
            <v>2574</v>
          </cell>
          <cell r="D1362" t="str">
            <v>Bordillo En Concreto De 4000 Psi De 0.20 X 0.50 Metros, No Incluye Acero De Refuerzo</v>
          </cell>
          <cell r="E1362" t="str">
            <v>ML</v>
          </cell>
          <cell r="F1362">
            <v>88844.85</v>
          </cell>
          <cell r="G1362">
            <v>41180</v>
          </cell>
        </row>
        <row r="1363">
          <cell r="C1363">
            <v>2575</v>
          </cell>
          <cell r="D1363" t="str">
            <v>Andén En Concreto De Fc = 4000 Psi, E = 0.10 Metros</v>
          </cell>
          <cell r="E1363" t="str">
            <v>M2</v>
          </cell>
          <cell r="F1363">
            <v>67302.16</v>
          </cell>
          <cell r="G1363">
            <v>42552</v>
          </cell>
        </row>
        <row r="1364">
          <cell r="C1364">
            <v>2576</v>
          </cell>
          <cell r="D1364" t="str">
            <v>Suministro E Instalación De Ventana Blindada En Nivel 5, Marcos Fabricados En Lámina De Acero Balística Calibre 12, Forrados Exteriormente  Con Lámina Nivel 5, Calibre 10, Vidrio En Polibinil De 0.60 Micras, De 42 Mm, Película Antiesquirla.</v>
          </cell>
          <cell r="E1364" t="str">
            <v>M2</v>
          </cell>
          <cell r="F1364">
            <v>1950000</v>
          </cell>
          <cell r="G1364">
            <v>41697</v>
          </cell>
        </row>
        <row r="1365">
          <cell r="C1365">
            <v>2577</v>
          </cell>
          <cell r="D1365" t="str">
            <v>Suministro E Instalación De Ventana Blindada En Nivel 3, Marcos Fabricados En Lámina De Acero Balística Calibre 12, Forrados Exteriormente  Con Lámina Nivel 3, Calibre 10, Vidrio En Polibinil De 0.60 Micras, De 24 Mm, Película Antiesquirla, Pintura Ornead</v>
          </cell>
          <cell r="E1365" t="str">
            <v>M2</v>
          </cell>
          <cell r="F1365">
            <v>1750000</v>
          </cell>
          <cell r="G1365">
            <v>41697</v>
          </cell>
        </row>
        <row r="1366">
          <cell r="C1366">
            <v>2578</v>
          </cell>
          <cell r="D1366" t="str">
            <v>Suministro E Instalación De Puerta Blindada Nivel 3, Marco Fabricado En Lámina Calibre 10, Hoja Montada Sobre Una Estructura De Tubo Cuadrado Calibre 10 Y Cubierta En Acero Calibre 10, Bisagras Tubulares  En Acero De 3/4", Con Graceras Para Mantenimiento,</v>
          </cell>
          <cell r="E1366" t="str">
            <v>M2</v>
          </cell>
          <cell r="F1366">
            <v>2550000</v>
          </cell>
          <cell r="G1366">
            <v>41697</v>
          </cell>
        </row>
        <row r="1367">
          <cell r="C1367">
            <v>2579</v>
          </cell>
          <cell r="D1367" t="str">
            <v>Suministro E Instalación De Compuerta De Escape Y Persiana Blindada, Nivel 3, Marco Fabricado En Lámina Calibre 10, Hoja Escualizable, Montada Sobre Una Estructura De Tubo Cuadrado Calibre 10, Cubierta En Acero Calibre 10, De 0.60 Metros X 0.25 Metros</v>
          </cell>
          <cell r="E1367" t="str">
            <v>UN</v>
          </cell>
          <cell r="F1367">
            <v>850000</v>
          </cell>
          <cell r="G1367">
            <v>41697</v>
          </cell>
        </row>
        <row r="1368">
          <cell r="C1368">
            <v>2585</v>
          </cell>
          <cell r="D1368" t="str">
            <v>P. B. O. Mantenimiento De Vias Con Asfalto En Frio Modificado Con Polimeros:  Hueco Tipo A. (Area Entre 0.0025&lt;A&lt;0.0225) M2, Incluye Demolición En Pavimento Rigido Y Retiro De Material Cuando Se Requiera</v>
          </cell>
          <cell r="E1368" t="str">
            <v>UN</v>
          </cell>
          <cell r="F1368">
            <v>16049.98</v>
          </cell>
          <cell r="G1368">
            <v>42740</v>
          </cell>
        </row>
        <row r="1369">
          <cell r="C1369">
            <v>2587</v>
          </cell>
          <cell r="D1369" t="str">
            <v>P. B. O. Mantenimiento De Vias Con Asfalto En Frio Modificado Con Polimeros: Hueco Tipo B. (Area Entre 0.0225&lt;A&lt;0.09) M2, Incluye Demolición En Pavimento Rigido Y Retiro De Material Cuando Se Requiera</v>
          </cell>
          <cell r="E1369" t="str">
            <v>UN</v>
          </cell>
          <cell r="F1369">
            <v>57977.93</v>
          </cell>
          <cell r="G1369">
            <v>42740</v>
          </cell>
        </row>
        <row r="1370">
          <cell r="C1370">
            <v>2588</v>
          </cell>
          <cell r="D1370" t="str">
            <v>P. B. O. Mantenimiento De Vias Con Asfalto En Frio Modificado Con Polimeros: Hueco Tipo C. (Área Entre 0.09&lt;A&lt;0.16) M2, Incluye Demolición En Pavimento Rígido Y Retiro De Material Cuando Se Requiera</v>
          </cell>
          <cell r="E1370" t="str">
            <v>UN</v>
          </cell>
          <cell r="F1370">
            <v>96511.39</v>
          </cell>
          <cell r="G1370">
            <v>42740</v>
          </cell>
        </row>
        <row r="1371">
          <cell r="C1371">
            <v>2589</v>
          </cell>
          <cell r="D1371" t="str">
            <v>P. B. O. Mantenimiento De Vias Con Asfalto En Frio Modificado Con Polimeros: Hueco Tipo D. (Área Entre 0.16&lt;A&lt;0.25) M2, Incluye Demolición En Pavimento Rígido Y Retiro De Material Cuando Se Requiera</v>
          </cell>
          <cell r="E1371" t="str">
            <v>UN</v>
          </cell>
          <cell r="F1371">
            <v>118818.12</v>
          </cell>
          <cell r="G1371">
            <v>42740</v>
          </cell>
        </row>
        <row r="1372">
          <cell r="C1372">
            <v>2590</v>
          </cell>
          <cell r="D1372" t="str">
            <v>P. B. O. Mantenimiento De Vias Con Asfalto En Frio Modificado Con Polimeros: Hueco Tipo E. (Área Entre 0.25&lt;A&lt;0.36) M2, Incluye Demolición En Pavimento Rígido Y Retiro De Material Cuando Se Requiera</v>
          </cell>
          <cell r="E1372" t="str">
            <v>UN</v>
          </cell>
          <cell r="F1372">
            <v>140876.57</v>
          </cell>
          <cell r="G1372">
            <v>42740</v>
          </cell>
        </row>
        <row r="1373">
          <cell r="C1373">
            <v>2591</v>
          </cell>
          <cell r="D1373" t="str">
            <v>P. B. O. Mantenimiento De Vias Con Asfalto En Frio Modificado Con Polimeros: Hueco Tipo F. (Área Entre 0.36&lt;A&lt;0.49) M2, Incluye Demolición En Pavimento Rígido Y Retiro De Material Cuando Se Requiera</v>
          </cell>
          <cell r="E1373" t="str">
            <v>UN</v>
          </cell>
          <cell r="F1373">
            <v>235596.17</v>
          </cell>
          <cell r="G1373">
            <v>42740</v>
          </cell>
        </row>
        <row r="1374">
          <cell r="C1374">
            <v>2592</v>
          </cell>
          <cell r="D1374" t="str">
            <v>P. B. O. Mantenimiento De Vias Con Asfalto En Frio Modificado Con Polimeros: Hueco Tipo G. Area Mayor A 0.50 M2, Incluye Demolición En Pavimento Rigido Y Retiro De Material Cuando Se Requiera</v>
          </cell>
          <cell r="E1374" t="str">
            <v>M2</v>
          </cell>
          <cell r="F1374">
            <v>263706.03000000003</v>
          </cell>
          <cell r="G1374">
            <v>42740</v>
          </cell>
        </row>
        <row r="1375">
          <cell r="C1375">
            <v>2593</v>
          </cell>
          <cell r="D1375" t="str">
            <v>P. B. O. Mantenimiento De Vias Con Asfalto En Frio Modificado Con Polimeros: Grietas. Ancho Menor A 0.10 M, Incluye Demolición En Pavimento Rígido Y Retiro De Material Cuando Se Requiera</v>
          </cell>
          <cell r="E1375" t="str">
            <v>ML</v>
          </cell>
          <cell r="F1375">
            <v>43543.09</v>
          </cell>
          <cell r="G1375">
            <v>42740</v>
          </cell>
        </row>
        <row r="1376">
          <cell r="C1376">
            <v>2595</v>
          </cell>
          <cell r="D1376" t="str">
            <v>Enrocado De Protección Con Piedra Ciclópea Y Concreto Premezclado De 2000 Psi, E = 0.20 Metros (Cunetas Y Taludes)</v>
          </cell>
          <cell r="E1376" t="str">
            <v>M2</v>
          </cell>
          <cell r="F1376">
            <v>70688.100000000006</v>
          </cell>
          <cell r="G1376">
            <v>42249</v>
          </cell>
        </row>
        <row r="1377">
          <cell r="C1377">
            <v>2600</v>
          </cell>
          <cell r="D1377" t="str">
            <v>Desmonte De Marcos De Portería De Cancha Deportiva</v>
          </cell>
          <cell r="E1377" t="str">
            <v>UN</v>
          </cell>
          <cell r="F1377">
            <v>38380.550000000003</v>
          </cell>
          <cell r="G1377">
            <v>41680</v>
          </cell>
        </row>
        <row r="1378">
          <cell r="C1378">
            <v>2601</v>
          </cell>
          <cell r="D1378" t="str">
            <v>Relleno En Material Seleccionado (Arena Santo Tomás)</v>
          </cell>
          <cell r="E1378" t="str">
            <v>M3</v>
          </cell>
          <cell r="F1378">
            <v>33674.42</v>
          </cell>
          <cell r="G1378">
            <v>42524</v>
          </cell>
        </row>
        <row r="1379">
          <cell r="C1379">
            <v>2602</v>
          </cell>
          <cell r="D1379" t="str">
            <v>Nivelación Y Compactación De Cancha E = 0.10 Metros, Con Caliche</v>
          </cell>
          <cell r="E1379" t="str">
            <v>M2</v>
          </cell>
          <cell r="F1379">
            <v>9991.9699999999993</v>
          </cell>
          <cell r="G1379">
            <v>42578</v>
          </cell>
        </row>
        <row r="1380">
          <cell r="C1380">
            <v>2604</v>
          </cell>
          <cell r="D1380" t="str">
            <v>Pintura En Barniz Sintético</v>
          </cell>
          <cell r="E1380" t="str">
            <v>M2</v>
          </cell>
          <cell r="F1380">
            <v>15310.77</v>
          </cell>
          <cell r="G1380">
            <v>41386</v>
          </cell>
        </row>
        <row r="1381">
          <cell r="C1381">
            <v>2606</v>
          </cell>
          <cell r="D1381" t="str">
            <v>Suministro E Instalación De Baranda Con  Altura  1.10 Metros, En Calado Prefabricado Ornamental Tipo Villanueva, Incluye Pasamanos Moldurado</v>
          </cell>
          <cell r="E1381" t="str">
            <v>ML</v>
          </cell>
          <cell r="F1381">
            <v>149136.76999999999</v>
          </cell>
          <cell r="G1381">
            <v>41220</v>
          </cell>
        </row>
        <row r="1382">
          <cell r="C1382">
            <v>2607</v>
          </cell>
          <cell r="D1382" t="str">
            <v>Suministro E Instalación De Closet En Madera De Roble,  De 2.00 X 1.80 X 0.60 Metros, Acabado Con Pintura Color Caramelo (Ver Diseño)</v>
          </cell>
          <cell r="E1382" t="str">
            <v>M2</v>
          </cell>
          <cell r="F1382">
            <v>700000</v>
          </cell>
          <cell r="G1382">
            <v>41220</v>
          </cell>
        </row>
        <row r="1383">
          <cell r="C1383">
            <v>2608</v>
          </cell>
          <cell r="D1383" t="str">
            <v>Suministro E Instalación De Ventana En Madera De Cedro De 1.00 X 2.20 Metros, Con Persianas, Incluye  Pintura Para Madera Color Caramelo (Ver Diseño)</v>
          </cell>
          <cell r="E1383" t="str">
            <v>UN</v>
          </cell>
          <cell r="F1383">
            <v>320000</v>
          </cell>
          <cell r="G1383">
            <v>41220</v>
          </cell>
        </row>
        <row r="1384">
          <cell r="C1384">
            <v>2611</v>
          </cell>
          <cell r="D1384" t="str">
            <v>Viga Aérea En Concreto De 3000 Psi De 0.40 X 0.35 A La Vista, No Incluye Acero De Refuerzo</v>
          </cell>
          <cell r="E1384" t="str">
            <v>ML</v>
          </cell>
          <cell r="F1384">
            <v>83752.789999999994</v>
          </cell>
          <cell r="G1384">
            <v>41311</v>
          </cell>
        </row>
        <row r="1385">
          <cell r="C1385">
            <v>2612</v>
          </cell>
          <cell r="D1385" t="str">
            <v>Viga Aérea En Concreto De 3000 Psi De 0.10 X 0.35 A La Vista, No Incluye Acero De Refuerzo</v>
          </cell>
          <cell r="E1385" t="str">
            <v>ML</v>
          </cell>
          <cell r="F1385">
            <v>40697.230000000003</v>
          </cell>
          <cell r="G1385">
            <v>41311</v>
          </cell>
        </row>
        <row r="1386">
          <cell r="C1386">
            <v>2613</v>
          </cell>
          <cell r="D1386" t="str">
            <v>Viga Aérea En Concreto De 3000 Psi De 0.12 X 0.35 A La Vista, No Incluye Acero De Refuerzo</v>
          </cell>
          <cell r="E1386" t="str">
            <v>ML</v>
          </cell>
          <cell r="F1386">
            <v>40697.230000000003</v>
          </cell>
          <cell r="G1386">
            <v>41344</v>
          </cell>
        </row>
        <row r="1387">
          <cell r="C1387">
            <v>2614</v>
          </cell>
          <cell r="D1387" t="str">
            <v>Viga Aérea En Concreto De 3000 Psi De 0.30 X 0.35 A La Vista, No Incluye Acero De Refuerzo</v>
          </cell>
          <cell r="E1387" t="str">
            <v>ML</v>
          </cell>
          <cell r="F1387">
            <v>71720.11</v>
          </cell>
          <cell r="G1387">
            <v>41311</v>
          </cell>
        </row>
        <row r="1388">
          <cell r="C1388">
            <v>2616</v>
          </cell>
          <cell r="D1388" t="str">
            <v>Losa Aligerada Con Casetón Ecológico De Icopor, Altura 0.40 Metros, Incluye Torta Superior De 0.05 Metros En Concreto De 3000 Psi</v>
          </cell>
          <cell r="E1388" t="str">
            <v>M2</v>
          </cell>
          <cell r="F1388">
            <v>103492.03</v>
          </cell>
          <cell r="G1388">
            <v>42538</v>
          </cell>
        </row>
        <row r="1389">
          <cell r="C1389">
            <v>2617</v>
          </cell>
          <cell r="D1389" t="str">
            <v>Columna En Concreto De 3000 Psi, De 0.30 X 0.30 Metros, No Incluye Acero De Refuerzo</v>
          </cell>
          <cell r="E1389" t="str">
            <v>M3</v>
          </cell>
          <cell r="F1389">
            <v>696658</v>
          </cell>
          <cell r="G1389">
            <v>42241</v>
          </cell>
        </row>
        <row r="1390">
          <cell r="C1390">
            <v>2627</v>
          </cell>
          <cell r="D1390" t="str">
            <v>Suministro E Instalación De Tablero Trifásico Con Puerta Y Espacio Para Totalizador De 24 Circuitos Para Empotrar</v>
          </cell>
          <cell r="E1390" t="str">
            <v>UN</v>
          </cell>
          <cell r="F1390">
            <v>468545.83</v>
          </cell>
          <cell r="G1390">
            <v>42538</v>
          </cell>
        </row>
        <row r="1391">
          <cell r="C1391">
            <v>2628</v>
          </cell>
          <cell r="D1391" t="str">
            <v>Suministro E Instalación De Tablero Trifásico Con Puerta Y Espacio Para Totalizador De 30 Circuitos Para Empotrar</v>
          </cell>
          <cell r="E1391" t="str">
            <v>UN</v>
          </cell>
          <cell r="F1391">
            <v>590420.75</v>
          </cell>
          <cell r="G1391">
            <v>42531</v>
          </cell>
        </row>
        <row r="1392">
          <cell r="C1392">
            <v>2629</v>
          </cell>
          <cell r="D1392" t="str">
            <v>Suministro E Instalación De Breaker  Industrial De 3 X 400 A</v>
          </cell>
          <cell r="E1392" t="str">
            <v>UN</v>
          </cell>
          <cell r="F1392">
            <v>611443.57999999996</v>
          </cell>
          <cell r="G1392">
            <v>42135</v>
          </cell>
        </row>
        <row r="1393">
          <cell r="C1393">
            <v>2630</v>
          </cell>
          <cell r="D1393" t="str">
            <v>Suministro E Instalación De Breaker  Industrial De 3 X 250 A</v>
          </cell>
          <cell r="E1393" t="str">
            <v>UN</v>
          </cell>
          <cell r="F1393">
            <v>462573.67</v>
          </cell>
          <cell r="G1393">
            <v>41927</v>
          </cell>
        </row>
        <row r="1394">
          <cell r="C1394">
            <v>2631</v>
          </cell>
          <cell r="D1394" t="str">
            <v>Suministro E Instalación De Breaker  Industrial De 3 X 125 A</v>
          </cell>
          <cell r="E1394" t="str">
            <v>UN</v>
          </cell>
          <cell r="F1394">
            <v>369198.75</v>
          </cell>
          <cell r="G1394">
            <v>42067</v>
          </cell>
        </row>
        <row r="1395">
          <cell r="C1395">
            <v>2632</v>
          </cell>
          <cell r="D1395" t="str">
            <v>Suministro E Instalación De Breaker  Industrial De 3 X 100 A</v>
          </cell>
          <cell r="E1395" t="str">
            <v>UN</v>
          </cell>
          <cell r="F1395">
            <v>143918.75</v>
          </cell>
          <cell r="G1395">
            <v>42578</v>
          </cell>
        </row>
        <row r="1396">
          <cell r="C1396">
            <v>2633</v>
          </cell>
          <cell r="D1396" t="str">
            <v>Suministro E Instalación De Breaker  Industrial De 3 X 70 A</v>
          </cell>
          <cell r="E1396" t="str">
            <v>UN</v>
          </cell>
          <cell r="F1396">
            <v>143192.5</v>
          </cell>
          <cell r="G1396">
            <v>42067</v>
          </cell>
        </row>
        <row r="1397">
          <cell r="C1397">
            <v>2634</v>
          </cell>
          <cell r="D1397" t="str">
            <v>Suministro E Instalación De Breaker  Industrial De 3 X 50 A</v>
          </cell>
          <cell r="E1397" t="str">
            <v>UN</v>
          </cell>
          <cell r="F1397">
            <v>103092.5</v>
          </cell>
          <cell r="G1397">
            <v>42538</v>
          </cell>
        </row>
        <row r="1398">
          <cell r="C1398">
            <v>2635</v>
          </cell>
          <cell r="D1398" t="str">
            <v>Suministro E Instalación De Breaker  Enchufable De 2 X 20 A</v>
          </cell>
          <cell r="E1398" t="str">
            <v>UN</v>
          </cell>
          <cell r="F1398">
            <v>33562.5</v>
          </cell>
          <cell r="G1398">
            <v>42578</v>
          </cell>
        </row>
        <row r="1399">
          <cell r="C1399">
            <v>2637</v>
          </cell>
          <cell r="D1399" t="str">
            <v>Suministro E Instalación De Transformador Tipo Pad Mounted 150 Kva</v>
          </cell>
          <cell r="E1399" t="str">
            <v>UN</v>
          </cell>
          <cell r="F1399">
            <v>14592800</v>
          </cell>
          <cell r="G1399">
            <v>42557</v>
          </cell>
        </row>
        <row r="1400">
          <cell r="C1400">
            <v>2638</v>
          </cell>
          <cell r="D1400" t="str">
            <v>Suministro E Instalación De Tubería Pvc Conduit De 3/4"</v>
          </cell>
          <cell r="E1400" t="str">
            <v>ML</v>
          </cell>
          <cell r="F1400">
            <v>8812.07</v>
          </cell>
          <cell r="G1400">
            <v>42557</v>
          </cell>
        </row>
        <row r="1401">
          <cell r="C1401">
            <v>2639</v>
          </cell>
          <cell r="D1401" t="str">
            <v>Suministro E Instalación Acometida Parcial 3#4 + #4 + #6T Cu Thhw</v>
          </cell>
          <cell r="E1401" t="str">
            <v>ML</v>
          </cell>
          <cell r="F1401">
            <v>197778.02</v>
          </cell>
          <cell r="G1401">
            <v>42531</v>
          </cell>
        </row>
        <row r="1402">
          <cell r="C1402">
            <v>2640</v>
          </cell>
          <cell r="D1402" t="str">
            <v>Sumnistro E Instalación De Baranda En Tubo De Acero Inoxidable De 2", Altura 0.90, Con Antepecho En Vidrio Templado De 10Mm</v>
          </cell>
          <cell r="E1402" t="str">
            <v>ML</v>
          </cell>
          <cell r="F1402">
            <v>327800</v>
          </cell>
          <cell r="G1402">
            <v>42403</v>
          </cell>
        </row>
        <row r="1403">
          <cell r="C1403">
            <v>2642</v>
          </cell>
          <cell r="D1403" t="str">
            <v>E - Suministro E Instalación De Lámpara Djk De Parque En Acrílico</v>
          </cell>
          <cell r="E1403" t="str">
            <v>UN</v>
          </cell>
          <cell r="F1403">
            <v>171503.98</v>
          </cell>
          <cell r="G1403">
            <v>41451</v>
          </cell>
        </row>
        <row r="1404">
          <cell r="C1404">
            <v>2643</v>
          </cell>
          <cell r="D1404" t="str">
            <v>Suministro E Instalación De Baranda Con Altura De 1.00 Metro, En Vidrio Templado De 10 Mm Color Verde Empotrados A Muro Y Pasamanos En Aluminio Natural De 2", Incluye Empaque Y Silicona</v>
          </cell>
          <cell r="E1404" t="str">
            <v>ML</v>
          </cell>
          <cell r="F1404">
            <v>120000</v>
          </cell>
          <cell r="G1404">
            <v>41277</v>
          </cell>
        </row>
        <row r="1405">
          <cell r="C1405">
            <v>2644</v>
          </cell>
          <cell r="D1405" t="str">
            <v>Suministro, Instalación Y Montaje De Reja En Aluminio, Tipo Estera Transparente Con Tubo De 3/8" Y Platina De 3/4" X 1/16", Incluye Accesorios Y Cerradura</v>
          </cell>
          <cell r="E1405" t="str">
            <v>M2</v>
          </cell>
          <cell r="F1405">
            <v>200000</v>
          </cell>
          <cell r="G1405">
            <v>41277</v>
          </cell>
        </row>
        <row r="1406">
          <cell r="C1406">
            <v>2656</v>
          </cell>
          <cell r="D1406" t="str">
            <v>E - Suministro, Montaje E Instalaciones Eléctricas En La Zona De Alojamiento En El Batallón Del Ejercito Segunda Brigada (Ver Diseño)</v>
          </cell>
          <cell r="E1406" t="str">
            <v>UN</v>
          </cell>
          <cell r="F1406">
            <v>15854385.5</v>
          </cell>
          <cell r="G1406">
            <v>41451</v>
          </cell>
        </row>
        <row r="1407">
          <cell r="C1407">
            <v>2668</v>
          </cell>
          <cell r="D1407" t="str">
            <v>Suministro, Montaje E Instalaciones De Aire Acondicionado En La Zona De Alojamiento En El Batallón Del Ejercito Segunda Brigada (Ver Diseño)</v>
          </cell>
          <cell r="E1407" t="str">
            <v>UN</v>
          </cell>
          <cell r="F1407">
            <v>61483040</v>
          </cell>
          <cell r="G1407">
            <v>41304</v>
          </cell>
        </row>
        <row r="1408">
          <cell r="C1408">
            <v>2669</v>
          </cell>
          <cell r="D1408" t="str">
            <v>Demolición De Piso De Huella Y Contrahuella De Escalera En Granito Pulido</v>
          </cell>
          <cell r="E1408" t="str">
            <v>ML</v>
          </cell>
          <cell r="F1408">
            <v>9261.34</v>
          </cell>
          <cell r="G1408">
            <v>41912</v>
          </cell>
        </row>
        <row r="1409">
          <cell r="C1409">
            <v>2670</v>
          </cell>
          <cell r="D1409" t="str">
            <v>Piso En Granito Pulido Y Lavado Para Huella Y Contrahuella De Escalera</v>
          </cell>
          <cell r="E1409" t="str">
            <v>ML</v>
          </cell>
          <cell r="F1409">
            <v>76576.7</v>
          </cell>
          <cell r="G1409">
            <v>42578</v>
          </cell>
        </row>
        <row r="1410">
          <cell r="C1410">
            <v>2671</v>
          </cell>
          <cell r="D1410" t="str">
            <v>Desmonte De Portones De 3.50 X 3.50 Y Retiro De Material</v>
          </cell>
          <cell r="E1410" t="str">
            <v>UN</v>
          </cell>
          <cell r="F1410">
            <v>40320</v>
          </cell>
          <cell r="G1410">
            <v>41666</v>
          </cell>
        </row>
        <row r="1411">
          <cell r="C1411">
            <v>2673</v>
          </cell>
          <cell r="D1411" t="str">
            <v>Demolición De Pañete Sobre Muro En Obras De Restauración Y Reforzamiento Estructural Y Retiro De Material.</v>
          </cell>
          <cell r="E1411" t="str">
            <v>M2</v>
          </cell>
          <cell r="F1411">
            <v>12856.67</v>
          </cell>
          <cell r="G1411">
            <v>41570</v>
          </cell>
        </row>
        <row r="1412">
          <cell r="C1412">
            <v>2676</v>
          </cell>
          <cell r="D1412" t="str">
            <v>Sobrecubierta En Varas, Con Teja Metálica Ondulada De Zinc, (Ver Diseño)</v>
          </cell>
          <cell r="E1412" t="str">
            <v>M2</v>
          </cell>
          <cell r="F1412">
            <v>67362.06</v>
          </cell>
          <cell r="G1412">
            <v>41354</v>
          </cell>
        </row>
        <row r="1413">
          <cell r="C1413">
            <v>2677</v>
          </cell>
          <cell r="D1413" t="str">
            <v>Cimiento En Concreto Ciclópeo E= 0.50 Metros, En Un 50% De Concreto De 3000 Psi Y 50% En Piedra Ciclópea</v>
          </cell>
          <cell r="E1413" t="str">
            <v>M3</v>
          </cell>
          <cell r="F1413">
            <v>203002.94</v>
          </cell>
          <cell r="G1413">
            <v>42102</v>
          </cell>
        </row>
        <row r="1414">
          <cell r="C1414">
            <v>2681</v>
          </cell>
          <cell r="D1414" t="str">
            <v>Desmonte, Suministro E Instalación De Poste En Madera Pino Pátula D = 8", Altura 3.00 Metros</v>
          </cell>
          <cell r="E1414" t="str">
            <v>UN</v>
          </cell>
          <cell r="F1414">
            <v>241357.31</v>
          </cell>
          <cell r="G1414">
            <v>41332</v>
          </cell>
        </row>
        <row r="1415">
          <cell r="C1415">
            <v>2682</v>
          </cell>
          <cell r="D1415" t="str">
            <v>Registro De 1.00 X 1.00 X 1.00 Metros, En Mampostería, Pañete Con Mortero 1:4 Impermeabilizado, Tapa Y Fondo En Concreto Reforzado De 3000 Psi,  Incluye Marco Metálico, Excavación Y Relleno</v>
          </cell>
          <cell r="E1415" t="str">
            <v>UN</v>
          </cell>
          <cell r="F1415">
            <v>506950.3</v>
          </cell>
          <cell r="G1415">
            <v>42443</v>
          </cell>
        </row>
        <row r="1416">
          <cell r="C1416">
            <v>2685</v>
          </cell>
          <cell r="D1416" t="str">
            <v>Suministro, Instalación Y Montaje De Portón Metálico En Lámina Galvanizada Calibre 18, De Correr Eléctrico De 4.00 X 3.90 Metros, Sin Perfil Superior, Incluye Motor Reductor Electromecánico, Cremalleras Y Botoneras Exteriores</v>
          </cell>
          <cell r="E1416" t="str">
            <v>UN</v>
          </cell>
          <cell r="F1416">
            <v>7371166.6600000001</v>
          </cell>
          <cell r="G1416">
            <v>41334</v>
          </cell>
        </row>
        <row r="1417">
          <cell r="C1417">
            <v>2686</v>
          </cell>
          <cell r="D1417" t="str">
            <v>Aplicación De Pañete Con Mortero 1: 3, Incluye Ejecución De Filetes, Dilataciones Lineales, Goteros.</v>
          </cell>
          <cell r="E1417" t="str">
            <v>M2</v>
          </cell>
          <cell r="F1417">
            <v>20884.560000000001</v>
          </cell>
          <cell r="G1417">
            <v>41344</v>
          </cell>
        </row>
        <row r="1418">
          <cell r="C1418">
            <v>2687</v>
          </cell>
          <cell r="D1418" t="str">
            <v>Aplicación De Resane Con Pañete Impermeabilizado Con Cualquier Mortero En Muros Y Cielo Raso, Incluye Retiro De Pañete, Filos Y Dilataciones Lineales</v>
          </cell>
          <cell r="E1418" t="str">
            <v>ML</v>
          </cell>
          <cell r="F1418">
            <v>14324.44</v>
          </cell>
          <cell r="G1418">
            <v>41508</v>
          </cell>
        </row>
        <row r="1419">
          <cell r="C1419">
            <v>2688</v>
          </cell>
          <cell r="D1419" t="str">
            <v>Escalera En Concreto De 3000 Psi, No Incluye Acero De Refuerzo, (Ver Diseño)</v>
          </cell>
          <cell r="E1419" t="str">
            <v>M2</v>
          </cell>
          <cell r="F1419">
            <v>266347.83</v>
          </cell>
          <cell r="G1419">
            <v>42241</v>
          </cell>
        </row>
        <row r="1420">
          <cell r="C1420">
            <v>2689</v>
          </cell>
          <cell r="D1420" t="str">
            <v>Suministro E Instalación De Cielo Raso En Drywall Con Estructura Adicional A Una Altura &gt; 3.00 Metro &lt;  10.00 Metros</v>
          </cell>
          <cell r="E1420" t="str">
            <v>M2</v>
          </cell>
          <cell r="F1420">
            <v>55461.73</v>
          </cell>
          <cell r="G1420">
            <v>42489</v>
          </cell>
        </row>
        <row r="1421">
          <cell r="C1421">
            <v>2691</v>
          </cell>
          <cell r="D1421" t="str">
            <v>Plantilla De Piso En Mortero 1:3  = E = 0.05 Metros</v>
          </cell>
          <cell r="E1421" t="str">
            <v>M2</v>
          </cell>
          <cell r="F1421">
            <v>21151.49</v>
          </cell>
          <cell r="G1421">
            <v>41767</v>
          </cell>
        </row>
        <row r="1422">
          <cell r="C1422">
            <v>2696</v>
          </cell>
          <cell r="D1422" t="str">
            <v>Piso Pompeya En Un Solo Color O Similar</v>
          </cell>
          <cell r="E1422" t="str">
            <v>M2</v>
          </cell>
          <cell r="F1422">
            <v>82423.259999999995</v>
          </cell>
          <cell r="G1422">
            <v>41344</v>
          </cell>
        </row>
        <row r="1423">
          <cell r="C1423">
            <v>2697</v>
          </cell>
          <cell r="D1423" t="str">
            <v>Piso Pompeya Tipo Tapete O Similar</v>
          </cell>
          <cell r="E1423" t="str">
            <v>M2</v>
          </cell>
          <cell r="F1423">
            <v>101218.26</v>
          </cell>
          <cell r="G1423">
            <v>41344</v>
          </cell>
        </row>
        <row r="1424">
          <cell r="C1424">
            <v>2698</v>
          </cell>
          <cell r="D1424" t="str">
            <v>Zócalo En Pompeya E = 0.10 Metros O Similar</v>
          </cell>
          <cell r="E1424" t="str">
            <v>ML</v>
          </cell>
          <cell r="F1424">
            <v>27415.72</v>
          </cell>
          <cell r="G1424">
            <v>41344</v>
          </cell>
        </row>
        <row r="1425">
          <cell r="C1425">
            <v>2699</v>
          </cell>
          <cell r="D1425" t="str">
            <v>Cenefa En Pompeya O Similar</v>
          </cell>
          <cell r="E1425" t="str">
            <v>ML</v>
          </cell>
          <cell r="F1425">
            <v>21562.67</v>
          </cell>
          <cell r="G1425">
            <v>41344</v>
          </cell>
        </row>
        <row r="1426">
          <cell r="C1426">
            <v>2700</v>
          </cell>
          <cell r="D1426" t="str">
            <v>Demolición De Muro Doble De Mampostería Y Retiro De Material</v>
          </cell>
          <cell r="E1426" t="str">
            <v>M2</v>
          </cell>
          <cell r="F1426">
            <v>30701.66</v>
          </cell>
          <cell r="G1426">
            <v>41335</v>
          </cell>
        </row>
        <row r="1427">
          <cell r="C1427">
            <v>2701</v>
          </cell>
          <cell r="D1427" t="str">
            <v>Resane  Con Mortero 1: 3 Impermeabilizado Y Acabado De Muros Interiores Con Pintura Viniltex  O Similar Tipo A1, Incluye Filos Y Dilataciones</v>
          </cell>
          <cell r="E1427" t="str">
            <v>M2</v>
          </cell>
          <cell r="F1427">
            <v>25389.91</v>
          </cell>
          <cell r="G1427">
            <v>41344</v>
          </cell>
        </row>
        <row r="1428">
          <cell r="C1428">
            <v>2702</v>
          </cell>
          <cell r="D1428" t="str">
            <v>Resane  Con Mortero 1: 3 Impermeabilizado Y Acabado De Muros Interiores Con Pintura Viniltex  O Similar Tipo A1, Incluye Filos Y Dilataciones</v>
          </cell>
          <cell r="E1428" t="str">
            <v>M2</v>
          </cell>
          <cell r="F1428">
            <v>29102.38</v>
          </cell>
          <cell r="G1428">
            <v>41344</v>
          </cell>
        </row>
        <row r="1429">
          <cell r="C1429">
            <v>2703</v>
          </cell>
          <cell r="D1429" t="str">
            <v>Salida Para Extractores</v>
          </cell>
          <cell r="E1429" t="str">
            <v>UN</v>
          </cell>
          <cell r="F1429">
            <v>83125.88</v>
          </cell>
          <cell r="G1429">
            <v>41344</v>
          </cell>
        </row>
        <row r="1430">
          <cell r="C1430">
            <v>2708</v>
          </cell>
          <cell r="D1430" t="str">
            <v>Salida De Voz + Dato</v>
          </cell>
          <cell r="E1430" t="str">
            <v>UN</v>
          </cell>
          <cell r="F1430">
            <v>216584.27</v>
          </cell>
          <cell r="G1430">
            <v>42578</v>
          </cell>
        </row>
        <row r="1431">
          <cell r="C1431">
            <v>2710</v>
          </cell>
          <cell r="D1431" t="str">
            <v>Suministro E Instalación De Gabinete De Pared Marca Quest De 1.80 Metros, Incluye Multitoma</v>
          </cell>
          <cell r="E1431" t="str">
            <v>UN</v>
          </cell>
          <cell r="F1431">
            <v>4936800</v>
          </cell>
          <cell r="G1431">
            <v>41344</v>
          </cell>
        </row>
        <row r="1432">
          <cell r="C1432">
            <v>2713</v>
          </cell>
          <cell r="D1432" t="str">
            <v>Campamento E Instalaciones Provisionales</v>
          </cell>
          <cell r="E1432" t="str">
            <v>GL</v>
          </cell>
          <cell r="F1432">
            <v>12000000</v>
          </cell>
          <cell r="G1432">
            <v>42557</v>
          </cell>
        </row>
        <row r="1433">
          <cell r="C1433">
            <v>2718</v>
          </cell>
          <cell r="D1433" t="str">
            <v>Suministro E Instalación De Strip Telefónico De 10 Pares</v>
          </cell>
          <cell r="E1433" t="str">
            <v>UN</v>
          </cell>
          <cell r="F1433">
            <v>547110.53</v>
          </cell>
          <cell r="G1433">
            <v>41344</v>
          </cell>
        </row>
        <row r="1434">
          <cell r="C1434">
            <v>2719</v>
          </cell>
          <cell r="D1434" t="str">
            <v>Suministro E Instalación De Tablero Trifásico Con Puerta Y Espacio Para Totalizador De 36 Circuitos Para Empotrar</v>
          </cell>
          <cell r="E1434" t="str">
            <v>UN</v>
          </cell>
          <cell r="F1434">
            <v>725250</v>
          </cell>
          <cell r="G1434">
            <v>42135</v>
          </cell>
        </row>
        <row r="1435">
          <cell r="C1435">
            <v>2723</v>
          </cell>
          <cell r="D1435" t="str">
            <v>Suministro E Instalación De Tomacorriente Water Proff</v>
          </cell>
          <cell r="E1435" t="str">
            <v>UN</v>
          </cell>
          <cell r="F1435">
            <v>67914.58</v>
          </cell>
          <cell r="G1435">
            <v>41344</v>
          </cell>
        </row>
        <row r="1436">
          <cell r="C1436">
            <v>2724</v>
          </cell>
          <cell r="D1436" t="str">
            <v>E - Acometida Eléctrica En Tubería Conduit 1 1/4", Con 4 # 4 + 1 # 8 Awg Thhn</v>
          </cell>
          <cell r="E1436" t="str">
            <v>ML</v>
          </cell>
          <cell r="F1436">
            <v>61244.4</v>
          </cell>
          <cell r="G1436">
            <v>41451</v>
          </cell>
        </row>
        <row r="1437">
          <cell r="C1437">
            <v>2725</v>
          </cell>
          <cell r="D1437" t="str">
            <v>E - Acometida Eléctrica En Tubería Conduit 1 1/4", Con 4 # 6 + 1 # 8 Awg Thhn</v>
          </cell>
          <cell r="E1437" t="str">
            <v>ML</v>
          </cell>
          <cell r="F1437">
            <v>47526</v>
          </cell>
          <cell r="G1437">
            <v>41451</v>
          </cell>
        </row>
        <row r="1438">
          <cell r="C1438">
            <v>2726</v>
          </cell>
          <cell r="D1438" t="str">
            <v>E - Acometida Eléctrica En Tubería Conduit 3", Con 4 # 4/0 + 1 # 2 Awg Thhn</v>
          </cell>
          <cell r="E1438" t="str">
            <v>ML</v>
          </cell>
          <cell r="F1438">
            <v>241329.6</v>
          </cell>
          <cell r="G1438">
            <v>41451</v>
          </cell>
        </row>
        <row r="1439">
          <cell r="C1439">
            <v>2727</v>
          </cell>
          <cell r="D1439" t="str">
            <v>E - Acometida Eléctrica En Tubería Conduit 1", Con 3 # 8 + 1 # 10 Awg Thhn</v>
          </cell>
          <cell r="E1439" t="str">
            <v>ML</v>
          </cell>
          <cell r="F1439">
            <v>31578</v>
          </cell>
          <cell r="G1439">
            <v>41451</v>
          </cell>
        </row>
        <row r="1440">
          <cell r="C1440">
            <v>2728</v>
          </cell>
          <cell r="D1440" t="str">
            <v>E - Acometida Termostatos En 3/4" Con 6 # 16</v>
          </cell>
          <cell r="E1440" t="str">
            <v>ML</v>
          </cell>
          <cell r="F1440">
            <v>16722</v>
          </cell>
          <cell r="G1440">
            <v>41451</v>
          </cell>
        </row>
        <row r="1441">
          <cell r="C1441">
            <v>2729</v>
          </cell>
          <cell r="D1441" t="str">
            <v>E - Acometida Principal De Baja Tensión Desde Transformador En Poste Hasta Transferencia Automática En 2 Tubería Conduit De Pvc De 3" Con 8 No. 250 Mcm + 1 2/0</v>
          </cell>
          <cell r="E1441" t="str">
            <v>ML</v>
          </cell>
          <cell r="F1441">
            <v>554559.6</v>
          </cell>
          <cell r="G1441">
            <v>41451</v>
          </cell>
        </row>
        <row r="1442">
          <cell r="C1442">
            <v>2730</v>
          </cell>
          <cell r="D1442" t="str">
            <v>Suministro E Instalación De Planta Eléctrica De 150 Kva. Cabina Insonora Incluye Todos Los Accesorios Y Conexiones</v>
          </cell>
          <cell r="E1442" t="str">
            <v>GL</v>
          </cell>
          <cell r="F1442">
            <v>62000000</v>
          </cell>
          <cell r="G1442">
            <v>41344</v>
          </cell>
        </row>
        <row r="1443">
          <cell r="C1443">
            <v>2731</v>
          </cell>
          <cell r="D1443" t="str">
            <v>Malla A Tierra (4 Varillas De Cobre 5/8" X 2.40 Metros + Cable 4 / 0 Awg Unidos Con Soldadura Exotermica)</v>
          </cell>
          <cell r="E1443" t="str">
            <v>GL</v>
          </cell>
          <cell r="F1443">
            <v>3155946</v>
          </cell>
          <cell r="G1443">
            <v>41344</v>
          </cell>
        </row>
        <row r="1444">
          <cell r="C1444">
            <v>2732</v>
          </cell>
          <cell r="D1444" t="str">
            <v>E - Suministro E Instalación De Patch Panel De 24 Puertos Cat. 6 ( Datos)</v>
          </cell>
          <cell r="E1444" t="str">
            <v>UN</v>
          </cell>
          <cell r="F1444">
            <v>579600</v>
          </cell>
          <cell r="G1444">
            <v>41451</v>
          </cell>
        </row>
        <row r="1445">
          <cell r="C1445">
            <v>2733</v>
          </cell>
          <cell r="D1445" t="str">
            <v>E - Suministro E Instalación De Patch Panel De 24 Puertos Cat. 5E ( Voz)</v>
          </cell>
          <cell r="E1445" t="str">
            <v>UN</v>
          </cell>
          <cell r="F1445">
            <v>433800</v>
          </cell>
          <cell r="G1445">
            <v>41451</v>
          </cell>
        </row>
        <row r="1446">
          <cell r="C1446">
            <v>2734</v>
          </cell>
          <cell r="D1446" t="str">
            <v>Suministro Y Montaje De Bala Halógena De 50 W</v>
          </cell>
          <cell r="E1446" t="str">
            <v>UN</v>
          </cell>
          <cell r="F1446">
            <v>34485</v>
          </cell>
          <cell r="G1446">
            <v>41737</v>
          </cell>
        </row>
        <row r="1447">
          <cell r="C1447">
            <v>2735</v>
          </cell>
          <cell r="D1447" t="str">
            <v>Suministro Y Montaje De Lampara Descolgada Tipo Cilindro Ref. Pluto, Tipo Higt Lihgts O Similar</v>
          </cell>
          <cell r="E1447" t="str">
            <v>UN</v>
          </cell>
          <cell r="F1447">
            <v>517000</v>
          </cell>
          <cell r="G1447">
            <v>41344</v>
          </cell>
        </row>
        <row r="1448">
          <cell r="C1448">
            <v>2736</v>
          </cell>
          <cell r="D1448" t="str">
            <v>Suministro Y Montaje De Bala Fluorescente Con Bombillo Autobakastado De 15 W, Tipo Higt Lihgts O Similar</v>
          </cell>
          <cell r="E1448" t="str">
            <v>UN</v>
          </cell>
          <cell r="F1448">
            <v>64200</v>
          </cell>
          <cell r="G1448">
            <v>41344</v>
          </cell>
        </row>
        <row r="1449">
          <cell r="C1449">
            <v>2737</v>
          </cell>
          <cell r="D1449" t="str">
            <v>Suministro Y Montaje De Aplique  Leti Square De 17 W Tipo Higt Lihgts O Similar</v>
          </cell>
          <cell r="E1449" t="str">
            <v>UN</v>
          </cell>
          <cell r="F1449">
            <v>480000</v>
          </cell>
          <cell r="G1449">
            <v>41344</v>
          </cell>
        </row>
        <row r="1450">
          <cell r="C1450">
            <v>2738</v>
          </cell>
          <cell r="D1450" t="str">
            <v>Suministro Y Montaje De Extractores De Baños</v>
          </cell>
          <cell r="E1450" t="str">
            <v>UN</v>
          </cell>
          <cell r="F1450">
            <v>152300</v>
          </cell>
          <cell r="G1450">
            <v>42538</v>
          </cell>
        </row>
        <row r="1451">
          <cell r="C1451">
            <v>2739</v>
          </cell>
          <cell r="D1451" t="str">
            <v xml:space="preserve">Suministro E Instalación De Equipo De Bombeo De Presión 1515 Hhe - 33 (2 Unid) Y Contraincendio 2020Hhe - 10. Instalación Niples, Vávulas, Abrazaderas, Pasamuros, Tablero De Control, Contactores, Conexión, Flotador De Mercurio, Válvula De Cheque, Válvula </v>
          </cell>
          <cell r="E1451" t="str">
            <v>GL</v>
          </cell>
          <cell r="F1451">
            <v>25747058</v>
          </cell>
          <cell r="G1451">
            <v>41344</v>
          </cell>
        </row>
        <row r="1452">
          <cell r="C1452">
            <v>2740</v>
          </cell>
          <cell r="D1452" t="str">
            <v>Suplemento Instalación De Poste De Mt En Tet</v>
          </cell>
          <cell r="E1452" t="str">
            <v>UN</v>
          </cell>
          <cell r="F1452">
            <v>204323.53</v>
          </cell>
          <cell r="G1452">
            <v>42557</v>
          </cell>
        </row>
        <row r="1453">
          <cell r="C1453">
            <v>2742</v>
          </cell>
          <cell r="D1453" t="str">
            <v>Suministro E Instalación Muebles Cocineta, Incluye Estufa De 2 Puestos (Ver Diseño)</v>
          </cell>
          <cell r="E1453" t="str">
            <v>ML</v>
          </cell>
          <cell r="F1453">
            <v>2888153</v>
          </cell>
          <cell r="G1453">
            <v>41344</v>
          </cell>
        </row>
        <row r="1454">
          <cell r="C1454">
            <v>2743</v>
          </cell>
          <cell r="D1454" t="str">
            <v>Suplemento En Arm Simp Trif Ángulo Disp Hor</v>
          </cell>
          <cell r="E1454" t="str">
            <v>UN</v>
          </cell>
          <cell r="F1454">
            <v>204323.53</v>
          </cell>
          <cell r="G1454">
            <v>41569</v>
          </cell>
        </row>
        <row r="1455">
          <cell r="C1455">
            <v>2744</v>
          </cell>
          <cell r="D1455" t="str">
            <v>Peldaño De Acero De 3/4", Longitud De 1.00 Metros, Para Tanque, Incluye Imprimante Rojo Tipo Sika Y Sika Guard 62</v>
          </cell>
          <cell r="E1455" t="str">
            <v>UN</v>
          </cell>
          <cell r="F1455">
            <v>56560.43</v>
          </cell>
          <cell r="G1455">
            <v>41344</v>
          </cell>
        </row>
        <row r="1456">
          <cell r="C1456">
            <v>2745</v>
          </cell>
          <cell r="D1456" t="str">
            <v>Suplemento En Arm Simp Trif Anclaje Y Fin De Línea Disp Hor</v>
          </cell>
          <cell r="E1456" t="str">
            <v>UN</v>
          </cell>
          <cell r="F1456">
            <v>204323.53</v>
          </cell>
          <cell r="G1456">
            <v>42524</v>
          </cell>
        </row>
        <row r="1457">
          <cell r="C1457">
            <v>2746</v>
          </cell>
          <cell r="D1457" t="str">
            <v>Suplemento En Arm Simp Trif Anclaje (2) Disp Hor</v>
          </cell>
          <cell r="E1457" t="str">
            <v>UN</v>
          </cell>
          <cell r="F1457">
            <v>204323.53</v>
          </cell>
          <cell r="G1457">
            <v>42524</v>
          </cell>
        </row>
        <row r="1458">
          <cell r="C1458">
            <v>2747</v>
          </cell>
          <cell r="D1458" t="str">
            <v>Suministro E Instalación De Cubierta En Teja Royal "R", Tendido En Madera, Incluye Angulo Metálico Galvanizado En Platina 1 1/2" X 1 1/2" X 1/4", Alistado En Madera Necesario Para El Tendido De Tejas (Ver Diseño)</v>
          </cell>
          <cell r="E1458" t="str">
            <v>M2</v>
          </cell>
          <cell r="F1458">
            <v>137722</v>
          </cell>
          <cell r="G1458">
            <v>41344</v>
          </cell>
        </row>
        <row r="1459">
          <cell r="C1459">
            <v>2748</v>
          </cell>
          <cell r="D1459" t="str">
            <v>Supl Tet Vano Retensado Lin (1F) 1/0 A 4/0 Cu 4/0 A 477Mcm Al Ascr</v>
          </cell>
          <cell r="E1459" t="str">
            <v>UN</v>
          </cell>
          <cell r="F1459">
            <v>58366.07</v>
          </cell>
          <cell r="G1459">
            <v>41906</v>
          </cell>
        </row>
        <row r="1460">
          <cell r="C1460">
            <v>2749</v>
          </cell>
          <cell r="D1460" t="str">
            <v>Supl Tet Puente De Línea Trifásico M.T.</v>
          </cell>
          <cell r="E1460" t="str">
            <v>UN</v>
          </cell>
          <cell r="F1460">
            <v>87554.34</v>
          </cell>
          <cell r="G1460">
            <v>42524</v>
          </cell>
        </row>
        <row r="1461">
          <cell r="C1461">
            <v>2750</v>
          </cell>
          <cell r="D1461" t="str">
            <v>Sup L Tet Desmontaje De Postes Mt</v>
          </cell>
          <cell r="E1461" t="str">
            <v>UN</v>
          </cell>
          <cell r="F1461">
            <v>204323.53</v>
          </cell>
          <cell r="G1461">
            <v>42447</v>
          </cell>
        </row>
        <row r="1462">
          <cell r="C1462">
            <v>2751</v>
          </cell>
          <cell r="D1462" t="str">
            <v>Suplemento En Tet Desm Arm En Cruceta Sencilla</v>
          </cell>
          <cell r="E1462" t="str">
            <v>UN</v>
          </cell>
          <cell r="F1462">
            <v>87554.34</v>
          </cell>
          <cell r="G1462">
            <v>42538</v>
          </cell>
        </row>
        <row r="1463">
          <cell r="C1463">
            <v>2752</v>
          </cell>
          <cell r="D1463" t="str">
            <v>Pavimento En Concreto Rígido Mr = 600 Psi A La Flexión E = 0.28 Metros , Incluye Pasadores De 1 3/8" Longitud 0.50 Metros A 0.30 Metros Y Barra De Amarre De 5/8" Longitud 1.00 Metros A 1.20 Metros De Separación, Cortadora De Pavimento Junta Y Aditivo Cura</v>
          </cell>
          <cell r="E1463" t="str">
            <v>M2</v>
          </cell>
          <cell r="F1463">
            <v>173228</v>
          </cell>
          <cell r="G1463">
            <v>42493</v>
          </cell>
        </row>
        <row r="1464">
          <cell r="C1464">
            <v>2753</v>
          </cell>
          <cell r="D1464" t="str">
            <v>Suministros E Instalaciòn De Rejillas De Captación Ver Diseños</v>
          </cell>
          <cell r="E1464" t="str">
            <v>GL</v>
          </cell>
          <cell r="F1464">
            <v>3000000</v>
          </cell>
          <cell r="G1464">
            <v>41355</v>
          </cell>
        </row>
        <row r="1465">
          <cell r="C1465">
            <v>2754</v>
          </cell>
          <cell r="D1465" t="str">
            <v>Aplicación De Geotextil Nt 1800</v>
          </cell>
          <cell r="E1465" t="str">
            <v>M2</v>
          </cell>
          <cell r="F1465">
            <v>9061.6299999999992</v>
          </cell>
          <cell r="G1465">
            <v>42443</v>
          </cell>
        </row>
        <row r="1466">
          <cell r="C1466">
            <v>2756</v>
          </cell>
          <cell r="D1466" t="str">
            <v>Suministro E Instalación De Adoquín Peatonal En Losetas Prefabricadas A50, Táctil Alerta A55 Y Táctil Guía A56 0.40X0.40X0.06 Metros Con Borde De Confinamiento A Ambos Lados De 0.15 X 0.30 M En Concreto De 3000 Psi Reforzado Con 2 Varillas De 3/8" Y Estri</v>
          </cell>
          <cell r="E1466" t="str">
            <v>M2</v>
          </cell>
          <cell r="F1466">
            <v>90474.4</v>
          </cell>
          <cell r="G1466">
            <v>42517</v>
          </cell>
        </row>
        <row r="1467">
          <cell r="C1467">
            <v>2757</v>
          </cell>
          <cell r="D1467" t="str">
            <v>Redes Eléctricas Ampliación De La 51B</v>
          </cell>
          <cell r="E1467" t="str">
            <v>GL</v>
          </cell>
          <cell r="F1467">
            <v>1139907449</v>
          </cell>
          <cell r="G1467">
            <v>41337</v>
          </cell>
        </row>
        <row r="1468">
          <cell r="C1468">
            <v>2758</v>
          </cell>
          <cell r="D1468" t="str">
            <v>Alumbrado Público Ampliación 51B</v>
          </cell>
          <cell r="E1468" t="str">
            <v>GL</v>
          </cell>
          <cell r="F1468">
            <v>1956346980.3099999</v>
          </cell>
          <cell r="G1468">
            <v>41337</v>
          </cell>
        </row>
        <row r="1469">
          <cell r="C1469">
            <v>2759</v>
          </cell>
          <cell r="D1469" t="str">
            <v>Provisión De Otras Redes De Servicios Públicos</v>
          </cell>
          <cell r="E1469" t="str">
            <v>GL</v>
          </cell>
          <cell r="F1469">
            <v>900000000</v>
          </cell>
          <cell r="G1469">
            <v>42447</v>
          </cell>
        </row>
        <row r="1470">
          <cell r="C1470">
            <v>2760</v>
          </cell>
          <cell r="D1470" t="str">
            <v>Provisión De Paisajismo Y Amoblamiento</v>
          </cell>
          <cell r="E1470" t="str">
            <v>GL</v>
          </cell>
          <cell r="F1470">
            <v>370000000</v>
          </cell>
          <cell r="G1470">
            <v>42447</v>
          </cell>
        </row>
        <row r="1471">
          <cell r="C1471">
            <v>2761</v>
          </cell>
          <cell r="D1471" t="str">
            <v>Provisión De La Implementación Del Plan De Manejo De Tráfico Y Publicidad Institucional</v>
          </cell>
          <cell r="E1471" t="str">
            <v>GL</v>
          </cell>
          <cell r="F1471">
            <v>50000000</v>
          </cell>
          <cell r="G1471">
            <v>42486</v>
          </cell>
        </row>
        <row r="1472">
          <cell r="C1472">
            <v>2762</v>
          </cell>
          <cell r="D1472" t="str">
            <v>Provisión De Plan De Manejo Ambiental Y Social</v>
          </cell>
          <cell r="E1472" t="str">
            <v>GL</v>
          </cell>
          <cell r="F1472">
            <v>265929743.66999999</v>
          </cell>
          <cell r="G1472">
            <v>42578</v>
          </cell>
        </row>
        <row r="1473">
          <cell r="C1473">
            <v>2763</v>
          </cell>
          <cell r="D1473" t="str">
            <v>Suministro E Instalación De Caballete Para Teja Royal "R" Tipo Española</v>
          </cell>
          <cell r="E1473" t="str">
            <v>ML</v>
          </cell>
          <cell r="F1473">
            <v>59942</v>
          </cell>
          <cell r="G1473">
            <v>41344</v>
          </cell>
        </row>
        <row r="1474">
          <cell r="C1474">
            <v>2765</v>
          </cell>
          <cell r="D1474" t="str">
            <v>Reforzamiento De Columnas Con Fibra De Carbono Sika Wrap 600 C O Similar E = 35 Mm</v>
          </cell>
          <cell r="E1474" t="str">
            <v>M2</v>
          </cell>
          <cell r="F1474">
            <v>178373.33</v>
          </cell>
          <cell r="G1474">
            <v>41344</v>
          </cell>
        </row>
        <row r="1475">
          <cell r="C1475">
            <v>2766</v>
          </cell>
          <cell r="D1475" t="str">
            <v>Suministro E Instalación De Barandas Para Balcones En Balaustres Y Pasamanos En Concreto Identico Al Original</v>
          </cell>
          <cell r="E1475" t="str">
            <v>ML</v>
          </cell>
          <cell r="F1475">
            <v>343000</v>
          </cell>
          <cell r="G1475">
            <v>41344</v>
          </cell>
        </row>
        <row r="1476">
          <cell r="C1476">
            <v>2768</v>
          </cell>
          <cell r="D1476" t="str">
            <v>Enchape De Pared En Cerámica Ref. Coco Pulido  De 0.60 X 0.60 Metros, Incluye Biselado, Cenefa.</v>
          </cell>
          <cell r="E1476" t="str">
            <v>M2</v>
          </cell>
          <cell r="F1476">
            <v>82928.42</v>
          </cell>
          <cell r="G1476">
            <v>41344</v>
          </cell>
        </row>
        <row r="1477">
          <cell r="C1477">
            <v>2769</v>
          </cell>
          <cell r="D1477" t="str">
            <v>Pañete Con Mortero Impermeabilizado A 3 Manos Tipo Sika, Sikalatex O Similar, Incluye Limpieza Previa Del Concreto, Resane, Y Mediacaña</v>
          </cell>
          <cell r="E1477" t="str">
            <v>ML</v>
          </cell>
          <cell r="F1477">
            <v>25341.39</v>
          </cell>
          <cell r="G1477">
            <v>41344</v>
          </cell>
        </row>
        <row r="1478">
          <cell r="C1478">
            <v>2770</v>
          </cell>
          <cell r="D1478" t="str">
            <v>Suplemento En Tet Desm Arm En Cruceta Doble</v>
          </cell>
          <cell r="E1478" t="str">
            <v>UN</v>
          </cell>
          <cell r="F1478">
            <v>87554.34</v>
          </cell>
          <cell r="G1478">
            <v>41906</v>
          </cell>
        </row>
        <row r="1479">
          <cell r="C1479">
            <v>2771</v>
          </cell>
          <cell r="D1479" t="str">
            <v>Supl Tet Retiro Puente De Linea Trifasico Mt</v>
          </cell>
          <cell r="E1479" t="str">
            <v>UN</v>
          </cell>
          <cell r="F1479">
            <v>87554.34</v>
          </cell>
          <cell r="G1479">
            <v>42538</v>
          </cell>
        </row>
        <row r="1480">
          <cell r="C1480">
            <v>2772</v>
          </cell>
          <cell r="D1480" t="str">
            <v>Supl Tet Reub Interruptor Seccionador Trifasico</v>
          </cell>
          <cell r="E1480" t="str">
            <v>UN</v>
          </cell>
          <cell r="F1480">
            <v>325682.34000000003</v>
          </cell>
          <cell r="G1480">
            <v>41569</v>
          </cell>
        </row>
        <row r="1481">
          <cell r="C1481">
            <v>2773</v>
          </cell>
          <cell r="D1481" t="str">
            <v>Suministro E Instalacion De Poste Hpc 500 Dan 12 M</v>
          </cell>
          <cell r="E1481" t="str">
            <v>UN</v>
          </cell>
          <cell r="F1481">
            <v>1363771.25</v>
          </cell>
          <cell r="G1481">
            <v>41906</v>
          </cell>
        </row>
        <row r="1482">
          <cell r="C1482">
            <v>2776</v>
          </cell>
          <cell r="D1482" t="str">
            <v>Suministro E Instalacion De Poste Hpc 800 Dan 12 M</v>
          </cell>
          <cell r="E1482" t="str">
            <v>UN</v>
          </cell>
          <cell r="F1482">
            <v>2138522.7200000002</v>
          </cell>
          <cell r="G1482">
            <v>41927</v>
          </cell>
        </row>
        <row r="1483">
          <cell r="C1483">
            <v>2778</v>
          </cell>
          <cell r="D1483" t="str">
            <v>Suministro E Instalacion De Poste Hpc 1250 Dan 12 M</v>
          </cell>
          <cell r="E1483" t="str">
            <v>UN</v>
          </cell>
          <cell r="F1483">
            <v>3035585.74</v>
          </cell>
          <cell r="G1483">
            <v>42524</v>
          </cell>
        </row>
        <row r="1484">
          <cell r="C1484">
            <v>2781</v>
          </cell>
          <cell r="D1484" t="str">
            <v>Contenedores De Raiz De 1.50 X 1.50  X 1.60 Metros, En Concreto Reforzado, Con Refuerzo En Malla De 0.15 X 0.15 X 1/4 " Y Piso Con Apertura De Hueco De 0.25 X 0.25 Metros  Y Remate Superior En Bordillo Redondeado</v>
          </cell>
          <cell r="E1484" t="str">
            <v>UN</v>
          </cell>
          <cell r="F1484">
            <v>464007.13</v>
          </cell>
          <cell r="G1484">
            <v>42578</v>
          </cell>
        </row>
        <row r="1485">
          <cell r="C1485">
            <v>2783</v>
          </cell>
          <cell r="D1485" t="str">
            <v>Suministro E Instalación De Baranda En Tubería De Acero Inoxidable De 2 1/2" Cada 3.00 Metros Con 9 Cables Tipo Guaya De 1/4"</v>
          </cell>
          <cell r="E1485" t="str">
            <v>ML</v>
          </cell>
          <cell r="F1485">
            <v>290156.25</v>
          </cell>
          <cell r="G1485">
            <v>42201</v>
          </cell>
        </row>
        <row r="1486">
          <cell r="C1486">
            <v>2784</v>
          </cell>
          <cell r="D1486" t="str">
            <v>Mortero 1:2</v>
          </cell>
          <cell r="E1486" t="str">
            <v>M3</v>
          </cell>
          <cell r="F1486">
            <v>361551.01</v>
          </cell>
          <cell r="G1486">
            <v>42438</v>
          </cell>
        </row>
        <row r="1487">
          <cell r="C1487">
            <v>2785</v>
          </cell>
          <cell r="D1487" t="str">
            <v>Suministro E Instalacion De Poste Hpc 2000 Dan 12 M</v>
          </cell>
          <cell r="E1487" t="str">
            <v>UN</v>
          </cell>
          <cell r="F1487">
            <v>4443847.67</v>
          </cell>
          <cell r="G1487">
            <v>41404</v>
          </cell>
        </row>
        <row r="1488">
          <cell r="C1488">
            <v>2786</v>
          </cell>
          <cell r="D1488" t="str">
            <v>Suministro E Instalación De Estructura Para Piso, Incluye Pilotaje En Madera Rolliza D = 0.25 Metros, Pilotes Cortos De 0.10 X 0.10 Metros Y Viga De Madera De 0.10 X 0.10 Metros Inmunizada, Impermeabilizadas ( Ver Diseño)</v>
          </cell>
          <cell r="E1488" t="str">
            <v>M2</v>
          </cell>
          <cell r="F1488">
            <v>128000</v>
          </cell>
          <cell r="G1488">
            <v>41345</v>
          </cell>
        </row>
        <row r="1489">
          <cell r="C1489">
            <v>2787</v>
          </cell>
          <cell r="D1489" t="str">
            <v>Suministro E Instalación De Estructura Para Piso Deck, Incluye, Pilotes Cortos De 0.10 X 0.10 Metros Y Vigas Laterales Inmunizadas E Impermeabilizadas ( Ver Diseño)</v>
          </cell>
          <cell r="E1489" t="str">
            <v>M2</v>
          </cell>
          <cell r="F1489">
            <v>105000</v>
          </cell>
          <cell r="G1489">
            <v>41345</v>
          </cell>
        </row>
        <row r="1490">
          <cell r="C1490">
            <v>2788</v>
          </cell>
          <cell r="D1490" t="str">
            <v>Suministro E Instalación De Armado Simp Cto  Trif Fin Línea Para Acsr 1/0</v>
          </cell>
          <cell r="E1490" t="str">
            <v>UN</v>
          </cell>
          <cell r="F1490">
            <v>1126501.24</v>
          </cell>
          <cell r="G1490">
            <v>41404</v>
          </cell>
        </row>
        <row r="1491">
          <cell r="C1491">
            <v>2790</v>
          </cell>
          <cell r="D1491" t="str">
            <v>Suministro E Instalación De Piso Deck En Madera Teka Con Apertura De 5 Mm</v>
          </cell>
          <cell r="E1491" t="str">
            <v>M2</v>
          </cell>
          <cell r="F1491">
            <v>151870</v>
          </cell>
          <cell r="G1491">
            <v>41345</v>
          </cell>
        </row>
        <row r="1492">
          <cell r="C1492">
            <v>2791</v>
          </cell>
          <cell r="D1492" t="str">
            <v>Construcción De Tanque En Concreto De 3000 Psi, Altura 1.80 Metros, Con Placa De Concreto Y Tapa De Inspección En Lámina, Incluye Pasos</v>
          </cell>
          <cell r="E1492" t="str">
            <v>GL</v>
          </cell>
          <cell r="F1492">
            <v>1950000</v>
          </cell>
          <cell r="G1492">
            <v>41345</v>
          </cell>
        </row>
        <row r="1493">
          <cell r="C1493">
            <v>2794</v>
          </cell>
          <cell r="D1493" t="str">
            <v>Cárcamo En Ladrillo Pañetado De 0.20 X 0.30 Metros, Incluye Rejilla En Adoquín (Ver Diseño)</v>
          </cell>
          <cell r="E1493" t="str">
            <v>ML</v>
          </cell>
          <cell r="F1493">
            <v>88514.71</v>
          </cell>
          <cell r="G1493">
            <v>41345</v>
          </cell>
        </row>
        <row r="1494">
          <cell r="C1494">
            <v>2797</v>
          </cell>
          <cell r="D1494" t="str">
            <v>Suministro E Instalacion De Poste Hpc 500 Dan 14 M</v>
          </cell>
          <cell r="E1494" t="str">
            <v>UN</v>
          </cell>
          <cell r="F1494">
            <v>1711686.43</v>
          </cell>
          <cell r="G1494">
            <v>41404</v>
          </cell>
        </row>
        <row r="1495">
          <cell r="C1495">
            <v>2799</v>
          </cell>
          <cell r="D1495" t="str">
            <v>Placa De Piso En Concreto De 3000 Psi Espejos De Agua De 0.10 Metros, Incluye Recebo B-600 Compactado, Solado De Limpieza En Concreto De 2000 Psi, Y Malla Electrosoldada De 0.15 X 0.15 Metros</v>
          </cell>
          <cell r="E1495" t="str">
            <v>M2</v>
          </cell>
          <cell r="F1495">
            <v>97232.13</v>
          </cell>
          <cell r="G1495">
            <v>41354</v>
          </cell>
        </row>
        <row r="1496">
          <cell r="C1496">
            <v>2801</v>
          </cell>
          <cell r="D1496" t="str">
            <v>Suministro E Instalacion De Poste Hpc 800 Dan 14 M</v>
          </cell>
          <cell r="E1496" t="str">
            <v>UN</v>
          </cell>
          <cell r="F1496">
            <v>2436925.19</v>
          </cell>
          <cell r="G1496">
            <v>42524</v>
          </cell>
        </row>
        <row r="1497">
          <cell r="C1497">
            <v>2802</v>
          </cell>
          <cell r="D1497" t="str">
            <v>Viga Superior De 0.30 X 0.30 Metros, En Concreto De 3000 Psi, No Incluye Acero De Refuerzo</v>
          </cell>
          <cell r="E1497" t="str">
            <v>M3</v>
          </cell>
          <cell r="F1497">
            <v>788921.21</v>
          </cell>
          <cell r="G1497">
            <v>41345</v>
          </cell>
        </row>
        <row r="1498">
          <cell r="C1498">
            <v>2803</v>
          </cell>
          <cell r="D1498" t="str">
            <v>Suministro E Instalación De Arm Simp Cto Trif Alineación Disp Hor 13,2 Kv</v>
          </cell>
          <cell r="E1498" t="str">
            <v>UN</v>
          </cell>
          <cell r="F1498">
            <v>2019078.37</v>
          </cell>
          <cell r="G1498">
            <v>41906</v>
          </cell>
        </row>
        <row r="1499">
          <cell r="C1499">
            <v>2808</v>
          </cell>
          <cell r="D1499" t="str">
            <v>Suministro E Instalacion De Poste Hpc 1250 Dan 14 M</v>
          </cell>
          <cell r="E1499" t="str">
            <v>UN</v>
          </cell>
          <cell r="F1499">
            <v>3443947.14</v>
          </cell>
          <cell r="G1499">
            <v>41569</v>
          </cell>
        </row>
        <row r="1500">
          <cell r="C1500">
            <v>2809</v>
          </cell>
          <cell r="D1500" t="str">
            <v>Suministro E Instalación De Arm Simp Cto Trif Ang 5° A 20°/30° Disp Hor 13.2 Kv</v>
          </cell>
          <cell r="E1500" t="str">
            <v>UN</v>
          </cell>
          <cell r="F1500">
            <v>3622214.8</v>
          </cell>
          <cell r="G1500">
            <v>41404</v>
          </cell>
        </row>
        <row r="1501">
          <cell r="C1501">
            <v>2811</v>
          </cell>
          <cell r="D1501" t="str">
            <v>Suministro E Instalacion De Poste Hpc 2000 Dan 14 M</v>
          </cell>
          <cell r="E1501" t="str">
            <v>UN</v>
          </cell>
          <cell r="F1501">
            <v>11231349.49</v>
          </cell>
          <cell r="G1501">
            <v>41569</v>
          </cell>
        </row>
        <row r="1502">
          <cell r="C1502">
            <v>2812</v>
          </cell>
          <cell r="D1502" t="str">
            <v>Suministro E Instalación De Arm Simp Cto Trif Anclaje Disp Hor 13.2 Kv477-559.5</v>
          </cell>
          <cell r="E1502" t="str">
            <v>UN</v>
          </cell>
          <cell r="F1502">
            <v>4097265.82</v>
          </cell>
          <cell r="G1502">
            <v>41906</v>
          </cell>
        </row>
        <row r="1503">
          <cell r="C1503">
            <v>2814</v>
          </cell>
          <cell r="D1503" t="str">
            <v>Suministro E Instalación De Arm Simp Cto Trif Anclaje (2) Disp Hor 13.2 Kv 477-559.5</v>
          </cell>
          <cell r="E1503" t="str">
            <v>UN</v>
          </cell>
          <cell r="F1503">
            <v>6904772</v>
          </cell>
          <cell r="G1503">
            <v>41404</v>
          </cell>
        </row>
        <row r="1504">
          <cell r="C1504">
            <v>2816</v>
          </cell>
          <cell r="D1504" t="str">
            <v>Sumnistro E Instalación De Arm Simp Cto Trif Anclaje Disp Hor 13,2 Kv Acsr 1/0</v>
          </cell>
          <cell r="E1504" t="str">
            <v>UN</v>
          </cell>
          <cell r="F1504">
            <v>3895414.8</v>
          </cell>
          <cell r="G1504">
            <v>41404</v>
          </cell>
        </row>
        <row r="1505">
          <cell r="C1505">
            <v>2817</v>
          </cell>
          <cell r="D1505" t="str">
            <v>Suministro E Instalación De Arm Simp Cto Trif Fiin Línea Disp Hor 13.2 Kv 1/0 - 123.3</v>
          </cell>
          <cell r="E1505" t="str">
            <v>UN</v>
          </cell>
          <cell r="F1505">
            <v>3238493.96</v>
          </cell>
          <cell r="G1505">
            <v>41404</v>
          </cell>
        </row>
        <row r="1506">
          <cell r="C1506">
            <v>2818</v>
          </cell>
          <cell r="D1506" t="str">
            <v>Suministro E Instalación De Arm Simple Cto Trif En Línea Disp Hor 13.2Kv 477 - 559.5</v>
          </cell>
          <cell r="E1506" t="str">
            <v>UN</v>
          </cell>
          <cell r="F1506">
            <v>3335714.8</v>
          </cell>
          <cell r="G1506">
            <v>41404</v>
          </cell>
        </row>
        <row r="1507">
          <cell r="C1507">
            <v>2819</v>
          </cell>
          <cell r="D1507" t="str">
            <v>Suministro E Instalación De Armado Horiz Cto Bif Fin Línea 1/0 123.3</v>
          </cell>
          <cell r="E1507" t="str">
            <v>UN</v>
          </cell>
          <cell r="F1507">
            <v>3075414.8</v>
          </cell>
          <cell r="G1507">
            <v>41404</v>
          </cell>
        </row>
        <row r="1508">
          <cell r="C1508">
            <v>2821</v>
          </cell>
          <cell r="D1508" t="str">
            <v>Tendido De Linea Trif Simp Cto Acsr 477 Mcm S/N</v>
          </cell>
          <cell r="E1508" t="str">
            <v>ML</v>
          </cell>
          <cell r="F1508">
            <v>97085.83</v>
          </cell>
          <cell r="G1508">
            <v>41906</v>
          </cell>
        </row>
        <row r="1509">
          <cell r="C1509">
            <v>2822</v>
          </cell>
          <cell r="D1509" t="str">
            <v>Cañuela Tipo "B" H = 0.25 X 0.30 Metros, Incluye Excavación, Base, Solado En Concreto Pobre, Acero De Refuerzo Y Sello De Junta</v>
          </cell>
          <cell r="E1509" t="str">
            <v>ML</v>
          </cell>
          <cell r="F1509">
            <v>68667.67</v>
          </cell>
          <cell r="G1509">
            <v>41345</v>
          </cell>
        </row>
        <row r="1510">
          <cell r="C1510">
            <v>2823</v>
          </cell>
          <cell r="D1510" t="str">
            <v>Suministro E Instalación De Terminal Ext Contráctil En Frío 15 Kv Cable 2</v>
          </cell>
          <cell r="E1510" t="str">
            <v>UN</v>
          </cell>
          <cell r="F1510">
            <v>340501.27</v>
          </cell>
          <cell r="G1510">
            <v>42538</v>
          </cell>
        </row>
        <row r="1511">
          <cell r="C1511">
            <v>2824</v>
          </cell>
          <cell r="D1511" t="str">
            <v>Campamento Incluye Area De Acopio De Materiales (Ver Diseño)</v>
          </cell>
          <cell r="E1511" t="str">
            <v>M2</v>
          </cell>
          <cell r="F1511">
            <v>111876.5</v>
          </cell>
          <cell r="G1511">
            <v>42443</v>
          </cell>
        </row>
        <row r="1512">
          <cell r="C1512">
            <v>2825</v>
          </cell>
          <cell r="D1512" t="str">
            <v>Provisión De Señalización Horizontal Y Vertical</v>
          </cell>
          <cell r="E1512" t="str">
            <v>GL</v>
          </cell>
          <cell r="F1512">
            <v>10000000</v>
          </cell>
          <cell r="G1512">
            <v>42447</v>
          </cell>
        </row>
        <row r="1513">
          <cell r="C1513">
            <v>2826</v>
          </cell>
          <cell r="D1513" t="str">
            <v>Provisión De Semaforización</v>
          </cell>
          <cell r="E1513" t="str">
            <v>GL</v>
          </cell>
          <cell r="F1513">
            <v>10000000</v>
          </cell>
          <cell r="G1513">
            <v>42447</v>
          </cell>
        </row>
        <row r="1514">
          <cell r="C1514">
            <v>2828</v>
          </cell>
          <cell r="D1514" t="str">
            <v>Suministro E Instalación De Empalme Contractil En Frío 15 Kv Cable 2 Cu</v>
          </cell>
          <cell r="E1514" t="str">
            <v>UN</v>
          </cell>
          <cell r="F1514">
            <v>1124327.3899999999</v>
          </cell>
          <cell r="G1514">
            <v>41404</v>
          </cell>
        </row>
        <row r="1515">
          <cell r="C1515">
            <v>2830</v>
          </cell>
          <cell r="D1515" t="str">
            <v>Ml Tendido Linea Trif Simp Cto Acsr 4/0 Awg S/N</v>
          </cell>
          <cell r="E1515" t="str">
            <v>ML</v>
          </cell>
          <cell r="F1515">
            <v>54570.33</v>
          </cell>
          <cell r="G1515">
            <v>41404</v>
          </cell>
        </row>
        <row r="1516">
          <cell r="C1516">
            <v>2831</v>
          </cell>
          <cell r="D1516" t="str">
            <v>Salida De Balas De Piso Para Áreas Circundantes</v>
          </cell>
          <cell r="E1516" t="str">
            <v>UN</v>
          </cell>
          <cell r="F1516">
            <v>99478.17</v>
          </cell>
          <cell r="G1516">
            <v>41354</v>
          </cell>
        </row>
        <row r="1517">
          <cell r="C1517">
            <v>2833</v>
          </cell>
          <cell r="D1517" t="str">
            <v>Suministro E Instalación De Puesta A Tierra En Poste Hormigón De 12 M</v>
          </cell>
          <cell r="E1517" t="str">
            <v>UN</v>
          </cell>
          <cell r="F1517">
            <v>385631.14</v>
          </cell>
          <cell r="G1517">
            <v>42447</v>
          </cell>
        </row>
        <row r="1518">
          <cell r="C1518">
            <v>2839</v>
          </cell>
          <cell r="D1518" t="str">
            <v>Tendido De Linea Trif Simp Cto Acsr 1/0 Awg S/N</v>
          </cell>
          <cell r="E1518" t="str">
            <v>ML</v>
          </cell>
          <cell r="F1518">
            <v>27735.37</v>
          </cell>
          <cell r="G1518">
            <v>41906</v>
          </cell>
        </row>
        <row r="1519">
          <cell r="C1519">
            <v>2842</v>
          </cell>
          <cell r="D1519" t="str">
            <v>Suministro E Instalación De Puesta A Tierra En Poste Hormigón De 14 M</v>
          </cell>
          <cell r="E1519" t="str">
            <v>UN</v>
          </cell>
          <cell r="F1519">
            <v>412931.14</v>
          </cell>
          <cell r="G1519">
            <v>41569</v>
          </cell>
        </row>
        <row r="1520">
          <cell r="C1520">
            <v>2843</v>
          </cell>
          <cell r="D1520" t="str">
            <v>Suministro E Instalación De Breaker Enchufable Tripolar</v>
          </cell>
          <cell r="E1520" t="str">
            <v>UN</v>
          </cell>
          <cell r="F1520">
            <v>95505.600000000006</v>
          </cell>
          <cell r="G1520">
            <v>41354</v>
          </cell>
        </row>
        <row r="1521">
          <cell r="C1521">
            <v>2844</v>
          </cell>
          <cell r="D1521" t="str">
            <v>E - Acometida Eléctrica En Tubería Conduit D = 3", Con 4 # 2 + 1 # 6 Aw G Thhn (Ver Diseño)</v>
          </cell>
          <cell r="E1521" t="str">
            <v>ML</v>
          </cell>
          <cell r="F1521">
            <v>86121.600000000006</v>
          </cell>
          <cell r="G1521">
            <v>41451</v>
          </cell>
        </row>
        <row r="1522">
          <cell r="C1522">
            <v>2845</v>
          </cell>
          <cell r="D1522" t="str">
            <v>E - Acometida Planta De Emergencia Hasta Transferencia Automática En 2 Tubería Conduit D = 3" Con 8 # 250 Mcm + 1 # 2/0 (Ver Diseño)</v>
          </cell>
          <cell r="E1522" t="str">
            <v>ML</v>
          </cell>
          <cell r="F1522">
            <v>563720.4</v>
          </cell>
          <cell r="G1522">
            <v>41451</v>
          </cell>
        </row>
        <row r="1523">
          <cell r="C1523">
            <v>2846</v>
          </cell>
          <cell r="D1523" t="str">
            <v>Acometida De Señal Desde Planta De Emergencia Hasta Transferencia Automática En Tubería Conduit D = 3/4" Con 1 Cable Encauchetado 3 X 16 (Ver Diseño)</v>
          </cell>
          <cell r="E1523" t="str">
            <v>ML</v>
          </cell>
          <cell r="F1523">
            <v>13153.2</v>
          </cell>
          <cell r="G1523">
            <v>41345</v>
          </cell>
        </row>
        <row r="1524">
          <cell r="C1524">
            <v>2847</v>
          </cell>
          <cell r="D1524" t="str">
            <v>Desmonte De Poste De Hormigón De 6-10 M</v>
          </cell>
          <cell r="E1524" t="str">
            <v>UN</v>
          </cell>
          <cell r="F1524">
            <v>277096.95</v>
          </cell>
          <cell r="G1524">
            <v>41404</v>
          </cell>
        </row>
        <row r="1525">
          <cell r="C1525">
            <v>2849</v>
          </cell>
          <cell r="D1525" t="str">
            <v>Tendido De Linea Bif Acsr 1/0 Awg S/N</v>
          </cell>
          <cell r="E1525" t="str">
            <v>ML</v>
          </cell>
          <cell r="F1525">
            <v>15023.84</v>
          </cell>
          <cell r="G1525">
            <v>41404</v>
          </cell>
        </row>
        <row r="1526">
          <cell r="C1526">
            <v>2850</v>
          </cell>
          <cell r="D1526" t="str">
            <v>E - Acometida Para Cargador De Baterias De La Planta De Emergencia En Tubería Conduit D = 1/2" Con 2 # 12 +1 # 14</v>
          </cell>
          <cell r="E1526" t="str">
            <v>ML</v>
          </cell>
          <cell r="F1526">
            <v>11788.8</v>
          </cell>
          <cell r="G1526">
            <v>41451</v>
          </cell>
        </row>
        <row r="1527">
          <cell r="C1527">
            <v>2851</v>
          </cell>
          <cell r="D1527" t="str">
            <v>E - Suministro Y Montaje De Sistema De Media Tensión, Tipo Exterior ( Ver Diseño)</v>
          </cell>
          <cell r="E1527" t="str">
            <v>GL</v>
          </cell>
          <cell r="F1527">
            <v>25167360</v>
          </cell>
          <cell r="G1527">
            <v>41451</v>
          </cell>
        </row>
        <row r="1528">
          <cell r="C1528">
            <v>2852</v>
          </cell>
          <cell r="D1528" t="str">
            <v>E - Transferencia Automática De 500 Amp. 220 V, Según Diagrama Unifilar (Ver Diseño)</v>
          </cell>
          <cell r="E1528" t="str">
            <v>GL</v>
          </cell>
          <cell r="F1528">
            <v>24402000</v>
          </cell>
          <cell r="G1528">
            <v>41451</v>
          </cell>
        </row>
        <row r="1529">
          <cell r="C1529">
            <v>2853</v>
          </cell>
          <cell r="D1529" t="str">
            <v>E - Suministro E Instalación De Bala Dulux 2 X 26 W A 32 W , Tipo Higt Lihgts O Similar</v>
          </cell>
          <cell r="E1529" t="str">
            <v>UN</v>
          </cell>
          <cell r="F1529">
            <v>159500</v>
          </cell>
          <cell r="G1529">
            <v>41451</v>
          </cell>
        </row>
        <row r="1530">
          <cell r="C1530">
            <v>2854</v>
          </cell>
          <cell r="D1530" t="str">
            <v>Desmonte De Poste De Hormigón De 11-12 M</v>
          </cell>
          <cell r="E1530" t="str">
            <v>UN</v>
          </cell>
          <cell r="F1530">
            <v>353420.83</v>
          </cell>
          <cell r="G1530">
            <v>42447</v>
          </cell>
        </row>
        <row r="1531">
          <cell r="C1531">
            <v>2855</v>
          </cell>
          <cell r="D1531" t="str">
            <v>E - Suministro E Instalación De Bala De Piso, De 70W Doble Contacto , Tipo Higt Lihgts O Similar</v>
          </cell>
          <cell r="E1531" t="str">
            <v>UN</v>
          </cell>
          <cell r="F1531">
            <v>957000</v>
          </cell>
          <cell r="G1531">
            <v>41451</v>
          </cell>
        </row>
        <row r="1532">
          <cell r="C1532">
            <v>2856</v>
          </cell>
          <cell r="D1532" t="str">
            <v>E - Suministro E Instalación De Bala De Piso, De10 W Led , Tipo Higt Lihgts O Similar</v>
          </cell>
          <cell r="E1532" t="str">
            <v>UN</v>
          </cell>
          <cell r="F1532">
            <v>242000</v>
          </cell>
          <cell r="G1532">
            <v>41451</v>
          </cell>
        </row>
        <row r="1533">
          <cell r="C1533">
            <v>2857</v>
          </cell>
          <cell r="D1533" t="str">
            <v>E - Suministro E Instalación De Bala De Piso, De35  W  Halogena , Tipo Higt Lihgts O Similar</v>
          </cell>
          <cell r="E1533" t="str">
            <v>UN</v>
          </cell>
          <cell r="F1533">
            <v>192500</v>
          </cell>
          <cell r="G1533">
            <v>41451</v>
          </cell>
        </row>
        <row r="1534">
          <cell r="C1534">
            <v>2859</v>
          </cell>
          <cell r="D1534" t="str">
            <v>Fusible Expulsion 10 A Tipo K</v>
          </cell>
          <cell r="E1534" t="str">
            <v>UN</v>
          </cell>
          <cell r="F1534">
            <v>15527.76</v>
          </cell>
          <cell r="G1534">
            <v>41404</v>
          </cell>
        </row>
        <row r="1535">
          <cell r="C1535">
            <v>2860</v>
          </cell>
          <cell r="D1535" t="str">
            <v>Desmonte De Poste De Hormigón 14 M</v>
          </cell>
          <cell r="E1535" t="str">
            <v>UN</v>
          </cell>
          <cell r="F1535">
            <v>406717.5</v>
          </cell>
          <cell r="G1535">
            <v>41569</v>
          </cell>
        </row>
        <row r="1536">
          <cell r="C1536">
            <v>2861</v>
          </cell>
          <cell r="D1536" t="str">
            <v>Desmonte De Armado M.T. Dos Crucetas</v>
          </cell>
          <cell r="E1536" t="str">
            <v>UN</v>
          </cell>
          <cell r="F1536">
            <v>137137.5</v>
          </cell>
          <cell r="G1536">
            <v>41906</v>
          </cell>
        </row>
        <row r="1537">
          <cell r="C1537">
            <v>2862</v>
          </cell>
          <cell r="D1537" t="str">
            <v>Desmonte De Armado M.T. Una Cruceta</v>
          </cell>
          <cell r="E1537" t="str">
            <v>UN</v>
          </cell>
          <cell r="F1537">
            <v>64523</v>
          </cell>
          <cell r="G1537">
            <v>42447</v>
          </cell>
        </row>
        <row r="1538">
          <cell r="C1538">
            <v>2863</v>
          </cell>
          <cell r="D1538" t="str">
            <v>Desmonte De Armado M.T. Compacto Trifásico</v>
          </cell>
          <cell r="E1538" t="str">
            <v>UN</v>
          </cell>
          <cell r="F1538">
            <v>127202.5</v>
          </cell>
          <cell r="G1538">
            <v>41404</v>
          </cell>
        </row>
        <row r="1539">
          <cell r="C1539">
            <v>2864</v>
          </cell>
          <cell r="D1539" t="str">
            <v>Desmonte De Armado M.T. Compacto Bifásico</v>
          </cell>
          <cell r="E1539" t="str">
            <v>UN</v>
          </cell>
          <cell r="F1539">
            <v>82723.960000000006</v>
          </cell>
          <cell r="G1539">
            <v>41404</v>
          </cell>
        </row>
        <row r="1540">
          <cell r="C1540">
            <v>2865</v>
          </cell>
          <cell r="D1540" t="str">
            <v>E - Suministro E Instalación De Cinta Led Strp 2.4 W/M Tipo Higt Lihgts O Similar</v>
          </cell>
          <cell r="E1540" t="str">
            <v>ML</v>
          </cell>
          <cell r="F1540">
            <v>106700</v>
          </cell>
          <cell r="G1540">
            <v>41451</v>
          </cell>
        </row>
        <row r="1541">
          <cell r="C1541">
            <v>2866</v>
          </cell>
          <cell r="D1541" t="str">
            <v>E - Suministro E Instalación Led River 1.00 X 4.00 Metros De Cinta Led, Tipo Higt Lihgts O Similar</v>
          </cell>
          <cell r="E1541" t="str">
            <v>ML</v>
          </cell>
          <cell r="F1541">
            <v>214500</v>
          </cell>
          <cell r="G1541">
            <v>41451</v>
          </cell>
        </row>
        <row r="1542">
          <cell r="C1542">
            <v>2867</v>
          </cell>
          <cell r="D1542" t="str">
            <v>Diseño Y Montaje De Sistema De Apantallamiento, Incluye Todos Los Materiales Y Mano De Obra</v>
          </cell>
          <cell r="E1542" t="str">
            <v>GL</v>
          </cell>
          <cell r="F1542">
            <v>8850000</v>
          </cell>
          <cell r="G1542">
            <v>41345</v>
          </cell>
        </row>
        <row r="1543">
          <cell r="C1543">
            <v>2868</v>
          </cell>
          <cell r="D1543" t="str">
            <v>Desmonte De Línea Aérea Mt (1F) 266 A 477</v>
          </cell>
          <cell r="E1543" t="str">
            <v>ML</v>
          </cell>
          <cell r="F1543">
            <v>6823.91</v>
          </cell>
          <cell r="G1543">
            <v>41906</v>
          </cell>
        </row>
        <row r="1544">
          <cell r="C1544">
            <v>2869</v>
          </cell>
          <cell r="D1544" t="str">
            <v>Caja De Inspección De 0.30 X 0.30 Metros, Altura Máxima 1.00 Metros En Mampostería, Incluye Tapa, Marco Y Contramarcos, Excavación, Pañete, Medias Cañas, Relleno Con Recebo E = 0.20 Base, Base En Concreto</v>
          </cell>
          <cell r="E1544" t="str">
            <v>UN</v>
          </cell>
          <cell r="F1544">
            <v>285638.18</v>
          </cell>
          <cell r="G1544">
            <v>41345</v>
          </cell>
        </row>
        <row r="1545">
          <cell r="C1545">
            <v>2870</v>
          </cell>
          <cell r="D1545" t="str">
            <v>Desmonte De Línea Mt (1F) 2 A 4/0</v>
          </cell>
          <cell r="E1545" t="str">
            <v>ML</v>
          </cell>
          <cell r="F1545">
            <v>5291.08</v>
          </cell>
          <cell r="G1545">
            <v>41404</v>
          </cell>
        </row>
        <row r="1546">
          <cell r="C1546">
            <v>2871</v>
          </cell>
          <cell r="D1546" t="str">
            <v>Provisión De Red Media Tensión, Baja Tensión, Alumbrado, Luminarias, Obras Civiles, Gestiones Y Certificaciones L: 800 Ml</v>
          </cell>
          <cell r="E1546" t="str">
            <v>GL</v>
          </cell>
          <cell r="F1546">
            <v>1600000000</v>
          </cell>
          <cell r="G1546">
            <v>41821</v>
          </cell>
        </row>
        <row r="1547">
          <cell r="C1547">
            <v>2872</v>
          </cell>
          <cell r="D1547" t="str">
            <v>Retiro Puente De Línea Trifásico En Poste Cto Mt</v>
          </cell>
          <cell r="E1547" t="str">
            <v>UN</v>
          </cell>
          <cell r="F1547">
            <v>103431.95</v>
          </cell>
          <cell r="G1547">
            <v>41906</v>
          </cell>
        </row>
        <row r="1548">
          <cell r="C1548">
            <v>2873</v>
          </cell>
          <cell r="D1548" t="str">
            <v>Adoquín De Arcilla Altura 0.06 Metros, Tipo Tolete Pendientes Mayores A 10% Y Hasta 15% Con Estructura De Sub Base Gradación B = 400, E = 0.20 Metros + Base B = 600 E = 0.15 Metros + Adoquín E = 0.06 Metros, Mortero De Alisado Y Pegado, Sellado Con Morter</v>
          </cell>
          <cell r="E1548" t="str">
            <v>M2</v>
          </cell>
          <cell r="F1548">
            <v>136291.5</v>
          </cell>
          <cell r="G1548">
            <v>41345</v>
          </cell>
        </row>
        <row r="1549">
          <cell r="C1549">
            <v>2874</v>
          </cell>
          <cell r="D1549" t="str">
            <v>Retiro Puente De Línea En Medio De Vano Cto Mt Bifásico</v>
          </cell>
          <cell r="E1549" t="str">
            <v>UN</v>
          </cell>
          <cell r="F1549">
            <v>187745.22</v>
          </cell>
          <cell r="G1549">
            <v>41404</v>
          </cell>
        </row>
        <row r="1550">
          <cell r="C1550">
            <v>2875</v>
          </cell>
          <cell r="D1550" t="str">
            <v>Adoquín De Concreto E =  0.08 Metros, Para Pendientes Menores A 5% Con Estructura De Sub Base Gradación B = 400, E = 0.15 Metros + Base B = 600 E = 0.15 Metros + Adoquín E = 0.08 Metros, Sobre Arena Con Dilatación De Confinamiento Cada 20 M2 ( Tabla 5 - 1</v>
          </cell>
          <cell r="E1550" t="str">
            <v>M2</v>
          </cell>
          <cell r="F1550">
            <v>127257.31</v>
          </cell>
          <cell r="G1550">
            <v>41912</v>
          </cell>
        </row>
        <row r="1551">
          <cell r="C1551">
            <v>2877</v>
          </cell>
          <cell r="D1551" t="str">
            <v>Desmontaje De Retenida Sencilla Primaria</v>
          </cell>
          <cell r="E1551" t="str">
            <v>UN</v>
          </cell>
          <cell r="F1551">
            <v>82723.960000000006</v>
          </cell>
          <cell r="G1551">
            <v>41569</v>
          </cell>
        </row>
        <row r="1552">
          <cell r="C1552">
            <v>2878</v>
          </cell>
          <cell r="D1552" t="str">
            <v xml:space="preserve">Adoquín De Arcilla E =  0.06 Metros, Tipo Tolete Para Pendientes Menores A 5% Con Estructura De Sub Base B = 400, E = 0.10 Metros + Base B = 600 E = 0.15 Metros + Adoquín E = 0.06 Metros, Sobre Arena Con Dilatación De Confinamiento Cada 20 M2 ( Tabla 5 - </v>
          </cell>
          <cell r="E1552" t="str">
            <v>M2</v>
          </cell>
          <cell r="F1552">
            <v>115002.48</v>
          </cell>
          <cell r="G1552">
            <v>41345</v>
          </cell>
        </row>
        <row r="1553">
          <cell r="C1553">
            <v>2880</v>
          </cell>
          <cell r="D1553" t="str">
            <v>Desmonte De Percha De 3 O 4 Puestos</v>
          </cell>
          <cell r="E1553" t="str">
            <v>UN</v>
          </cell>
          <cell r="F1553">
            <v>72694.33</v>
          </cell>
          <cell r="G1553">
            <v>41906</v>
          </cell>
        </row>
        <row r="1554">
          <cell r="C1554">
            <v>2881</v>
          </cell>
          <cell r="D1554" t="str">
            <v>Adoquín Ecológico E =  0.06 Metros, Tipo Concreto Para Pendientes Menores A 5% Con Estructura De Sub Base B = 400, E = 0.10 Metros + Base B = 600 E = 0.15 Metros + Adoquín E = 0.06 Metros, Sobre Arena Con Dilatación De Confinamiento Cada 20 M2 ( Tabla 5 -</v>
          </cell>
          <cell r="E1554" t="str">
            <v>M2</v>
          </cell>
          <cell r="F1554">
            <v>130012.23</v>
          </cell>
          <cell r="G1554">
            <v>41345</v>
          </cell>
        </row>
        <row r="1555">
          <cell r="C1555">
            <v>2882</v>
          </cell>
          <cell r="D1555" t="str">
            <v>Instalacion De Derivacion Trif Rigida Acsr 477-477 Mcm Acsr S/N</v>
          </cell>
          <cell r="E1555" t="str">
            <v>UN</v>
          </cell>
          <cell r="F1555">
            <v>639120.18999999994</v>
          </cell>
          <cell r="G1555">
            <v>41906</v>
          </cell>
        </row>
        <row r="1556">
          <cell r="C1556">
            <v>2883</v>
          </cell>
          <cell r="D1556" t="str">
            <v>Desmonte De Línea Bt (Ra) 1 Hilo No. 4 A 1/0</v>
          </cell>
          <cell r="E1556" t="str">
            <v>UN</v>
          </cell>
          <cell r="F1556">
            <v>2211.79</v>
          </cell>
          <cell r="G1556">
            <v>41906</v>
          </cell>
        </row>
        <row r="1557">
          <cell r="C1557">
            <v>2884</v>
          </cell>
          <cell r="D1557" t="str">
            <v>Mortero 1:3 Impermeabilizado Con Sika 1</v>
          </cell>
          <cell r="E1557" t="str">
            <v>M3</v>
          </cell>
          <cell r="F1557">
            <v>389125.33</v>
          </cell>
          <cell r="G1557">
            <v>42438</v>
          </cell>
        </row>
        <row r="1558">
          <cell r="C1558">
            <v>2885</v>
          </cell>
          <cell r="D1558" t="str">
            <v>Instalacion De Derivacion Trif Rigida Acsr 477-Acsr 1/0</v>
          </cell>
          <cell r="E1558" t="str">
            <v>UN</v>
          </cell>
          <cell r="F1558">
            <v>391954.65</v>
          </cell>
          <cell r="G1558">
            <v>41906</v>
          </cell>
        </row>
        <row r="1559">
          <cell r="C1559">
            <v>2886</v>
          </cell>
          <cell r="D1559" t="str">
            <v>Instalacion De Derivacion Trif Rigida Medio De Vano Acsr 4/0-Acsr 4/0</v>
          </cell>
          <cell r="E1559" t="str">
            <v>UN</v>
          </cell>
          <cell r="F1559">
            <v>377824.97</v>
          </cell>
          <cell r="G1559">
            <v>41404</v>
          </cell>
        </row>
        <row r="1560">
          <cell r="C1560">
            <v>2888</v>
          </cell>
          <cell r="D1560" t="str">
            <v>Cimentación Especial Cuadrada Con Refuerzo Apoyo Para Poste De 12M 2000 Dan</v>
          </cell>
          <cell r="E1560" t="str">
            <v>UN</v>
          </cell>
          <cell r="F1560">
            <v>3319309.36</v>
          </cell>
          <cell r="G1560">
            <v>41372</v>
          </cell>
        </row>
        <row r="1561">
          <cell r="C1561">
            <v>2890</v>
          </cell>
          <cell r="D1561" t="str">
            <v>Aplicación De Geotextil T - 1700</v>
          </cell>
          <cell r="E1561" t="str">
            <v>M2</v>
          </cell>
          <cell r="F1561">
            <v>9427.0300000000007</v>
          </cell>
          <cell r="G1561">
            <v>41386</v>
          </cell>
        </row>
        <row r="1562">
          <cell r="C1562">
            <v>2891</v>
          </cell>
          <cell r="D1562" t="str">
            <v>Cimentación Especial Cuadrada Con Refuerzo De Apoyo Para Poste De 14 M 2000 Dan</v>
          </cell>
          <cell r="E1562" t="str">
            <v>UN</v>
          </cell>
          <cell r="F1562">
            <v>3774988.26</v>
          </cell>
          <cell r="G1562">
            <v>41372</v>
          </cell>
        </row>
        <row r="1563">
          <cell r="C1563">
            <v>2892</v>
          </cell>
          <cell r="D1563" t="str">
            <v>Suministro E Instalación De Tres Cortacircuitos Nn Completo 13,2 Kv 100A</v>
          </cell>
          <cell r="E1563" t="str">
            <v>UN</v>
          </cell>
          <cell r="F1563">
            <v>1621555.05</v>
          </cell>
          <cell r="G1563">
            <v>42538</v>
          </cell>
        </row>
        <row r="1564">
          <cell r="C1564">
            <v>2898</v>
          </cell>
          <cell r="D1564" t="str">
            <v>Aplicación De Geotextil Tejido De Poliester De 30.5 Kn/M, Tipo T 2100 Fortex Bx-30</v>
          </cell>
          <cell r="E1564" t="str">
            <v>M2</v>
          </cell>
          <cell r="F1564">
            <v>5774.58</v>
          </cell>
          <cell r="G1564">
            <v>42500</v>
          </cell>
        </row>
        <row r="1565">
          <cell r="C1565">
            <v>2899</v>
          </cell>
          <cell r="D1565" t="str">
            <v>Suministro E Instalación De Dos Cortacircuitos Nn Completo 13.2 Kv 100 A</v>
          </cell>
          <cell r="E1565" t="str">
            <v>UN</v>
          </cell>
          <cell r="F1565">
            <v>1081036.71</v>
          </cell>
          <cell r="G1565">
            <v>41404</v>
          </cell>
        </row>
        <row r="1566">
          <cell r="C1566">
            <v>2900</v>
          </cell>
          <cell r="D1566" t="str">
            <v>Suministro, Instalación Y Montaje De Dos Pararrayos 13.2 Kv Fijación En Cruceta Metálica</v>
          </cell>
          <cell r="E1566" t="str">
            <v>UN</v>
          </cell>
          <cell r="F1566">
            <v>357102.56</v>
          </cell>
          <cell r="G1566">
            <v>42067</v>
          </cell>
        </row>
        <row r="1567">
          <cell r="C1567">
            <v>2901</v>
          </cell>
          <cell r="D1567" t="str">
            <v>Suministro, Instalación Y Montaje Retenida 1/2" En Poste Mt Nn</v>
          </cell>
          <cell r="E1567" t="str">
            <v>UN</v>
          </cell>
          <cell r="F1567">
            <v>1327515.8400000001</v>
          </cell>
          <cell r="G1567">
            <v>41404</v>
          </cell>
        </row>
        <row r="1568">
          <cell r="C1568">
            <v>2908</v>
          </cell>
          <cell r="D1568" t="str">
            <v>Suministro E Instalación De Arm Bt (Rt) Alin Y Ang Hasta 30° Y Fin De Línea</v>
          </cell>
          <cell r="E1568" t="str">
            <v>UN</v>
          </cell>
          <cell r="F1568">
            <v>79969.37</v>
          </cell>
          <cell r="G1568">
            <v>41906</v>
          </cell>
        </row>
        <row r="1569">
          <cell r="C1569">
            <v>2912</v>
          </cell>
          <cell r="D1569" t="str">
            <v>Suministro E Instalación De Caneca Para Exterior En Lámina Perforada De Acero Inoxidable 304, Satinado Con Parales Para Anclaje  A Piso Tipo A &amp; A O Similar, En Una Base De Concreto De 3.000 Psi De 0.30 X 0.15 Metros</v>
          </cell>
          <cell r="E1569" t="str">
            <v>UN</v>
          </cell>
          <cell r="F1569">
            <v>1190904.44</v>
          </cell>
          <cell r="G1569">
            <v>42227</v>
          </cell>
        </row>
        <row r="1570">
          <cell r="C1570">
            <v>2914</v>
          </cell>
          <cell r="D1570" t="str">
            <v>Suminstro E Instalación De Armado Bt (Ra) 3 Hilos Alineación Y Fin De Línea</v>
          </cell>
          <cell r="E1570" t="str">
            <v>UN</v>
          </cell>
          <cell r="F1570">
            <v>155624.98000000001</v>
          </cell>
          <cell r="G1570">
            <v>41569</v>
          </cell>
        </row>
        <row r="1571">
          <cell r="C1571">
            <v>2917</v>
          </cell>
          <cell r="D1571" t="str">
            <v>Reubicación De Tranformador Monofásico De  13,2 Kv En Poste Nn</v>
          </cell>
          <cell r="E1571" t="str">
            <v>UN</v>
          </cell>
          <cell r="F1571">
            <v>1335196.31</v>
          </cell>
          <cell r="G1571">
            <v>41906</v>
          </cell>
        </row>
        <row r="1572">
          <cell r="C1572">
            <v>2918</v>
          </cell>
          <cell r="D1572" t="str">
            <v>Reubicación De Tranformador Trifásico De 13,2 Kv En Poste Nn</v>
          </cell>
          <cell r="E1572" t="str">
            <v>UN</v>
          </cell>
          <cell r="F1572">
            <v>1487533.38</v>
          </cell>
          <cell r="G1572">
            <v>41906</v>
          </cell>
        </row>
        <row r="1573">
          <cell r="C1573">
            <v>2919</v>
          </cell>
          <cell r="D1573" t="str">
            <v>Reubicación De Cortacircuito</v>
          </cell>
          <cell r="E1573" t="str">
            <v>UN</v>
          </cell>
          <cell r="F1573">
            <v>174751.95</v>
          </cell>
          <cell r="G1573">
            <v>41906</v>
          </cell>
        </row>
        <row r="1574">
          <cell r="C1574">
            <v>2920</v>
          </cell>
          <cell r="D1574" t="str">
            <v>Reubicación De Un Descargador De Sobret Autovalv Fijación En Cruc Met</v>
          </cell>
          <cell r="E1574" t="str">
            <v>UN</v>
          </cell>
          <cell r="F1574">
            <v>148893.96</v>
          </cell>
          <cell r="G1574">
            <v>41906</v>
          </cell>
        </row>
        <row r="1575">
          <cell r="C1575">
            <v>2921</v>
          </cell>
          <cell r="D1575" t="str">
            <v>Reubicación De Interruptor / Reconectador / Autoseccionador Trifásico De 13.2 Kv</v>
          </cell>
          <cell r="E1575" t="str">
            <v>UN</v>
          </cell>
          <cell r="F1575">
            <v>910917.94</v>
          </cell>
          <cell r="G1575">
            <v>41569</v>
          </cell>
        </row>
        <row r="1576">
          <cell r="C1576">
            <v>2922</v>
          </cell>
          <cell r="D1576" t="str">
            <v>Reubicación Paso Aéreo Subterráneo Mt</v>
          </cell>
          <cell r="E1576" t="str">
            <v>UN</v>
          </cell>
          <cell r="F1576">
            <v>821037.88</v>
          </cell>
          <cell r="G1576">
            <v>41906</v>
          </cell>
        </row>
        <row r="1577">
          <cell r="C1577">
            <v>2923</v>
          </cell>
          <cell r="D1577" t="str">
            <v>Apertura O Cierre De Equipo De Maniobra Monofásico O Trifásico</v>
          </cell>
          <cell r="E1577" t="str">
            <v>UN</v>
          </cell>
          <cell r="F1577">
            <v>12385.77</v>
          </cell>
          <cell r="G1577">
            <v>41906</v>
          </cell>
        </row>
        <row r="1578">
          <cell r="C1578">
            <v>2924</v>
          </cell>
          <cell r="D1578" t="str">
            <v>Ml Retenido Existente Tríplex Todos Los Calibres</v>
          </cell>
          <cell r="E1578" t="str">
            <v>ML</v>
          </cell>
          <cell r="F1578">
            <v>20671.77</v>
          </cell>
          <cell r="G1578">
            <v>41404</v>
          </cell>
        </row>
        <row r="1579">
          <cell r="C1579">
            <v>2925</v>
          </cell>
          <cell r="D1579" t="str">
            <v>Reubicación Caja De Deriv Mon A 1,5 M Del Poste En Cable Triplex 4/0</v>
          </cell>
          <cell r="E1579" t="str">
            <v>UN</v>
          </cell>
          <cell r="F1579">
            <v>228481.95</v>
          </cell>
          <cell r="G1579">
            <v>41906</v>
          </cell>
        </row>
        <row r="1580">
          <cell r="C1580">
            <v>2927</v>
          </cell>
          <cell r="D1580" t="str">
            <v>Reubicación De Medidor Monofásico De Medida Directa</v>
          </cell>
          <cell r="E1580" t="str">
            <v>UN</v>
          </cell>
          <cell r="F1580">
            <v>117621.95</v>
          </cell>
          <cell r="G1580">
            <v>41906</v>
          </cell>
        </row>
        <row r="1581">
          <cell r="C1581">
            <v>2928</v>
          </cell>
          <cell r="D1581" t="str">
            <v>Instalacion De Derivacion Bif Rigida Medio De Vano Acsr 477-1/0</v>
          </cell>
          <cell r="E1581" t="str">
            <v>UN</v>
          </cell>
          <cell r="F1581">
            <v>291379.84000000003</v>
          </cell>
          <cell r="G1581">
            <v>41569</v>
          </cell>
        </row>
        <row r="1582">
          <cell r="C1582">
            <v>2929</v>
          </cell>
          <cell r="D1582" t="str">
            <v>Vano Retensado Lin (1 F) 1/0 A 4/0 Cu 4/0 A 477 Mcm Al,Acsr</v>
          </cell>
          <cell r="E1582" t="str">
            <v>UN</v>
          </cell>
          <cell r="F1582">
            <v>34867.42</v>
          </cell>
          <cell r="G1582">
            <v>41906</v>
          </cell>
        </row>
        <row r="1583">
          <cell r="C1583">
            <v>2930</v>
          </cell>
          <cell r="D1583" t="str">
            <v>Retiro De Luminaria</v>
          </cell>
          <cell r="E1583" t="str">
            <v>UN</v>
          </cell>
          <cell r="F1583">
            <v>52583.41</v>
          </cell>
          <cell r="G1583">
            <v>41906</v>
          </cell>
        </row>
        <row r="1584">
          <cell r="C1584">
            <v>2931</v>
          </cell>
          <cell r="D1584" t="str">
            <v>Instalacion De Conexion Conductor Acsr 477; Aaac 559,5-Cu 2</v>
          </cell>
          <cell r="E1584" t="str">
            <v>UN</v>
          </cell>
          <cell r="F1584">
            <v>136109.63</v>
          </cell>
          <cell r="G1584">
            <v>41906</v>
          </cell>
        </row>
        <row r="1585">
          <cell r="C1585">
            <v>2932</v>
          </cell>
          <cell r="D1585" t="str">
            <v>Instalacion De Paso Aereo-Subterraneo Trif 13,2 Kv 2 Awg Cu-Ampliacion Cra 51B</v>
          </cell>
          <cell r="E1585" t="str">
            <v>UN</v>
          </cell>
          <cell r="F1585">
            <v>2160404.0699999998</v>
          </cell>
          <cell r="G1585">
            <v>41404</v>
          </cell>
        </row>
        <row r="1586">
          <cell r="C1586">
            <v>2933</v>
          </cell>
          <cell r="D1586" t="str">
            <v>Canalización 0.30 X0.50 M En Zona De Arena, Recubierta Con En Concreto. Incluye Excavación, Compactado Con Material Del Sitio, Concreto Rojo Y Cinta De Seguridad.</v>
          </cell>
          <cell r="E1586" t="str">
            <v>ML</v>
          </cell>
          <cell r="F1586">
            <v>40442.699999999997</v>
          </cell>
          <cell r="G1586">
            <v>42447</v>
          </cell>
        </row>
        <row r="1587">
          <cell r="C1587">
            <v>2934</v>
          </cell>
          <cell r="D1587" t="str">
            <v>Canalización 0.30 X0.50 M En Zona De Arena. Incluye Excavación, Compactado Con Material Del Sitio Y Cinta De Seguridad.</v>
          </cell>
          <cell r="E1587" t="str">
            <v>ML</v>
          </cell>
          <cell r="F1587">
            <v>21762.7</v>
          </cell>
          <cell r="G1587">
            <v>42557</v>
          </cell>
        </row>
        <row r="1588">
          <cell r="C1588">
            <v>2938</v>
          </cell>
          <cell r="D1588" t="str">
            <v>Suministro E Instalación De Cable Thw Aluminio Aislado, 90°C Awg 1/0</v>
          </cell>
          <cell r="E1588" t="str">
            <v>ML</v>
          </cell>
          <cell r="F1588">
            <v>11984</v>
          </cell>
          <cell r="G1588">
            <v>42557</v>
          </cell>
        </row>
        <row r="1589">
          <cell r="C1589">
            <v>2939</v>
          </cell>
          <cell r="D1589" t="str">
            <v>Suministro E Instalacion De Bajante  En Tuberia Galvanizada De 2", Incluye: Accesorios, Capacete, Cinta Bandit, Hebillas, Curva, Etc.</v>
          </cell>
          <cell r="E1589" t="str">
            <v>UN</v>
          </cell>
          <cell r="F1589">
            <v>357827.13</v>
          </cell>
          <cell r="G1589">
            <v>42447</v>
          </cell>
        </row>
        <row r="1590">
          <cell r="C1590">
            <v>2940</v>
          </cell>
          <cell r="D1590" t="str">
            <v>Suministro E Instalación De Cable Thw Aluminio Aislado, 90°C Awg 2</v>
          </cell>
          <cell r="E1590" t="str">
            <v>ML</v>
          </cell>
          <cell r="F1590">
            <v>7726.52</v>
          </cell>
          <cell r="G1590">
            <v>42557</v>
          </cell>
        </row>
        <row r="1591">
          <cell r="C1591">
            <v>2941</v>
          </cell>
          <cell r="D1591" t="str">
            <v>Suministro E Instalación De Cable Thw Aluminio Aislado, 90°C Awg 6</v>
          </cell>
          <cell r="E1591" t="str">
            <v>ML</v>
          </cell>
          <cell r="F1591">
            <v>6385</v>
          </cell>
          <cell r="G1591">
            <v>42557</v>
          </cell>
        </row>
        <row r="1592">
          <cell r="C1592">
            <v>2942</v>
          </cell>
          <cell r="D1592" t="str">
            <v>Suministro E Instalación De Cable Thw Cobre Forrado, 90°C -Awg 4</v>
          </cell>
          <cell r="E1592" t="str">
            <v>ML</v>
          </cell>
          <cell r="F1592">
            <v>18659.939999999999</v>
          </cell>
          <cell r="G1592">
            <v>42557</v>
          </cell>
        </row>
        <row r="1593">
          <cell r="C1593">
            <v>2944</v>
          </cell>
          <cell r="D1593" t="str">
            <v>Suministro E Instalación De Cable Encauchetado 2X14 Awg</v>
          </cell>
          <cell r="E1593" t="str">
            <v>ML</v>
          </cell>
          <cell r="F1593">
            <v>9631.18</v>
          </cell>
          <cell r="G1593">
            <v>41906</v>
          </cell>
        </row>
        <row r="1594">
          <cell r="C1594">
            <v>2945</v>
          </cell>
          <cell r="D1594" t="str">
            <v>Suministro E Instalación De Cable Thw Cobre, 90°C -Awg 2/0</v>
          </cell>
          <cell r="E1594" t="str">
            <v>ML</v>
          </cell>
          <cell r="F1594">
            <v>47701.82</v>
          </cell>
          <cell r="G1594">
            <v>42447</v>
          </cell>
        </row>
        <row r="1595">
          <cell r="C1595">
            <v>2947</v>
          </cell>
          <cell r="D1595" t="str">
            <v>Empalme Subterráneo Baja Tensión Acometida 2-1/0</v>
          </cell>
          <cell r="E1595" t="str">
            <v>UN</v>
          </cell>
          <cell r="F1595">
            <v>584313.57999999996</v>
          </cell>
          <cell r="G1595">
            <v>42447</v>
          </cell>
        </row>
        <row r="1596">
          <cell r="C1596">
            <v>2950</v>
          </cell>
          <cell r="D1596" t="str">
            <v>Suministro E Instalación De Poste Acero Galvanizado En Caliente De 7 Mts. De Altura, Tronco Cónico Poligonal, En Lámina De Acero,  Acabado Final En Pintura De Esmalte Para Exteriores, Incluye Base De Concreto Y Pedestal (Ver Diseño)</v>
          </cell>
          <cell r="E1596" t="str">
            <v>UN</v>
          </cell>
          <cell r="F1596">
            <v>1473754.12</v>
          </cell>
          <cell r="G1596">
            <v>42447</v>
          </cell>
        </row>
        <row r="1597">
          <cell r="C1597">
            <v>2951</v>
          </cell>
          <cell r="D1597" t="str">
            <v>Suministro E Instalación De Luminaria De Led 110 Watios, Incluye Brazo Ornamental De 2,5 Mts, Pernos Y Fotocelda  (Ver Diseño)</v>
          </cell>
          <cell r="E1597" t="str">
            <v>UN</v>
          </cell>
          <cell r="F1597">
            <v>2490648.9500000002</v>
          </cell>
          <cell r="G1597">
            <v>42067</v>
          </cell>
        </row>
        <row r="1598">
          <cell r="C1598">
            <v>2958</v>
          </cell>
          <cell r="D1598" t="str">
            <v>Suministro E Instalación De Poste Acero Galvanizado En Caliente De 10 Mts De Altura, Tronco Cónico Poligonal, En Lámina De Acero, Acabado Final En Pintura De Esmalte Para Exteriores, Incluye Base De Concreto (Ver Diseño)</v>
          </cell>
          <cell r="E1598" t="str">
            <v>UN</v>
          </cell>
          <cell r="F1598">
            <v>3162958.05</v>
          </cell>
          <cell r="G1598">
            <v>42067</v>
          </cell>
        </row>
        <row r="1599">
          <cell r="C1599">
            <v>2960</v>
          </cell>
          <cell r="D1599" t="str">
            <v>Suministro E Instalacion De Medidor Semidirecto, Incluye Tc, Protocolo, Bloque De Prueba, Cajas De Policarbonato - Ver Diseño</v>
          </cell>
          <cell r="E1599" t="str">
            <v>UN</v>
          </cell>
          <cell r="F1599">
            <v>3163868</v>
          </cell>
          <cell r="G1599">
            <v>42447</v>
          </cell>
        </row>
        <row r="1600">
          <cell r="C1600">
            <v>2961</v>
          </cell>
          <cell r="D1600" t="str">
            <v>Corte, Demolicion, Resane Con Concreto De 3000 Psi De Anden, Para Instalacion De Tuberia - Ver Diseño</v>
          </cell>
          <cell r="E1600" t="str">
            <v>ML</v>
          </cell>
          <cell r="F1600">
            <v>93346.2</v>
          </cell>
          <cell r="G1600">
            <v>42447</v>
          </cell>
        </row>
        <row r="1601">
          <cell r="C1601">
            <v>2963</v>
          </cell>
          <cell r="D1601" t="str">
            <v>Suministro E Instalación De Transformador Monofásico 25 Kva, Incluye Elementos De Protección, Accesorios Para Poste,  (Ver Diseño)</v>
          </cell>
          <cell r="E1601" t="str">
            <v>UN</v>
          </cell>
          <cell r="F1601">
            <v>10053972.5</v>
          </cell>
          <cell r="G1601">
            <v>42447</v>
          </cell>
        </row>
        <row r="1602">
          <cell r="C1602">
            <v>2964</v>
          </cell>
          <cell r="D1602" t="str">
            <v>Suplemento En Tet Arm Simp Trif Alineacion Disp Hor</v>
          </cell>
          <cell r="E1602" t="str">
            <v>UN</v>
          </cell>
          <cell r="F1602">
            <v>204118.61</v>
          </cell>
          <cell r="G1602">
            <v>42557</v>
          </cell>
        </row>
        <row r="1603">
          <cell r="C1603">
            <v>2965</v>
          </cell>
          <cell r="D1603" t="str">
            <v>Suministro E Instalación De Bancas En Perfiles Canal En C De Acero 80X40X5Mm  9Ml Y Canal En C De Acero 100X50X6Mm X 5.4 Ml, Antibandálicas Apernadas Al Piso De 0.60X3.0 M Sin Espaldar</v>
          </cell>
          <cell r="E1603" t="str">
            <v>UN</v>
          </cell>
          <cell r="F1603">
            <v>580000</v>
          </cell>
          <cell r="G1603">
            <v>41408</v>
          </cell>
        </row>
        <row r="1604">
          <cell r="C1604">
            <v>2966</v>
          </cell>
          <cell r="D1604" t="str">
            <v>Suministro E Instalación De Poste Para Soporte De Reja Para Cielo Raso En Tubería De Hierro De 2" Calibre 40. Incluye Armado Y Pintura.</v>
          </cell>
          <cell r="E1604" t="str">
            <v>ML</v>
          </cell>
          <cell r="F1604">
            <v>32610</v>
          </cell>
          <cell r="G1604">
            <v>41666</v>
          </cell>
        </row>
        <row r="1605">
          <cell r="C1605">
            <v>2967</v>
          </cell>
          <cell r="D1605" t="str">
            <v>Hormigonado Tipo Para Apoyo. Ver Diseño</v>
          </cell>
          <cell r="E1605" t="str">
            <v>UN</v>
          </cell>
          <cell r="F1605">
            <v>217486.73</v>
          </cell>
          <cell r="G1605">
            <v>41906</v>
          </cell>
        </row>
        <row r="1606">
          <cell r="C1606">
            <v>2968</v>
          </cell>
          <cell r="D1606" t="str">
            <v>Desmonte, Ampliación, Mantenimiento Y Reinstalación De Casetas, Incluye Subida De 50 Cm En La Parte Superior De La Cubierta De Cada Módulo, Mantenimiento Y Reparación De Las Puertas Batientes, Colocación De Dos Cerraduras  Con Sus Respectivos Candados Y P</v>
          </cell>
          <cell r="E1606" t="str">
            <v>UN</v>
          </cell>
          <cell r="F1606">
            <v>650000</v>
          </cell>
          <cell r="G1606">
            <v>41355</v>
          </cell>
        </row>
        <row r="1607">
          <cell r="C1607">
            <v>2969</v>
          </cell>
          <cell r="D1607" t="str">
            <v>Rellenos Para Estructuras</v>
          </cell>
          <cell r="E1607" t="str">
            <v>M3</v>
          </cell>
          <cell r="F1607">
            <v>96035.95</v>
          </cell>
          <cell r="G1607">
            <v>41906</v>
          </cell>
        </row>
        <row r="1608">
          <cell r="C1608">
            <v>2970</v>
          </cell>
          <cell r="D1608" t="str">
            <v>Capítulo - Pavimento En Concreto Y Andenes</v>
          </cell>
          <cell r="E1608" t="str">
            <v>SD</v>
          </cell>
          <cell r="F1608">
            <v>0</v>
          </cell>
          <cell r="G1608">
            <v>41351</v>
          </cell>
        </row>
        <row r="1609">
          <cell r="C1609">
            <v>2971</v>
          </cell>
          <cell r="D1609" t="str">
            <v>Suministro E Instalación De Luminaria De Led 30W. (Incluye Pernos Y Fotocelda)</v>
          </cell>
          <cell r="E1609" t="str">
            <v>UN</v>
          </cell>
          <cell r="F1609">
            <v>1108415</v>
          </cell>
          <cell r="G1609">
            <v>42447</v>
          </cell>
        </row>
        <row r="1610">
          <cell r="C1610">
            <v>2972</v>
          </cell>
          <cell r="D1610" t="str">
            <v>Pavimento En Concreto Rígido  Mr = 600 Psi A La Flexión, Incluye Pasadores De 1 3/8" Liso A 0.30 Metros Y Barra De Amarre De 5/8" Corrugado A 1.20 Metros De Separación, Cortadora De Pavimento Junta Y Aditivo Curado</v>
          </cell>
          <cell r="E1610" t="str">
            <v>M3</v>
          </cell>
          <cell r="F1610">
            <v>618844.78</v>
          </cell>
          <cell r="G1610">
            <v>42493</v>
          </cell>
        </row>
        <row r="1611">
          <cell r="C1611">
            <v>2973</v>
          </cell>
          <cell r="D1611" t="str">
            <v>Conformación De Terraplén En Material Seleccionado Compactado</v>
          </cell>
          <cell r="E1611" t="str">
            <v>M3</v>
          </cell>
          <cell r="F1611">
            <v>72874.27</v>
          </cell>
          <cell r="G1611">
            <v>42443</v>
          </cell>
        </row>
        <row r="1612">
          <cell r="C1612">
            <v>2974</v>
          </cell>
          <cell r="D1612" t="str">
            <v>Conformación De Pedraplén Compacto Con Material De Demolición</v>
          </cell>
          <cell r="E1612" t="str">
            <v>M3</v>
          </cell>
          <cell r="F1612">
            <v>27508.5</v>
          </cell>
          <cell r="G1612">
            <v>42443</v>
          </cell>
        </row>
        <row r="1613">
          <cell r="C1613">
            <v>2979</v>
          </cell>
          <cell r="D1613" t="str">
            <v>Cerramiento En Lamina De Zinc, Altura 2,00 Mts</v>
          </cell>
          <cell r="E1613" t="str">
            <v>ML</v>
          </cell>
          <cell r="F1613">
            <v>51854.68</v>
          </cell>
          <cell r="G1613">
            <v>42132</v>
          </cell>
        </row>
        <row r="1614">
          <cell r="C1614">
            <v>2981</v>
          </cell>
          <cell r="D1614" t="str">
            <v>Piso En Loseta Tactil Guia A56 De 0.40 X 0.40 X 0.06 Mts Para Exteriores</v>
          </cell>
          <cell r="E1614" t="str">
            <v>M2</v>
          </cell>
          <cell r="F1614">
            <v>66218.55</v>
          </cell>
          <cell r="G1614">
            <v>41499</v>
          </cell>
        </row>
        <row r="1615">
          <cell r="C1615">
            <v>2982</v>
          </cell>
          <cell r="D1615" t="str">
            <v>Construccion De Anden Ref. Via Colectora, Anden De 5.00 Mts Doble Calzada, Incluye: Anden En Concreto, Concreto Asfaltico, Loseta Tactil Guia De .40X.40X.06, Grama Tapete Y Base Granular, (Ver Diseño).</v>
          </cell>
          <cell r="E1615" t="str">
            <v>ML</v>
          </cell>
          <cell r="F1615">
            <v>315957.83</v>
          </cell>
          <cell r="G1615">
            <v>41499</v>
          </cell>
        </row>
        <row r="1616">
          <cell r="C1616">
            <v>2983</v>
          </cell>
          <cell r="D1616" t="str">
            <v>Suministro E Instalacion De Grama Tapete, Incluye: Transporte Y Siembra.</v>
          </cell>
          <cell r="E1616" t="str">
            <v>M2</v>
          </cell>
          <cell r="F1616">
            <v>18500</v>
          </cell>
          <cell r="G1616">
            <v>42514</v>
          </cell>
        </row>
        <row r="1617">
          <cell r="C1617">
            <v>2985</v>
          </cell>
          <cell r="D1617" t="str">
            <v>Construccion De Anden Ref. Via Colectora, Anden De 1.90 Mts Doble Calzada, Incluye: Base Granular, Loseta Tactil Y Anden En Concreto,(Ver Diseño).</v>
          </cell>
          <cell r="E1617" t="str">
            <v>ML</v>
          </cell>
          <cell r="F1617">
            <v>165125.88</v>
          </cell>
          <cell r="G1617">
            <v>41499</v>
          </cell>
        </row>
        <row r="1618">
          <cell r="C1618">
            <v>2987</v>
          </cell>
          <cell r="D1618" t="str">
            <v>Suministro E Instalacion De Iluminacion City Wing Led Bps742 O Similar- Peatonal Anden</v>
          </cell>
          <cell r="E1618" t="str">
            <v>UN</v>
          </cell>
          <cell r="F1618">
            <v>2741700</v>
          </cell>
          <cell r="G1618">
            <v>41556</v>
          </cell>
        </row>
        <row r="1619">
          <cell r="C1619">
            <v>2989</v>
          </cell>
          <cell r="D1619" t="str">
            <v>Suministro E Instalacion De Iluminacion Vivara N O Similar Poste Exterior Jardines</v>
          </cell>
          <cell r="E1619" t="str">
            <v>UN</v>
          </cell>
          <cell r="F1619">
            <v>778680</v>
          </cell>
          <cell r="G1619">
            <v>41556</v>
          </cell>
        </row>
        <row r="1620">
          <cell r="C1620">
            <v>2991</v>
          </cell>
          <cell r="D1620" t="str">
            <v>Suministro E Instalacion De Iluminacion Decoflood 605 O Similar Para Uso Exterior</v>
          </cell>
          <cell r="E1620" t="str">
            <v>UN</v>
          </cell>
          <cell r="F1620">
            <v>511387.5</v>
          </cell>
          <cell r="G1620">
            <v>41556</v>
          </cell>
        </row>
        <row r="1621">
          <cell r="C1621">
            <v>2992</v>
          </cell>
          <cell r="D1621" t="str">
            <v>Muro De Contencion En Concreto De 3000 Psi, Altura 1.00 Mt, E:0.15 Mts, Incluye Acero.</v>
          </cell>
          <cell r="E1621" t="str">
            <v>M2</v>
          </cell>
          <cell r="F1621">
            <v>124975.55</v>
          </cell>
          <cell r="G1621">
            <v>41499</v>
          </cell>
        </row>
        <row r="1622">
          <cell r="C1622">
            <v>2993</v>
          </cell>
          <cell r="D1622" t="str">
            <v>Ornamentacion Y Jardineria - Suministro E Instalacion De Plantas Corales Amarillos, Rojos Y Rosado, Incluye Transporte Y Siembra.</v>
          </cell>
          <cell r="E1622" t="str">
            <v>UN</v>
          </cell>
          <cell r="F1622">
            <v>5500</v>
          </cell>
          <cell r="G1622">
            <v>41414</v>
          </cell>
        </row>
        <row r="1623">
          <cell r="C1623">
            <v>2994</v>
          </cell>
          <cell r="D1623" t="str">
            <v>Ornamentacion Y Jardineria - Suministro E Instalacion De Plantas Miami, Incluye Transporte Y Siembra.</v>
          </cell>
          <cell r="E1623" t="str">
            <v>UN</v>
          </cell>
          <cell r="F1623">
            <v>5500</v>
          </cell>
          <cell r="G1623">
            <v>41414</v>
          </cell>
        </row>
        <row r="1624">
          <cell r="C1624">
            <v>2995</v>
          </cell>
          <cell r="D1624" t="str">
            <v>Ornamentacion Y Jardineria - Suministro E Instalacion De Plantas Euphorbia Milli 0.20 M  (Tu Y Yo), Incluye Transporte Y Siembra.</v>
          </cell>
          <cell r="E1624" t="str">
            <v>UN</v>
          </cell>
          <cell r="F1624">
            <v>5200</v>
          </cell>
          <cell r="G1624">
            <v>41712</v>
          </cell>
        </row>
        <row r="1625">
          <cell r="C1625">
            <v>2996</v>
          </cell>
          <cell r="D1625" t="str">
            <v>Ornamentacion Y Jardineria - Suministro E Instalacion De Trinitarias Rojas, Blancas Y Moradas, Incluye Transporte Y Siembra.</v>
          </cell>
          <cell r="E1625" t="str">
            <v>UN</v>
          </cell>
          <cell r="F1625">
            <v>20000</v>
          </cell>
          <cell r="G1625">
            <v>41414</v>
          </cell>
        </row>
        <row r="1626">
          <cell r="C1626">
            <v>2997</v>
          </cell>
          <cell r="D1626" t="str">
            <v>Ornamentacion Y Jardineria - Suministro E Instalacion De Sillas O Bancas Prefabricadas En Concreto Para Exteriores,Sin Espaldar, De 1.20 Mts, Incluye Transporte</v>
          </cell>
          <cell r="E1626" t="str">
            <v>UN</v>
          </cell>
          <cell r="F1626">
            <v>400000</v>
          </cell>
          <cell r="G1626">
            <v>41590</v>
          </cell>
        </row>
        <row r="1627">
          <cell r="C1627">
            <v>2998</v>
          </cell>
          <cell r="D1627" t="str">
            <v>Ornamentacion Y Jardineria - Suministro E Instalacion De Pergolas En Madera Teca, Elaborado Con Piezas De 0.045 Mts X 0.15 Mts, Para Exteriores, Estructura Anclada Con Tornilleria Galvanizada, Acabada Con Pintura De Madera Para Interperie.</v>
          </cell>
          <cell r="E1627" t="str">
            <v>M2</v>
          </cell>
          <cell r="F1627">
            <v>380000</v>
          </cell>
          <cell r="G1627">
            <v>41414</v>
          </cell>
        </row>
        <row r="1628">
          <cell r="C1628">
            <v>2999</v>
          </cell>
          <cell r="D1628" t="str">
            <v>Escalera En Concreto De 3000 Psi, No Incluye Acero Refuerzo, Acabado En Granito Pulido,(Ver Diseño).</v>
          </cell>
          <cell r="E1628" t="str">
            <v>M3</v>
          </cell>
          <cell r="F1628">
            <v>826572.18</v>
          </cell>
          <cell r="G1628">
            <v>41403</v>
          </cell>
        </row>
        <row r="1629">
          <cell r="C1629">
            <v>3000</v>
          </cell>
          <cell r="D1629" t="str">
            <v>Piso En Tablón Rojo Vitrificado De 0.30 X 0.30 Metros Para Huella Y Contrahuella En Reparación De Escalera</v>
          </cell>
          <cell r="E1629" t="str">
            <v>M2</v>
          </cell>
          <cell r="F1629">
            <v>39632.85</v>
          </cell>
          <cell r="G1629">
            <v>41365</v>
          </cell>
        </row>
        <row r="1630">
          <cell r="C1630">
            <v>3001</v>
          </cell>
          <cell r="D1630" t="str">
            <v>Mortero 1:7</v>
          </cell>
          <cell r="E1630" t="str">
            <v>M3</v>
          </cell>
          <cell r="F1630">
            <v>174901.95</v>
          </cell>
          <cell r="G1630">
            <v>42438</v>
          </cell>
        </row>
        <row r="1631">
          <cell r="C1631">
            <v>3002</v>
          </cell>
          <cell r="D1631" t="str">
            <v>Relleno En Piedra De Canto Rodado.</v>
          </cell>
          <cell r="E1631" t="str">
            <v>M3</v>
          </cell>
          <cell r="F1631">
            <v>102540</v>
          </cell>
          <cell r="G1631">
            <v>41499</v>
          </cell>
        </row>
        <row r="1632">
          <cell r="C1632">
            <v>3005</v>
          </cell>
          <cell r="D1632" t="str">
            <v>Desmonte Y Limpieza De Bosque Incluye Retiro De Material</v>
          </cell>
          <cell r="E1632" t="str">
            <v>HA</v>
          </cell>
          <cell r="F1632">
            <v>2200750</v>
          </cell>
          <cell r="G1632">
            <v>41408</v>
          </cell>
        </row>
        <row r="1633">
          <cell r="C1633">
            <v>3006</v>
          </cell>
          <cell r="D1633" t="str">
            <v>Conformación De Terraplenes</v>
          </cell>
          <cell r="E1633" t="str">
            <v>M3</v>
          </cell>
          <cell r="F1633">
            <v>20725.88</v>
          </cell>
          <cell r="G1633">
            <v>41408</v>
          </cell>
        </row>
        <row r="1634">
          <cell r="C1634">
            <v>3009</v>
          </cell>
          <cell r="D1634" t="str">
            <v>Imprimación Con Emulsión Asfáltica Crl - 0 O Crl - 1H</v>
          </cell>
          <cell r="E1634" t="str">
            <v>M2</v>
          </cell>
          <cell r="F1634">
            <v>2607.5</v>
          </cell>
          <cell r="G1634">
            <v>42552</v>
          </cell>
        </row>
        <row r="1635">
          <cell r="C1635">
            <v>3010</v>
          </cell>
          <cell r="D1635" t="str">
            <v>Nivelación, Replanteo Y Señalización De Estructuras Viales</v>
          </cell>
          <cell r="E1635" t="str">
            <v>M2</v>
          </cell>
          <cell r="F1635">
            <v>2746.63</v>
          </cell>
          <cell r="G1635">
            <v>41786</v>
          </cell>
        </row>
        <row r="1636">
          <cell r="C1636">
            <v>3011</v>
          </cell>
          <cell r="D1636" t="str">
            <v>Excavación Sin Clasificar De Las Explanaciones Y Canales Con Retroexcavadora, No Incluye Retiro De Material</v>
          </cell>
          <cell r="E1636" t="str">
            <v>M3</v>
          </cell>
          <cell r="F1636">
            <v>7757.22</v>
          </cell>
          <cell r="G1636">
            <v>41821</v>
          </cell>
        </row>
        <row r="1637">
          <cell r="C1637">
            <v>3012</v>
          </cell>
          <cell r="D1637" t="str">
            <v>Conformación De Terraplen Compactado Con Material Seleccionado</v>
          </cell>
          <cell r="E1637" t="str">
            <v>M3</v>
          </cell>
          <cell r="F1637">
            <v>96187.4</v>
          </cell>
          <cell r="G1637">
            <v>42552</v>
          </cell>
        </row>
        <row r="1638">
          <cell r="C1638">
            <v>3013</v>
          </cell>
          <cell r="D1638" t="str">
            <v>Relleno En Material De Subbase Granular Compactado</v>
          </cell>
          <cell r="E1638" t="str">
            <v>M3</v>
          </cell>
          <cell r="F1638">
            <v>102793.5</v>
          </cell>
          <cell r="G1638">
            <v>42572</v>
          </cell>
        </row>
        <row r="1639">
          <cell r="C1639">
            <v>3015</v>
          </cell>
          <cell r="D1639" t="str">
            <v>Relleno En Material De Base Granular Compactado</v>
          </cell>
          <cell r="E1639" t="str">
            <v>M3</v>
          </cell>
          <cell r="F1639">
            <v>127527.25</v>
          </cell>
          <cell r="G1639">
            <v>42724</v>
          </cell>
        </row>
        <row r="1640">
          <cell r="C1640">
            <v>3016</v>
          </cell>
          <cell r="D1640" t="str">
            <v>Pavimento En Concreto Rígido Mr = 45 (650 Psi), E = 0.30 Metros, Pasadores D = 1 1/2" - Longitud 0.50 Metros A Cada 0.30 Metros Y D = 5/8" - Longitud 1.00 Metros A Cada 1.20 Metros, Junta Y Antisol</v>
          </cell>
          <cell r="E1640" t="str">
            <v>M3</v>
          </cell>
          <cell r="F1640">
            <v>651866.35</v>
          </cell>
          <cell r="G1640">
            <v>42552</v>
          </cell>
        </row>
        <row r="1641">
          <cell r="C1641">
            <v>3018</v>
          </cell>
          <cell r="D1641" t="str">
            <v>Relleno Con Material Granular Filtrante</v>
          </cell>
          <cell r="E1641" t="str">
            <v>M3</v>
          </cell>
          <cell r="F1641">
            <v>83638.94</v>
          </cell>
          <cell r="G1641">
            <v>41408</v>
          </cell>
        </row>
        <row r="1642">
          <cell r="C1642">
            <v>3020</v>
          </cell>
          <cell r="D1642" t="str">
            <v>Canal Pluvial En Concreto De 3000 Psi No Incluye Acero De Refuerzo</v>
          </cell>
          <cell r="E1642" t="str">
            <v>M3</v>
          </cell>
          <cell r="F1642">
            <v>514315.42</v>
          </cell>
          <cell r="G1642">
            <v>41579</v>
          </cell>
        </row>
        <row r="1643">
          <cell r="C1643">
            <v>3022</v>
          </cell>
          <cell r="D1643" t="str">
            <v>Cuneta En Concreto De 3000 Psi,  Clase F, Fundida En El Lugar</v>
          </cell>
          <cell r="E1643" t="str">
            <v>M3</v>
          </cell>
          <cell r="F1643">
            <v>515970.36</v>
          </cell>
          <cell r="G1643">
            <v>41569</v>
          </cell>
        </row>
        <row r="1644">
          <cell r="C1644">
            <v>3023</v>
          </cell>
          <cell r="D1644" t="str">
            <v>Corte, Demolición Incluye Retiro De Material Y Resane Con Concreto De 3000 Psi De Andén, Para Instalación De Tubería</v>
          </cell>
          <cell r="E1644" t="str">
            <v>ML</v>
          </cell>
          <cell r="F1644">
            <v>79232.539999999994</v>
          </cell>
          <cell r="G1644">
            <v>41781</v>
          </cell>
        </row>
        <row r="1645">
          <cell r="C1645">
            <v>3025</v>
          </cell>
          <cell r="D1645" t="str">
            <v>Suministro E Instalación De Transformador Monofásico De 37.5 Kva, Incluye Elementos De Protección, Accesorios Para Poste. (Ver Diseño)</v>
          </cell>
          <cell r="E1645" t="str">
            <v>UN</v>
          </cell>
          <cell r="F1645">
            <v>11250832.960000001</v>
          </cell>
          <cell r="G1645">
            <v>42447</v>
          </cell>
        </row>
        <row r="1646">
          <cell r="C1646">
            <v>3026</v>
          </cell>
          <cell r="D1646" t="str">
            <v>Cimentación Para Base De Mástil De 24.00 Metros En Concreto Armado De 3500 Psi, Zapata De 2.00 X 2.00 X 0.40 Metros, Pedestal De 0.80 X 0.80 X 2.60 Metros, Incluye Pedestal Ornamental (Ver Diseño)</v>
          </cell>
          <cell r="E1646" t="str">
            <v>UN</v>
          </cell>
          <cell r="F1646">
            <v>6141417.6699999999</v>
          </cell>
          <cell r="G1646">
            <v>41388</v>
          </cell>
        </row>
        <row r="1647">
          <cell r="C1647">
            <v>3033</v>
          </cell>
          <cell r="D1647" t="str">
            <v>Suministro E Instalación De Tablero De Control Para 5 Salidas De Iluminación, Incluye Fotocelda, Contactores, Breaker Y Accesorios</v>
          </cell>
          <cell r="E1647" t="str">
            <v>UN</v>
          </cell>
          <cell r="F1647">
            <v>9628640</v>
          </cell>
          <cell r="G1647">
            <v>41737</v>
          </cell>
        </row>
        <row r="1648">
          <cell r="C1648">
            <v>3035</v>
          </cell>
          <cell r="D1648" t="str">
            <v>Suministro E Instalación De Dispensador Para Jabón Líquido Para Instalar En Pared, Con Tornillos Escondidos, Cuerpo En Acero Inoxidable Satinado, Botón Pulsador En Abs Resistente, Capacidad 1.2 Lts, Ventanilla De Descarga Superior Con Llave, Nivel De Jabó</v>
          </cell>
          <cell r="E1648" t="str">
            <v>UN</v>
          </cell>
          <cell r="F1648">
            <v>161975</v>
          </cell>
          <cell r="G1648">
            <v>42538</v>
          </cell>
        </row>
        <row r="1649">
          <cell r="C1649">
            <v>3037</v>
          </cell>
          <cell r="D1649" t="str">
            <v>Suministro E Instalación De Gabinete Para Toallas De Papel De Sobreponer A La Pared, En Acero Inoxidable Satinado 304, Capacidad 300 Toallas O Dos (2) Paquetes, Cerradura Con Llave</v>
          </cell>
          <cell r="E1649" t="str">
            <v>UN</v>
          </cell>
          <cell r="F1649">
            <v>175075</v>
          </cell>
          <cell r="G1649">
            <v>42241</v>
          </cell>
        </row>
        <row r="1650">
          <cell r="C1650">
            <v>3039</v>
          </cell>
          <cell r="D1650" t="str">
            <v>Suministro E Instalación De Protector Para Papel Higiénico De Sobreponer En La Pared, En Acero Inoxidable 304 Satinado Para Rollo De 200/400 Metros, Cerradura Con Llave</v>
          </cell>
          <cell r="E1650" t="str">
            <v>UN</v>
          </cell>
          <cell r="F1650">
            <v>136875</v>
          </cell>
          <cell r="G1650">
            <v>42538</v>
          </cell>
        </row>
        <row r="1651">
          <cell r="C1651">
            <v>3040</v>
          </cell>
          <cell r="D1651" t="str">
            <v>Desmonte Muro En Vidrio Block</v>
          </cell>
          <cell r="E1651" t="str">
            <v>M2</v>
          </cell>
          <cell r="F1651">
            <v>21800</v>
          </cell>
          <cell r="G1651">
            <v>41381</v>
          </cell>
        </row>
        <row r="1652">
          <cell r="C1652">
            <v>3043</v>
          </cell>
          <cell r="D1652" t="str">
            <v>Suministro E Instalación De Vidro Block De 0.19 X 0.19 X 0.08 Metros</v>
          </cell>
          <cell r="E1652" t="str">
            <v>M2</v>
          </cell>
          <cell r="F1652">
            <v>294885</v>
          </cell>
          <cell r="G1652">
            <v>41381</v>
          </cell>
        </row>
        <row r="1653">
          <cell r="C1653">
            <v>3046</v>
          </cell>
          <cell r="D1653" t="str">
            <v>Mantenimiento Y Ampliación De Puesto Para Vendedores De 1.54 X 2.00 Metros, Muros Y Cubierta En Superboard De 14 Mm, Incluye Estructura En Tuberia Galvanizada Cuadrada De 3", Estera Metálica Enrollable De 2.00 X 2.00 Metros, Acabado Con Anticorrosivo Y Es</v>
          </cell>
          <cell r="E1653" t="str">
            <v>UN</v>
          </cell>
          <cell r="F1653">
            <v>1730750.28</v>
          </cell>
          <cell r="G1653">
            <v>41386</v>
          </cell>
        </row>
        <row r="1654">
          <cell r="C1654">
            <v>3047</v>
          </cell>
          <cell r="D1654" t="str">
            <v>Mantenimiento Y Ampliación Modulo De Caseta De 6 Puestos Para Vendedores, Cada Puesto De 1.54 X 2.00 Metros, Altura Maxima De 2.62 Metros, Muros Y Cubierta En Superboard De 14 Mm, Incluye Estructura En Tuberia Galvanizada Cuadrada De 3", Estera Metálica E</v>
          </cell>
          <cell r="E1654" t="str">
            <v>UN</v>
          </cell>
          <cell r="F1654">
            <v>10232075.76</v>
          </cell>
          <cell r="G1654">
            <v>41386</v>
          </cell>
        </row>
        <row r="1655">
          <cell r="C1655">
            <v>3048</v>
          </cell>
          <cell r="D1655" t="str">
            <v>Mantenimiento Y Ampliación Modulo De Caseta De 4 Puestos Para Vendedores, Cada Puesto De 1.54 X 2.00 Metros, Altura Maxima De 2.62 Metros, Muros Y Cubierta En Superboard De 14 Mm, Incluye Estructura En Tuberia Galvanizada Cuadrada De 3", Estera Metálica E</v>
          </cell>
          <cell r="E1655" t="str">
            <v>UN</v>
          </cell>
          <cell r="F1655">
            <v>6821383.8399999999</v>
          </cell>
          <cell r="G1655">
            <v>41386</v>
          </cell>
        </row>
        <row r="1656">
          <cell r="C1656">
            <v>3052</v>
          </cell>
          <cell r="D1656" t="str">
            <v>Suministro E Instalación De Mastil Para Iluminación De 24.00 Metros, En Acero Galvanizado. Tronco Cónico Poligonal, Seccionado, Corona Fija, Incluye Canastilla De Anclaje Y Sistema De Pararrayo</v>
          </cell>
          <cell r="E1656" t="str">
            <v>UN</v>
          </cell>
          <cell r="F1656">
            <v>17163900</v>
          </cell>
          <cell r="G1656">
            <v>41388</v>
          </cell>
        </row>
        <row r="1657">
          <cell r="C1657">
            <v>3054</v>
          </cell>
          <cell r="D1657" t="str">
            <v>Suministro E Instalación De Secador De Mano Eléctrico 1Aa Eco Sra  Turbo De Sobreponer En La Pared, En Acero Inoxidable 304 Satinado Con Sensor</v>
          </cell>
          <cell r="E1657" t="str">
            <v>UN</v>
          </cell>
          <cell r="F1657">
            <v>823958.33</v>
          </cell>
          <cell r="G1657">
            <v>42538</v>
          </cell>
        </row>
        <row r="1658">
          <cell r="C1658">
            <v>3056</v>
          </cell>
          <cell r="D1658" t="str">
            <v>Canal De Aguas Lluvias Con Base, Muros Y Tapa En Concreto De 3000 Psi, De 0.90 Metros  De Base, Por 0.50 A 0.30 Metros De Altura, Muros E = 0.15 Metros, Con Acero De Refuerzo  3/8"  A Cada 0.50 Metros, En Ambos Sentidos (Ver Diseño)</v>
          </cell>
          <cell r="E1658" t="str">
            <v>ML</v>
          </cell>
          <cell r="F1658">
            <v>219364.78</v>
          </cell>
          <cell r="G1658">
            <v>41389</v>
          </cell>
        </row>
        <row r="1659">
          <cell r="C1659">
            <v>3057</v>
          </cell>
          <cell r="D1659" t="str">
            <v>Colector De Inicio En Canal De Aguas Lluvias Con Muros En Ladrillo Tolete Altura 0.75 Metros, Pañetados Con Mortero Impermeabilizado, Viga Perimetral De 0.15 X 0.20 Metros Con 2 Varillas De 3/8" Estribos De 1/4" A Cada 0.25 Metros, Tapa Y Base  En Concret</v>
          </cell>
          <cell r="E1659" t="str">
            <v>UN</v>
          </cell>
          <cell r="F1659">
            <v>839174.28</v>
          </cell>
          <cell r="G1659">
            <v>41389</v>
          </cell>
        </row>
        <row r="1660">
          <cell r="C1660">
            <v>3060</v>
          </cell>
          <cell r="D1660" t="str">
            <v>Suministro E Instalación De Orinal Santa Fé O Similar, Incluye Grifería De Fluxómetro Electrónico</v>
          </cell>
          <cell r="E1660" t="str">
            <v>UN</v>
          </cell>
          <cell r="F1660">
            <v>659100</v>
          </cell>
          <cell r="G1660">
            <v>41390</v>
          </cell>
        </row>
        <row r="1661">
          <cell r="C1661">
            <v>3062</v>
          </cell>
          <cell r="D1661" t="str">
            <v>Suministro E Instalación De Sanitario Taza Báltica O Similar, Incluye Grifería De Fluxómetro Electrónico</v>
          </cell>
          <cell r="E1661" t="str">
            <v>UN</v>
          </cell>
          <cell r="F1661">
            <v>924200</v>
          </cell>
          <cell r="G1661">
            <v>42534</v>
          </cell>
        </row>
        <row r="1662">
          <cell r="C1662">
            <v>3064</v>
          </cell>
          <cell r="D1662" t="str">
            <v>Pintura En Esmalte Sobre Tubería, Incluye Anticorrosivo</v>
          </cell>
          <cell r="E1662" t="str">
            <v>ML</v>
          </cell>
          <cell r="F1662">
            <v>7656.68</v>
          </cell>
          <cell r="G1662">
            <v>41390</v>
          </cell>
        </row>
        <row r="1663">
          <cell r="C1663">
            <v>3070</v>
          </cell>
          <cell r="D1663" t="str">
            <v>Suministro E Instalación De Cubierta En Lámina Ecoroof, Con Estructura En Vigas Ipe 240, Pares Y Correas En Pag Calibre 14 Y 16, Decoración En Circulo En Los Pie Amigos, Acabado En Pintura Anticorrosiva Y Esmalte Blanco, Zapatas Para La Instalación De Las</v>
          </cell>
          <cell r="E1663" t="str">
            <v>UN</v>
          </cell>
          <cell r="F1663">
            <v>36708959.68</v>
          </cell>
          <cell r="G1663">
            <v>41393</v>
          </cell>
        </row>
        <row r="1664">
          <cell r="C1664">
            <v>3072</v>
          </cell>
          <cell r="D1664" t="str">
            <v>Provisión De Otras Redes De Servicios Públicos Reconstrucción Cra 54</v>
          </cell>
          <cell r="E1664" t="str">
            <v>GL</v>
          </cell>
          <cell r="F1664">
            <v>400000000</v>
          </cell>
          <cell r="G1664">
            <v>41410</v>
          </cell>
        </row>
        <row r="1665">
          <cell r="C1665">
            <v>3073</v>
          </cell>
          <cell r="D1665" t="str">
            <v>Provisión De Paisajismo Y Amoblamiento Reconstrucción Cra 54</v>
          </cell>
          <cell r="E1665" t="str">
            <v>GL</v>
          </cell>
          <cell r="F1665">
            <v>300000000</v>
          </cell>
          <cell r="G1665">
            <v>41410</v>
          </cell>
        </row>
        <row r="1666">
          <cell r="C1666">
            <v>3074</v>
          </cell>
          <cell r="D1666" t="str">
            <v>Provisión De La Implementación Del Plan De Manejo De Tráfico Y Publicidad Institucional Reconstrucción Cra 54</v>
          </cell>
          <cell r="E1666" t="str">
            <v>GL</v>
          </cell>
          <cell r="F1666">
            <v>150000000</v>
          </cell>
          <cell r="G1666">
            <v>41410</v>
          </cell>
        </row>
        <row r="1667">
          <cell r="C1667">
            <v>3075</v>
          </cell>
          <cell r="D1667" t="str">
            <v>Provisión Para Los Estudios Y Diseños Necesarios, Construccion Carcel Distrital Para Varones En El Distrito De Barranquilla.</v>
          </cell>
          <cell r="E1667" t="str">
            <v>GL</v>
          </cell>
          <cell r="F1667">
            <v>255000000</v>
          </cell>
          <cell r="G1667">
            <v>42573</v>
          </cell>
        </row>
        <row r="1668">
          <cell r="C1668">
            <v>3076</v>
          </cell>
          <cell r="D1668" t="str">
            <v>Provisión De Señalización Horizontal Y Vertical Reconstrucción Cra 54</v>
          </cell>
          <cell r="E1668" t="str">
            <v>GL</v>
          </cell>
          <cell r="F1668">
            <v>100000000</v>
          </cell>
          <cell r="G1668">
            <v>41410</v>
          </cell>
        </row>
        <row r="1669">
          <cell r="C1669">
            <v>3077</v>
          </cell>
          <cell r="D1669" t="str">
            <v>Provisión Para Las Instalaciones Hidraulicas, Sanitarias Y Contraincendios (Ver Diseño).</v>
          </cell>
          <cell r="E1669" t="str">
            <v>GL</v>
          </cell>
          <cell r="F1669">
            <v>440000000</v>
          </cell>
          <cell r="G1669">
            <v>42401</v>
          </cell>
        </row>
        <row r="1670">
          <cell r="C1670">
            <v>3078</v>
          </cell>
          <cell r="D1670" t="str">
            <v>Base De Concreto De 3000 Psi, De 0.60 X 0.60 X 1.20 Metros, Con Varillas De 3/8"  Y Estribos De 3/8" A Cada 0.20 Metros Incluye Excavación A Mano</v>
          </cell>
          <cell r="E1670" t="str">
            <v>UN</v>
          </cell>
          <cell r="F1670">
            <v>242900.06</v>
          </cell>
          <cell r="G1670">
            <v>41403</v>
          </cell>
        </row>
        <row r="1671">
          <cell r="C1671">
            <v>3080</v>
          </cell>
          <cell r="D1671" t="str">
            <v>Suministro E Instalación De Poste De Acero Galvanizado En Caliente De 6 Mts. De Altura, Tronco Cónico Poligonal, En Lamina De Acero. Acabado Final En Pintura De Esmalte Para Exteriores. Incluye Base De Concreto.</v>
          </cell>
          <cell r="E1671" t="str">
            <v>UN</v>
          </cell>
          <cell r="F1671">
            <v>2016761.39</v>
          </cell>
          <cell r="G1671">
            <v>42557</v>
          </cell>
        </row>
        <row r="1672">
          <cell r="C1672">
            <v>3081</v>
          </cell>
          <cell r="D1672" t="str">
            <v>Provisiones Generales (Ver Diseño).</v>
          </cell>
          <cell r="E1672" t="str">
            <v>GL</v>
          </cell>
          <cell r="F1672">
            <v>220000000</v>
          </cell>
          <cell r="G1672">
            <v>42401</v>
          </cell>
        </row>
        <row r="1673">
          <cell r="C1673">
            <v>3082</v>
          </cell>
          <cell r="D1673" t="str">
            <v>Pavimento En Concreto Rígido Mr = 600 Psi A La Flexión, E = 0.29 Metros, Incluye Pasadores De 1 1/2" Liso A 0.30 Metros Y Barra De Amarre De 5/8" Corrugado A 1.20 Metros De Separación, Cortadora De Pavimento Junta Y Aditivo Curado</v>
          </cell>
          <cell r="E1673" t="str">
            <v>M3</v>
          </cell>
          <cell r="F1673">
            <v>618844.78</v>
          </cell>
          <cell r="G1673">
            <v>42493</v>
          </cell>
        </row>
        <row r="1674">
          <cell r="C1674">
            <v>3083</v>
          </cell>
          <cell r="D1674" t="str">
            <v>Restauracion De Monumento Policarpa Salavarrieta (Ver Diseño).</v>
          </cell>
          <cell r="E1674" t="str">
            <v>GL</v>
          </cell>
          <cell r="F1674">
            <v>25000000</v>
          </cell>
          <cell r="G1674">
            <v>42067</v>
          </cell>
        </row>
        <row r="1675">
          <cell r="C1675">
            <v>3084</v>
          </cell>
          <cell r="D1675" t="str">
            <v>Desmonte De Vista De Cubierta A Una Altura &gt; 3.00 Metros &lt; 10.00 Metros, Incluye Retiro De Material</v>
          </cell>
          <cell r="E1675" t="str">
            <v>ML</v>
          </cell>
          <cell r="F1675">
            <v>7424</v>
          </cell>
          <cell r="G1675">
            <v>41410</v>
          </cell>
        </row>
        <row r="1676">
          <cell r="C1676">
            <v>3085</v>
          </cell>
          <cell r="D1676" t="str">
            <v>Limpieza Y Mantenimiento General De Estatua A La Libertad Plaza San Jose, Incluye: Hidrofugante Y Tratamiento Preventivo (Ver Diseño).</v>
          </cell>
          <cell r="E1676" t="str">
            <v>GL</v>
          </cell>
          <cell r="F1676">
            <v>16000000</v>
          </cell>
          <cell r="G1676">
            <v>42241</v>
          </cell>
        </row>
        <row r="1677">
          <cell r="C1677">
            <v>3086</v>
          </cell>
          <cell r="D1677" t="str">
            <v>Provision Para Iluminacion Plazoleta Once De Noviembre, (Ver Diseño).</v>
          </cell>
          <cell r="E1677" t="str">
            <v>GL</v>
          </cell>
          <cell r="F1677">
            <v>200000000</v>
          </cell>
          <cell r="G1677">
            <v>41415</v>
          </cell>
        </row>
        <row r="1678">
          <cell r="C1678">
            <v>3087</v>
          </cell>
          <cell r="D1678" t="str">
            <v>Capitulo - Andenes Y Plazas</v>
          </cell>
          <cell r="E1678" t="str">
            <v>SD</v>
          </cell>
          <cell r="F1678">
            <v>0</v>
          </cell>
          <cell r="G1678">
            <v>41417</v>
          </cell>
        </row>
        <row r="1679">
          <cell r="C1679">
            <v>3088</v>
          </cell>
          <cell r="D1679" t="str">
            <v>Capitulo - Plazas</v>
          </cell>
          <cell r="E1679" t="str">
            <v>SD</v>
          </cell>
          <cell r="G1679">
            <v>41415</v>
          </cell>
        </row>
        <row r="1680">
          <cell r="C1680">
            <v>3089</v>
          </cell>
          <cell r="D1680" t="str">
            <v>Suministro E Instalación De Cubierta En Lámina Ondulada Tipo Española De Eternit , Incluye Accesorios, Amarres Y Ganchos De Fijación, Estructura De Soporte En Madera De Abarco</v>
          </cell>
          <cell r="E1680" t="str">
            <v>M2</v>
          </cell>
          <cell r="F1680">
            <v>98146.85</v>
          </cell>
          <cell r="G1680">
            <v>41416</v>
          </cell>
        </row>
        <row r="1681">
          <cell r="C1681">
            <v>3092</v>
          </cell>
          <cell r="D1681" t="str">
            <v>Columnas En Concreto De 3500 Psi, No Incluye Acero De Refuerzo</v>
          </cell>
          <cell r="E1681" t="str">
            <v>M3</v>
          </cell>
          <cell r="F1681">
            <v>780009.45</v>
          </cell>
          <cell r="G1681">
            <v>42538</v>
          </cell>
        </row>
        <row r="1682">
          <cell r="C1682">
            <v>3093</v>
          </cell>
          <cell r="D1682" t="str">
            <v>Vigas De Amarre En Concreto De 3500 Psi, No Incluye Acero De Refuerzo</v>
          </cell>
          <cell r="E1682" t="str">
            <v>M3</v>
          </cell>
          <cell r="F1682">
            <v>727181.49</v>
          </cell>
          <cell r="G1682">
            <v>42578</v>
          </cell>
        </row>
        <row r="1683">
          <cell r="C1683">
            <v>3094</v>
          </cell>
          <cell r="D1683" t="str">
            <v>Losa , Escalera En Concreto De 3500 Psi, No Incluye Acero De Refuerzo</v>
          </cell>
          <cell r="E1683" t="str">
            <v>M3</v>
          </cell>
          <cell r="F1683">
            <v>931451.22</v>
          </cell>
          <cell r="G1683">
            <v>42524</v>
          </cell>
        </row>
        <row r="1684">
          <cell r="C1684">
            <v>3095</v>
          </cell>
          <cell r="D1684" t="str">
            <v>Concreto De 4000 Psi Impermeabilizado</v>
          </cell>
          <cell r="E1684" t="str">
            <v>M3</v>
          </cell>
          <cell r="F1684">
            <v>424840.81</v>
          </cell>
          <cell r="G1684">
            <v>42573</v>
          </cell>
        </row>
        <row r="1685">
          <cell r="C1685">
            <v>3096</v>
          </cell>
          <cell r="D1685" t="str">
            <v>Muro Para Soporte O Estribos De Puente E = 0.25 Metros, En Concreto Impermeabilizado De 4000 Psi, No Incluye Acero De Refuerzo</v>
          </cell>
          <cell r="E1685" t="str">
            <v>M2</v>
          </cell>
          <cell r="F1685">
            <v>158264.18</v>
          </cell>
          <cell r="G1685">
            <v>41477</v>
          </cell>
        </row>
        <row r="1686">
          <cell r="C1686">
            <v>3097</v>
          </cell>
          <cell r="D1686" t="str">
            <v>Muro Para Soporte O Estribos De Puente E = 0.30 Metros, En Concreto Impermeabilizado De 4000 Psi, No Incluye Acero De Refuerzo</v>
          </cell>
          <cell r="E1686" t="str">
            <v>M2</v>
          </cell>
          <cell r="F1686">
            <v>180427.63</v>
          </cell>
          <cell r="G1686">
            <v>41477</v>
          </cell>
        </row>
        <row r="1687">
          <cell r="C1687">
            <v>3098</v>
          </cell>
          <cell r="D1687" t="str">
            <v>Levante De Muro En Ladrillo Tolete De 0.24 X 0.06 X 0.12 Metros, Con Mortero De Pega 1:4 A La Vista</v>
          </cell>
          <cell r="E1687" t="str">
            <v>M2</v>
          </cell>
          <cell r="F1687">
            <v>76432.88</v>
          </cell>
          <cell r="G1687">
            <v>41478</v>
          </cell>
        </row>
        <row r="1688">
          <cell r="C1688">
            <v>3099</v>
          </cell>
          <cell r="D1688" t="str">
            <v>Levante De Muro En Ladrillo Tolete De 0.24 X 0.06 X 0.12 Metros, Con Mortero De Pega 1:4 A La Vista, En Área Con Ancho &lt; 0.80 Metros</v>
          </cell>
          <cell r="E1688" t="str">
            <v>ML</v>
          </cell>
          <cell r="F1688">
            <v>62131.15</v>
          </cell>
          <cell r="G1688">
            <v>42496</v>
          </cell>
        </row>
        <row r="1689">
          <cell r="C1689">
            <v>3100</v>
          </cell>
          <cell r="D1689" t="str">
            <v>Mesón En Concreto De 3000 Psi, E = 0.05 Metros, Ancho &lt; 0.60 Metros Varillas De 3/8" A Cada 0.15 Metros En Ambos Sentidos, Acabado A La Vista</v>
          </cell>
          <cell r="E1689" t="str">
            <v>ML</v>
          </cell>
          <cell r="F1689">
            <v>43921.25</v>
          </cell>
          <cell r="G1689">
            <v>42416</v>
          </cell>
        </row>
        <row r="1690">
          <cell r="C1690">
            <v>3101</v>
          </cell>
          <cell r="D1690" t="str">
            <v>Plantilla De Piso En Concreto De 3000 Psi E = 0.08 Metros</v>
          </cell>
          <cell r="E1690" t="str">
            <v>M2</v>
          </cell>
          <cell r="F1690">
            <v>41903.870000000003</v>
          </cell>
          <cell r="G1690">
            <v>42538</v>
          </cell>
        </row>
        <row r="1691">
          <cell r="C1691">
            <v>3102</v>
          </cell>
          <cell r="D1691" t="str">
            <v>Placa Para Losas Superiores De 3500 Psi, E = 0.10 Metros</v>
          </cell>
          <cell r="E1691" t="str">
            <v>M2</v>
          </cell>
          <cell r="F1691">
            <v>95742.95</v>
          </cell>
          <cell r="G1691">
            <v>41479</v>
          </cell>
        </row>
        <row r="1692">
          <cell r="C1692">
            <v>3103</v>
          </cell>
          <cell r="D1692" t="str">
            <v>Placa Para Losa De Fondo De 3500 Psi, E = 0.20 Metros</v>
          </cell>
          <cell r="E1692" t="str">
            <v>M2</v>
          </cell>
          <cell r="F1692">
            <v>114257.3</v>
          </cell>
          <cell r="G1692">
            <v>41479</v>
          </cell>
        </row>
        <row r="1693">
          <cell r="C1693">
            <v>3105</v>
          </cell>
          <cell r="D1693" t="str">
            <v>Suministro De Válvula De Compuerta Brida X Brida Norma Iso Pn 10 D = 100 Mm (4")</v>
          </cell>
          <cell r="E1693" t="str">
            <v>UN</v>
          </cell>
          <cell r="F1693">
            <v>475000</v>
          </cell>
          <cell r="G1693">
            <v>41480</v>
          </cell>
        </row>
        <row r="1694">
          <cell r="C1694">
            <v>3106</v>
          </cell>
          <cell r="D1694" t="str">
            <v>Suministro De Codo 90° Brida X Brida Hd Norma Iso Pn 10, D = 100 Mm (4")</v>
          </cell>
          <cell r="E1694" t="str">
            <v>UN</v>
          </cell>
          <cell r="F1694">
            <v>209000</v>
          </cell>
          <cell r="G1694">
            <v>41480</v>
          </cell>
        </row>
        <row r="1695">
          <cell r="C1695">
            <v>3107</v>
          </cell>
          <cell r="D1695" t="str">
            <v>Suministro De Niples En Hd Bridados Norma Iso Pn 10 (3.00 Metros &lt; L &gt; = 4.00 Metros) L = 3.6 D = 100 Mm  (4")</v>
          </cell>
          <cell r="E1695" t="str">
            <v>UN</v>
          </cell>
          <cell r="F1695">
            <v>1266720</v>
          </cell>
          <cell r="G1695">
            <v>41480</v>
          </cell>
        </row>
        <row r="1696">
          <cell r="C1696">
            <v>3108</v>
          </cell>
          <cell r="D1696" t="str">
            <v>Suministro De Pasamuro Hd Norma  Iso Pn 10, L &lt;= 1.00 Metro, L = 0.80 Metro, Brida X Brida D = 100 Mm (4")</v>
          </cell>
          <cell r="E1696" t="str">
            <v>UN</v>
          </cell>
          <cell r="F1696">
            <v>389760</v>
          </cell>
          <cell r="G1696">
            <v>41480</v>
          </cell>
        </row>
        <row r="1697">
          <cell r="C1697">
            <v>3109</v>
          </cell>
          <cell r="D1697" t="str">
            <v>Suministro De Niples Bridados Norma Iso  Pn 10, (1.00 Metro &lt; L &lt;= 2.00 Metros) L = 1.40 Metros D = 100 (4")</v>
          </cell>
          <cell r="E1697" t="str">
            <v>UN</v>
          </cell>
          <cell r="F1697">
            <v>535920</v>
          </cell>
          <cell r="G1697">
            <v>41480</v>
          </cell>
        </row>
        <row r="1698">
          <cell r="C1698">
            <v>3110</v>
          </cell>
          <cell r="D1698" t="str">
            <v>Suministro De Niple Bridados Norma Iso Pn10 (L &lt; = 1.00 Metros) L =0.90 D = 100 Mm (4")</v>
          </cell>
          <cell r="E1698" t="str">
            <v>UN</v>
          </cell>
          <cell r="F1698">
            <v>389760</v>
          </cell>
          <cell r="G1698">
            <v>41480</v>
          </cell>
        </row>
        <row r="1699">
          <cell r="C1699">
            <v>3111</v>
          </cell>
          <cell r="D1699" t="str">
            <v>Suministro De Niples Bridados Norma Iso Pn 10 ( L &lt;= 1.00 Metro) L = 0.25 Metros D = 100 Mm (4")</v>
          </cell>
          <cell r="E1699" t="str">
            <v>UN</v>
          </cell>
          <cell r="F1699">
            <v>243600</v>
          </cell>
          <cell r="G1699">
            <v>41480</v>
          </cell>
        </row>
        <row r="1700">
          <cell r="C1700">
            <v>3112</v>
          </cell>
          <cell r="D1700" t="str">
            <v>Suministro De Unión De Desmontaje Norma Iso Pn 10 D = 100 Mm (4")</v>
          </cell>
          <cell r="E1700" t="str">
            <v>UN</v>
          </cell>
          <cell r="F1700">
            <v>105000</v>
          </cell>
          <cell r="G1700">
            <v>41480</v>
          </cell>
        </row>
        <row r="1701">
          <cell r="C1701">
            <v>3113</v>
          </cell>
          <cell r="D1701" t="str">
            <v>Suministro De Válvula Cheque D = 100 Mm (4"), Bridada</v>
          </cell>
          <cell r="E1701" t="str">
            <v>UN</v>
          </cell>
          <cell r="F1701">
            <v>680000</v>
          </cell>
          <cell r="G1701">
            <v>41480</v>
          </cell>
        </row>
        <row r="1702">
          <cell r="C1702">
            <v>3114</v>
          </cell>
          <cell r="D1702" t="str">
            <v>Suministro De Tee Brida X Brida X Brida Hd Norma Iso Pn 10 D = 100 Mm (4")</v>
          </cell>
          <cell r="E1702" t="str">
            <v>UN</v>
          </cell>
          <cell r="F1702">
            <v>344000</v>
          </cell>
          <cell r="G1702">
            <v>41480</v>
          </cell>
        </row>
        <row r="1703">
          <cell r="C1703">
            <v>3115</v>
          </cell>
          <cell r="D1703" t="str">
            <v>Suministro De Bomba Para Aguas Residuales Domésticas, Q = 11.4 Lps Y Tdh = 11.4 Metros, Tipo Sumergibles, Para Trabajar En Pozo Húmedo, Motor Eléctrico 3 Fases, 460 Vac, 60 Ciclos, Incluye: - Codo Y Soporte Para Pozo Húmedo Y Sistema De Elevación Con Tubo</v>
          </cell>
          <cell r="E1703" t="str">
            <v>UN</v>
          </cell>
          <cell r="F1703">
            <v>4715000</v>
          </cell>
          <cell r="G1703">
            <v>41480</v>
          </cell>
        </row>
        <row r="1704">
          <cell r="C1704">
            <v>3116</v>
          </cell>
          <cell r="D1704" t="str">
            <v>Suministro De Tuberías De Acueducto De Polietileno De Alta Densidad (Pead) De 110Mm Pn 10 Pe 100 D=4"</v>
          </cell>
          <cell r="E1704" t="str">
            <v>ML</v>
          </cell>
          <cell r="F1704">
            <v>17224.259999999998</v>
          </cell>
          <cell r="G1704">
            <v>42691</v>
          </cell>
        </row>
        <row r="1705">
          <cell r="C1705">
            <v>3117</v>
          </cell>
          <cell r="D1705" t="str">
            <v>Suministro De Codo De Polietileno 110Mm X 90°</v>
          </cell>
          <cell r="E1705" t="str">
            <v>UN</v>
          </cell>
          <cell r="F1705">
            <v>35067.78</v>
          </cell>
          <cell r="G1705">
            <v>42692</v>
          </cell>
        </row>
        <row r="1706">
          <cell r="C1706">
            <v>3120</v>
          </cell>
          <cell r="D1706" t="str">
            <v>Capitulo - Andenes, Separador Central Y Alameda</v>
          </cell>
          <cell r="E1706" t="str">
            <v>SD</v>
          </cell>
          <cell r="F1706">
            <v>0</v>
          </cell>
          <cell r="G1706">
            <v>41491</v>
          </cell>
        </row>
        <row r="1707">
          <cell r="C1707">
            <v>3121</v>
          </cell>
          <cell r="D1707" t="str">
            <v>Vigas De Confinamiento De 0.20*0.30 Metros, En Concreto De 4000 Psi, Reforzado Con Dos Varillas De 3/8" Y Estribos De 1/4" A Cada 0.32 Metros</v>
          </cell>
          <cell r="E1707" t="str">
            <v>ML</v>
          </cell>
          <cell r="F1707">
            <v>47850.46</v>
          </cell>
          <cell r="G1707">
            <v>41717</v>
          </cell>
        </row>
        <row r="1708">
          <cell r="C1708">
            <v>3123</v>
          </cell>
          <cell r="D1708" t="str">
            <v>Suministro E Instalacion De Piso En Baldosa Granallada Ref. Pg13 Tipo Alfa De 0.30*0.30 Metros, En Colores Azul Y Negro.</v>
          </cell>
          <cell r="E1708" t="str">
            <v>M2</v>
          </cell>
          <cell r="F1708">
            <v>94108.61</v>
          </cell>
          <cell r="G1708">
            <v>41717</v>
          </cell>
        </row>
        <row r="1709">
          <cell r="C1709">
            <v>3124</v>
          </cell>
          <cell r="D1709" t="str">
            <v>Plantilla De Piso En Concreto De 4000 Psi E: 0.10 Metros</v>
          </cell>
          <cell r="E1709" t="str">
            <v>M2</v>
          </cell>
          <cell r="F1709">
            <v>59542.65</v>
          </cell>
          <cell r="G1709">
            <v>41492</v>
          </cell>
        </row>
        <row r="1710">
          <cell r="C1710">
            <v>3125</v>
          </cell>
          <cell r="D1710" t="str">
            <v>Capitulo - Provisiones</v>
          </cell>
          <cell r="E1710" t="str">
            <v>SD</v>
          </cell>
          <cell r="F1710">
            <v>0</v>
          </cell>
          <cell r="G1710">
            <v>42395</v>
          </cell>
        </row>
        <row r="1711">
          <cell r="C1711">
            <v>3127</v>
          </cell>
          <cell r="D1711" t="str">
            <v>Piso En Baldosa Sargazos De 0.45 X 0.45 Metros</v>
          </cell>
          <cell r="E1711" t="str">
            <v>M2</v>
          </cell>
          <cell r="F1711">
            <v>51634.36</v>
          </cell>
          <cell r="G1711">
            <v>41494</v>
          </cell>
        </row>
        <row r="1712">
          <cell r="C1712">
            <v>3128</v>
          </cell>
          <cell r="D1712" t="str">
            <v>Capitulo - Instalaciones Electricas</v>
          </cell>
          <cell r="E1712" t="str">
            <v>SD</v>
          </cell>
          <cell r="F1712">
            <v>0</v>
          </cell>
          <cell r="G1712">
            <v>41494</v>
          </cell>
        </row>
        <row r="1713">
          <cell r="C1713">
            <v>3129</v>
          </cell>
          <cell r="D1713" t="str">
            <v>Redes Baja Tension</v>
          </cell>
          <cell r="E1713" t="str">
            <v>SD</v>
          </cell>
          <cell r="F1713">
            <v>0</v>
          </cell>
          <cell r="G1713">
            <v>41494</v>
          </cell>
        </row>
        <row r="1714">
          <cell r="C1714">
            <v>3130</v>
          </cell>
          <cell r="D1714" t="str">
            <v>Alumbrado - Luminarias</v>
          </cell>
          <cell r="E1714" t="str">
            <v>SD</v>
          </cell>
          <cell r="F1714">
            <v>0</v>
          </cell>
          <cell r="G1714">
            <v>41494</v>
          </cell>
        </row>
        <row r="1715">
          <cell r="C1715">
            <v>3131</v>
          </cell>
          <cell r="D1715" t="str">
            <v>Obras Civiles</v>
          </cell>
          <cell r="E1715" t="str">
            <v>SD</v>
          </cell>
          <cell r="F1715">
            <v>0</v>
          </cell>
          <cell r="G1715">
            <v>41494</v>
          </cell>
        </row>
        <row r="1716">
          <cell r="C1716">
            <v>3149</v>
          </cell>
          <cell r="D1716" t="str">
            <v>Capitulo - Suministro E Instalacion Del Sistema De Riego</v>
          </cell>
          <cell r="E1716" t="str">
            <v>SD</v>
          </cell>
          <cell r="F1716">
            <v>0</v>
          </cell>
          <cell r="G1716">
            <v>41494</v>
          </cell>
        </row>
        <row r="1717">
          <cell r="C1717">
            <v>3150</v>
          </cell>
          <cell r="D1717" t="str">
            <v>Sumininistro E Instalacion De Cable 10 Thw Cobre, 90° C - Awg</v>
          </cell>
          <cell r="E1717" t="str">
            <v>ML</v>
          </cell>
          <cell r="F1717">
            <v>3941.91</v>
          </cell>
          <cell r="G1717">
            <v>42457</v>
          </cell>
        </row>
        <row r="1718">
          <cell r="C1718">
            <v>3151</v>
          </cell>
          <cell r="D1718" t="str">
            <v>Suministro E Instalacion De Bancas Prefabricadas De 1.60*0.44*0.72 Metros En Granito Pulido Reforzado De 3000 Psi (Ver Diseño).</v>
          </cell>
          <cell r="E1718" t="str">
            <v>UN</v>
          </cell>
          <cell r="F1718">
            <v>1760798.93</v>
          </cell>
          <cell r="G1718">
            <v>41717</v>
          </cell>
        </row>
        <row r="1719">
          <cell r="C1719">
            <v>3152</v>
          </cell>
          <cell r="D1719" t="str">
            <v>Suministro Y Siembra De Arboles</v>
          </cell>
          <cell r="E1719" t="str">
            <v>SD</v>
          </cell>
          <cell r="F1719">
            <v>0</v>
          </cell>
          <cell r="G1719">
            <v>41498</v>
          </cell>
        </row>
        <row r="1720">
          <cell r="C1720">
            <v>3153</v>
          </cell>
          <cell r="D1720" t="str">
            <v>Ornamentacion Y Jardineria - Suministro E Instalacion De Arbol Alistonia Scholaris 3 M (Alistonia), Incluye: Transporte Y Siembra</v>
          </cell>
          <cell r="E1720" t="str">
            <v>UN</v>
          </cell>
          <cell r="F1720">
            <v>294580</v>
          </cell>
          <cell r="G1720">
            <v>41712</v>
          </cell>
        </row>
        <row r="1721">
          <cell r="C1721">
            <v>3154</v>
          </cell>
          <cell r="D1721" t="str">
            <v>Ornamentacion Y Jardineria - Suministro E Instalacion De Arbol Bahuinia Variegata 2 M (Pata De Vaca), Incluye: Transporte Y Siembra</v>
          </cell>
          <cell r="E1721" t="str">
            <v>UN</v>
          </cell>
          <cell r="F1721">
            <v>186000</v>
          </cell>
          <cell r="G1721">
            <v>41712</v>
          </cell>
        </row>
        <row r="1722">
          <cell r="C1722">
            <v>3155</v>
          </cell>
          <cell r="D1722" t="str">
            <v>Ornamentacion Y Jardineria - Suministro E Instalacion De Arbol Cassia Fistula 3 M (Lluvia De Oro), Incluye Transporte Y Siembra</v>
          </cell>
          <cell r="E1722" t="str">
            <v>UN</v>
          </cell>
          <cell r="F1722">
            <v>324500</v>
          </cell>
          <cell r="G1722">
            <v>41712</v>
          </cell>
        </row>
        <row r="1723">
          <cell r="C1723">
            <v>3156</v>
          </cell>
          <cell r="D1723" t="str">
            <v>Ornamentacion Y Jardineria - Suministro E Instalacion De Arbol Delonix Regia 3 M (Acacia Rojo), Incluye Transporte Y Siembra</v>
          </cell>
          <cell r="E1723" t="str">
            <v>UN</v>
          </cell>
          <cell r="F1723">
            <v>272950</v>
          </cell>
          <cell r="G1723">
            <v>41712</v>
          </cell>
        </row>
        <row r="1724">
          <cell r="C1724">
            <v>3157</v>
          </cell>
          <cell r="D1724" t="str">
            <v>Ornamentacion Y Jardineria - Suministro E Instalacion De Arbol Terminalia Cattapa 3 M (Almendro Tropical), Incluye Transporte Y Siembra</v>
          </cell>
          <cell r="E1724" t="str">
            <v>UN</v>
          </cell>
          <cell r="F1724">
            <v>272950</v>
          </cell>
          <cell r="G1724">
            <v>41712</v>
          </cell>
        </row>
        <row r="1725">
          <cell r="C1725">
            <v>3158</v>
          </cell>
          <cell r="D1725" t="str">
            <v>Ornamentacion Y Jardineria - Suministro E Instalacion De Arbol Tabebuia Impretiginosa 1.5 M (Roble Morado), Incluye Transporte Y Siembra</v>
          </cell>
          <cell r="E1725" t="str">
            <v>UN</v>
          </cell>
          <cell r="F1725">
            <v>103000</v>
          </cell>
          <cell r="G1725">
            <v>41835</v>
          </cell>
        </row>
        <row r="1726">
          <cell r="C1726">
            <v>3159</v>
          </cell>
          <cell r="D1726" t="str">
            <v>Ornamentacion Y Jardineria - Excavacion</v>
          </cell>
          <cell r="E1726" t="str">
            <v>M3</v>
          </cell>
          <cell r="F1726">
            <v>12000</v>
          </cell>
          <cell r="G1726">
            <v>41712</v>
          </cell>
        </row>
        <row r="1727">
          <cell r="C1727">
            <v>3160</v>
          </cell>
          <cell r="D1727" t="str">
            <v>Ornamentacion Y Jardineria - Desecho Y Retiro De Escombros</v>
          </cell>
          <cell r="E1727" t="str">
            <v>M3</v>
          </cell>
          <cell r="F1727">
            <v>23000</v>
          </cell>
          <cell r="G1727">
            <v>41712</v>
          </cell>
        </row>
        <row r="1728">
          <cell r="C1728">
            <v>3161</v>
          </cell>
          <cell r="D1728" t="str">
            <v>Ornamentacion Y Jardineria - Suministro E Instalacion De Palmas Dypsis Lutescens 1 M (Palma Areca), Incluye Transporte Y Siembra</v>
          </cell>
          <cell r="E1728" t="str">
            <v>UN</v>
          </cell>
          <cell r="F1728">
            <v>360500</v>
          </cell>
          <cell r="G1728">
            <v>41712</v>
          </cell>
        </row>
        <row r="1729">
          <cell r="C1729">
            <v>3162</v>
          </cell>
          <cell r="D1729" t="str">
            <v>Ornamentacion Y Jardineria - Suministro E Instalacion De Palmas Washingtonia Robusta 2-3 M (Palma Washingtonia), Incluye Transporte Y Siembra</v>
          </cell>
          <cell r="E1729" t="str">
            <v>UN</v>
          </cell>
          <cell r="F1729">
            <v>114500</v>
          </cell>
          <cell r="G1729">
            <v>41712</v>
          </cell>
        </row>
        <row r="1730">
          <cell r="C1730">
            <v>3163</v>
          </cell>
          <cell r="D1730" t="str">
            <v>Ornamentacion Y Jardineria - Suministro E Instalacion De Planta Allamanda Cathartica 0.20 M (Campanola Amarilla), Incluye Transporte Y Siembra</v>
          </cell>
          <cell r="E1730" t="str">
            <v>UN</v>
          </cell>
          <cell r="F1730">
            <v>6600</v>
          </cell>
          <cell r="G1730">
            <v>41712</v>
          </cell>
        </row>
        <row r="1731">
          <cell r="C1731">
            <v>3164</v>
          </cell>
          <cell r="D1731" t="str">
            <v>Ornamentacion Y Jardineria - Suministro E Instalacion De Plantas Asparagus Desinflorum Sprengeri 0.20 M (Esmeralda Castillo), Incluye Transporte Y Siembra</v>
          </cell>
          <cell r="E1731" t="str">
            <v>UN</v>
          </cell>
          <cell r="F1731">
            <v>6500</v>
          </cell>
          <cell r="G1731">
            <v>41712</v>
          </cell>
        </row>
        <row r="1732">
          <cell r="C1732">
            <v>3165</v>
          </cell>
          <cell r="D1732" t="str">
            <v>Ornamentacion Y Jardineria - Suministro E Instalacion De Plantas Alpinia Zerumbet 0.40 M (Ginger Variegado), Incluye Transporte Y Siembra</v>
          </cell>
          <cell r="E1732" t="str">
            <v>UN</v>
          </cell>
          <cell r="F1732">
            <v>8600</v>
          </cell>
          <cell r="G1732">
            <v>41712</v>
          </cell>
        </row>
        <row r="1733">
          <cell r="C1733">
            <v>3166</v>
          </cell>
          <cell r="D1733" t="str">
            <v>Ornamentacion Y Jardineria - Suministro E Instalacion De Plantas Conocarpus Erectus Sericeus 0.40 M (Mangle Plateado), Incluye Transporte Y Siembra</v>
          </cell>
          <cell r="E1733" t="str">
            <v>UN</v>
          </cell>
          <cell r="F1733">
            <v>5800</v>
          </cell>
          <cell r="G1733">
            <v>41712</v>
          </cell>
        </row>
        <row r="1734">
          <cell r="C1734">
            <v>3167</v>
          </cell>
          <cell r="D1734" t="str">
            <v>Ornamentacion Y Jardineria - Suministro E Instalacion De Plantas Crysobalanus Icaco 0.40 M (Cocplum Icaco), Incluye Transporte Y Siembra</v>
          </cell>
          <cell r="E1734" t="str">
            <v>UN</v>
          </cell>
          <cell r="F1734">
            <v>6900</v>
          </cell>
          <cell r="G1734">
            <v>41712</v>
          </cell>
        </row>
        <row r="1735">
          <cell r="C1735">
            <v>3168</v>
          </cell>
          <cell r="D1735" t="str">
            <v>Ornamentacion Y Jardineria - Suministro E Instalacion De Plantas Cordilyne Terminalis 0.40 M (Caña De La India), Incluye Transporte Y Siembra</v>
          </cell>
          <cell r="E1735" t="str">
            <v>UN</v>
          </cell>
          <cell r="F1735">
            <v>12800</v>
          </cell>
          <cell r="G1735">
            <v>41712</v>
          </cell>
        </row>
        <row r="1736">
          <cell r="C1736">
            <v>3169</v>
          </cell>
          <cell r="D1736" t="str">
            <v>Ornamentacion Y Jardineria - Suministro E Instalacion De Plantas Cocooloba Uvifera 0.30 M (Uva De Playa), Incluye Transporte Y Siembra</v>
          </cell>
          <cell r="E1736" t="str">
            <v>UN</v>
          </cell>
          <cell r="F1736">
            <v>5800</v>
          </cell>
          <cell r="G1736">
            <v>41712</v>
          </cell>
        </row>
        <row r="1737">
          <cell r="C1737">
            <v>3170</v>
          </cell>
          <cell r="D1737" t="str">
            <v>Ornamentacion Y Jardineria - Suministro E Instalacion De Plantas Dianella Tazmanica 0.20 M (Dianella), Incluye Transporte Y Siembra</v>
          </cell>
          <cell r="E1737" t="str">
            <v>UN</v>
          </cell>
          <cell r="F1737">
            <v>8900</v>
          </cell>
          <cell r="G1737">
            <v>41712</v>
          </cell>
        </row>
        <row r="1738">
          <cell r="C1738">
            <v>3171</v>
          </cell>
          <cell r="D1738" t="str">
            <v>Ornamentacion Y Jardineria - Suministro E Instalacion De Plantas Duranta Repens 0.20 M (Duranta Gold), Incluye Transporte Y Siembra</v>
          </cell>
          <cell r="E1738" t="str">
            <v>UN</v>
          </cell>
          <cell r="F1738">
            <v>5500</v>
          </cell>
          <cell r="G1738">
            <v>42241</v>
          </cell>
        </row>
        <row r="1739">
          <cell r="C1739">
            <v>3172</v>
          </cell>
          <cell r="D1739" t="str">
            <v>Ornamentacion Y Jardineria - Suministro E Instalacion De Plantas Heliconia Psitacorum 0.30 M (Ave Del Paraiso), Incluye Transporte Y Siembra</v>
          </cell>
          <cell r="E1739" t="str">
            <v>UN</v>
          </cell>
          <cell r="F1739">
            <v>7900</v>
          </cell>
          <cell r="G1739">
            <v>42242</v>
          </cell>
        </row>
        <row r="1740">
          <cell r="C1740">
            <v>3173</v>
          </cell>
          <cell r="D1740" t="str">
            <v>Ornamentacion Y Jardineria - Suministro E Instalacion De Plantas Philodendron Congo 0.30 M (Filodendro Congo), Incluye Transporte Y Siembra</v>
          </cell>
          <cell r="E1740" t="str">
            <v>UN</v>
          </cell>
          <cell r="F1740">
            <v>28400</v>
          </cell>
          <cell r="G1740">
            <v>41712</v>
          </cell>
        </row>
        <row r="1741">
          <cell r="C1741">
            <v>3174</v>
          </cell>
          <cell r="D1741" t="str">
            <v>Ornamentacion Y Jardineria - Suministro E Instalacion De Plantas Philodendron Lemonade 0.20 M (Filodendro Limon), Incluye Transporte Y Siembra</v>
          </cell>
          <cell r="E1741" t="str">
            <v>UN</v>
          </cell>
          <cell r="F1741">
            <v>7400</v>
          </cell>
          <cell r="G1741">
            <v>41712</v>
          </cell>
        </row>
        <row r="1742">
          <cell r="C1742">
            <v>3175</v>
          </cell>
          <cell r="D1742" t="str">
            <v>Ornamentacion Y Jardineria - Suministro E Instalacion De Plantas Philodendron Selloum 0.40 M (Hoja Rota), Incluye Transporte Y Siembra</v>
          </cell>
          <cell r="E1742" t="str">
            <v>UN</v>
          </cell>
          <cell r="F1742">
            <v>9300</v>
          </cell>
          <cell r="G1742">
            <v>41712</v>
          </cell>
        </row>
        <row r="1743">
          <cell r="C1743">
            <v>3176</v>
          </cell>
          <cell r="D1743" t="str">
            <v>Ornamentacion Y Jardineria - Suminstro E Instalacion De Plantas Tradescantia Spathacea 0.20 M (Cinta Morada), Incluye Transporte Y Siembra</v>
          </cell>
          <cell r="E1743" t="str">
            <v>UN</v>
          </cell>
          <cell r="F1743">
            <v>5500</v>
          </cell>
          <cell r="G1743">
            <v>41712</v>
          </cell>
        </row>
        <row r="1744">
          <cell r="C1744">
            <v>3177</v>
          </cell>
          <cell r="D1744" t="str">
            <v>Suministro Y Siembra De Palmas</v>
          </cell>
          <cell r="E1744" t="str">
            <v>SD</v>
          </cell>
          <cell r="F1744">
            <v>0</v>
          </cell>
          <cell r="G1744">
            <v>41495</v>
          </cell>
        </row>
        <row r="1745">
          <cell r="C1745">
            <v>3178</v>
          </cell>
          <cell r="D1745" t="str">
            <v>Suministro Y Siembra De Arbustos Y Cubresuelos</v>
          </cell>
          <cell r="E1745" t="str">
            <v>SD</v>
          </cell>
          <cell r="F1745">
            <v>0</v>
          </cell>
          <cell r="G1745">
            <v>41495</v>
          </cell>
        </row>
        <row r="1746">
          <cell r="C1746">
            <v>3179</v>
          </cell>
          <cell r="D1746" t="str">
            <v>Capitulo - Obras De Paisajismo Y Amoblamiento Urbano</v>
          </cell>
          <cell r="E1746" t="str">
            <v>SD</v>
          </cell>
          <cell r="F1746">
            <v>0</v>
          </cell>
          <cell r="G1746">
            <v>42153</v>
          </cell>
        </row>
        <row r="1747">
          <cell r="C1747">
            <v>3180</v>
          </cell>
          <cell r="D1747" t="str">
            <v>Suministro E Instalacion De Canecas De Basuras De 0.47*0.61*0.75 Metros, Prefabricadas En Granito Pulido Con Tapa En Fibra De Vidrio (Ver Diseño).</v>
          </cell>
          <cell r="E1747" t="str">
            <v>UN</v>
          </cell>
          <cell r="F1747">
            <v>2446486.14</v>
          </cell>
          <cell r="G1747">
            <v>41717</v>
          </cell>
        </row>
        <row r="1748">
          <cell r="C1748">
            <v>3182</v>
          </cell>
          <cell r="D1748" t="str">
            <v>Suministro E Instalacion De Mesas De Juego De Ajedrez, Prefabricadas En Granito Pulido Reforzado De 3000 Psi. Incluye Mesa De 0.70*0.70*0.72 Metros Y Sillas: 4 Cubos Con Perforaciones En Granito Pulido De 0.43*0.43*0.44 Metros (Ver Diseño).</v>
          </cell>
          <cell r="E1748" t="str">
            <v>UN</v>
          </cell>
          <cell r="F1748">
            <v>4001603.42</v>
          </cell>
          <cell r="G1748">
            <v>41717</v>
          </cell>
        </row>
        <row r="1749">
          <cell r="C1749">
            <v>3183</v>
          </cell>
          <cell r="D1749" t="str">
            <v>Suministro E Instalacion De Cubos Solidos De 0.43*0.43*0.44 Metros En Granito Pulido (Ver Diseño).</v>
          </cell>
          <cell r="E1749" t="str">
            <v>UN</v>
          </cell>
          <cell r="F1749">
            <v>492344.41</v>
          </cell>
          <cell r="G1749">
            <v>41717</v>
          </cell>
        </row>
        <row r="1750">
          <cell r="C1750">
            <v>3184</v>
          </cell>
          <cell r="D1750" t="str">
            <v>Suministro E Instalacion De Bancas O Sillas Prefabricadas De 2.40*0.44*0.72 Metros En Granito Pulido (Ver Diseño).</v>
          </cell>
          <cell r="E1750" t="str">
            <v>UN</v>
          </cell>
          <cell r="F1750">
            <v>2597032.2599999998</v>
          </cell>
          <cell r="G1750">
            <v>41508</v>
          </cell>
        </row>
        <row r="1751">
          <cell r="C1751">
            <v>3185</v>
          </cell>
          <cell r="D1751" t="str">
            <v>Suministro E Instalacion De Sala Prefabricada, Incluye: Dos Bancas Prefabricadas De 2.40*0.44*0.72 Metros En Granito Pulido Reforzado De 3000 Psi Y Tres Cubos Solidos De 0.43*0.43*0.44 Metros En Granito Pulido (Ver Diseño).</v>
          </cell>
          <cell r="E1751" t="str">
            <v>UN</v>
          </cell>
          <cell r="F1751">
            <v>6671097.75</v>
          </cell>
          <cell r="G1751">
            <v>41717</v>
          </cell>
        </row>
        <row r="1752">
          <cell r="C1752">
            <v>3186</v>
          </cell>
          <cell r="D1752" t="str">
            <v>Escalinatas En Concreto Armado Con Textura Antideslizante De 4000 Psi, E: 0.10 Metros, Incluye Malla Electrosoldada</v>
          </cell>
          <cell r="E1752" t="str">
            <v>ML</v>
          </cell>
          <cell r="F1752">
            <v>63367.12</v>
          </cell>
          <cell r="G1752">
            <v>41717</v>
          </cell>
        </row>
        <row r="1753">
          <cell r="C1753">
            <v>3188</v>
          </cell>
          <cell r="D1753" t="str">
            <v>Suministro E Instalacion De Poste De Acero Galvanizado En Caliente De 6.00 Metros De Altura, Tronco Conico Poligonal En Lamina De Acero, Acabado Final En Pintura De Esmalte Para Exteriores, Incluye Base De Concreto (Ver Diseño).</v>
          </cell>
          <cell r="E1753" t="str">
            <v>UN</v>
          </cell>
          <cell r="F1753">
            <v>1357058.05</v>
          </cell>
          <cell r="G1753">
            <v>42534</v>
          </cell>
        </row>
        <row r="1754">
          <cell r="C1754">
            <v>3189</v>
          </cell>
          <cell r="D1754" t="str">
            <v>Ornamentacion Y Jardineria - Suministro E Instalacion De Contenedor De Raices (Ver Diseño).</v>
          </cell>
          <cell r="E1754" t="str">
            <v>UN</v>
          </cell>
          <cell r="F1754">
            <v>350000</v>
          </cell>
          <cell r="G1754">
            <v>41712</v>
          </cell>
        </row>
        <row r="1755">
          <cell r="C1755">
            <v>3190</v>
          </cell>
          <cell r="D1755" t="str">
            <v>Ornamentacion Y Jardineria - Suministro E Instalacion De Alcorque Prefabricado De 1.60*1.60 Metros (Ver Diseño).</v>
          </cell>
          <cell r="E1755" t="str">
            <v>UN</v>
          </cell>
          <cell r="F1755">
            <v>400000</v>
          </cell>
          <cell r="G1755">
            <v>42242</v>
          </cell>
        </row>
        <row r="1756">
          <cell r="C1756">
            <v>3191</v>
          </cell>
          <cell r="D1756" t="str">
            <v>Ornamentacion Y Jardineria - Tala De Arboles, Incluye Retiro De Material (Ver Diseño).</v>
          </cell>
          <cell r="E1756" t="str">
            <v>UN</v>
          </cell>
          <cell r="F1756">
            <v>800000</v>
          </cell>
          <cell r="G1756">
            <v>41785</v>
          </cell>
        </row>
        <row r="1757">
          <cell r="C1757">
            <v>3192</v>
          </cell>
          <cell r="D1757" t="str">
            <v>Suministro E Instalacion De Cubos Con Perforaciones De 0.43*0.43*0.44 Metros, En Granito Pulido (Ver Diseño)</v>
          </cell>
          <cell r="E1757" t="str">
            <v>UN</v>
          </cell>
          <cell r="F1757">
            <v>673205.19</v>
          </cell>
          <cell r="G1757">
            <v>41717</v>
          </cell>
        </row>
        <row r="1758">
          <cell r="C1758">
            <v>3194</v>
          </cell>
          <cell r="D1758" t="str">
            <v>Suministro E Instalación De Perfil Galvanizado 220 X 16 Mm Tipo Cajón, Astm 123, Is 153, Incluye Pintura Líquida Primer Epóxica Y Acabado En Esmalte</v>
          </cell>
          <cell r="E1758" t="str">
            <v>ML</v>
          </cell>
          <cell r="F1758">
            <v>40990.019999999997</v>
          </cell>
          <cell r="G1758">
            <v>41569</v>
          </cell>
        </row>
        <row r="1759">
          <cell r="C1759">
            <v>3196</v>
          </cell>
          <cell r="D1759" t="str">
            <v>Enchape De Pared Mamarracho De 0.30 X 0.60 Metros</v>
          </cell>
          <cell r="E1759" t="str">
            <v>M2</v>
          </cell>
          <cell r="F1759">
            <v>71623.25</v>
          </cell>
          <cell r="G1759">
            <v>41569</v>
          </cell>
        </row>
        <row r="1760">
          <cell r="C1760">
            <v>3198</v>
          </cell>
          <cell r="D1760" t="str">
            <v>Suministro E Instalación De Perfil Galvanizado 305 X 80 Mm Tipo Cajón, Calibre 2.</v>
          </cell>
          <cell r="E1760" t="str">
            <v>ML</v>
          </cell>
          <cell r="F1760">
            <v>39686.17</v>
          </cell>
          <cell r="G1760">
            <v>41927</v>
          </cell>
        </row>
        <row r="1761">
          <cell r="C1761">
            <v>3201</v>
          </cell>
          <cell r="D1761" t="str">
            <v>Suministro E Instalacion De Luminaria De Led 90 W. Incluye: Brazo Ornamental De 2.50 Metros, Pernos Y Fotocelda (Ver Diseño).</v>
          </cell>
          <cell r="E1761" t="str">
            <v>UN</v>
          </cell>
          <cell r="F1761">
            <v>2102215</v>
          </cell>
          <cell r="G1761">
            <v>42240</v>
          </cell>
        </row>
        <row r="1762">
          <cell r="C1762">
            <v>3204</v>
          </cell>
          <cell r="D1762" t="str">
            <v>Suministro E Instalacion De Proyector Led De 60 W 100-277 V, Ip 65 Rgb, Automatizado Incluye: Accesorios De Sujecion, Accesorios De Conexion Y Nicho (Ver Diseño).</v>
          </cell>
          <cell r="E1762" t="str">
            <v>UN</v>
          </cell>
          <cell r="F1762">
            <v>1978775</v>
          </cell>
          <cell r="G1762">
            <v>42198</v>
          </cell>
        </row>
        <row r="1763">
          <cell r="C1763">
            <v>3206</v>
          </cell>
          <cell r="D1763" t="str">
            <v>Suministro E Instalacion De Decoled 60 W, 100-277 V, Ip 65, Blanco Frio Incluye: Accesorios De Sujecion Y Accesorios De Conexion (Ver Diseño).</v>
          </cell>
          <cell r="E1763" t="str">
            <v>UN</v>
          </cell>
          <cell r="F1763">
            <v>1907173.33</v>
          </cell>
          <cell r="G1763">
            <v>42240</v>
          </cell>
        </row>
        <row r="1764">
          <cell r="C1764">
            <v>3208</v>
          </cell>
          <cell r="D1764" t="str">
            <v>Suministro E Instalacion De Proyector Led De 120 W 100-277 V, Ip 65 Blanco Frio, Incluye: Accesorios De Sujecion Y Accesorios De Conexion (Ver Diseño).</v>
          </cell>
          <cell r="E1764" t="str">
            <v>UN</v>
          </cell>
          <cell r="F1764">
            <v>2590390</v>
          </cell>
          <cell r="G1764">
            <v>42240</v>
          </cell>
        </row>
        <row r="1765">
          <cell r="C1765">
            <v>3211</v>
          </cell>
          <cell r="D1765" t="str">
            <v>Suministro E Instalacion De Proyector Led De 12 W 100-277 V, Ip 65 Verde, Incluye: Accesorios De Sujecion Y Conexion Y Nicho (Ver Diseño).</v>
          </cell>
          <cell r="E1765" t="str">
            <v>UN</v>
          </cell>
          <cell r="F1765">
            <v>208323.33</v>
          </cell>
          <cell r="G1765">
            <v>42314</v>
          </cell>
        </row>
        <row r="1766">
          <cell r="C1766">
            <v>3213</v>
          </cell>
          <cell r="D1766" t="str">
            <v>Suministro E Instalacion De Proyector Led Tipo Baliza De 3 W 100-277 V, Ip 65 Rgb Automatizado, Incluye: Accesorios De Sujecion Y Conexion Y Nicho (Ver Diseño).</v>
          </cell>
          <cell r="E1766" t="str">
            <v>UN</v>
          </cell>
          <cell r="F1766">
            <v>327370</v>
          </cell>
          <cell r="G1766">
            <v>41737</v>
          </cell>
        </row>
        <row r="1767">
          <cell r="C1767">
            <v>3214</v>
          </cell>
          <cell r="D1767" t="str">
            <v>Suministro E Instalación De Puerta En Madera De Roble De 1.20 X 2.00 Metros, Marco En Madera De 5" X 2" , Bisagra Pala Ancha De 3", Con Tornillo Goloso De 1 1/4", Incluye Pintura Para Madera Y Cerradura De Seguridad</v>
          </cell>
          <cell r="E1767" t="str">
            <v>UN</v>
          </cell>
          <cell r="F1767">
            <v>650000</v>
          </cell>
          <cell r="G1767">
            <v>41536</v>
          </cell>
        </row>
        <row r="1768">
          <cell r="C1768">
            <v>3215</v>
          </cell>
          <cell r="D1768" t="str">
            <v>Suministro E Instalación De Ventana En Madera De Roble De 1.50 X 1.50 Metros, Incluye Marco Y Pintura Para Madera (Ver Diseño)</v>
          </cell>
          <cell r="E1768" t="str">
            <v>UN</v>
          </cell>
          <cell r="F1768">
            <v>400000</v>
          </cell>
          <cell r="G1768">
            <v>41536</v>
          </cell>
        </row>
        <row r="1769">
          <cell r="C1769">
            <v>3216</v>
          </cell>
          <cell r="D1769" t="str">
            <v>Excavacion De La Explanacion</v>
          </cell>
          <cell r="E1769" t="str">
            <v>M3</v>
          </cell>
          <cell r="F1769">
            <v>5837.61</v>
          </cell>
          <cell r="G1769">
            <v>42242</v>
          </cell>
        </row>
        <row r="1770">
          <cell r="C1770">
            <v>3217</v>
          </cell>
          <cell r="D1770" t="str">
            <v>Instalación De Poste Hpv 750 Kg  X 12 Metros</v>
          </cell>
          <cell r="E1770" t="str">
            <v>UN</v>
          </cell>
          <cell r="F1770">
            <v>1298012.79</v>
          </cell>
          <cell r="G1770">
            <v>41569</v>
          </cell>
        </row>
        <row r="1771">
          <cell r="C1771">
            <v>3219</v>
          </cell>
          <cell r="D1771" t="str">
            <v>Remocion Y Transplante De Especies Vegetales, De 2.50 A 7.00 Metros De Altura</v>
          </cell>
          <cell r="E1771" t="str">
            <v>UN</v>
          </cell>
          <cell r="F1771">
            <v>1461307</v>
          </cell>
          <cell r="G1771">
            <v>42443</v>
          </cell>
        </row>
        <row r="1772">
          <cell r="C1772">
            <v>3220</v>
          </cell>
          <cell r="D1772" t="str">
            <v>Entibados</v>
          </cell>
          <cell r="E1772" t="str">
            <v>M2</v>
          </cell>
          <cell r="F1772">
            <v>8667.8799999999992</v>
          </cell>
          <cell r="G1772">
            <v>42242</v>
          </cell>
        </row>
        <row r="1773">
          <cell r="C1773">
            <v>3221</v>
          </cell>
          <cell r="D1773" t="str">
            <v>Transporte De Materiales Provenientes De La Excavacion</v>
          </cell>
          <cell r="E1773" t="str">
            <v>M3</v>
          </cell>
          <cell r="F1773">
            <v>11359</v>
          </cell>
          <cell r="G1773">
            <v>42242</v>
          </cell>
        </row>
        <row r="1774">
          <cell r="C1774">
            <v>3223</v>
          </cell>
          <cell r="D1774" t="str">
            <v>Instalación De Poste Hpv 1050 Kg  X 12 Metros</v>
          </cell>
          <cell r="E1774" t="str">
            <v>UN</v>
          </cell>
          <cell r="F1774">
            <v>1531607.77</v>
          </cell>
          <cell r="G1774">
            <v>42557</v>
          </cell>
        </row>
        <row r="1775">
          <cell r="C1775">
            <v>3224</v>
          </cell>
          <cell r="D1775" t="str">
            <v>Capitulo - Movimientos De Tierras, Excavaciones Y Rellenos.</v>
          </cell>
          <cell r="E1775" t="str">
            <v>SD</v>
          </cell>
          <cell r="F1775">
            <v>0</v>
          </cell>
          <cell r="G1775">
            <v>41547</v>
          </cell>
        </row>
        <row r="1776">
          <cell r="C1776">
            <v>3225</v>
          </cell>
          <cell r="D1776" t="str">
            <v>Instalación De Poste Hpv 1050 Kg  X 14 Metros</v>
          </cell>
          <cell r="E1776" t="str">
            <v>UN</v>
          </cell>
          <cell r="F1776">
            <v>1880422.41</v>
          </cell>
          <cell r="G1776">
            <v>41569</v>
          </cell>
        </row>
        <row r="1777">
          <cell r="C1777">
            <v>3227</v>
          </cell>
          <cell r="D1777" t="str">
            <v>Cimentación Monobloque Cilíndrica P/Apoyo 12 X 1050 Kgf</v>
          </cell>
          <cell r="E1777" t="str">
            <v>UN</v>
          </cell>
          <cell r="F1777">
            <v>400483.68</v>
          </cell>
          <cell r="G1777">
            <v>42557</v>
          </cell>
        </row>
        <row r="1778">
          <cell r="C1778">
            <v>3228</v>
          </cell>
          <cell r="D1778" t="str">
            <v>Cimentación Monobloque Cilíndrica P/Apoyo 12 X 750 Kgf</v>
          </cell>
          <cell r="E1778" t="str">
            <v>UN</v>
          </cell>
          <cell r="F1778">
            <v>418901.89</v>
          </cell>
          <cell r="G1778">
            <v>42524</v>
          </cell>
        </row>
        <row r="1779">
          <cell r="C1779">
            <v>3229</v>
          </cell>
          <cell r="D1779" t="str">
            <v>Cimentación Monobloque Cilíndrica P/Apoyo 12 X 800 Dan</v>
          </cell>
          <cell r="E1779" t="str">
            <v>UN</v>
          </cell>
          <cell r="F1779">
            <v>407609.82</v>
          </cell>
          <cell r="G1779">
            <v>41569</v>
          </cell>
        </row>
        <row r="1780">
          <cell r="C1780">
            <v>3230</v>
          </cell>
          <cell r="D1780" t="str">
            <v>Cimentación Monobloque Cilíndrica P/Apoyo 12 X 1250 Dan</v>
          </cell>
          <cell r="E1780" t="str">
            <v>UN</v>
          </cell>
          <cell r="F1780">
            <v>869657.47</v>
          </cell>
          <cell r="G1780">
            <v>42524</v>
          </cell>
        </row>
        <row r="1781">
          <cell r="C1781">
            <v>3231</v>
          </cell>
          <cell r="D1781" t="str">
            <v>Mejoramiento De La Subrasante, Involucrando El Suelo Existente E= 0.20 Metros.</v>
          </cell>
          <cell r="E1781" t="str">
            <v>M2</v>
          </cell>
          <cell r="F1781">
            <v>4220.53</v>
          </cell>
          <cell r="G1781">
            <v>42242</v>
          </cell>
        </row>
        <row r="1782">
          <cell r="C1782">
            <v>3232</v>
          </cell>
          <cell r="D1782" t="str">
            <v>Mejoramiento De La Subrasante, Involucrando El Suelo Existente E= 0.30 Metros.</v>
          </cell>
          <cell r="E1782" t="str">
            <v>M2</v>
          </cell>
          <cell r="F1782">
            <v>6882.17</v>
          </cell>
          <cell r="G1782">
            <v>42242</v>
          </cell>
        </row>
        <row r="1783">
          <cell r="C1783">
            <v>3233</v>
          </cell>
          <cell r="D1783" t="str">
            <v>Cimentación Monobloque Cilíndrica P/Apoyo 14 X 1050 Kgf</v>
          </cell>
          <cell r="E1783" t="str">
            <v>UN</v>
          </cell>
          <cell r="F1783">
            <v>418901.89</v>
          </cell>
          <cell r="G1783">
            <v>41569</v>
          </cell>
        </row>
        <row r="1784">
          <cell r="C1784">
            <v>3234</v>
          </cell>
          <cell r="D1784" t="str">
            <v>Cimentación Monobloque Cilíndrica P/Apoyo 14 X 800 Dan</v>
          </cell>
          <cell r="E1784" t="str">
            <v>UN</v>
          </cell>
          <cell r="F1784">
            <v>422335.03</v>
          </cell>
          <cell r="G1784">
            <v>42524</v>
          </cell>
        </row>
        <row r="1785">
          <cell r="C1785">
            <v>3235</v>
          </cell>
          <cell r="D1785" t="str">
            <v>Separacion De Suelos De Subrasante Y Capas Granulares Con Geotextil.</v>
          </cell>
          <cell r="E1785" t="str">
            <v>M2</v>
          </cell>
          <cell r="F1785">
            <v>5767.63</v>
          </cell>
          <cell r="G1785">
            <v>42242</v>
          </cell>
        </row>
        <row r="1786">
          <cell r="C1786">
            <v>3237</v>
          </cell>
          <cell r="D1786" t="str">
            <v>Tendido De Linea Trifásica Conductor Aaac 312,8 Mcm (Butte)</v>
          </cell>
          <cell r="E1786" t="str">
            <v>ML</v>
          </cell>
          <cell r="F1786">
            <v>68460.7</v>
          </cell>
          <cell r="G1786">
            <v>41569</v>
          </cell>
        </row>
        <row r="1787">
          <cell r="C1787">
            <v>3241</v>
          </cell>
          <cell r="D1787" t="str">
            <v>Capitulo - Manejo De Aguas De Infiltracion O Subterraneas.</v>
          </cell>
          <cell r="E1787" t="str">
            <v>SD</v>
          </cell>
          <cell r="F1787">
            <v>0</v>
          </cell>
          <cell r="G1787">
            <v>41548</v>
          </cell>
        </row>
        <row r="1788">
          <cell r="C1788">
            <v>3242</v>
          </cell>
          <cell r="D1788" t="str">
            <v>Columnas De Infiltracion.</v>
          </cell>
          <cell r="E1788" t="str">
            <v>UN</v>
          </cell>
          <cell r="F1788">
            <v>326131.59999999998</v>
          </cell>
          <cell r="G1788">
            <v>42242</v>
          </cell>
        </row>
        <row r="1789">
          <cell r="C1789">
            <v>3243</v>
          </cell>
          <cell r="D1789" t="str">
            <v>Tendido De Linea Trifásica Conductor Aaac 123,3 Mcm (Azusa)</v>
          </cell>
          <cell r="E1789" t="str">
            <v>ML</v>
          </cell>
          <cell r="F1789">
            <v>25858.2</v>
          </cell>
          <cell r="G1789">
            <v>42524</v>
          </cell>
        </row>
        <row r="1790">
          <cell r="C1790">
            <v>3245</v>
          </cell>
          <cell r="D1790" t="str">
            <v>Instalación De Derivación Trifásica Rígida Acsr 1/0 - 1/0 Awg Acsr S/N</v>
          </cell>
          <cell r="E1790" t="str">
            <v>UN</v>
          </cell>
          <cell r="F1790">
            <v>337976.43</v>
          </cell>
          <cell r="G1790">
            <v>42524</v>
          </cell>
        </row>
        <row r="1791">
          <cell r="C1791">
            <v>3248</v>
          </cell>
          <cell r="D1791" t="str">
            <v>Instalación De Derivación Trifásica Rígida Acsr 336,4 A 336,4 Mcm Acsr S/N</v>
          </cell>
          <cell r="E1791" t="str">
            <v>UN</v>
          </cell>
          <cell r="F1791">
            <v>715617.02</v>
          </cell>
          <cell r="G1791">
            <v>41569</v>
          </cell>
        </row>
        <row r="1792">
          <cell r="C1792">
            <v>3250</v>
          </cell>
          <cell r="D1792" t="str">
            <v>Instalación De Derivación Trifásica Rígida Medio De Vano Acsr 336,4</v>
          </cell>
          <cell r="E1792" t="str">
            <v>UN</v>
          </cell>
          <cell r="F1792">
            <v>588800.01</v>
          </cell>
          <cell r="G1792">
            <v>41569</v>
          </cell>
        </row>
        <row r="1793">
          <cell r="C1793">
            <v>3251</v>
          </cell>
          <cell r="D1793" t="str">
            <v>Capitulo - Pañetes, Estucos, Pinturas Y Enchapes.</v>
          </cell>
          <cell r="E1793" t="str">
            <v>SD</v>
          </cell>
          <cell r="F1793">
            <v>0</v>
          </cell>
          <cell r="G1793">
            <v>41548</v>
          </cell>
        </row>
        <row r="1794">
          <cell r="C1794">
            <v>3253</v>
          </cell>
          <cell r="D1794" t="str">
            <v>Instalación De Aislador Tipo Poste 13,2 Kv Contaminación Alta</v>
          </cell>
          <cell r="E1794" t="str">
            <v>UN</v>
          </cell>
          <cell r="F1794">
            <v>270235.90000000002</v>
          </cell>
          <cell r="G1794">
            <v>42557</v>
          </cell>
        </row>
        <row r="1795">
          <cell r="C1795">
            <v>3255</v>
          </cell>
          <cell r="D1795" t="str">
            <v>Instalación De Cadena De Amarre 13,2 Kv Conductor T1 Contaminación Alta</v>
          </cell>
          <cell r="E1795" t="str">
            <v>UN</v>
          </cell>
          <cell r="F1795">
            <v>252261.28</v>
          </cell>
          <cell r="G1795">
            <v>42524</v>
          </cell>
        </row>
        <row r="1796">
          <cell r="C1796">
            <v>3257</v>
          </cell>
          <cell r="D1796" t="str">
            <v>Instalación De Cadena De Amarre 13,2 Kv Conductor T4 Contaminación Alta</v>
          </cell>
          <cell r="E1796" t="str">
            <v>UN</v>
          </cell>
          <cell r="F1796">
            <v>290335.48</v>
          </cell>
          <cell r="G1796">
            <v>41569</v>
          </cell>
        </row>
        <row r="1797">
          <cell r="C1797">
            <v>3260</v>
          </cell>
          <cell r="D1797" t="str">
            <v>Instalación De Armado Compacto Trifásico Alineación 13,2 Kv</v>
          </cell>
          <cell r="E1797" t="str">
            <v>UN</v>
          </cell>
          <cell r="F1797">
            <v>285803.58</v>
          </cell>
          <cell r="G1797">
            <v>42524</v>
          </cell>
        </row>
        <row r="1798">
          <cell r="C1798">
            <v>3263</v>
          </cell>
          <cell r="D1798" t="str">
            <v>Instalación De Armado Compacto Trifásico Anclaje De 30° A 60° 13,2 Kv</v>
          </cell>
          <cell r="E1798" t="str">
            <v>UN</v>
          </cell>
          <cell r="F1798">
            <v>703560.08</v>
          </cell>
          <cell r="G1798">
            <v>41569</v>
          </cell>
        </row>
        <row r="1799">
          <cell r="C1799">
            <v>3264</v>
          </cell>
          <cell r="D1799" t="str">
            <v>Instalación De Armado Trifásico / Bifásico Alineación Disposición Horizontal 13,2 Kv</v>
          </cell>
          <cell r="E1799" t="str">
            <v>UN</v>
          </cell>
          <cell r="F1799">
            <v>469202.91</v>
          </cell>
          <cell r="G1799">
            <v>42557</v>
          </cell>
        </row>
        <row r="1800">
          <cell r="C1800">
            <v>3265</v>
          </cell>
          <cell r="D1800" t="str">
            <v>Instalación De Armado Trifásico / Bifásico Ang 5° A 20°/30° Disposición Horizontal 13,2 Kv</v>
          </cell>
          <cell r="E1800" t="str">
            <v>UN</v>
          </cell>
          <cell r="F1800">
            <v>852868.66</v>
          </cell>
          <cell r="G1800">
            <v>41569</v>
          </cell>
        </row>
        <row r="1801">
          <cell r="C1801">
            <v>3266</v>
          </cell>
          <cell r="D1801" t="str">
            <v>Instalación De Armado Trifásico / Bifásico Anclaje 30° A 60° Disposición Horizontal 13,2 Kv</v>
          </cell>
          <cell r="E1801" t="str">
            <v>UN</v>
          </cell>
          <cell r="F1801">
            <v>848901.44</v>
          </cell>
          <cell r="G1801">
            <v>41569</v>
          </cell>
        </row>
        <row r="1802">
          <cell r="C1802">
            <v>3267</v>
          </cell>
          <cell r="D1802" t="str">
            <v>Instalación De Armado Trifásico / Bifásico Fin De Línea Disposición Horizontal 13,2 Kv</v>
          </cell>
          <cell r="E1802" t="str">
            <v>UN</v>
          </cell>
          <cell r="F1802">
            <v>842771.58</v>
          </cell>
          <cell r="G1802">
            <v>42524</v>
          </cell>
        </row>
        <row r="1803">
          <cell r="C1803">
            <v>3268</v>
          </cell>
          <cell r="D1803" t="str">
            <v>Aplomado Poste De 11 - 12 Y 14 Metros</v>
          </cell>
          <cell r="E1803" t="str">
            <v>UN</v>
          </cell>
          <cell r="F1803">
            <v>431804.58</v>
          </cell>
          <cell r="G1803">
            <v>41569</v>
          </cell>
        </row>
        <row r="1804">
          <cell r="C1804">
            <v>3270</v>
          </cell>
          <cell r="D1804" t="str">
            <v>Ornamentación Y Jardinería - Poda Ligera Por Árbol C/ Brig Trabajo Frío (Con Botada Desechos)</v>
          </cell>
          <cell r="E1804" t="str">
            <v>UN</v>
          </cell>
          <cell r="F1804">
            <v>42050.78</v>
          </cell>
          <cell r="G1804">
            <v>41565</v>
          </cell>
        </row>
        <row r="1805">
          <cell r="C1805">
            <v>3271</v>
          </cell>
          <cell r="D1805" t="str">
            <v>Ornamentación Y Jardinería - Poda Exhaustiva Por Árbol C/ Brig Trabajo Frío (Con Botada Desechos)</v>
          </cell>
          <cell r="E1805" t="str">
            <v>UN</v>
          </cell>
          <cell r="F1805">
            <v>108746</v>
          </cell>
          <cell r="G1805">
            <v>41565</v>
          </cell>
        </row>
        <row r="1806">
          <cell r="C1806">
            <v>3277</v>
          </cell>
          <cell r="D1806" t="str">
            <v>Instalación De Conexión Conductor Aaac 246.9 A No. 2 De Cobre</v>
          </cell>
          <cell r="E1806" t="str">
            <v>UN</v>
          </cell>
          <cell r="F1806">
            <v>83035.820000000007</v>
          </cell>
          <cell r="G1806">
            <v>41569</v>
          </cell>
        </row>
        <row r="1807">
          <cell r="C1807">
            <v>3278</v>
          </cell>
          <cell r="D1807" t="str">
            <v>Instalación De Conexión Cond Acsr 1/0; Aaac 123,3 No. 2 De Cobre</v>
          </cell>
          <cell r="E1807" t="str">
            <v>UN</v>
          </cell>
          <cell r="F1807">
            <v>70507.88</v>
          </cell>
          <cell r="G1807">
            <v>42538</v>
          </cell>
        </row>
        <row r="1808">
          <cell r="C1808">
            <v>3279</v>
          </cell>
          <cell r="D1808" t="str">
            <v>Conexión Acometida 3 Hilos A Caja Derivación</v>
          </cell>
          <cell r="E1808" t="str">
            <v>UN</v>
          </cell>
          <cell r="F1808">
            <v>15767.52</v>
          </cell>
          <cell r="G1808">
            <v>41569</v>
          </cell>
        </row>
        <row r="1809">
          <cell r="C1809">
            <v>3280</v>
          </cell>
          <cell r="D1809" t="str">
            <v>Instalación De Derivación Bt Conec Perf 1/0 - 1/0 Triplex</v>
          </cell>
          <cell r="E1809" t="str">
            <v>UN</v>
          </cell>
          <cell r="F1809">
            <v>270702.38</v>
          </cell>
          <cell r="G1809">
            <v>41906</v>
          </cell>
        </row>
        <row r="1810">
          <cell r="C1810">
            <v>3281</v>
          </cell>
          <cell r="D1810" t="str">
            <v>Instalación De Derivación Bt Conec Perf 1/0 - 1/0 Neutro</v>
          </cell>
          <cell r="E1810" t="str">
            <v>UN</v>
          </cell>
          <cell r="F1810">
            <v>110405.25</v>
          </cell>
          <cell r="G1810">
            <v>41906</v>
          </cell>
        </row>
        <row r="1811">
          <cell r="C1811">
            <v>3282</v>
          </cell>
          <cell r="D1811" t="str">
            <v>Lavada Y Proteccion De Fachadas.</v>
          </cell>
          <cell r="E1811" t="str">
            <v>M2</v>
          </cell>
          <cell r="F1811">
            <v>10402.5</v>
          </cell>
          <cell r="G1811">
            <v>42241</v>
          </cell>
        </row>
        <row r="1812">
          <cell r="C1812">
            <v>3283</v>
          </cell>
          <cell r="D1812" t="str">
            <v>Montaje Caja Derivación Mono 4P Fijación Sobre Vano Trenza 4/0</v>
          </cell>
          <cell r="E1812" t="str">
            <v>UN</v>
          </cell>
          <cell r="F1812">
            <v>625467.93000000005</v>
          </cell>
          <cell r="G1812">
            <v>41569</v>
          </cell>
        </row>
        <row r="1813">
          <cell r="C1813">
            <v>3284</v>
          </cell>
          <cell r="D1813" t="str">
            <v>Reubicación De Equipo De Medida Indirecta Tipo Exterior De Tres Elementos</v>
          </cell>
          <cell r="E1813" t="str">
            <v>UN</v>
          </cell>
          <cell r="F1813">
            <v>1902250</v>
          </cell>
          <cell r="G1813">
            <v>41549</v>
          </cell>
        </row>
        <row r="1814">
          <cell r="C1814">
            <v>3285</v>
          </cell>
          <cell r="D1814" t="str">
            <v>Desmonte De Línea Aérea M.T. Trifásica Calibre No. 2 A 4/0 Awg Y Equivalentes Mcm</v>
          </cell>
          <cell r="E1814" t="str">
            <v>ML</v>
          </cell>
          <cell r="F1814">
            <v>4795.4799999999996</v>
          </cell>
          <cell r="G1814">
            <v>41569</v>
          </cell>
        </row>
        <row r="1815">
          <cell r="C1815">
            <v>3286</v>
          </cell>
          <cell r="D1815" t="str">
            <v>Desmonte De Línea Aérea M.T. Bifásica Calibre No. 2 A 4/0 Awg Y Equivalentes Mcm</v>
          </cell>
          <cell r="E1815" t="str">
            <v>ML</v>
          </cell>
          <cell r="F1815">
            <v>3903.5</v>
          </cell>
          <cell r="G1815">
            <v>41906</v>
          </cell>
        </row>
        <row r="1816">
          <cell r="C1816">
            <v>3287</v>
          </cell>
          <cell r="D1816" t="str">
            <v>Retiro Puente De Línea Bifásico En Poste Cto Mt</v>
          </cell>
          <cell r="E1816" t="str">
            <v>UN</v>
          </cell>
          <cell r="F1816">
            <v>68901.490000000005</v>
          </cell>
          <cell r="G1816">
            <v>41569</v>
          </cell>
        </row>
        <row r="1817">
          <cell r="C1817">
            <v>3288</v>
          </cell>
          <cell r="D1817" t="str">
            <v>Desmonte De Percha De 1 Puesto</v>
          </cell>
          <cell r="E1817" t="str">
            <v>UN</v>
          </cell>
          <cell r="F1817">
            <v>28137.77</v>
          </cell>
          <cell r="G1817">
            <v>41569</v>
          </cell>
        </row>
        <row r="1818">
          <cell r="C1818">
            <v>3289</v>
          </cell>
          <cell r="D1818" t="str">
            <v>Desmonte De Línea Bt (Rt) Triplex 2 A 4/0</v>
          </cell>
          <cell r="E1818" t="str">
            <v>ML</v>
          </cell>
          <cell r="F1818">
            <v>7274.08</v>
          </cell>
          <cell r="G1818">
            <v>42767</v>
          </cell>
        </row>
        <row r="1819">
          <cell r="C1819">
            <v>3290</v>
          </cell>
          <cell r="D1819" t="str">
            <v>Desmonte De Caja Derivación  Acometida Mono</v>
          </cell>
          <cell r="E1819" t="str">
            <v>UN</v>
          </cell>
          <cell r="F1819">
            <v>112939.26</v>
          </cell>
          <cell r="G1819">
            <v>41569</v>
          </cell>
        </row>
        <row r="1820">
          <cell r="C1820">
            <v>3291</v>
          </cell>
          <cell r="D1820" t="str">
            <v>Suplemento De Trabajo En Tensión Instalación De Poste De 12 A 14 Metros</v>
          </cell>
          <cell r="E1820" t="str">
            <v>UN</v>
          </cell>
          <cell r="F1820">
            <v>200976.56</v>
          </cell>
          <cell r="G1820">
            <v>41549</v>
          </cell>
        </row>
        <row r="1821">
          <cell r="C1821">
            <v>3292</v>
          </cell>
          <cell r="D1821" t="str">
            <v>Suplemento De Trabajo En Tensión Puente De Línea Bifásico M.T.</v>
          </cell>
          <cell r="E1821" t="str">
            <v>UN</v>
          </cell>
          <cell r="F1821">
            <v>64312.5</v>
          </cell>
          <cell r="G1821">
            <v>41569</v>
          </cell>
        </row>
        <row r="1822">
          <cell r="C1822">
            <v>3294</v>
          </cell>
          <cell r="D1822" t="str">
            <v>Reubicación De Luminaria Ap</v>
          </cell>
          <cell r="E1822" t="str">
            <v>UN</v>
          </cell>
          <cell r="F1822">
            <v>145627.5</v>
          </cell>
          <cell r="G1822">
            <v>41569</v>
          </cell>
        </row>
        <row r="1823">
          <cell r="C1823">
            <v>3295</v>
          </cell>
          <cell r="D1823" t="str">
            <v>Reubicación Paso Aéreo Subterráneo Bt</v>
          </cell>
          <cell r="E1823" t="str">
            <v>UN</v>
          </cell>
          <cell r="F1823">
            <v>146478.54999999999</v>
          </cell>
          <cell r="G1823">
            <v>41569</v>
          </cell>
        </row>
        <row r="1824">
          <cell r="C1824">
            <v>3296</v>
          </cell>
          <cell r="D1824" t="str">
            <v>Construcción Registro Con Tapa De 0.60 X 0.60 X 0.60 Metros En Mampostería</v>
          </cell>
          <cell r="E1824" t="str">
            <v>UN</v>
          </cell>
          <cell r="F1824">
            <v>736790.88</v>
          </cell>
          <cell r="G1824">
            <v>42578</v>
          </cell>
        </row>
        <row r="1825">
          <cell r="C1825">
            <v>3299</v>
          </cell>
          <cell r="D1825" t="str">
            <v>Estructura Metalica Umbrales Y Modulos (Ver Diseño).</v>
          </cell>
          <cell r="E1825" t="str">
            <v>KG</v>
          </cell>
          <cell r="F1825">
            <v>61386.33</v>
          </cell>
          <cell r="G1825">
            <v>42242</v>
          </cell>
        </row>
        <row r="1826">
          <cell r="C1826">
            <v>3300</v>
          </cell>
          <cell r="D1826" t="str">
            <v>Capitulo - Pisos</v>
          </cell>
          <cell r="E1826" t="str">
            <v>SD</v>
          </cell>
          <cell r="F1826">
            <v>0</v>
          </cell>
          <cell r="G1826">
            <v>41550</v>
          </cell>
        </row>
        <row r="1827">
          <cell r="C1827">
            <v>3303</v>
          </cell>
          <cell r="D1827" t="str">
            <v>Calados Calzas</v>
          </cell>
          <cell r="E1827" t="str">
            <v>M2</v>
          </cell>
          <cell r="F1827">
            <v>269263.21000000002</v>
          </cell>
          <cell r="G1827">
            <v>42227</v>
          </cell>
        </row>
        <row r="1828">
          <cell r="C1828">
            <v>3304</v>
          </cell>
          <cell r="D1828" t="str">
            <v>Capitulo - Cielos Y Cubiertas.</v>
          </cell>
          <cell r="E1828" t="str">
            <v>SD</v>
          </cell>
          <cell r="F1828">
            <v>0</v>
          </cell>
          <cell r="G1828">
            <v>41554</v>
          </cell>
        </row>
        <row r="1829">
          <cell r="C1829">
            <v>3307</v>
          </cell>
          <cell r="D1829" t="str">
            <v>Cubierta De Modulos De Venta Estacionaria Con Teja Tipo Sandwich (Ver Diseño).</v>
          </cell>
          <cell r="E1829" t="str">
            <v>M2</v>
          </cell>
          <cell r="F1829">
            <v>88774.8</v>
          </cell>
          <cell r="G1829">
            <v>42242</v>
          </cell>
        </row>
        <row r="1830">
          <cell r="C1830">
            <v>3308</v>
          </cell>
          <cell r="D1830" t="str">
            <v>Cimentación Especial Cuadrada Con Refuerzo Apoyo 14 X 1250 Dan</v>
          </cell>
          <cell r="E1830" t="str">
            <v>UN</v>
          </cell>
          <cell r="F1830">
            <v>2073448.74</v>
          </cell>
          <cell r="G1830">
            <v>41569</v>
          </cell>
        </row>
        <row r="1831">
          <cell r="C1831">
            <v>3309</v>
          </cell>
          <cell r="D1831" t="str">
            <v>Cimentación Especial Cuadrada Con Refuerzo Apoyo 14 X 2000 Dan</v>
          </cell>
          <cell r="E1831" t="str">
            <v>UN</v>
          </cell>
          <cell r="F1831">
            <v>4786512.93</v>
          </cell>
          <cell r="G1831">
            <v>42800</v>
          </cell>
        </row>
        <row r="1832">
          <cell r="C1832">
            <v>3310</v>
          </cell>
          <cell r="D1832" t="str">
            <v>Instalación De Arm Bt (Rt) Anc Y Ang 30 - 90°</v>
          </cell>
          <cell r="E1832" t="str">
            <v>UN</v>
          </cell>
          <cell r="F1832">
            <v>115381.83</v>
          </cell>
          <cell r="G1832">
            <v>41569</v>
          </cell>
        </row>
        <row r="1833">
          <cell r="C1833">
            <v>3311</v>
          </cell>
          <cell r="D1833" t="str">
            <v>Canal De Conducción Tipo I En Concreto De 4000 Psi</v>
          </cell>
          <cell r="E1833" t="str">
            <v>M3</v>
          </cell>
          <cell r="F1833">
            <v>849052.67</v>
          </cell>
          <cell r="G1833">
            <v>41569</v>
          </cell>
        </row>
        <row r="1834">
          <cell r="C1834">
            <v>3316</v>
          </cell>
          <cell r="D1834" t="str">
            <v>Rejilla Para Cruce Vehicular</v>
          </cell>
          <cell r="E1834" t="str">
            <v>ML</v>
          </cell>
          <cell r="F1834">
            <v>1991349.67</v>
          </cell>
          <cell r="G1834">
            <v>41565</v>
          </cell>
        </row>
        <row r="1835">
          <cell r="C1835">
            <v>3317</v>
          </cell>
          <cell r="D1835" t="str">
            <v>Rejilla De Captación Sobre Acceso Vehicular</v>
          </cell>
          <cell r="E1835" t="str">
            <v>ML</v>
          </cell>
          <cell r="F1835">
            <v>1399216.67</v>
          </cell>
          <cell r="G1835">
            <v>42438</v>
          </cell>
        </row>
        <row r="1836">
          <cell r="C1836">
            <v>3318</v>
          </cell>
          <cell r="D1836" t="str">
            <v>Rejilla Tipo 1</v>
          </cell>
          <cell r="E1836" t="str">
            <v>ML</v>
          </cell>
          <cell r="F1836">
            <v>696203.39</v>
          </cell>
          <cell r="G1836">
            <v>42429</v>
          </cell>
        </row>
        <row r="1837">
          <cell r="C1837">
            <v>3319</v>
          </cell>
          <cell r="D1837" t="str">
            <v>Rejilla Tipo 2</v>
          </cell>
          <cell r="E1837" t="str">
            <v>ML</v>
          </cell>
          <cell r="F1837">
            <v>1033447.78</v>
          </cell>
          <cell r="G1837">
            <v>41565</v>
          </cell>
        </row>
        <row r="1838">
          <cell r="C1838">
            <v>3320</v>
          </cell>
          <cell r="D1838" t="str">
            <v>Rejilla Tipo 3</v>
          </cell>
          <cell r="E1838" t="str">
            <v>ML</v>
          </cell>
          <cell r="F1838">
            <v>1606179</v>
          </cell>
          <cell r="G1838">
            <v>41565</v>
          </cell>
        </row>
        <row r="1839">
          <cell r="C1839">
            <v>3321</v>
          </cell>
          <cell r="D1839" t="str">
            <v>Capitulo - Señalizacion</v>
          </cell>
          <cell r="E1839" t="str">
            <v>SD</v>
          </cell>
          <cell r="F1839">
            <v>0</v>
          </cell>
          <cell r="G1839">
            <v>41554</v>
          </cell>
        </row>
        <row r="1840">
          <cell r="C1840">
            <v>3322</v>
          </cell>
          <cell r="D1840" t="str">
            <v>Capitulo - Zonas Humedas Y Cocinetas.</v>
          </cell>
          <cell r="E1840" t="str">
            <v>SD</v>
          </cell>
          <cell r="F1840">
            <v>0</v>
          </cell>
          <cell r="G1840">
            <v>41554</v>
          </cell>
        </row>
        <row r="1841">
          <cell r="C1841">
            <v>3324</v>
          </cell>
          <cell r="D1841" t="str">
            <v>Suministro E Instalacion De Meson En Acero Inoxidable</v>
          </cell>
          <cell r="E1841" t="str">
            <v>ML</v>
          </cell>
          <cell r="F1841">
            <v>259620</v>
          </cell>
          <cell r="G1841">
            <v>42416</v>
          </cell>
        </row>
        <row r="1842">
          <cell r="C1842">
            <v>3326</v>
          </cell>
          <cell r="D1842" t="str">
            <v>Suministro, Transporte E Instalacion De Señales Verticales Sp, Sr, Si, General En Lamina Galvanizada Calibre 16 De 0.75*0.75 Metros, Papel Reflectivo Grado De Ingenieria, Señal Con Angulo Transversal De 2" * 2" * 1/4", Brazo T Anclaje En  Angulo 2" * 2" *</v>
          </cell>
          <cell r="E1842" t="str">
            <v>UN</v>
          </cell>
          <cell r="F1842">
            <v>255780</v>
          </cell>
          <cell r="G1842">
            <v>42237</v>
          </cell>
        </row>
        <row r="1843">
          <cell r="C1843">
            <v>3327</v>
          </cell>
          <cell r="D1843" t="str">
            <v>Suministro E Instalacion De Demarcacion Vial, Flechas Un Solo Destino.</v>
          </cell>
          <cell r="E1843" t="str">
            <v>UN</v>
          </cell>
          <cell r="F1843">
            <v>13347</v>
          </cell>
          <cell r="G1843">
            <v>42237</v>
          </cell>
        </row>
        <row r="1844">
          <cell r="C1844">
            <v>3328</v>
          </cell>
          <cell r="D1844" t="str">
            <v>Suministro E Instalacion De Demarcacion Vial, Flechas Dos Destinos.</v>
          </cell>
          <cell r="E1844" t="str">
            <v>UN</v>
          </cell>
          <cell r="F1844">
            <v>24191</v>
          </cell>
          <cell r="G1844">
            <v>42237</v>
          </cell>
        </row>
        <row r="1845">
          <cell r="C1845">
            <v>3329</v>
          </cell>
          <cell r="D1845" t="str">
            <v>Suministro E Instalacion De Demarcacion Vial, Flechas Tres Destinos.</v>
          </cell>
          <cell r="E1845" t="str">
            <v>UN</v>
          </cell>
          <cell r="F1845">
            <v>36829</v>
          </cell>
          <cell r="G1845">
            <v>42237</v>
          </cell>
        </row>
        <row r="1846">
          <cell r="C1846">
            <v>3330</v>
          </cell>
          <cell r="D1846" t="str">
            <v>Suministro Y Aplicacion De Demarcacion Vial, Lineas Continuas Y Discontinuas En Colores Blanco Y Amarillo, Con Ancho De 0.12 Metros, Incluye: Microsfera De Vidrio Reflectiva</v>
          </cell>
          <cell r="E1846" t="str">
            <v>ML</v>
          </cell>
          <cell r="F1846">
            <v>1335</v>
          </cell>
          <cell r="G1846">
            <v>42237</v>
          </cell>
        </row>
        <row r="1847">
          <cell r="C1847">
            <v>3331</v>
          </cell>
          <cell r="D1847" t="str">
            <v>Suministro Y Aplicacion De Demarcacion Vial, Cebras Y Lineas Continuas De 0.40 Metros, Incluye Microsfera De Vidrio Reflectiva.</v>
          </cell>
          <cell r="E1847" t="str">
            <v>M2</v>
          </cell>
          <cell r="F1847">
            <v>21924</v>
          </cell>
          <cell r="G1847">
            <v>42237</v>
          </cell>
        </row>
        <row r="1848">
          <cell r="C1848">
            <v>3332</v>
          </cell>
          <cell r="D1848" t="str">
            <v>Señal Reglamentaria De Pare</v>
          </cell>
          <cell r="E1848" t="str">
            <v>UN</v>
          </cell>
          <cell r="F1848">
            <v>44730</v>
          </cell>
          <cell r="G1848">
            <v>42237</v>
          </cell>
        </row>
        <row r="1849">
          <cell r="C1849">
            <v>3334</v>
          </cell>
          <cell r="D1849" t="str">
            <v>Instalaciones Eléctricas Provisionales</v>
          </cell>
          <cell r="E1849" t="str">
            <v>GL</v>
          </cell>
          <cell r="F1849">
            <v>850000</v>
          </cell>
          <cell r="G1849">
            <v>41555</v>
          </cell>
        </row>
        <row r="1850">
          <cell r="C1850">
            <v>3335</v>
          </cell>
          <cell r="D1850" t="str">
            <v>Instalaciones Hidrosanitarias Provisionales</v>
          </cell>
          <cell r="E1850" t="str">
            <v>GL</v>
          </cell>
          <cell r="F1850">
            <v>850000</v>
          </cell>
          <cell r="G1850">
            <v>41555</v>
          </cell>
        </row>
        <row r="1851">
          <cell r="C1851">
            <v>3336</v>
          </cell>
          <cell r="D1851" t="str">
            <v>Campamento E Instalaciones Provisionales (Servicios Públicos Y Acometidas Provisionales) Ver Diseño.</v>
          </cell>
          <cell r="E1851" t="str">
            <v>GL</v>
          </cell>
          <cell r="F1851">
            <v>12045587.529999999</v>
          </cell>
          <cell r="G1851">
            <v>42747</v>
          </cell>
        </row>
        <row r="1852">
          <cell r="C1852">
            <v>3342</v>
          </cell>
          <cell r="D1852" t="str">
            <v>Meson En Madera, Puertas Modulo De Ventas (Ver Diseño).</v>
          </cell>
          <cell r="E1852" t="str">
            <v>ML</v>
          </cell>
          <cell r="F1852">
            <v>119317</v>
          </cell>
          <cell r="G1852">
            <v>42242</v>
          </cell>
        </row>
        <row r="1853">
          <cell r="C1853">
            <v>3343</v>
          </cell>
          <cell r="D1853" t="str">
            <v>Desmonte Y Retiro De Acometidas  Electricas (Incluye Desmonte De Cableado,Abanicos De Techo Y Ducteria).</v>
          </cell>
          <cell r="E1853" t="str">
            <v>UN</v>
          </cell>
          <cell r="F1853">
            <v>2499242.11</v>
          </cell>
          <cell r="G1853">
            <v>41936</v>
          </cell>
        </row>
        <row r="1854">
          <cell r="C1854">
            <v>3344</v>
          </cell>
          <cell r="D1854" t="str">
            <v>Desmonte Y Retiro De Acometidas Hidrosanitarias (Baño).</v>
          </cell>
          <cell r="E1854" t="str">
            <v>UN</v>
          </cell>
          <cell r="F1854">
            <v>233658.06</v>
          </cell>
          <cell r="G1854">
            <v>41936</v>
          </cell>
        </row>
        <row r="1855">
          <cell r="C1855">
            <v>3347</v>
          </cell>
          <cell r="D1855" t="str">
            <v>Fachada En Madera Modulo De Baños Y Venta Estacionaria (Ver Diseño).</v>
          </cell>
          <cell r="E1855" t="str">
            <v>M2</v>
          </cell>
          <cell r="F1855">
            <v>223175.33</v>
          </cell>
          <cell r="G1855">
            <v>42227</v>
          </cell>
        </row>
        <row r="1856">
          <cell r="C1856">
            <v>3348</v>
          </cell>
          <cell r="D1856" t="str">
            <v>Demolición De Losa En Concreto Reforzada E= 0,15 Mts.  Hlosa= 5 Mts.</v>
          </cell>
          <cell r="E1856" t="str">
            <v>M2</v>
          </cell>
          <cell r="F1856">
            <v>20373.11</v>
          </cell>
          <cell r="G1856">
            <v>42538</v>
          </cell>
        </row>
        <row r="1857">
          <cell r="C1857">
            <v>3349</v>
          </cell>
          <cell r="D1857" t="str">
            <v>Demolicion De Mezanini En Concreto (Incluye Viga Con Espesor De  40 Cms Y Losa De E = 25 Cms)</v>
          </cell>
          <cell r="E1857" t="str">
            <v>M2</v>
          </cell>
          <cell r="F1857">
            <v>33582.11</v>
          </cell>
          <cell r="G1857">
            <v>41570</v>
          </cell>
        </row>
        <row r="1858">
          <cell r="C1858">
            <v>3350</v>
          </cell>
          <cell r="D1858" t="str">
            <v>Desmonte Y Retiro De Escalera Metalica Yprefabricada.</v>
          </cell>
          <cell r="E1858" t="str">
            <v>M2</v>
          </cell>
          <cell r="F1858">
            <v>112160.27</v>
          </cell>
          <cell r="G1858">
            <v>41570</v>
          </cell>
        </row>
        <row r="1859">
          <cell r="C1859">
            <v>3352</v>
          </cell>
          <cell r="D1859" t="str">
            <v>Fachada Abatible En Acero Inoxidable, Modulo De Venta Estacionaria (Ver Diseño).</v>
          </cell>
          <cell r="E1859" t="str">
            <v>M2</v>
          </cell>
          <cell r="F1859">
            <v>496061.67</v>
          </cell>
          <cell r="G1859">
            <v>42242</v>
          </cell>
        </row>
        <row r="1860">
          <cell r="C1860">
            <v>3356</v>
          </cell>
          <cell r="D1860" t="str">
            <v>Cubierta Umbrales (Ver Diseño).</v>
          </cell>
          <cell r="E1860" t="str">
            <v>M2</v>
          </cell>
          <cell r="F1860">
            <v>246886.53</v>
          </cell>
          <cell r="G1860">
            <v>42227</v>
          </cell>
        </row>
        <row r="1861">
          <cell r="C1861">
            <v>3357</v>
          </cell>
          <cell r="D1861" t="str">
            <v>Dovelas En Levante De Bloques.</v>
          </cell>
          <cell r="E1861" t="str">
            <v>ML</v>
          </cell>
          <cell r="F1861">
            <v>10312.35</v>
          </cell>
          <cell r="G1861">
            <v>42578</v>
          </cell>
        </row>
        <row r="1862">
          <cell r="C1862">
            <v>3359</v>
          </cell>
          <cell r="D1862" t="str">
            <v>Concreto Grout F´C 21 Mpa Relleno Una Celda Vertical Reforzada En Muros E:0.12 M De Ladrillo.</v>
          </cell>
          <cell r="E1862" t="str">
            <v>ML</v>
          </cell>
          <cell r="F1862">
            <v>13926.55</v>
          </cell>
          <cell r="G1862">
            <v>42578</v>
          </cell>
        </row>
        <row r="1863">
          <cell r="C1863">
            <v>3360</v>
          </cell>
          <cell r="D1863" t="str">
            <v>Planchones (Ver Diseño).</v>
          </cell>
          <cell r="E1863" t="str">
            <v>M2</v>
          </cell>
          <cell r="F1863">
            <v>308097.93</v>
          </cell>
          <cell r="G1863">
            <v>42227</v>
          </cell>
        </row>
        <row r="1864">
          <cell r="C1864">
            <v>3361</v>
          </cell>
          <cell r="D1864" t="str">
            <v>Rampa En Concreto Visto F'C 21 Mpa. Conjunto Estructural Viga + Losa Maciza + Descanso (Secciones Según Planos) Incluye Malla Electrosoldada Con Acabado Estriado Horizontal, Junta  E= 0,10 Mts.</v>
          </cell>
          <cell r="E1864" t="str">
            <v>M2</v>
          </cell>
          <cell r="F1864">
            <v>157949.03</v>
          </cell>
          <cell r="G1864">
            <v>42538</v>
          </cell>
        </row>
        <row r="1865">
          <cell r="C1865">
            <v>3363</v>
          </cell>
          <cell r="D1865" t="str">
            <v>Bicicleteros (Ver Diseño).</v>
          </cell>
          <cell r="E1865" t="str">
            <v>UN</v>
          </cell>
          <cell r="F1865">
            <v>2440664.4</v>
          </cell>
          <cell r="G1865">
            <v>42241</v>
          </cell>
        </row>
        <row r="1866">
          <cell r="C1866">
            <v>3365</v>
          </cell>
          <cell r="D1866" t="str">
            <v>Lavado E Hidrolavado Del Pañete Interno Y Externo De La Edificacion. Ver Diseño.</v>
          </cell>
          <cell r="E1866" t="str">
            <v>M2</v>
          </cell>
          <cell r="F1866">
            <v>6102.14</v>
          </cell>
          <cell r="G1866">
            <v>41936</v>
          </cell>
        </row>
        <row r="1867">
          <cell r="C1867">
            <v>3369</v>
          </cell>
          <cell r="D1867" t="str">
            <v>Suministro E Instalacion De Enchape De Piso Tipo Zargaso De Baños.</v>
          </cell>
          <cell r="E1867" t="str">
            <v>M2</v>
          </cell>
          <cell r="F1867">
            <v>58501.06</v>
          </cell>
          <cell r="G1867">
            <v>42578</v>
          </cell>
        </row>
        <row r="1868">
          <cell r="C1868">
            <v>3370</v>
          </cell>
          <cell r="D1868" t="str">
            <v>Suministro E Instalacion De Totem Señalizacion (Ver Diseño).</v>
          </cell>
          <cell r="E1868" t="str">
            <v>UN</v>
          </cell>
          <cell r="F1868">
            <v>4246176.76</v>
          </cell>
          <cell r="G1868">
            <v>42241</v>
          </cell>
        </row>
        <row r="1869">
          <cell r="C1869">
            <v>3371</v>
          </cell>
          <cell r="D1869" t="str">
            <v>Canal De Captación Tipo I En Concreto De 4000 Psi, Ancho 0.70 Metros</v>
          </cell>
          <cell r="E1869" t="str">
            <v>M3</v>
          </cell>
          <cell r="F1869">
            <v>769822.01</v>
          </cell>
          <cell r="G1869">
            <v>42443</v>
          </cell>
        </row>
        <row r="1870">
          <cell r="C1870">
            <v>3372</v>
          </cell>
          <cell r="D1870" t="str">
            <v>Canal De Captación Tipo 2 En Concreto De 4000 Psi, Ancho 2.00 Metros</v>
          </cell>
          <cell r="E1870" t="str">
            <v>M3</v>
          </cell>
          <cell r="F1870">
            <v>844116.45</v>
          </cell>
          <cell r="G1870">
            <v>41565</v>
          </cell>
        </row>
        <row r="1871">
          <cell r="C1871">
            <v>3373</v>
          </cell>
          <cell r="D1871" t="str">
            <v>Instalaciones Hidrosanitarias</v>
          </cell>
          <cell r="E1871" t="str">
            <v>SD</v>
          </cell>
          <cell r="F1871">
            <v>0</v>
          </cell>
          <cell r="G1871">
            <v>41555</v>
          </cell>
        </row>
        <row r="1872">
          <cell r="C1872">
            <v>3378</v>
          </cell>
          <cell r="D1872" t="str">
            <v>Suministro E Instalacion De Medidor De Agua, Diametro 1" (Ver Diseño).</v>
          </cell>
          <cell r="E1872" t="str">
            <v>UN</v>
          </cell>
          <cell r="F1872">
            <v>557986.67000000004</v>
          </cell>
          <cell r="G1872">
            <v>42242</v>
          </cell>
        </row>
        <row r="1873">
          <cell r="C1873">
            <v>3381</v>
          </cell>
          <cell r="D1873" t="str">
            <v>Suplemento De Trabajo En Tensión Instalación De Poste De 12 A 14 Mts.</v>
          </cell>
          <cell r="E1873" t="str">
            <v>UN</v>
          </cell>
          <cell r="F1873">
            <v>173250</v>
          </cell>
          <cell r="G1873">
            <v>42524</v>
          </cell>
        </row>
        <row r="1874">
          <cell r="C1874">
            <v>3382</v>
          </cell>
          <cell r="D1874" t="str">
            <v>Suplemento De Trabajo En Tensión Cortacircuito Nn Completo 13,2 Kv 100 A</v>
          </cell>
          <cell r="E1874" t="str">
            <v>UN</v>
          </cell>
          <cell r="F1874">
            <v>123873.39</v>
          </cell>
          <cell r="G1874">
            <v>42538</v>
          </cell>
        </row>
        <row r="1875">
          <cell r="C1875">
            <v>3383</v>
          </cell>
          <cell r="D1875" t="str">
            <v>Supl Tet Desm. Seccionador Fusible O Pararrayo</v>
          </cell>
          <cell r="E1875" t="str">
            <v>UN</v>
          </cell>
          <cell r="F1875">
            <v>49500</v>
          </cell>
          <cell r="G1875">
            <v>41569</v>
          </cell>
        </row>
        <row r="1876">
          <cell r="C1876">
            <v>3387</v>
          </cell>
          <cell r="D1876" t="str">
            <v>Acometidas Hidraulicas (Ver Diseño).</v>
          </cell>
          <cell r="E1876" t="str">
            <v>UN</v>
          </cell>
          <cell r="F1876">
            <v>277748.2</v>
          </cell>
          <cell r="G1876">
            <v>42242</v>
          </cell>
        </row>
        <row r="1877">
          <cell r="C1877">
            <v>3388</v>
          </cell>
          <cell r="D1877" t="str">
            <v>Colector Sanitario Pvc De 6"</v>
          </cell>
          <cell r="E1877" t="str">
            <v>ML</v>
          </cell>
          <cell r="F1877">
            <v>68900.61</v>
          </cell>
          <cell r="G1877">
            <v>42242</v>
          </cell>
        </row>
        <row r="1878">
          <cell r="C1878">
            <v>3389</v>
          </cell>
          <cell r="D1878" t="str">
            <v>Reposicion Redes Domiciliarias Sanitario (Ver Diseño).</v>
          </cell>
          <cell r="E1878" t="str">
            <v>UN</v>
          </cell>
          <cell r="F1878">
            <v>670329.01</v>
          </cell>
          <cell r="G1878">
            <v>42241</v>
          </cell>
        </row>
        <row r="1879">
          <cell r="C1879">
            <v>3394</v>
          </cell>
          <cell r="D1879" t="str">
            <v>Boton Antivandalico Metalico Cromado Para Accionar Valvula De Descarga.</v>
          </cell>
          <cell r="E1879" t="str">
            <v>UN</v>
          </cell>
          <cell r="F1879">
            <v>105800.28</v>
          </cell>
          <cell r="G1879">
            <v>41936</v>
          </cell>
        </row>
        <row r="1880">
          <cell r="C1880">
            <v>3395</v>
          </cell>
          <cell r="D1880" t="str">
            <v>Suministro E Instalacion De Lavamanos De Colgar A La Pared, Especial Para Discapacitados Tipo Toto. Incluye Griferia Y Jabonera.</v>
          </cell>
          <cell r="E1880" t="str">
            <v>UN</v>
          </cell>
          <cell r="F1880">
            <v>475443.74</v>
          </cell>
          <cell r="G1880">
            <v>42572</v>
          </cell>
        </row>
        <row r="1881">
          <cell r="C1881">
            <v>3396</v>
          </cell>
          <cell r="D1881" t="str">
            <v>Reposicion Redes Sanitaria De 8" (Ver Diseño).</v>
          </cell>
          <cell r="E1881" t="str">
            <v>ML</v>
          </cell>
          <cell r="F1881">
            <v>140887.98000000001</v>
          </cell>
          <cell r="G1881">
            <v>41590</v>
          </cell>
        </row>
        <row r="1882">
          <cell r="C1882">
            <v>3399</v>
          </cell>
          <cell r="D1882" t="str">
            <v>Suministro E Instalacion De Sanitarios Para Discapacitados Alongado, Bajo Consumo 1,6 Linea Integral Blanco. Incluye Griferia Y Papelera De Sobreponer En La Pared, En Acero Inoxidable Para Rollo De 200/400, Cerradura Con Llave.</v>
          </cell>
          <cell r="E1882" t="str">
            <v>UN</v>
          </cell>
          <cell r="F1882">
            <v>549343.74</v>
          </cell>
          <cell r="G1882">
            <v>42572</v>
          </cell>
        </row>
        <row r="1883">
          <cell r="C1883">
            <v>3401</v>
          </cell>
          <cell r="D1883" t="str">
            <v>Reposicion Redes Sanitaria De 10" (Ver Diseño).</v>
          </cell>
          <cell r="E1883" t="str">
            <v>ML</v>
          </cell>
          <cell r="F1883">
            <v>166477.5</v>
          </cell>
          <cell r="G1883">
            <v>42535</v>
          </cell>
        </row>
        <row r="1884">
          <cell r="C1884">
            <v>3402</v>
          </cell>
          <cell r="D1884" t="str">
            <v>Boton Cromado Para Minusvalido Para Accionar Valvula De Descarga.</v>
          </cell>
          <cell r="E1884" t="str">
            <v>UN</v>
          </cell>
          <cell r="F1884">
            <v>222231.24</v>
          </cell>
          <cell r="G1884">
            <v>41936</v>
          </cell>
        </row>
        <row r="1885">
          <cell r="C1885">
            <v>3403</v>
          </cell>
          <cell r="D1885" t="str">
            <v>Demolicion De Camara De Inspeccion (Ver Diseño).</v>
          </cell>
          <cell r="E1885" t="str">
            <v>UN</v>
          </cell>
          <cell r="F1885">
            <v>366599.33</v>
          </cell>
          <cell r="G1885">
            <v>42242</v>
          </cell>
        </row>
        <row r="1886">
          <cell r="C1886">
            <v>3406</v>
          </cell>
          <cell r="D1886" t="str">
            <v>Punto Sanitario D=3".</v>
          </cell>
          <cell r="E1886" t="str">
            <v>UN</v>
          </cell>
          <cell r="F1886">
            <v>90585.1</v>
          </cell>
          <cell r="G1886">
            <v>42572</v>
          </cell>
        </row>
        <row r="1887">
          <cell r="C1887">
            <v>3413</v>
          </cell>
          <cell r="D1887" t="str">
            <v>Punto Sanitario D=1 1/2"</v>
          </cell>
          <cell r="E1887" t="str">
            <v>UN</v>
          </cell>
          <cell r="F1887">
            <v>41248.6</v>
          </cell>
          <cell r="G1887">
            <v>42102</v>
          </cell>
        </row>
        <row r="1888">
          <cell r="C1888">
            <v>3416</v>
          </cell>
          <cell r="D1888" t="str">
            <v>Suministro E Instalación De Tuberia Sanitaria Pvc De 6"</v>
          </cell>
          <cell r="E1888" t="str">
            <v>ML</v>
          </cell>
          <cell r="F1888">
            <v>54062.31</v>
          </cell>
          <cell r="G1888">
            <v>42578</v>
          </cell>
        </row>
        <row r="1889">
          <cell r="C1889">
            <v>3417</v>
          </cell>
          <cell r="D1889" t="str">
            <v xml:space="preserve">Suministro E Instalacion De Piso En Adoquin Tipo Rectangular Vehicular De 0.20*0.10*0.08 Metros, Con Borde De Confinamiento De 0.15*0.30 Metros En Concreto De 3000 Psi A Cada 3.00 Metros, Reforzado Con Dos Varillas De D= 3/8" Y Estribos De D= 1/4" A Cada </v>
          </cell>
          <cell r="E1889" t="str">
            <v>M2</v>
          </cell>
          <cell r="F1889">
            <v>90204.62</v>
          </cell>
          <cell r="G1889">
            <v>42240</v>
          </cell>
        </row>
        <row r="1890">
          <cell r="C1890">
            <v>3418</v>
          </cell>
          <cell r="D1890" t="str">
            <v>Suministro E Instalación De Tuberia Sanitaria Pvc D=3"</v>
          </cell>
          <cell r="E1890" t="str">
            <v>ML</v>
          </cell>
          <cell r="F1890">
            <v>31821.51</v>
          </cell>
          <cell r="G1890">
            <v>42572</v>
          </cell>
        </row>
        <row r="1891">
          <cell r="C1891">
            <v>3419</v>
          </cell>
          <cell r="D1891" t="str">
            <v>Puntos De Conexion Salida De Ventilacion Pvc Sanitaria D=2".</v>
          </cell>
          <cell r="E1891" t="str">
            <v>UN</v>
          </cell>
          <cell r="F1891">
            <v>48070.29</v>
          </cell>
          <cell r="G1891">
            <v>42578</v>
          </cell>
        </row>
        <row r="1892">
          <cell r="C1892">
            <v>3420</v>
          </cell>
          <cell r="D1892" t="str">
            <v>Suministro E Instalacion De Transformador Monofasico 15 Kva, Incluye Elementos De Proteccion, Accesorios Para Poste (Ver Diseño).</v>
          </cell>
          <cell r="E1892" t="str">
            <v>UN</v>
          </cell>
          <cell r="F1892">
            <v>6600960.5</v>
          </cell>
          <cell r="G1892">
            <v>42198</v>
          </cell>
        </row>
        <row r="1893">
          <cell r="C1893">
            <v>3422</v>
          </cell>
          <cell r="D1893" t="str">
            <v>Suministro E Instalación De Tubería De Ventilación Pvc D=1 1/2".</v>
          </cell>
          <cell r="E1893" t="str">
            <v>ML</v>
          </cell>
          <cell r="F1893">
            <v>17217.490000000002</v>
          </cell>
          <cell r="G1893">
            <v>42461</v>
          </cell>
        </row>
        <row r="1894">
          <cell r="C1894">
            <v>3427</v>
          </cell>
          <cell r="D1894" t="str">
            <v>Derivación Punto Adaptador De Limpieza D=4".</v>
          </cell>
          <cell r="E1894" t="str">
            <v>UN</v>
          </cell>
          <cell r="F1894">
            <v>33813.07</v>
          </cell>
          <cell r="G1894">
            <v>41570</v>
          </cell>
        </row>
        <row r="1895">
          <cell r="C1895">
            <v>3428</v>
          </cell>
          <cell r="D1895" t="str">
            <v>Derivación Punto Adaptador De Limpieza D=3".</v>
          </cell>
          <cell r="E1895" t="str">
            <v>UN</v>
          </cell>
          <cell r="F1895">
            <v>20935.009999999998</v>
          </cell>
          <cell r="G1895">
            <v>41936</v>
          </cell>
        </row>
        <row r="1896">
          <cell r="C1896">
            <v>3429</v>
          </cell>
          <cell r="D1896" t="str">
            <v>Derivación Punto Adaptador De Limpieza D=2".</v>
          </cell>
          <cell r="E1896" t="str">
            <v>UN</v>
          </cell>
          <cell r="F1896">
            <v>10963.99</v>
          </cell>
          <cell r="G1896">
            <v>41927</v>
          </cell>
        </row>
        <row r="1897">
          <cell r="C1897">
            <v>3431</v>
          </cell>
          <cell r="D1897" t="str">
            <v>Bajante Sanitario D=4".</v>
          </cell>
          <cell r="E1897" t="str">
            <v>ML</v>
          </cell>
          <cell r="F1897">
            <v>32215.34</v>
          </cell>
          <cell r="G1897">
            <v>42578</v>
          </cell>
        </row>
        <row r="1898">
          <cell r="C1898">
            <v>3432</v>
          </cell>
          <cell r="D1898" t="str">
            <v>Registro En Concreto. 60X60 Cm.</v>
          </cell>
          <cell r="E1898" t="str">
            <v>UN</v>
          </cell>
          <cell r="F1898">
            <v>412201.79</v>
          </cell>
          <cell r="G1898">
            <v>42416</v>
          </cell>
        </row>
        <row r="1899">
          <cell r="C1899">
            <v>3433</v>
          </cell>
          <cell r="D1899" t="str">
            <v>Manhole D=1M.</v>
          </cell>
          <cell r="E1899" t="str">
            <v>UN</v>
          </cell>
          <cell r="F1899">
            <v>2734524.06</v>
          </cell>
          <cell r="G1899">
            <v>42486</v>
          </cell>
        </row>
        <row r="1900">
          <cell r="C1900">
            <v>3436</v>
          </cell>
          <cell r="D1900" t="str">
            <v>Suministro, Fabricación Y Montaje De Cubierta Estructural Curva Totalmente Grafada, Lámina Galvanizada Astm A653 Grado 40. Calibre 24 (0.6 Mm), Prepintada Por Ambas Caras Con Pintura Tipo Poliester . Incluye Estructura Area Exterior</v>
          </cell>
          <cell r="E1900" t="str">
            <v>M2</v>
          </cell>
          <cell r="F1900">
            <v>108000</v>
          </cell>
          <cell r="G1900">
            <v>41557</v>
          </cell>
        </row>
        <row r="1901">
          <cell r="C1901">
            <v>3437</v>
          </cell>
          <cell r="D1901" t="str">
            <v>Suministro, Fabricación Y Montaje De Cubierta Estructural Curva Totalmente Grafada, Lámina Galvanizada Astm A653 Grado 40. Calibre 22 (0.8 Mm), Prepintada Por Ambas Caras Con Pintura Tipo Poliester . Incluye Estructura Area Exterior</v>
          </cell>
          <cell r="E1901" t="str">
            <v>M2</v>
          </cell>
          <cell r="F1901">
            <v>120960</v>
          </cell>
          <cell r="G1901">
            <v>41936</v>
          </cell>
        </row>
        <row r="1902">
          <cell r="C1902">
            <v>3440</v>
          </cell>
          <cell r="D1902" t="str">
            <v>Suministro E Instalación De Tubería Colgante A.Ll. Pvc Sanitaria D=6".</v>
          </cell>
          <cell r="E1902" t="str">
            <v>ML</v>
          </cell>
          <cell r="F1902">
            <v>66910.64</v>
          </cell>
          <cell r="G1902">
            <v>42578</v>
          </cell>
        </row>
        <row r="1903">
          <cell r="C1903">
            <v>3441</v>
          </cell>
          <cell r="D1903" t="str">
            <v>Suministro Einstalación De Tubería Pvc De Ventilacion D=4".</v>
          </cell>
          <cell r="E1903" t="str">
            <v>ML</v>
          </cell>
          <cell r="F1903">
            <v>30997.47</v>
          </cell>
          <cell r="G1903">
            <v>42578</v>
          </cell>
        </row>
        <row r="1904">
          <cell r="C1904">
            <v>3442</v>
          </cell>
          <cell r="D1904" t="str">
            <v>Suministro E Instalacion De Sistema Hidraulico Para Fuente Espejo De Agua (Ver Diseño).</v>
          </cell>
          <cell r="E1904" t="str">
            <v>GL</v>
          </cell>
          <cell r="F1904">
            <v>280000000</v>
          </cell>
          <cell r="G1904">
            <v>41767</v>
          </cell>
        </row>
        <row r="1905">
          <cell r="C1905">
            <v>3443</v>
          </cell>
          <cell r="D1905" t="str">
            <v>Muro Fuente</v>
          </cell>
          <cell r="E1905" t="str">
            <v>SD</v>
          </cell>
          <cell r="F1905">
            <v>0</v>
          </cell>
          <cell r="G1905">
            <v>41743</v>
          </cell>
        </row>
        <row r="1906">
          <cell r="C1906">
            <v>3444</v>
          </cell>
          <cell r="D1906" t="str">
            <v>Registro En Concreto 50X50 Cm.</v>
          </cell>
          <cell r="E1906" t="str">
            <v>UN</v>
          </cell>
          <cell r="F1906">
            <v>322729.86</v>
          </cell>
          <cell r="G1906">
            <v>42572</v>
          </cell>
        </row>
        <row r="1907">
          <cell r="C1907">
            <v>3445</v>
          </cell>
          <cell r="D1907" t="str">
            <v>Muro Anden Avenida Circunvalar</v>
          </cell>
          <cell r="E1907" t="str">
            <v>SD</v>
          </cell>
          <cell r="F1907">
            <v>0</v>
          </cell>
          <cell r="G1907">
            <v>41743</v>
          </cell>
        </row>
        <row r="1908">
          <cell r="C1908">
            <v>3446</v>
          </cell>
          <cell r="D1908" t="str">
            <v>Espejo De Agua</v>
          </cell>
          <cell r="E1908" t="str">
            <v>SD</v>
          </cell>
          <cell r="F1908">
            <v>0</v>
          </cell>
          <cell r="G1908">
            <v>41743</v>
          </cell>
        </row>
        <row r="1909">
          <cell r="C1909">
            <v>3447</v>
          </cell>
          <cell r="D1909" t="str">
            <v>Demolicion De Edificaciones, Proyecto Plaza De San Roque(Ver Diseño).</v>
          </cell>
          <cell r="E1909" t="str">
            <v>GL</v>
          </cell>
          <cell r="F1909">
            <v>37569378.420000002</v>
          </cell>
          <cell r="G1909">
            <v>41558</v>
          </cell>
        </row>
        <row r="1910">
          <cell r="C1910">
            <v>3448</v>
          </cell>
          <cell r="D1910" t="str">
            <v>Instalaciones Pluviales</v>
          </cell>
          <cell r="E1910" t="str">
            <v>SD</v>
          </cell>
          <cell r="F1910">
            <v>0</v>
          </cell>
          <cell r="G1910">
            <v>41558</v>
          </cell>
        </row>
        <row r="1911">
          <cell r="C1911">
            <v>3449</v>
          </cell>
          <cell r="D1911" t="str">
            <v>Instalaciones Hidráulicas</v>
          </cell>
          <cell r="E1911" t="str">
            <v>SD</v>
          </cell>
          <cell r="F1911">
            <v>0</v>
          </cell>
          <cell r="G1911">
            <v>41558</v>
          </cell>
        </row>
        <row r="1912">
          <cell r="C1912">
            <v>3450</v>
          </cell>
          <cell r="D1912" t="str">
            <v>Demolicion De Edificaciones Para Los Proyectos De Las Plazas (Ver Diseño).</v>
          </cell>
          <cell r="E1912" t="str">
            <v>GL</v>
          </cell>
          <cell r="F1912">
            <v>80000000</v>
          </cell>
          <cell r="G1912">
            <v>42241</v>
          </cell>
        </row>
        <row r="1913">
          <cell r="C1913">
            <v>3456</v>
          </cell>
          <cell r="D1913" t="str">
            <v>Punto Salida De Agua Fría 3/4" Pvc.</v>
          </cell>
          <cell r="E1913" t="str">
            <v>UN</v>
          </cell>
          <cell r="F1913">
            <v>30588.53</v>
          </cell>
          <cell r="G1913">
            <v>42242</v>
          </cell>
        </row>
        <row r="1914">
          <cell r="C1914">
            <v>3458</v>
          </cell>
          <cell r="D1914" t="str">
            <v>Ornamentacion Y Jardineria - Suministro E Instalacion De Arbol Zapote ( Nombre Cientifico: Pouteria Sapota), Altura= De 2.00 A 3.00 Metros, Incluye: Transporte Y Siembra.</v>
          </cell>
          <cell r="E1914" t="str">
            <v>UN</v>
          </cell>
          <cell r="F1914">
            <v>230000</v>
          </cell>
          <cell r="G1914">
            <v>41590</v>
          </cell>
        </row>
        <row r="1915">
          <cell r="C1915">
            <v>3459</v>
          </cell>
          <cell r="D1915" t="str">
            <v>Red De Suministro De 1 1/2".</v>
          </cell>
          <cell r="E1915" t="str">
            <v>ML</v>
          </cell>
          <cell r="F1915">
            <v>16423.28</v>
          </cell>
          <cell r="G1915">
            <v>41570</v>
          </cell>
        </row>
        <row r="1916">
          <cell r="C1916">
            <v>3460</v>
          </cell>
          <cell r="D1916" t="str">
            <v>Ornamentacion Y Jardineria - Suministro E Instalacion De Arbol Loro (Nombre Cientifico: Dilodendron Costaricencis), Altura De 2.00 A 3.00 Metros, Incluye: Transporte Y Siembra.</v>
          </cell>
          <cell r="E1916" t="str">
            <v>UN</v>
          </cell>
          <cell r="F1916">
            <v>230000</v>
          </cell>
          <cell r="G1916">
            <v>41590</v>
          </cell>
        </row>
        <row r="1917">
          <cell r="C1917">
            <v>3461</v>
          </cell>
          <cell r="D1917" t="str">
            <v>Ornamentacion Y Jardineria - Suministro E Instalacion De Arbol Piñon De Oreja (Nombre Cientifico: Enterolobium Cyclocarpum) Altura De 2.00 A 3.00 Metros, Incluye: Transporte Y Siembra.</v>
          </cell>
          <cell r="E1917" t="str">
            <v>UN</v>
          </cell>
          <cell r="F1917">
            <v>230000</v>
          </cell>
          <cell r="G1917">
            <v>41590</v>
          </cell>
        </row>
        <row r="1918">
          <cell r="C1918">
            <v>3462</v>
          </cell>
          <cell r="D1918" t="str">
            <v>Ornamentacion Y Jardineria - Suministro E Instalacion De Arbol Algarrobo (Nombre Cientifico Hymenea Courbaryl) Con Altura De 2.00 A 3.00 Metros, Incluye: Transporte Y Siembra.</v>
          </cell>
          <cell r="E1918" t="str">
            <v>UN</v>
          </cell>
          <cell r="F1918">
            <v>230000</v>
          </cell>
          <cell r="G1918">
            <v>42153</v>
          </cell>
        </row>
        <row r="1919">
          <cell r="C1919">
            <v>3463</v>
          </cell>
          <cell r="D1919" t="str">
            <v>Ornamentacion Y Jardineria - Suministro E Instalacion De Arbol Mamon (Nombre Cientifico: Melicoccus Bijugatus) Altura De 2.00 A 3.00 Metros, Incluye: Transporte Y Siembra.</v>
          </cell>
          <cell r="E1919" t="str">
            <v>UN</v>
          </cell>
          <cell r="F1919">
            <v>230000</v>
          </cell>
          <cell r="G1919">
            <v>41590</v>
          </cell>
        </row>
        <row r="1920">
          <cell r="C1920">
            <v>3464</v>
          </cell>
          <cell r="D1920" t="str">
            <v>Ornamentacion Y Jardineria - Suministro E Instalacion De Arbol Caimito (Nombre Cientifico: Chrysophyllum Cainito) Altura De 2.00 A 3.00 Metros, Incluye: Transporte Y Siembra.</v>
          </cell>
          <cell r="E1920" t="str">
            <v>UN</v>
          </cell>
          <cell r="F1920">
            <v>230000</v>
          </cell>
          <cell r="G1920">
            <v>41590</v>
          </cell>
        </row>
        <row r="1921">
          <cell r="C1921">
            <v>3465</v>
          </cell>
          <cell r="D1921" t="str">
            <v>Ornamentacion Y Jardineria - Suministro E Instalacion De Arbol Camajon (Nombre Cientifico: Sterculia Apetala) Altura De 2.00 A 3.00 Metros, Incluye: Transporte Y Siembra.</v>
          </cell>
          <cell r="E1921" t="str">
            <v>UN</v>
          </cell>
          <cell r="F1921">
            <v>230000</v>
          </cell>
          <cell r="G1921">
            <v>41590</v>
          </cell>
        </row>
        <row r="1922">
          <cell r="C1922">
            <v>3466</v>
          </cell>
          <cell r="D1922" t="str">
            <v>Ornamentacion Y Jardineria - Suministro E Instalacion De Arbol Mamey (Nombre Cientifico: Mammea Americana) Altura De 2.00 A 3.00 Metros, Incluye: Transporte Y Siembra.</v>
          </cell>
          <cell r="E1922" t="str">
            <v>UN</v>
          </cell>
          <cell r="F1922">
            <v>230000</v>
          </cell>
          <cell r="G1922">
            <v>41590</v>
          </cell>
        </row>
        <row r="1923">
          <cell r="C1923">
            <v>3467</v>
          </cell>
          <cell r="D1923" t="str">
            <v>Ornamentacion Y Jardineria - Suministro E Instalacion De Arbol Cedro (Nombre Cientifico: Cedrela Odorata) Altura De 2.00 A 3.00 Metros, Incluye: Transporte Y Siembra.</v>
          </cell>
          <cell r="E1923" t="str">
            <v>UN</v>
          </cell>
          <cell r="F1923">
            <v>230000</v>
          </cell>
          <cell r="G1923">
            <v>41590</v>
          </cell>
        </row>
        <row r="1924">
          <cell r="C1924">
            <v>3468</v>
          </cell>
          <cell r="D1924" t="str">
            <v>Ornamentacion Y Jardineria - Suministro E Instalacion De Arbol Tamarindo (Nombre Cientifico: Tamarindus Indica) Altura De 2.00 A 3.00 Metros, Incluye: Transporte Y Siembra.</v>
          </cell>
          <cell r="E1924" t="str">
            <v>UN</v>
          </cell>
          <cell r="F1924">
            <v>230000</v>
          </cell>
          <cell r="G1924">
            <v>41590</v>
          </cell>
        </row>
        <row r="1925">
          <cell r="C1925">
            <v>3469</v>
          </cell>
          <cell r="D1925" t="str">
            <v>Ornamentacion Y Jardineria - Sumistro E Instalacion De Arbol Nispero (Nombre Cientifico: Manilkara Sapota) Altura De 2.00 A 3.00 Metros, Incluye: Transporte Y Siembra.</v>
          </cell>
          <cell r="E1925" t="str">
            <v>UN</v>
          </cell>
          <cell r="F1925">
            <v>230000</v>
          </cell>
          <cell r="G1925">
            <v>41590</v>
          </cell>
        </row>
        <row r="1926">
          <cell r="C1926">
            <v>3470</v>
          </cell>
          <cell r="D1926" t="str">
            <v>Ornamentacion Y Jardineria - Suministro E Instalacion De Arbol Guayacan Azul (Nombre Cientifico: Guaiacum Oficinalis) Altura De 2.00 A 3.00 Metros, Incluye: Transporte Y Siembra.</v>
          </cell>
          <cell r="E1926" t="str">
            <v>UN</v>
          </cell>
          <cell r="F1926">
            <v>230000</v>
          </cell>
          <cell r="G1926">
            <v>41590</v>
          </cell>
        </row>
        <row r="1927">
          <cell r="C1927">
            <v>3471</v>
          </cell>
          <cell r="D1927" t="str">
            <v>Ornamentacion Y Jardineria - Suministro E Instalacion De Arbol Congo (Nombre Cientifico: Andira Inermis) Altura De 2.00 A 3.00 Metros, Incluye Transporte Y Siembra.</v>
          </cell>
          <cell r="E1927" t="str">
            <v>UN</v>
          </cell>
          <cell r="F1927">
            <v>230000</v>
          </cell>
          <cell r="G1927">
            <v>41590</v>
          </cell>
        </row>
        <row r="1928">
          <cell r="C1928">
            <v>3472</v>
          </cell>
          <cell r="D1928" t="str">
            <v>Ornamentacion Y Jardineria - Suministro E Instalacion De Arbol Guayacan Amarillo (Nombre Cientifico: Tabebuia Chrysantha) Altura De 2.00 A 3.00 Metros, Incluye: Transporte Y Siembra.</v>
          </cell>
          <cell r="E1928" t="str">
            <v>UN</v>
          </cell>
          <cell r="F1928">
            <v>230000</v>
          </cell>
          <cell r="G1928">
            <v>41590</v>
          </cell>
        </row>
        <row r="1929">
          <cell r="C1929">
            <v>3473</v>
          </cell>
          <cell r="D1929" t="str">
            <v>Ornamentacion Y Jardineria - Suministro E Instalacion De Arbol Caoba (Nombre Cientifico: Swietenia Macrophilla) Altura De 2.00 A 3.00 Metros, Incluye: Transporte Y Siembra.</v>
          </cell>
          <cell r="E1929" t="str">
            <v>UN</v>
          </cell>
          <cell r="F1929">
            <v>230000</v>
          </cell>
          <cell r="G1929">
            <v>41590</v>
          </cell>
        </row>
        <row r="1930">
          <cell r="C1930">
            <v>3474</v>
          </cell>
          <cell r="D1930" t="str">
            <v>Ornamentacion Y Jardineria - Sumnistro E Instalacion De Arbol Choiba (Nombre Cientifico: Dipteryx Oleifera) Altura De 2.00 A 3.00 Metros, Incluye: Transporte Y Siembra.</v>
          </cell>
          <cell r="E1930" t="str">
            <v>UN</v>
          </cell>
          <cell r="F1930">
            <v>230000</v>
          </cell>
          <cell r="G1930">
            <v>41590</v>
          </cell>
        </row>
        <row r="1931">
          <cell r="C1931">
            <v>3475</v>
          </cell>
          <cell r="D1931" t="str">
            <v>Ornamentacion Y Jardineria - Suministro E Instalacion De Arbol Membrillo (Nombre Cientifico: Gustavia Superba) Altura De 2.00 A 3.00 Metros, Incluye: Transporte Y Siembra.</v>
          </cell>
          <cell r="E1931" t="str">
            <v>UN</v>
          </cell>
          <cell r="F1931">
            <v>230000</v>
          </cell>
          <cell r="G1931">
            <v>41590</v>
          </cell>
        </row>
        <row r="1932">
          <cell r="C1932">
            <v>3476</v>
          </cell>
          <cell r="D1932" t="str">
            <v>Ornamentacion Y Jardineria - Suministro E Instalacion De Palma Amarga (Nombre Cientifico: Sabal Mauritiformis) Altura De 2.00 A 3.00 Metros, Incluye: Transporte Y Siembra.</v>
          </cell>
          <cell r="E1932" t="str">
            <v>UN</v>
          </cell>
          <cell r="F1932">
            <v>230000</v>
          </cell>
          <cell r="G1932">
            <v>41590</v>
          </cell>
        </row>
        <row r="1933">
          <cell r="C1933">
            <v>3478</v>
          </cell>
          <cell r="D1933" t="str">
            <v>Ornamentacion Y Jardineria - Suministro E Instalacion De Palma Africana (Nombre Cientifico: Elaesis Guineesis) Altura De 2.00 A 3.00 Metros, Incluye: Transporte Y Siembra.</v>
          </cell>
          <cell r="E1933" t="str">
            <v>UN</v>
          </cell>
          <cell r="F1933">
            <v>230000</v>
          </cell>
          <cell r="G1933">
            <v>41590</v>
          </cell>
        </row>
        <row r="1934">
          <cell r="C1934">
            <v>3482</v>
          </cell>
          <cell r="D1934" t="str">
            <v>Ornamentacion Y Jardineria - Suministro E Instalacion De Palma Madagascar (Nombre Cientifico: Dypsis Madagascariensis) Altura De 2.00 A 3.00 Metros, Incluye: Transporte Y Siembra.</v>
          </cell>
          <cell r="E1934" t="str">
            <v>UN</v>
          </cell>
          <cell r="F1934">
            <v>230000</v>
          </cell>
          <cell r="G1934">
            <v>41590</v>
          </cell>
        </row>
        <row r="1935">
          <cell r="C1935">
            <v>3485</v>
          </cell>
          <cell r="D1935" t="str">
            <v>Ornamentacion Y Jardineria - Suministro E Instalacion De Planta Tango (Nombre Cientifico: Lantana Camara), Incluye: Transporte Y Siembra.</v>
          </cell>
          <cell r="E1935" t="str">
            <v>UN</v>
          </cell>
          <cell r="F1935">
            <v>3500</v>
          </cell>
          <cell r="G1935">
            <v>42242</v>
          </cell>
        </row>
        <row r="1936">
          <cell r="C1936">
            <v>3486</v>
          </cell>
          <cell r="D1936" t="str">
            <v>Ornamentacion Y Jardineria - Suministro E Instalacion De Planta Siete Cueros (Nombre Cientifico: Schizocentron Elegans) Incluye: Transporte Y Siembra</v>
          </cell>
          <cell r="E1936" t="str">
            <v>UN</v>
          </cell>
          <cell r="F1936">
            <v>3250</v>
          </cell>
          <cell r="G1936">
            <v>42242</v>
          </cell>
        </row>
        <row r="1937">
          <cell r="C1937">
            <v>3487</v>
          </cell>
          <cell r="D1937" t="str">
            <v>Ornamentacion Y Jardineria - Suministro E Instalacion De Planta Agave (Nombre Cientifico: Agave), Incluye: Transporte Y Siembra.</v>
          </cell>
          <cell r="E1937" t="str">
            <v>UN</v>
          </cell>
          <cell r="F1937">
            <v>10000</v>
          </cell>
          <cell r="G1937">
            <v>42242</v>
          </cell>
        </row>
        <row r="1938">
          <cell r="C1938">
            <v>3489</v>
          </cell>
          <cell r="D1938" t="str">
            <v>Ornamentacion Y Jardineria - Suministro E Instalacion De Planta Cupea ( Nombre Cientifico: Cuphea Hyssopifolia), Incluye: Transporte Y Siembra.</v>
          </cell>
          <cell r="E1938" t="str">
            <v>UN</v>
          </cell>
          <cell r="F1938">
            <v>3500</v>
          </cell>
          <cell r="G1938">
            <v>42242</v>
          </cell>
        </row>
        <row r="1939">
          <cell r="C1939">
            <v>3490</v>
          </cell>
          <cell r="D1939" t="str">
            <v>Red De Suministro De 2".</v>
          </cell>
          <cell r="E1939" t="str">
            <v>ML</v>
          </cell>
          <cell r="F1939">
            <v>30160.49</v>
          </cell>
          <cell r="G1939">
            <v>41570</v>
          </cell>
        </row>
        <row r="1940">
          <cell r="C1940">
            <v>3491</v>
          </cell>
          <cell r="D1940" t="str">
            <v>Ornamentacion Y Jardineria - Suministro E Instalacion De Planta Ajuga (Nombre Cientifico: Ajuga Reptans), Incluye: Transporte Y Siembra.</v>
          </cell>
          <cell r="E1940" t="str">
            <v>UN</v>
          </cell>
          <cell r="F1940">
            <v>3815</v>
          </cell>
          <cell r="G1940">
            <v>42242</v>
          </cell>
        </row>
        <row r="1941">
          <cell r="C1941">
            <v>3492</v>
          </cell>
          <cell r="D1941" t="str">
            <v>Ornamentacion Y Jardineria - Suministro E Instalacion De Planta Balazo (Nombre Cientifico: Monstera Deliciosa), Incluye: Transporte Y Siembra.</v>
          </cell>
          <cell r="E1941" t="str">
            <v>UN</v>
          </cell>
          <cell r="F1941">
            <v>20000</v>
          </cell>
          <cell r="G1941">
            <v>42242</v>
          </cell>
        </row>
        <row r="1942">
          <cell r="C1942">
            <v>3493</v>
          </cell>
          <cell r="D1942" t="str">
            <v>Ornamentacion Y Jardineria - Suministro E Instalacion De Planta Curculigo (Nombre Cientifico: Curculigo Capitulata), Incluye: Transporte Y Siembra.</v>
          </cell>
          <cell r="E1942" t="str">
            <v>UN</v>
          </cell>
          <cell r="F1942">
            <v>15000</v>
          </cell>
          <cell r="G1942">
            <v>42242</v>
          </cell>
        </row>
        <row r="1943">
          <cell r="C1943">
            <v>3495</v>
          </cell>
          <cell r="D1943" t="str">
            <v>Ornamentacion Y Jardineria - Suministro E Instalacion De Planta Cinta Variegata (Nombre Cientifico: Liriope Variegata), Incluye: Transporte Y Siembra.</v>
          </cell>
          <cell r="E1943" t="str">
            <v>UN</v>
          </cell>
          <cell r="F1943">
            <v>5000</v>
          </cell>
          <cell r="G1943">
            <v>42242</v>
          </cell>
        </row>
        <row r="1944">
          <cell r="C1944">
            <v>3497</v>
          </cell>
          <cell r="D1944" t="str">
            <v>Suministro E Instalación De Junta Antivibratoria De 2".</v>
          </cell>
          <cell r="E1944" t="str">
            <v>UN</v>
          </cell>
          <cell r="F1944">
            <v>182027.36</v>
          </cell>
          <cell r="G1944">
            <v>41570</v>
          </cell>
        </row>
        <row r="1945">
          <cell r="C1945">
            <v>3498</v>
          </cell>
          <cell r="D1945" t="str">
            <v>Ornamentacion Y Jardineria - Suministro E Instalacion De Planta Coqueta (Nombre Cientifico: Vinka Major), Incluye: Transporte Y Siembra.</v>
          </cell>
          <cell r="E1945" t="str">
            <v>UN</v>
          </cell>
          <cell r="F1945">
            <v>3250</v>
          </cell>
          <cell r="G1945">
            <v>42242</v>
          </cell>
        </row>
        <row r="1946">
          <cell r="C1946">
            <v>3499</v>
          </cell>
          <cell r="D1946" t="str">
            <v>Ornamentacion Y Jardineria - Suministro E Instalacion De Planta Liriope (Nombre Cientifico: Liriope Platyphylla), Incluye: Transporte Y Siembra.</v>
          </cell>
          <cell r="E1946" t="str">
            <v>UN</v>
          </cell>
          <cell r="F1946">
            <v>11300</v>
          </cell>
          <cell r="G1946">
            <v>42241</v>
          </cell>
        </row>
        <row r="1947">
          <cell r="C1947">
            <v>3500</v>
          </cell>
          <cell r="D1947" t="str">
            <v>Ornamentacion Y Jardineria - Suministro E Instalacion De Planta Pasto Mondo (Nombre Cientifico: Tradescantia Pallida), Incluye: Transporte Y Siembra.</v>
          </cell>
          <cell r="E1947" t="str">
            <v>UN</v>
          </cell>
          <cell r="F1947">
            <v>3000</v>
          </cell>
          <cell r="G1947">
            <v>41590</v>
          </cell>
        </row>
        <row r="1948">
          <cell r="C1948">
            <v>3501</v>
          </cell>
          <cell r="D1948" t="str">
            <v>Ornamentacion Y Jardineria - Suministro E Instalacion De Planta Hiedra (Nombre Cientifico: Hedera Helix), Incluye: Transporte Y Siembra.</v>
          </cell>
          <cell r="E1948" t="str">
            <v>UN</v>
          </cell>
          <cell r="F1948">
            <v>3000</v>
          </cell>
          <cell r="G1948">
            <v>42242</v>
          </cell>
        </row>
        <row r="1949">
          <cell r="C1949">
            <v>3502</v>
          </cell>
          <cell r="D1949" t="str">
            <v>Ornamentacion Y Jardineria - Suministro E Instalacion De Planta Curazao (Nombre Cientifico: Bougainvilea Glabra), Incluye: Transporte Y Siembra.</v>
          </cell>
          <cell r="E1949" t="str">
            <v>UN</v>
          </cell>
          <cell r="F1949">
            <v>12000</v>
          </cell>
          <cell r="G1949">
            <v>42242</v>
          </cell>
        </row>
        <row r="1950">
          <cell r="C1950">
            <v>3505</v>
          </cell>
          <cell r="D1950" t="str">
            <v>Control Red White D=3/4" O Similar.</v>
          </cell>
          <cell r="E1950" t="str">
            <v>UN</v>
          </cell>
          <cell r="F1950">
            <v>50483.17</v>
          </cell>
          <cell r="G1950">
            <v>42534</v>
          </cell>
        </row>
        <row r="1951">
          <cell r="C1951">
            <v>3508</v>
          </cell>
          <cell r="D1951" t="str">
            <v>Control Red White D=1" O Similar.</v>
          </cell>
          <cell r="E1951" t="str">
            <v>UN</v>
          </cell>
          <cell r="F1951">
            <v>72186.460000000006</v>
          </cell>
          <cell r="G1951">
            <v>41936</v>
          </cell>
        </row>
        <row r="1952">
          <cell r="C1952">
            <v>3512</v>
          </cell>
          <cell r="D1952" t="str">
            <v>Control Red White D= 1 1/2" O Similar.</v>
          </cell>
          <cell r="E1952" t="str">
            <v>UN</v>
          </cell>
          <cell r="F1952">
            <v>137564.95000000001</v>
          </cell>
          <cell r="G1952">
            <v>41927</v>
          </cell>
        </row>
        <row r="1953">
          <cell r="C1953">
            <v>3514</v>
          </cell>
          <cell r="D1953" t="str">
            <v>Colector Enterrado Tubo De Concreto, Clase 2, De 355 Mm De Diámetro, Incluye Lecho De Arena Nivelado Y Compactado, Relleno, Accesorios, Piezas Especiales, Junta De Goma Y Lubricantes.</v>
          </cell>
          <cell r="E1953" t="str">
            <v>ML</v>
          </cell>
          <cell r="F1953">
            <v>162389.1</v>
          </cell>
          <cell r="G1953">
            <v>42067</v>
          </cell>
        </row>
        <row r="1954">
          <cell r="C1954">
            <v>3517</v>
          </cell>
          <cell r="D1954" t="str">
            <v>Cheque Red White D=2" O Similar.</v>
          </cell>
          <cell r="E1954" t="str">
            <v>UN</v>
          </cell>
          <cell r="F1954">
            <v>203335.66</v>
          </cell>
          <cell r="G1954">
            <v>41570</v>
          </cell>
        </row>
        <row r="1955">
          <cell r="C1955">
            <v>3518</v>
          </cell>
          <cell r="D1955" t="str">
            <v>Colector Enterrado Tubo De Concreto, Clase 2, De 406 Mm De Diámetro, Incluye Lecho De Arena Nivelado Y Compactado, Relleno, Accesorios, Piezas Especiales, Junta De Goma Y Lubricantes.</v>
          </cell>
          <cell r="E1955" t="str">
            <v>ML</v>
          </cell>
          <cell r="F1955">
            <v>206106.3</v>
          </cell>
          <cell r="G1955">
            <v>42067</v>
          </cell>
        </row>
        <row r="1956">
          <cell r="C1956">
            <v>3521</v>
          </cell>
          <cell r="D1956" t="str">
            <v>Colector Enterrado Tubo De Concreto, Clase 2, De 457 Mm De Diámetro, Incluye Lecho De Arena Nivelado Y Compactado, Relleno, Accesorios, Piezas Especiales, Junta De Goma Y Lubricantes.</v>
          </cell>
          <cell r="E1956" t="str">
            <v>ML</v>
          </cell>
          <cell r="F1956">
            <v>279160.7</v>
          </cell>
          <cell r="G1956">
            <v>42067</v>
          </cell>
        </row>
        <row r="1957">
          <cell r="C1957">
            <v>3522</v>
          </cell>
          <cell r="D1957" t="str">
            <v>Llave Manguera D=1/2" Tipo Pesado.</v>
          </cell>
          <cell r="E1957" t="str">
            <v>UN</v>
          </cell>
          <cell r="F1957">
            <v>28766.98</v>
          </cell>
          <cell r="G1957">
            <v>41570</v>
          </cell>
        </row>
        <row r="1958">
          <cell r="C1958">
            <v>3523</v>
          </cell>
          <cell r="D1958" t="str">
            <v>Colector Enterrado Tubo De Concreto Reforzado, Clase 3, De  685 Mm De Diámetro, Incluye Lecho De Arena Nivelado Y Compactado, Relleno, Accesorios, Piezas Especiales, Junta De Goma Y Lubricantes</v>
          </cell>
          <cell r="E1958" t="str">
            <v>ML</v>
          </cell>
          <cell r="F1958">
            <v>537532.07999999996</v>
          </cell>
          <cell r="G1958">
            <v>42067</v>
          </cell>
        </row>
        <row r="1959">
          <cell r="C1959">
            <v>3524</v>
          </cell>
          <cell r="D1959" t="str">
            <v>Colector Enterrado Tubo De Concreto Reforzado, Clase 3, De 900 Mm De Diámetro, Incluye Lecho De Arena Nivelado Y Compactado, Relleno, Accesorios, Piezas Especiales, Junta De Goma Y Lubricantes.</v>
          </cell>
          <cell r="E1959" t="str">
            <v>ML</v>
          </cell>
          <cell r="F1959">
            <v>785054.84</v>
          </cell>
          <cell r="G1959">
            <v>42067</v>
          </cell>
        </row>
        <row r="1960">
          <cell r="C1960">
            <v>3525</v>
          </cell>
          <cell r="D1960" t="str">
            <v>Colector Enterrado Tubo De Concreto Reforzado, Clase 3, De 1200 Mm De Diámetro, Incluye Lecho De Arena Nivelado Y Compactado, Relleno, Accesorios, Piezas Especiales, Junta De Goma Y Lubricantes.</v>
          </cell>
          <cell r="E1960" t="str">
            <v>ML</v>
          </cell>
          <cell r="F1960">
            <v>1184752.8899999999</v>
          </cell>
          <cell r="G1960">
            <v>42067</v>
          </cell>
        </row>
        <row r="1961">
          <cell r="C1961">
            <v>3528</v>
          </cell>
          <cell r="D1961" t="str">
            <v>Lavado Inferior De La Losa De Cubierta Con Agua A Presión.</v>
          </cell>
          <cell r="E1961" t="str">
            <v>M2</v>
          </cell>
          <cell r="F1961">
            <v>16833.46</v>
          </cell>
          <cell r="G1961">
            <v>41570</v>
          </cell>
        </row>
        <row r="1962">
          <cell r="C1962">
            <v>3537</v>
          </cell>
          <cell r="D1962" t="str">
            <v>Aplicación De Sikatop-122 Sobre Losa. E=5Mm. En Obras De Rehabilitación.</v>
          </cell>
          <cell r="E1962" t="str">
            <v>M2</v>
          </cell>
          <cell r="F1962">
            <v>147047.32</v>
          </cell>
          <cell r="G1962">
            <v>41570</v>
          </cell>
        </row>
        <row r="1963">
          <cell r="C1963">
            <v>3538</v>
          </cell>
          <cell r="D1963" t="str">
            <v>Pozo Registro De 1.20 Metros De Diámetro Interior, Altura Útil Interior &lt;= 1.00 Metro, (Sin Base), De Elementos Prefabricados De Concreto Con Cierre De Tapa Circular Con Bloqueo Y Marco De Fundición Carga De Rotura 400 Kn</v>
          </cell>
          <cell r="E1963" t="str">
            <v>UN</v>
          </cell>
          <cell r="F1963">
            <v>1366692.26</v>
          </cell>
          <cell r="G1963">
            <v>41799</v>
          </cell>
        </row>
        <row r="1964">
          <cell r="C1964">
            <v>3539</v>
          </cell>
          <cell r="D1964" t="str">
            <v>Pozo De Inspeccion De Diámetro De Cilindro De 1.20 Metros, 1 Metro&lt;H&lt;= 1.45 Metros, De Elementos Prefabricados De Concreto Con Cierre De Tapa Circular Con Bloqueo Y Marco De Fundición</v>
          </cell>
          <cell r="E1964" t="str">
            <v>UN</v>
          </cell>
          <cell r="F1964">
            <v>1659012.26</v>
          </cell>
          <cell r="G1964">
            <v>42699</v>
          </cell>
        </row>
        <row r="1965">
          <cell r="C1965">
            <v>3540</v>
          </cell>
          <cell r="D1965" t="str">
            <v>Pozo Registro De 1.20 Metros De Diámetro Interior, Altura Útil Interior = 2.00 Metro, (Sin Base), De Elementos Prefabricados De Concreto Con Cierre De Tapa Circular Con Bloqueo Y Marco De Fundición Carga De Rotura 400 Kn</v>
          </cell>
          <cell r="E1965" t="str">
            <v>UN</v>
          </cell>
          <cell r="F1965">
            <v>1936154.61</v>
          </cell>
          <cell r="G1965">
            <v>41799</v>
          </cell>
        </row>
        <row r="1966">
          <cell r="C1966">
            <v>3541</v>
          </cell>
          <cell r="D1966" t="str">
            <v>Pozo Registro De 1.20 Metros De Diámetro Interior, Altura Útil Interior = 2.50 Metro, (Sin Base), De Elementos Prefabricados De Concreto Con Cierre De Tapa Circular Con Bloqueo Y Marco De Fundición Carga De Rotura 400 Kn</v>
          </cell>
          <cell r="E1966" t="str">
            <v>UN</v>
          </cell>
          <cell r="F1966">
            <v>2228474.61</v>
          </cell>
          <cell r="G1966">
            <v>41563</v>
          </cell>
        </row>
        <row r="1967">
          <cell r="C1967">
            <v>3542</v>
          </cell>
          <cell r="D1967" t="str">
            <v>Pozo De Inspeccion De Cilindro De 1.20 Metros, 1.80 Metros&lt;H&lt;= 3.00 Metros, De Elementos Prefabricados De Concreto Con Cierre De Tapa Circular Con Bloqueo Y Marco De Fundición</v>
          </cell>
          <cell r="E1967" t="str">
            <v>UN</v>
          </cell>
          <cell r="F1967">
            <v>2788754.61</v>
          </cell>
          <cell r="G1967">
            <v>42699</v>
          </cell>
        </row>
        <row r="1968">
          <cell r="C1968">
            <v>3543</v>
          </cell>
          <cell r="D1968" t="str">
            <v>Pozo Registro De 1.20 Metros De Diámetro Interior, Altura Útil Interior = 3.50 Metro, (Sin Base), De Elementos Prefabricados De Concreto Con Cierre De Tapa Circular Con Bloqueo Y Marco De Fundición Carga De Rotura 400 Kn</v>
          </cell>
          <cell r="E1968" t="str">
            <v>UN</v>
          </cell>
          <cell r="F1968">
            <v>3349034.61</v>
          </cell>
          <cell r="G1968">
            <v>41799</v>
          </cell>
        </row>
        <row r="1969">
          <cell r="C1969">
            <v>3548</v>
          </cell>
          <cell r="D1969" t="str">
            <v>Inyección De Grietas En Obras De Rehabilitación.</v>
          </cell>
          <cell r="E1969" t="str">
            <v>KG</v>
          </cell>
          <cell r="F1969">
            <v>329453.94</v>
          </cell>
          <cell r="G1969">
            <v>41570</v>
          </cell>
        </row>
        <row r="1970">
          <cell r="C1970">
            <v>3549</v>
          </cell>
          <cell r="D1970" t="str">
            <v>Demolición De Losa Existente En Obras De Rehabilitación.</v>
          </cell>
          <cell r="E1970" t="str">
            <v>M2</v>
          </cell>
          <cell r="F1970">
            <v>226465.37</v>
          </cell>
          <cell r="G1970">
            <v>41570</v>
          </cell>
        </row>
        <row r="1971">
          <cell r="C1971">
            <v>3550</v>
          </cell>
          <cell r="D1971" t="str">
            <v>Demolición De Nudos Para Unión De Columnas En Obras De Rehabilitación.</v>
          </cell>
          <cell r="E1971" t="str">
            <v>M3</v>
          </cell>
          <cell r="F1971">
            <v>631237.42000000004</v>
          </cell>
          <cell r="G1971">
            <v>41936</v>
          </cell>
        </row>
        <row r="1972">
          <cell r="C1972">
            <v>3551</v>
          </cell>
          <cell r="D1972" t="str">
            <v>Concreto De 4000 Psi Para Columna En Obra De Rehabilitaciónestructural, Con Aplicación De Epóxico Sikadur 32, Sikafiber Ad, Sika Fluid, Sika Set Nc, Formaletería Paraaseguramiento Y Apuntalamiento En La Zona.</v>
          </cell>
          <cell r="E1972" t="str">
            <v>M3</v>
          </cell>
          <cell r="F1972">
            <v>1063170.58</v>
          </cell>
          <cell r="G1972">
            <v>41570</v>
          </cell>
        </row>
        <row r="1973">
          <cell r="C1973">
            <v>3552</v>
          </cell>
          <cell r="D1973" t="str">
            <v>Concreto Para Losa Maciza E=0.10M F'C=4000 Psi.</v>
          </cell>
          <cell r="E1973" t="str">
            <v>M2</v>
          </cell>
          <cell r="F1973">
            <v>186573.57</v>
          </cell>
          <cell r="G1973">
            <v>41570</v>
          </cell>
        </row>
        <row r="1974">
          <cell r="C1974">
            <v>3556</v>
          </cell>
          <cell r="D1974" t="str">
            <v>Suministro E Instalación De Cinta De Carbono Sikawrap 600C Para Vigas En Obras De Rehabilitación.</v>
          </cell>
          <cell r="E1974" t="str">
            <v>M2</v>
          </cell>
          <cell r="F1974">
            <v>538755.54</v>
          </cell>
          <cell r="G1974">
            <v>41570</v>
          </cell>
        </row>
        <row r="1975">
          <cell r="C1975">
            <v>3557</v>
          </cell>
          <cell r="D1975" t="str">
            <v>Punto De Aguas Lluvias D=6" Pvc Sanitario.</v>
          </cell>
          <cell r="E1975" t="str">
            <v>UN</v>
          </cell>
          <cell r="F1975">
            <v>77122.59</v>
          </cell>
          <cell r="G1975">
            <v>42534</v>
          </cell>
        </row>
        <row r="1976">
          <cell r="C1976">
            <v>3562</v>
          </cell>
          <cell r="D1976" t="str">
            <v>Suministro E Instalación De Válvula De Control Red White D=2" O Similar.</v>
          </cell>
          <cell r="E1976" t="str">
            <v>UN</v>
          </cell>
          <cell r="F1976">
            <v>181739.12</v>
          </cell>
          <cell r="G1976">
            <v>42572</v>
          </cell>
        </row>
        <row r="1977">
          <cell r="C1977">
            <v>3565</v>
          </cell>
          <cell r="D1977" t="str">
            <v>Suministro E Instalación De Válvula Mariposa D=2 1/2".</v>
          </cell>
          <cell r="E1977" t="str">
            <v>UN</v>
          </cell>
          <cell r="F1977">
            <v>326448.36</v>
          </cell>
          <cell r="G1977">
            <v>41737</v>
          </cell>
        </row>
        <row r="1978">
          <cell r="C1978">
            <v>3568</v>
          </cell>
          <cell r="D1978" t="str">
            <v>Suministro E Instalación De Tubería De Agua Potable Pvc D= 2 1/2".</v>
          </cell>
          <cell r="E1978" t="str">
            <v>ML</v>
          </cell>
          <cell r="F1978">
            <v>52307.519999999997</v>
          </cell>
          <cell r="G1978">
            <v>42572</v>
          </cell>
        </row>
        <row r="1979">
          <cell r="C1979">
            <v>3571</v>
          </cell>
          <cell r="D1979" t="str">
            <v>Suministro E Instalación De Boya Mecánica D= 1".</v>
          </cell>
          <cell r="E1979" t="str">
            <v>UN</v>
          </cell>
          <cell r="F1979">
            <v>202416.36</v>
          </cell>
          <cell r="G1979">
            <v>41936</v>
          </cell>
        </row>
        <row r="1980">
          <cell r="C1980">
            <v>3574</v>
          </cell>
          <cell r="D1980" t="str">
            <v>Suministro E Instalación De Punto De Aguas Lluvias D=4" Pvc.</v>
          </cell>
          <cell r="E1980" t="str">
            <v>UN</v>
          </cell>
          <cell r="F1980">
            <v>53836.45</v>
          </cell>
          <cell r="G1980">
            <v>42578</v>
          </cell>
        </row>
        <row r="1981">
          <cell r="C1981">
            <v>3576</v>
          </cell>
          <cell r="D1981" t="str">
            <v>Suministro E Instalación De Puntos De Aguas Lluvias D=3" Pvc.</v>
          </cell>
          <cell r="E1981" t="str">
            <v>UN</v>
          </cell>
          <cell r="F1981">
            <v>40773.4</v>
          </cell>
          <cell r="G1981">
            <v>41737</v>
          </cell>
        </row>
        <row r="1982">
          <cell r="C1982">
            <v>3579</v>
          </cell>
          <cell r="D1982" t="str">
            <v>Suministro E Instalación De Rejilla Cúpula En Aluminio De 6"X4".</v>
          </cell>
          <cell r="E1982" t="str">
            <v>UN</v>
          </cell>
          <cell r="F1982">
            <v>35362.36</v>
          </cell>
          <cell r="G1982">
            <v>41936</v>
          </cell>
        </row>
        <row r="1983">
          <cell r="C1983">
            <v>3580</v>
          </cell>
          <cell r="D1983" t="str">
            <v>Suministro E Instalación De Rejilla Cúpula En Aluminio De 5"X3".</v>
          </cell>
          <cell r="E1983" t="str">
            <v>UN</v>
          </cell>
          <cell r="F1983">
            <v>34365.82</v>
          </cell>
          <cell r="G1983">
            <v>41936</v>
          </cell>
        </row>
        <row r="1984">
          <cell r="C1984">
            <v>3581</v>
          </cell>
          <cell r="D1984" t="str">
            <v>Suministro E Instalación De Control Cierre Rápido D=1/2" Italy O Similar.</v>
          </cell>
          <cell r="E1984" t="str">
            <v>UN</v>
          </cell>
          <cell r="F1984">
            <v>29027.83</v>
          </cell>
          <cell r="G1984">
            <v>42416</v>
          </cell>
        </row>
        <row r="1985">
          <cell r="C1985">
            <v>3585</v>
          </cell>
          <cell r="D1985" t="str">
            <v>Pasamuros Tanque Subterráneo D=3".</v>
          </cell>
          <cell r="E1985" t="str">
            <v>UN</v>
          </cell>
          <cell r="F1985">
            <v>197211.07</v>
          </cell>
          <cell r="G1985">
            <v>41570</v>
          </cell>
        </row>
        <row r="1986">
          <cell r="C1986">
            <v>3586</v>
          </cell>
          <cell r="D1986" t="str">
            <v>Suministro E Instalación De Caja De Válvulas De 1 X 1 X 0.60 M. Incluye Tapa.</v>
          </cell>
          <cell r="E1986" t="str">
            <v>UN</v>
          </cell>
          <cell r="F1986">
            <v>1747371.53</v>
          </cell>
          <cell r="G1986">
            <v>41570</v>
          </cell>
        </row>
        <row r="1987">
          <cell r="C1987">
            <v>3592</v>
          </cell>
          <cell r="D1987" t="str">
            <v>Cableado De Acometida Motor-Tablero. Ver Diseño.</v>
          </cell>
          <cell r="E1987" t="str">
            <v>GL</v>
          </cell>
          <cell r="F1987">
            <v>320000</v>
          </cell>
          <cell r="G1987">
            <v>41564</v>
          </cell>
        </row>
        <row r="1988">
          <cell r="C1988">
            <v>3593</v>
          </cell>
          <cell r="D1988" t="str">
            <v>Conexión Mecánica Para Succión E Impulsión. Ver Diseño.</v>
          </cell>
          <cell r="E1988" t="str">
            <v>GL</v>
          </cell>
          <cell r="F1988">
            <v>350000</v>
          </cell>
          <cell r="G1988">
            <v>41564</v>
          </cell>
        </row>
        <row r="1989">
          <cell r="C1989">
            <v>3594</v>
          </cell>
          <cell r="D1989" t="str">
            <v>Suministro E Instalación De Equipo De Bombeo Hidrofló 5 H.P./Tk. Ver Diseño.</v>
          </cell>
          <cell r="E1989" t="str">
            <v>UN</v>
          </cell>
          <cell r="F1989">
            <v>6990093.3600000003</v>
          </cell>
          <cell r="G1989">
            <v>42538</v>
          </cell>
        </row>
        <row r="1990">
          <cell r="C1990">
            <v>3598</v>
          </cell>
          <cell r="D1990" t="str">
            <v>Suministro E Instalación De Llave Para Lavadero De 1/2". Incluye Extensión.</v>
          </cell>
          <cell r="E1990" t="str">
            <v>UN</v>
          </cell>
          <cell r="F1990">
            <v>33566.980000000003</v>
          </cell>
          <cell r="G1990">
            <v>41936</v>
          </cell>
        </row>
        <row r="1991">
          <cell r="C1991">
            <v>3601</v>
          </cell>
          <cell r="D1991" t="str">
            <v>Instalación De Conexión Cond 2/4Cu-4Cu.</v>
          </cell>
          <cell r="E1991" t="str">
            <v>UN</v>
          </cell>
          <cell r="F1991">
            <v>77955.41</v>
          </cell>
          <cell r="G1991">
            <v>41569</v>
          </cell>
        </row>
        <row r="1992">
          <cell r="C1992">
            <v>3603</v>
          </cell>
          <cell r="D1992" t="str">
            <v>Suministro E Instalación De Conexión Cond Acsr 1/0 A Estribo M.T.</v>
          </cell>
          <cell r="E1992" t="str">
            <v>UN</v>
          </cell>
          <cell r="F1992">
            <v>156938.95000000001</v>
          </cell>
          <cell r="G1992">
            <v>41569</v>
          </cell>
        </row>
        <row r="1993">
          <cell r="C1993">
            <v>3604</v>
          </cell>
          <cell r="D1993" t="str">
            <v>Suministro E Instalación De Paso Aéreo Subterráneo Bt En Poste De Tubería De 3".</v>
          </cell>
          <cell r="E1993" t="str">
            <v>ML</v>
          </cell>
          <cell r="F1993">
            <v>57696.95</v>
          </cell>
          <cell r="G1993">
            <v>42524</v>
          </cell>
        </row>
        <row r="1994">
          <cell r="C1994">
            <v>3605</v>
          </cell>
          <cell r="D1994" t="str">
            <v>Suministro E Instalación De Aislador Tipo Poste 13,2 Kv Contaminación Alta.</v>
          </cell>
          <cell r="E1994" t="str">
            <v>UN</v>
          </cell>
          <cell r="F1994">
            <v>268832.99</v>
          </cell>
          <cell r="G1994">
            <v>41569</v>
          </cell>
        </row>
        <row r="1995">
          <cell r="C1995">
            <v>3606</v>
          </cell>
          <cell r="D1995" t="str">
            <v>Suministro E Instalación De Transformador Trif En Poste Nn 13,2 Kv/208-120V-112.5Kva Con Protección.</v>
          </cell>
          <cell r="E1995" t="str">
            <v>UN</v>
          </cell>
          <cell r="F1995">
            <v>16831468.949999999</v>
          </cell>
          <cell r="G1995">
            <v>42524</v>
          </cell>
        </row>
        <row r="1996">
          <cell r="C1996">
            <v>3607</v>
          </cell>
          <cell r="D1996" t="str">
            <v>Suministro E Instalación De Cruceta Metálica Auxiliar De Protecciones.</v>
          </cell>
          <cell r="E1996" t="str">
            <v>UN</v>
          </cell>
          <cell r="F1996">
            <v>222168.95999999999</v>
          </cell>
          <cell r="G1996">
            <v>41569</v>
          </cell>
        </row>
        <row r="1997">
          <cell r="C1997">
            <v>3608</v>
          </cell>
          <cell r="D1997" t="str">
            <v>Reubicación De Transformador Trifásico 13,2 Kv En Poste Nn.</v>
          </cell>
          <cell r="E1997" t="str">
            <v>UN</v>
          </cell>
          <cell r="F1997">
            <v>1249544.44</v>
          </cell>
          <cell r="G1997">
            <v>41569</v>
          </cell>
        </row>
        <row r="1998">
          <cell r="C1998">
            <v>3609</v>
          </cell>
          <cell r="D1998" t="str">
            <v>Reubicación De Luminaria Ap.</v>
          </cell>
          <cell r="E1998" t="str">
            <v>UN</v>
          </cell>
          <cell r="F1998">
            <v>131837.98000000001</v>
          </cell>
          <cell r="G1998">
            <v>42457</v>
          </cell>
        </row>
        <row r="1999">
          <cell r="C1999">
            <v>3611</v>
          </cell>
          <cell r="D1999" t="str">
            <v>Suministro E Instalación De Medidor 2F, 3H, 240V De 15 A 60 Amperios. Ver Diseño.</v>
          </cell>
          <cell r="E1999" t="str">
            <v>UN</v>
          </cell>
          <cell r="F1999">
            <v>243451.38</v>
          </cell>
          <cell r="G1999">
            <v>41569</v>
          </cell>
        </row>
        <row r="2000">
          <cell r="C2000">
            <v>3613</v>
          </cell>
          <cell r="D2000" t="str">
            <v>Construcción Canalización C/ Dos Tubos De 2" De Diámetro En Lecho De Arena.</v>
          </cell>
          <cell r="E2000" t="str">
            <v>ML</v>
          </cell>
          <cell r="F2000">
            <v>42343.67</v>
          </cell>
          <cell r="G2000">
            <v>42534</v>
          </cell>
        </row>
        <row r="2001">
          <cell r="C2001">
            <v>3618</v>
          </cell>
          <cell r="D2001" t="str">
            <v>Suministro E Instalación De Equipo De Medida Semidirecta Tipo Interior.</v>
          </cell>
          <cell r="E2001" t="str">
            <v>ML</v>
          </cell>
          <cell r="F2001">
            <v>4147671.15</v>
          </cell>
          <cell r="G2001">
            <v>42067</v>
          </cell>
        </row>
        <row r="2002">
          <cell r="C2002">
            <v>3626</v>
          </cell>
          <cell r="D2002" t="str">
            <v>Instalación De Salida Para Alumbrado. No Incluye Lámpara.</v>
          </cell>
          <cell r="E2002" t="str">
            <v>UN</v>
          </cell>
          <cell r="F2002">
            <v>114258.97</v>
          </cell>
          <cell r="G2002">
            <v>42524</v>
          </cell>
        </row>
        <row r="2003">
          <cell r="C2003">
            <v>3627</v>
          </cell>
          <cell r="D2003" t="str">
            <v>Instalación Salida Paratoma Común 120 V. Incluye Polo A Tierra.</v>
          </cell>
          <cell r="E2003" t="str">
            <v>UN</v>
          </cell>
          <cell r="F2003">
            <v>125804.05</v>
          </cell>
          <cell r="G2003">
            <v>42524</v>
          </cell>
        </row>
        <row r="2004">
          <cell r="C2004">
            <v>3631</v>
          </cell>
          <cell r="D2004" t="str">
            <v>Instalación De Salida Para Aire Acondicionado Bifásico.</v>
          </cell>
          <cell r="E2004" t="str">
            <v>UN</v>
          </cell>
          <cell r="F2004">
            <v>1509661.66</v>
          </cell>
          <cell r="G2004">
            <v>41569</v>
          </cell>
        </row>
        <row r="2005">
          <cell r="C2005">
            <v>3632</v>
          </cell>
          <cell r="D2005" t="str">
            <v>Suministro E Instalación De Interruptor Sencillo.</v>
          </cell>
          <cell r="E2005" t="str">
            <v>UN</v>
          </cell>
          <cell r="F2005">
            <v>108931.12</v>
          </cell>
          <cell r="G2005">
            <v>42578</v>
          </cell>
        </row>
        <row r="2006">
          <cell r="C2006">
            <v>3633</v>
          </cell>
          <cell r="D2006" t="str">
            <v>Suministro E Instalación De Acometida 3#4/0 + #4/0 + #2T Cu Thhw.</v>
          </cell>
          <cell r="E2006" t="str">
            <v>ML</v>
          </cell>
          <cell r="F2006">
            <v>170158.15</v>
          </cell>
          <cell r="G2006">
            <v>41569</v>
          </cell>
        </row>
        <row r="2007">
          <cell r="C2007">
            <v>3634</v>
          </cell>
          <cell r="D2007" t="str">
            <v>Suministro E Instalación De Acometida 3#1/0 + #1/0 + #2T Cu Thhw.</v>
          </cell>
          <cell r="E2007" t="str">
            <v>ML</v>
          </cell>
          <cell r="F2007">
            <v>98968.49</v>
          </cell>
          <cell r="G2007">
            <v>42524</v>
          </cell>
        </row>
        <row r="2008">
          <cell r="C2008">
            <v>3635</v>
          </cell>
          <cell r="D2008" t="str">
            <v>Suministro E Instalación De Acometida 3#2 + #4 + #10T Cu Thhw.</v>
          </cell>
          <cell r="E2008" t="str">
            <v>ML</v>
          </cell>
          <cell r="F2008">
            <v>61105.5</v>
          </cell>
          <cell r="G2008">
            <v>41569</v>
          </cell>
        </row>
        <row r="2009">
          <cell r="C2009">
            <v>3638</v>
          </cell>
          <cell r="D2009" t="str">
            <v>Suministro E Instalación De Breaker Industrial De 3 X 90 A.</v>
          </cell>
          <cell r="E2009" t="str">
            <v>UN</v>
          </cell>
          <cell r="F2009">
            <v>607148.63</v>
          </cell>
          <cell r="G2009">
            <v>41569</v>
          </cell>
        </row>
        <row r="2010">
          <cell r="C2010">
            <v>3639</v>
          </cell>
          <cell r="D2010" t="str">
            <v>Suministro E Instalación De Breaker Industrial De 3 X 350 A.</v>
          </cell>
          <cell r="E2010" t="str">
            <v>UN</v>
          </cell>
          <cell r="F2010">
            <v>1155304.42</v>
          </cell>
          <cell r="G2010">
            <v>41569</v>
          </cell>
        </row>
        <row r="2011">
          <cell r="C2011">
            <v>3640</v>
          </cell>
          <cell r="D2011" t="str">
            <v>Suministro E Instalación De Acometida Parcial 2#12 + 14T Cu Thhw.</v>
          </cell>
          <cell r="E2011" t="str">
            <v>ML</v>
          </cell>
          <cell r="F2011">
            <v>20324.96</v>
          </cell>
          <cell r="G2011">
            <v>41569</v>
          </cell>
        </row>
        <row r="2012">
          <cell r="C2012">
            <v>3641</v>
          </cell>
          <cell r="D2012" t="str">
            <v>Suministro E Instalación De Tubería Emt Conduit De 1".</v>
          </cell>
          <cell r="E2012" t="str">
            <v>ML</v>
          </cell>
          <cell r="F2012">
            <v>31774.69</v>
          </cell>
          <cell r="G2012">
            <v>42578</v>
          </cell>
        </row>
        <row r="2013">
          <cell r="C2013">
            <v>3646</v>
          </cell>
          <cell r="D2013" t="str">
            <v>Suministro E Instalación De Tubería Emt Conduit De 2".</v>
          </cell>
          <cell r="E2013" t="str">
            <v>ML</v>
          </cell>
          <cell r="F2013">
            <v>189831.23</v>
          </cell>
          <cell r="G2013">
            <v>41569</v>
          </cell>
        </row>
        <row r="2014">
          <cell r="C2014">
            <v>3648</v>
          </cell>
          <cell r="D2014" t="str">
            <v>Suministro E Instalación De Conector Bimetálico Tubular 3M De Ojo No. 8 Awg.</v>
          </cell>
          <cell r="E2014" t="str">
            <v>UN</v>
          </cell>
          <cell r="F2014">
            <v>9049.69</v>
          </cell>
          <cell r="G2014">
            <v>41569</v>
          </cell>
        </row>
        <row r="2015">
          <cell r="C2015">
            <v>3649</v>
          </cell>
          <cell r="D2015" t="str">
            <v>Suministro E Instalación De Conector Bimetálico Tubular 3M De Ojo No. 2 Awg.</v>
          </cell>
          <cell r="E2015" t="str">
            <v>UN</v>
          </cell>
          <cell r="F2015">
            <v>12531.56</v>
          </cell>
          <cell r="G2015">
            <v>42067</v>
          </cell>
        </row>
        <row r="2016">
          <cell r="C2016">
            <v>3651</v>
          </cell>
          <cell r="D2016" t="str">
            <v>Suministro E Instalación De Conector Bimetálico Tubular 3M De Ojo No. 1/0 Awg.</v>
          </cell>
          <cell r="E2016" t="str">
            <v>UN</v>
          </cell>
          <cell r="F2016">
            <v>24761.27</v>
          </cell>
          <cell r="G2016">
            <v>42067</v>
          </cell>
        </row>
        <row r="2017">
          <cell r="C2017">
            <v>3653</v>
          </cell>
          <cell r="D2017" t="str">
            <v>Suministro E Instalación De Conector Bimetálico Tubular 3M De Ojo No. 4/0 Awg.</v>
          </cell>
          <cell r="E2017" t="str">
            <v>UN</v>
          </cell>
          <cell r="F2017">
            <v>39963.26</v>
          </cell>
          <cell r="G2017">
            <v>42135</v>
          </cell>
        </row>
        <row r="2018">
          <cell r="C2018">
            <v>3654</v>
          </cell>
          <cell r="D2018" t="str">
            <v>Suministro E Instalación De Tablero Trifásico Con Puerta Y Espacio Para Totalizador 18 Circuitos Empotrar.</v>
          </cell>
          <cell r="E2018" t="str">
            <v>UN</v>
          </cell>
          <cell r="F2018">
            <v>603287.35</v>
          </cell>
          <cell r="G2018">
            <v>42534</v>
          </cell>
        </row>
        <row r="2019">
          <cell r="C2019">
            <v>3659</v>
          </cell>
          <cell r="D2019" t="str">
            <v>Instalación De Salida Para Toma Gfci 120 V. Incluye Polo A Tierra.</v>
          </cell>
          <cell r="E2019" t="str">
            <v>UN</v>
          </cell>
          <cell r="F2019">
            <v>152588.21</v>
          </cell>
          <cell r="G2019">
            <v>42578</v>
          </cell>
        </row>
        <row r="2020">
          <cell r="C2020">
            <v>3661</v>
          </cell>
          <cell r="D2020" t="str">
            <v>Suministro E Instalación De Puerta De Estera Metálica De 2M X 2M. Incluye Accesorios Para Instalación.</v>
          </cell>
          <cell r="E2020" t="str">
            <v>M2</v>
          </cell>
          <cell r="F2020">
            <v>677466.94</v>
          </cell>
          <cell r="G2020">
            <v>41570</v>
          </cell>
        </row>
        <row r="2021">
          <cell r="C2021">
            <v>3667</v>
          </cell>
          <cell r="D2021" t="str">
            <v>Suministro E Instalación De Puerta Tipo Reja. Estera Transparente. Ver Planos.</v>
          </cell>
          <cell r="E2021" t="str">
            <v>UN</v>
          </cell>
          <cell r="F2021">
            <v>1709123.43</v>
          </cell>
          <cell r="G2021">
            <v>41936</v>
          </cell>
        </row>
        <row r="2022">
          <cell r="C2022">
            <v>3668</v>
          </cell>
          <cell r="D2022" t="str">
            <v>Suministro E Instalación De Ventana Tipo Patrimonial. Ver Planos.</v>
          </cell>
          <cell r="E2022" t="str">
            <v>M2</v>
          </cell>
          <cell r="F2022">
            <v>1016534.45</v>
          </cell>
          <cell r="G2022">
            <v>41936</v>
          </cell>
        </row>
        <row r="2023">
          <cell r="C2023">
            <v>3671</v>
          </cell>
          <cell r="D2023" t="str">
            <v xml:space="preserve">Suministro, Instalacion Y Montaje De Estructura Metalica Para Pabellon En Cerchas Metalicas, Correas, Riostras, Tensores, Platinas De Anclaje, Pintura En Anticorrosivo Base Cromato De Zinc, Acabado En Esmalte, Incluye: Excavaciones, Rellenos, Estructura, </v>
          </cell>
          <cell r="E2023" t="str">
            <v>UN</v>
          </cell>
          <cell r="F2023">
            <v>104782741.56999999</v>
          </cell>
          <cell r="G2023">
            <v>41670</v>
          </cell>
        </row>
        <row r="2024">
          <cell r="C2024">
            <v>3672</v>
          </cell>
          <cell r="D2024" t="str">
            <v xml:space="preserve">Suministro E Instalacion De Cubierta En Pergola De Piezas De Madera Teca De 4.5 Centimetros X 12.00 Centimetros, Longitud 3.20 Metros, Ancladas Con Tornilleria Galvanizada, Soportados Sobre Perfiles Metalicos De 6.00 Metros X 3" X 6" Galvanizado, Incluye </v>
          </cell>
          <cell r="E2024" t="str">
            <v>UN</v>
          </cell>
          <cell r="F2024">
            <v>6529697.7800000003</v>
          </cell>
          <cell r="G2024">
            <v>41717</v>
          </cell>
        </row>
        <row r="2025">
          <cell r="C2025">
            <v>3673</v>
          </cell>
          <cell r="D2025" t="str">
            <v>Piso De Caucho Reciclado Y Tratado Para Proteccion En Zona De Juegos Infantiles (Ver Diseño).</v>
          </cell>
          <cell r="E2025" t="str">
            <v>M2</v>
          </cell>
          <cell r="F2025">
            <v>99470</v>
          </cell>
          <cell r="G2025">
            <v>42496</v>
          </cell>
        </row>
        <row r="2026">
          <cell r="C2026">
            <v>3676</v>
          </cell>
          <cell r="D2026" t="str">
            <v>Grama Sintetica Area Aferente A Juegos Infantiles (Ver Diseño).</v>
          </cell>
          <cell r="E2026" t="str">
            <v>M2</v>
          </cell>
          <cell r="F2026">
            <v>88493</v>
          </cell>
          <cell r="G2026">
            <v>42534</v>
          </cell>
        </row>
        <row r="2027">
          <cell r="C2027">
            <v>3678</v>
          </cell>
          <cell r="D2027" t="str">
            <v>Pintura De Esmalte Para Marcos Cancha De Futbol En Arena (Ver Diseño).</v>
          </cell>
          <cell r="E2027" t="str">
            <v>UN</v>
          </cell>
          <cell r="F2027">
            <v>322834.78999999998</v>
          </cell>
          <cell r="G2027">
            <v>42496</v>
          </cell>
        </row>
        <row r="2028">
          <cell r="C2028">
            <v>3679</v>
          </cell>
          <cell r="D2028" t="str">
            <v>Pintura En Esmalte Color Negro Para Losa (Ver Diseño).</v>
          </cell>
          <cell r="E2028" t="str">
            <v>M2</v>
          </cell>
          <cell r="F2028">
            <v>32164.46</v>
          </cell>
          <cell r="G2028">
            <v>41591</v>
          </cell>
        </row>
        <row r="2029">
          <cell r="C2029">
            <v>3681</v>
          </cell>
          <cell r="D2029" t="str">
            <v>Detalle Alegorico Al Carnaval En Piso Cumbiodromo (Ver Diseño).</v>
          </cell>
          <cell r="E2029" t="str">
            <v>UN</v>
          </cell>
          <cell r="F2029">
            <v>3081232</v>
          </cell>
          <cell r="G2029">
            <v>41670</v>
          </cell>
        </row>
        <row r="2030">
          <cell r="C2030">
            <v>3682</v>
          </cell>
          <cell r="D2030" t="str">
            <v>Limpieza Y Pulida De Busto (Ver Diseño).</v>
          </cell>
          <cell r="E2030" t="str">
            <v>UN</v>
          </cell>
          <cell r="F2030">
            <v>136448.07</v>
          </cell>
          <cell r="G2030">
            <v>42496</v>
          </cell>
        </row>
        <row r="2031">
          <cell r="C2031">
            <v>3684</v>
          </cell>
          <cell r="D2031" t="str">
            <v>Enchape En Ceramica Color Cafe Madera Brillante De 0.35 X 0.60 Metros (Ver Diseño).</v>
          </cell>
          <cell r="E2031" t="str">
            <v>M2</v>
          </cell>
          <cell r="F2031">
            <v>69959.199999999997</v>
          </cell>
          <cell r="G2031">
            <v>41591</v>
          </cell>
        </row>
        <row r="2032">
          <cell r="C2032">
            <v>3685</v>
          </cell>
          <cell r="D2032" t="str">
            <v>Mallas Para Marcos De 3.00 X 2.00 Metros En Cancha De Futbol (Ver Diseño).</v>
          </cell>
          <cell r="E2032" t="str">
            <v>UN</v>
          </cell>
          <cell r="F2032">
            <v>266950.73</v>
          </cell>
          <cell r="G2032">
            <v>42496</v>
          </cell>
        </row>
        <row r="2033">
          <cell r="C2033">
            <v>3687</v>
          </cell>
          <cell r="D2033" t="str">
            <v>Suministro E Instalacion De Banca En Concreto, Acabado En Granito De 2.40 X 0.44 Metros (Ver Diseño).</v>
          </cell>
          <cell r="E2033" t="str">
            <v>UN</v>
          </cell>
          <cell r="F2033">
            <v>2166211.27</v>
          </cell>
          <cell r="G2033">
            <v>42496</v>
          </cell>
        </row>
        <row r="2034">
          <cell r="C2034">
            <v>3690</v>
          </cell>
          <cell r="D2034" t="str">
            <v>Suministro E Instalacion De Juego De Mesa Con 6 Puestos, Antibandalicas De Concreto (Ver Diseño).</v>
          </cell>
          <cell r="E2034" t="str">
            <v>UN</v>
          </cell>
          <cell r="F2034">
            <v>3984010.23</v>
          </cell>
          <cell r="G2034">
            <v>41670</v>
          </cell>
        </row>
        <row r="2035">
          <cell r="C2035">
            <v>3692</v>
          </cell>
          <cell r="D2035" t="str">
            <v>Suministro E Instalacion De Juego De Mesa Con 4 Puestos, Antibandalicas De Concreto (Ver Diseño).</v>
          </cell>
          <cell r="E2035" t="str">
            <v>UN</v>
          </cell>
          <cell r="F2035">
            <v>2014010.23</v>
          </cell>
          <cell r="G2035">
            <v>42496</v>
          </cell>
        </row>
        <row r="2036">
          <cell r="C2036">
            <v>3693</v>
          </cell>
          <cell r="D2036" t="str">
            <v>Suministro E Instalacion De Cubos Con Perforaciones En Granito Pulido (Ver Diseño).</v>
          </cell>
          <cell r="E2036" t="str">
            <v>UN</v>
          </cell>
          <cell r="F2036">
            <v>488040.83</v>
          </cell>
          <cell r="G2036">
            <v>41670</v>
          </cell>
        </row>
        <row r="2037">
          <cell r="C2037">
            <v>3695</v>
          </cell>
          <cell r="D2037" t="str">
            <v>Suministro E Instalacion De Cubos Solidos En Granito Pulido (Ver Diseño).+</v>
          </cell>
          <cell r="E2037" t="str">
            <v>UN</v>
          </cell>
          <cell r="F2037">
            <v>542606.93999999994</v>
          </cell>
          <cell r="G2037">
            <v>42496</v>
          </cell>
        </row>
        <row r="2038">
          <cell r="C2038">
            <v>3698</v>
          </cell>
          <cell r="D2038" t="str">
            <v>Suministro De Caneca En Concreto (Ver Diseño).</v>
          </cell>
          <cell r="E2038" t="str">
            <v>UN</v>
          </cell>
          <cell r="F2038">
            <v>1861858.44</v>
          </cell>
          <cell r="G2038">
            <v>41968</v>
          </cell>
        </row>
        <row r="2039">
          <cell r="C2039">
            <v>3700</v>
          </cell>
          <cell r="D2039" t="str">
            <v>Suministro E Instalacion De Tubos Metalicos Galvanizados Para Diseño En Estructura Base De Pergolas (Ver Diseño).</v>
          </cell>
          <cell r="E2039" t="str">
            <v>UN</v>
          </cell>
          <cell r="F2039">
            <v>778060</v>
          </cell>
          <cell r="G2039">
            <v>41717</v>
          </cell>
        </row>
        <row r="2040">
          <cell r="C2040">
            <v>3703</v>
          </cell>
          <cell r="D2040" t="str">
            <v>Gym Biosaludable Eliptica Doble Estacion: Tuberia Principal De Alta Calidad De Tubos Con Costuras, Diametro De 114 Mm De Grosor, Revestimiento Por Pulverizacion (Ver Diseño).</v>
          </cell>
          <cell r="E2040" t="str">
            <v>UN</v>
          </cell>
          <cell r="F2040">
            <v>4507104</v>
          </cell>
          <cell r="G2040">
            <v>42496</v>
          </cell>
        </row>
        <row r="2041">
          <cell r="C2041">
            <v>3705</v>
          </cell>
          <cell r="D2041" t="str">
            <v>Gym Biosaludable Press De Pecho: Tuberia Principal De Alta Calidad De Tubos Con Costuras, Diametro De 114 Mm De Grosor, Revestimiento Por Pulverizacion Electrostatica (Ver Diseño).</v>
          </cell>
          <cell r="E2041" t="str">
            <v>UN</v>
          </cell>
          <cell r="F2041">
            <v>4810098.57</v>
          </cell>
          <cell r="G2041">
            <v>42496</v>
          </cell>
        </row>
        <row r="2042">
          <cell r="C2042">
            <v>3707</v>
          </cell>
          <cell r="D2042" t="str">
            <v>Gym Biosaludable Press De Pierna: Tuberia Principal De Alta Calidad De Tubos Con Costuras, Diametro De 14 Mm De Grosor, Revestimiento Por Pulverizacion Electrostatica (Ver Diseño).</v>
          </cell>
          <cell r="E2042" t="str">
            <v>UN</v>
          </cell>
          <cell r="F2042">
            <v>4789498.57</v>
          </cell>
          <cell r="G2042">
            <v>42496</v>
          </cell>
        </row>
        <row r="2043">
          <cell r="C2043">
            <v>3709</v>
          </cell>
          <cell r="D2043" t="str">
            <v>Gym Biosaludable Banco Abdominal: Tuberia Principal De Alta Calidad De Tubos Con Costuras, Diametro De 114 Mm De Grosor, Revestimiento Por Pulverizacion Electrostatica (Ver Diseño).</v>
          </cell>
          <cell r="E2043" t="str">
            <v>UN</v>
          </cell>
          <cell r="F2043">
            <v>3369728.25</v>
          </cell>
          <cell r="G2043">
            <v>42496</v>
          </cell>
        </row>
        <row r="2044">
          <cell r="C2044">
            <v>3711</v>
          </cell>
          <cell r="D2044" t="str">
            <v>Gym Biosaludable Barras Horizontales: Tuberia Principal De Alta Calidad De Tubos Con Costuras, Diametro De 114 Mm De Grosor, Revestimiento Por Pulverizacion Electrostatica (Ver Diseño).</v>
          </cell>
          <cell r="E2044" t="str">
            <v>UN</v>
          </cell>
          <cell r="F2044">
            <v>3106344.44</v>
          </cell>
          <cell r="G2044">
            <v>42496</v>
          </cell>
        </row>
        <row r="2045">
          <cell r="C2045">
            <v>3714</v>
          </cell>
          <cell r="D2045" t="str">
            <v>Gym Biosaludable Giro: Tuberia Principal De Alta Calidad De Tubos Con Costuras, Diametro De 114 Mm De Grosor, Revestimiento Por Pulverizacion Electrostatica (Ver Diseño).</v>
          </cell>
          <cell r="E2045" t="str">
            <v>UN</v>
          </cell>
          <cell r="F2045">
            <v>4511398.57</v>
          </cell>
          <cell r="G2045">
            <v>42496</v>
          </cell>
        </row>
        <row r="2046">
          <cell r="C2046">
            <v>3716</v>
          </cell>
          <cell r="D2046" t="str">
            <v>Gym Biosaludable Remo: Tuberia Principal De Alta Calidad De Tubos Con Costuras, Diametro De 114 Mm De Grosor, Revestimiento Por Pulverizacion Electrostatica (Ver Diseño).</v>
          </cell>
          <cell r="E2046" t="str">
            <v>UN</v>
          </cell>
          <cell r="F2046">
            <v>5128081.82</v>
          </cell>
          <cell r="G2046">
            <v>42496</v>
          </cell>
        </row>
        <row r="2047">
          <cell r="C2047">
            <v>3719</v>
          </cell>
          <cell r="D2047" t="str">
            <v>Gym Biosaludable Volantes: Tuberia Principal De Alta Calidad De Tubos Con Costuras, Diametro De 114 Mm De Grosor, Revestimiento Por Pulverizacion Electrostatica (Ver Diseño).</v>
          </cell>
          <cell r="E2047" t="str">
            <v>UN</v>
          </cell>
          <cell r="F2047">
            <v>5112872.41</v>
          </cell>
          <cell r="G2047">
            <v>42496</v>
          </cell>
        </row>
        <row r="2048">
          <cell r="C2048">
            <v>3722</v>
          </cell>
          <cell r="D2048" t="str">
            <v>Gym Biosaludable Caminador Aereo-Estacion Doble: Tuberia Principal De Alta Calidad De Tubos Con Costuras, Diametro De 114 Mm De Grosor, Revestimiento Por Pulverizacion Electrostatica (Ver Diseño).</v>
          </cell>
          <cell r="E2048" t="str">
            <v>UN</v>
          </cell>
          <cell r="F2048">
            <v>4546372.41</v>
          </cell>
          <cell r="G2048">
            <v>42496</v>
          </cell>
        </row>
        <row r="2049">
          <cell r="C2049">
            <v>3724</v>
          </cell>
          <cell r="D2049" t="str">
            <v>Gym Biosaludable Tabla: Tuberia Principal De Alta Calidad De Tubos Con Costuras, Diametro De 114 Mm De Grosor, Revestimiento Por Pulverizacion Electrostatica (Ver Diseño).</v>
          </cell>
          <cell r="E2049" t="str">
            <v>UN</v>
          </cell>
          <cell r="F2049">
            <v>3348906.25</v>
          </cell>
          <cell r="G2049">
            <v>42496</v>
          </cell>
        </row>
        <row r="2050">
          <cell r="C2050">
            <v>3727</v>
          </cell>
          <cell r="D2050" t="str">
            <v>Juego Infantil Para Niños Entre Eades De 5 A 12 Años, Compuesto De Planchas De Polietileno De 15.00 Mm, Alta Densidad Suelos Y Rampas En Contrachapado De Abedul Antideslizante, Toboganes De Polietileno Alta Densidad Obtenido Por Rotomoldeo, Herrajes De Ny</v>
          </cell>
          <cell r="E2050" t="str">
            <v>UN</v>
          </cell>
          <cell r="F2050">
            <v>102625316.67</v>
          </cell>
          <cell r="G2050">
            <v>41670</v>
          </cell>
        </row>
        <row r="2051">
          <cell r="C2051">
            <v>3730</v>
          </cell>
          <cell r="D2051" t="str">
            <v>Juego Infantil La Torre Central, Es Una Estructura Con Forma Hexagonal, Debajo De La Misma Alberga Una Piramide De Polietileno Con Cuerdas Para Que El Niño Pueda Subir Por La Minipiramide, Que Sirve De Recodromo Y Escondite Para El Niño, Torre Con Una Alt</v>
          </cell>
          <cell r="E2051" t="str">
            <v>UN</v>
          </cell>
          <cell r="F2051">
            <v>72137105.409999996</v>
          </cell>
          <cell r="G2051">
            <v>41670</v>
          </cell>
        </row>
        <row r="2052">
          <cell r="C2052">
            <v>3733</v>
          </cell>
          <cell r="D2052" t="str">
            <v>Juego Infantil Tipo Blazer, Compuesto Por Diferentes Elementos Didacticos Y Pedagogicos, Componente Principal En Polietileno De Alto Impacto, Libre De Mantenimiento, Fabricado En Acero Galvanizado En Caliente Durante El Laminado, Juego Infantil Certificad</v>
          </cell>
          <cell r="E2052" t="str">
            <v>UN</v>
          </cell>
          <cell r="F2052">
            <v>19905937.690000001</v>
          </cell>
          <cell r="G2052">
            <v>41670</v>
          </cell>
        </row>
        <row r="2053">
          <cell r="C2053">
            <v>3736</v>
          </cell>
          <cell r="D2053" t="str">
            <v>Cerramiento En Polietileno Para Juegos Infantiles (Ver Diseño)</v>
          </cell>
          <cell r="E2053" t="str">
            <v>ML</v>
          </cell>
          <cell r="F2053">
            <v>129879.87</v>
          </cell>
          <cell r="G2053">
            <v>41670</v>
          </cell>
        </row>
        <row r="2054">
          <cell r="C2054">
            <v>3740</v>
          </cell>
          <cell r="D2054" t="str">
            <v>Juego Infantil Columpio De Sol &amp; Luna, Columpio De Dos Plazas Dirigido A Niños Con Edades Entre 5 Y 12 Años, Formado Por Cuatro Postes Colocados Dos A Dos En Forma De "V" Invertida, Dimensiones 1.53 X 3.49 Metros, Altura Libre De Caida 0.90 Metros (Ver Di</v>
          </cell>
          <cell r="E2054" t="str">
            <v>UN</v>
          </cell>
          <cell r="F2054">
            <v>1785724.69</v>
          </cell>
          <cell r="G2054">
            <v>41670</v>
          </cell>
        </row>
        <row r="2055">
          <cell r="C2055">
            <v>3742</v>
          </cell>
          <cell r="D2055" t="str">
            <v xml:space="preserve">Juego Infantil Muelle De Dos Plazas Con Asientos Y Figuras Decorativas En Polietileno De 15 Mm De Espesor, Estructura Principal Realizada En Madera Laminada Y Tratada En Autoclave Nivel Iv, Dimensiones: 0.50 X 3.00 Metros, Altura Libre De Caida: Menor De </v>
          </cell>
          <cell r="E2055" t="str">
            <v>UN</v>
          </cell>
          <cell r="F2055">
            <v>1800394.87</v>
          </cell>
          <cell r="G2055">
            <v>41670</v>
          </cell>
        </row>
        <row r="2056">
          <cell r="C2056">
            <v>3745</v>
          </cell>
          <cell r="D2056" t="str">
            <v>Juego Infantil Gran Tobogan, Con Estructura Principal Realizada En Polietileno De Alta Densidad Y Rampa De Descenso En Acero Inoxidable, Dimensiones: 0.46 X 3.40 Metros, Altura Libre De Caida: 90 Cms, Area De Seguridad 3.44 X 6.86 Metros (Ver Diseño).</v>
          </cell>
          <cell r="E2056" t="str">
            <v>UN</v>
          </cell>
          <cell r="F2056">
            <v>3237672.41</v>
          </cell>
          <cell r="G2056">
            <v>41670</v>
          </cell>
        </row>
        <row r="2057">
          <cell r="C2057">
            <v>3747</v>
          </cell>
          <cell r="D2057" t="str">
            <v>Señalizacion Permanente Para Ubicacion Y Orientacion En Cada Uno De Los Parques (Ver Diseño).</v>
          </cell>
          <cell r="E2057" t="str">
            <v>GL</v>
          </cell>
          <cell r="F2057">
            <v>2914647.62</v>
          </cell>
          <cell r="G2057">
            <v>42496</v>
          </cell>
        </row>
        <row r="2058">
          <cell r="C2058">
            <v>3750</v>
          </cell>
          <cell r="D2058" t="str">
            <v>Sistema De Neubulizacion Para Plazoleta Cumbiodromo De 400 M2, Incluye: Bomba De Alta Presion 1000 Psi Con Un Caudal De 1.3 Gpm Y Otras Especificaciones (Ver Diseño).</v>
          </cell>
          <cell r="E2058" t="str">
            <v>UN</v>
          </cell>
          <cell r="F2058">
            <v>21125291.18</v>
          </cell>
          <cell r="G2058">
            <v>41670</v>
          </cell>
        </row>
        <row r="2059">
          <cell r="C2059">
            <v>3753</v>
          </cell>
          <cell r="D2059" t="str">
            <v>Sistema De Neubulizacion Para Area Gym Biosaludable, Juegos Infantiles Y Cafeteria 150 M2, Incluye: Bomba De Alta Presion 1000 Psi Con Un Caudal De 1.3 Gpm Y Otras Especificaciones (Ver Diseño).</v>
          </cell>
          <cell r="E2059" t="str">
            <v>UN</v>
          </cell>
          <cell r="F2059">
            <v>11835291.18</v>
          </cell>
          <cell r="G2059">
            <v>41670</v>
          </cell>
        </row>
        <row r="2060">
          <cell r="C2060">
            <v>3755</v>
          </cell>
          <cell r="D2060" t="str">
            <v>Paisajismo General Zona Verde: Incluye Siembra De Plantas Y Transporte De:1000 M2 Coccoloba Uvifera-Uva De Playa Densidad 5 X M2, Cocardus Erectus-Mangle Verde Densidad 4 X M2, Conocardus Erectus-Mangle Plateado-Densidad 4 X M2, Leucophylum Frytences-Frai</v>
          </cell>
          <cell r="E2060" t="str">
            <v>M2</v>
          </cell>
          <cell r="F2060">
            <v>84644.3</v>
          </cell>
          <cell r="G2060">
            <v>42496</v>
          </cell>
        </row>
        <row r="2061">
          <cell r="C2061">
            <v>3758</v>
          </cell>
          <cell r="D2061" t="str">
            <v>Suministro E Instalacion De Tubos Metalicos Galvanizados Para Diseño En Estructura De Partida (Ver Diseño).</v>
          </cell>
          <cell r="E2061" t="str">
            <v>GL</v>
          </cell>
          <cell r="F2061">
            <v>4335324.25</v>
          </cell>
          <cell r="G2061">
            <v>41591</v>
          </cell>
        </row>
        <row r="2062">
          <cell r="C2062">
            <v>3759</v>
          </cell>
          <cell r="D2062" t="str">
            <v>Rejilla Metalica Para Sumidero De Aguas Lluvias, De 2.00 X 0.35 Metros, En Platinas De  1" X 1" X 1/16" (Ver Diseño).</v>
          </cell>
          <cell r="E2062" t="str">
            <v>UN</v>
          </cell>
          <cell r="F2062">
            <v>585385.9</v>
          </cell>
          <cell r="G2062">
            <v>42578</v>
          </cell>
        </row>
        <row r="2063">
          <cell r="C2063">
            <v>3760</v>
          </cell>
          <cell r="D2063" t="str">
            <v>Relleno En Material De Subbase Granular Compactado Cbr &gt; = 10%</v>
          </cell>
          <cell r="E2063" t="str">
            <v>M3</v>
          </cell>
          <cell r="F2063">
            <v>89228.1</v>
          </cell>
          <cell r="G2063">
            <v>42552</v>
          </cell>
        </row>
        <row r="2064">
          <cell r="C2064">
            <v>3762</v>
          </cell>
          <cell r="D2064" t="str">
            <v>Base Suelo Cemento 1:20 Compactado</v>
          </cell>
          <cell r="E2064" t="str">
            <v>M3</v>
          </cell>
          <cell r="F2064">
            <v>187381.9</v>
          </cell>
          <cell r="G2064">
            <v>42552</v>
          </cell>
        </row>
        <row r="2065">
          <cell r="C2065">
            <v>3763</v>
          </cell>
          <cell r="D2065" t="str">
            <v>Suministro E Instalacion De Malla Geotextil Nt 1600 Para Filtro (Ver Diseño).</v>
          </cell>
          <cell r="E2065" t="str">
            <v>M2</v>
          </cell>
          <cell r="F2065">
            <v>7357.09</v>
          </cell>
          <cell r="G2065">
            <v>42496</v>
          </cell>
        </row>
        <row r="2066">
          <cell r="C2066">
            <v>3764</v>
          </cell>
          <cell r="D2066" t="str">
            <v>Suministro De Pozo, Incluye: Adecuacion Del Area, Perforacion Exploratoria, Registro Electrico, Ampliacion Y Lavado De Pozo, Sello Sanitario, Prueba De Bombeo Con Bomba Sumergible, Tuberia, Soldadura, Grava Y Gravilla, Equipo De Bombeo Monofasico, Transpo</v>
          </cell>
          <cell r="E2066" t="str">
            <v>UN</v>
          </cell>
          <cell r="F2066">
            <v>50079436</v>
          </cell>
          <cell r="G2066">
            <v>41968</v>
          </cell>
        </row>
        <row r="2067">
          <cell r="C2067">
            <v>3765</v>
          </cell>
          <cell r="D2067" t="str">
            <v>Instalacion Equipos De Medida</v>
          </cell>
          <cell r="E2067" t="str">
            <v>GL</v>
          </cell>
          <cell r="F2067">
            <v>1950000</v>
          </cell>
          <cell r="G2067">
            <v>42558</v>
          </cell>
        </row>
        <row r="2068">
          <cell r="C2068">
            <v>3766</v>
          </cell>
          <cell r="D2068" t="str">
            <v>Certificado Retilap</v>
          </cell>
          <cell r="E2068" t="str">
            <v>GL</v>
          </cell>
          <cell r="F2068">
            <v>4132500</v>
          </cell>
          <cell r="G2068">
            <v>42578</v>
          </cell>
        </row>
        <row r="2069">
          <cell r="C2069">
            <v>3768</v>
          </cell>
          <cell r="D2069" t="str">
            <v>Certificado Retie</v>
          </cell>
          <cell r="E2069" t="str">
            <v>GL</v>
          </cell>
          <cell r="F2069">
            <v>3625000</v>
          </cell>
          <cell r="G2069">
            <v>42578</v>
          </cell>
        </row>
        <row r="2070">
          <cell r="C2070">
            <v>3769</v>
          </cell>
          <cell r="D2070" t="str">
            <v>Provisiones De Publicidad, Vallas Y Socialización</v>
          </cell>
          <cell r="E2070" t="str">
            <v>GL</v>
          </cell>
          <cell r="F2070">
            <v>70684363.5</v>
          </cell>
          <cell r="G2070">
            <v>42578</v>
          </cell>
        </row>
        <row r="2071">
          <cell r="C2071">
            <v>3770</v>
          </cell>
          <cell r="D2071" t="str">
            <v>Retiro De Postes, Cables Y Luminarias Existentes</v>
          </cell>
          <cell r="E2071" t="str">
            <v>GL</v>
          </cell>
          <cell r="F2071">
            <v>3500000</v>
          </cell>
          <cell r="G2071">
            <v>42067</v>
          </cell>
        </row>
        <row r="2072">
          <cell r="C2072">
            <v>3771</v>
          </cell>
          <cell r="D2072" t="str">
            <v>Paisajismo General Zona Verde Autosostenible (Ver Diseño)</v>
          </cell>
          <cell r="E2072" t="str">
            <v>GL</v>
          </cell>
          <cell r="F2072">
            <v>139578149.16999999</v>
          </cell>
          <cell r="G2072">
            <v>41670</v>
          </cell>
        </row>
        <row r="2073">
          <cell r="C2073">
            <v>3773</v>
          </cell>
          <cell r="D2073" t="str">
            <v>Suministro De Sistema De Jardin Autoirrigado Tec-Garden, Incluye: Placas De Piso De Polipropileno De 0.50 M X 0.50 M Y 0.03 M De Espesor, Pedestales De Polipropileno Regulables En Altura Segun Diseño Y Tubos De Irrigacion De Pvc Envueltos En Geotextil.</v>
          </cell>
          <cell r="E2073" t="str">
            <v>M2</v>
          </cell>
          <cell r="F2073">
            <v>136000</v>
          </cell>
          <cell r="G2073">
            <v>41576</v>
          </cell>
        </row>
        <row r="2074">
          <cell r="C2074">
            <v>3779</v>
          </cell>
          <cell r="D2074" t="str">
            <v>Suministro E Instalacion De Motobomba (Ver Diseño).</v>
          </cell>
          <cell r="E2074" t="str">
            <v>GL</v>
          </cell>
          <cell r="F2074">
            <v>12138041.67</v>
          </cell>
          <cell r="G2074">
            <v>41670</v>
          </cell>
        </row>
        <row r="2075">
          <cell r="C2075">
            <v>3782</v>
          </cell>
          <cell r="D2075" t="str">
            <v>Relleno De Piedra Canto Rodado Para Filtro (Piedra China), Diametro= 2.5 Centimetros (Ver Diseño)</v>
          </cell>
          <cell r="E2075" t="str">
            <v>M3</v>
          </cell>
          <cell r="F2075">
            <v>101353.9</v>
          </cell>
          <cell r="G2075">
            <v>42496</v>
          </cell>
        </row>
        <row r="2076">
          <cell r="C2076">
            <v>3783</v>
          </cell>
          <cell r="D2076" t="str">
            <v>Suministro E Instalacion De Tuberia De Filtro De 4" (Ver Diseño)</v>
          </cell>
          <cell r="E2076" t="str">
            <v>ML</v>
          </cell>
          <cell r="F2076">
            <v>23345.040000000001</v>
          </cell>
          <cell r="G2076">
            <v>41670</v>
          </cell>
        </row>
        <row r="2077">
          <cell r="C2077">
            <v>3785</v>
          </cell>
          <cell r="D2077" t="str">
            <v>Arborizacion (Ver Diseño).</v>
          </cell>
          <cell r="E2077" t="str">
            <v>UN</v>
          </cell>
          <cell r="F2077">
            <v>2610830.08</v>
          </cell>
          <cell r="G2077">
            <v>41767</v>
          </cell>
        </row>
        <row r="2078">
          <cell r="C2078">
            <v>3791</v>
          </cell>
          <cell r="D2078" t="str">
            <v>Gastos Tramites Gases Del Caribe</v>
          </cell>
          <cell r="E2078" t="str">
            <v>GL</v>
          </cell>
          <cell r="F2078">
            <v>1234552</v>
          </cell>
          <cell r="G2078">
            <v>41579</v>
          </cell>
        </row>
        <row r="2079">
          <cell r="C2079">
            <v>3792</v>
          </cell>
          <cell r="D2079" t="str">
            <v>Punto De Gas (Ver Diseño)</v>
          </cell>
          <cell r="E2079" t="str">
            <v>UN</v>
          </cell>
          <cell r="F2079">
            <v>3542701.41</v>
          </cell>
          <cell r="G2079">
            <v>42314</v>
          </cell>
        </row>
        <row r="2080">
          <cell r="C2080">
            <v>3794</v>
          </cell>
          <cell r="D2080" t="str">
            <v>Estuco En Yeso Para Filetes Y Juntas</v>
          </cell>
          <cell r="E2080" t="str">
            <v>ML</v>
          </cell>
          <cell r="F2080">
            <v>3655.25</v>
          </cell>
          <cell r="G2080">
            <v>41583</v>
          </cell>
        </row>
        <row r="2081">
          <cell r="C2081">
            <v>3795</v>
          </cell>
          <cell r="D2081" t="str">
            <v>Suministro E Instalación De Placa Prefabricada En Concreto De 3000 Psi (Aspecto Abusardado) De 0.06 X 1.20 X 0.55 Metros, Anclado Al Muro Por Medio De Pernos Acerados</v>
          </cell>
          <cell r="E2081" t="str">
            <v>UN</v>
          </cell>
          <cell r="F2081">
            <v>92846.080000000002</v>
          </cell>
          <cell r="G2081">
            <v>41676</v>
          </cell>
        </row>
        <row r="2082">
          <cell r="C2082">
            <v>3797</v>
          </cell>
          <cell r="D2082" t="str">
            <v>Suministro E Instalacion De Cable De Cobre Forrado N° 8 Awg, Aislamiento Thw</v>
          </cell>
          <cell r="E2082" t="str">
            <v>ML</v>
          </cell>
          <cell r="F2082">
            <v>6208.07</v>
          </cell>
          <cell r="G2082">
            <v>41771</v>
          </cell>
        </row>
        <row r="2083">
          <cell r="C2083">
            <v>3799</v>
          </cell>
          <cell r="D2083" t="str">
            <v>Suministro E Instalacion De Cable De Cobre Forrado N° 12 Awg - Aislamiento Thw</v>
          </cell>
          <cell r="E2083" t="str">
            <v>ML</v>
          </cell>
          <cell r="F2083">
            <v>4710.92</v>
          </cell>
          <cell r="G2083">
            <v>42557</v>
          </cell>
        </row>
        <row r="2084">
          <cell r="C2084">
            <v>3801</v>
          </cell>
          <cell r="D2084" t="str">
            <v>Suministro E Instalacion De Luminaria Terra Tipo Led De 18 W</v>
          </cell>
          <cell r="E2084" t="str">
            <v>UN</v>
          </cell>
          <cell r="F2084">
            <v>372008.53</v>
          </cell>
          <cell r="G2084">
            <v>41677</v>
          </cell>
        </row>
        <row r="2085">
          <cell r="C2085">
            <v>3803</v>
          </cell>
          <cell r="D2085" t="str">
            <v>Suministro E Instalacion De Poste De Acero Galvanizado En Caliente De 4.00 Metros De Altura Libre, Tronco Conico Poligonal, En Lamina De Acero, Acabado Final En Pintura De Esmalte Para Exteriores (Ver Diseño)</v>
          </cell>
          <cell r="E2085" t="str">
            <v>UN</v>
          </cell>
          <cell r="F2085">
            <v>1864925.41</v>
          </cell>
          <cell r="G2085">
            <v>42557</v>
          </cell>
        </row>
        <row r="2086">
          <cell r="C2086">
            <v>3806</v>
          </cell>
          <cell r="D2086" t="str">
            <v>Suministro E Instalacion De Poste De Acero Galvanizado En Caliente De 11.00 Metros De Altura, Tronco Conico Poligonal, En Lamina De Acero Con Aditamiento Para La Instalacion De Reflector Tipo Led De 120 W, Acabado Final En Pintura De Esmalte Para Exterior</v>
          </cell>
          <cell r="E2086" t="str">
            <v>UN</v>
          </cell>
          <cell r="F2086">
            <v>2050225.41</v>
          </cell>
          <cell r="G2086">
            <v>42067</v>
          </cell>
        </row>
        <row r="2087">
          <cell r="C2087">
            <v>3807</v>
          </cell>
          <cell r="D2087" t="str">
            <v>Suministro E Instalación De Reflector De Mercurio Halógeno 400 W. Rcg ( Incluye Base Para Fc, Fotocelda, Banda Y Pernos</v>
          </cell>
          <cell r="E2087" t="str">
            <v>UN</v>
          </cell>
          <cell r="F2087">
            <v>727452</v>
          </cell>
          <cell r="G2087">
            <v>41703</v>
          </cell>
        </row>
        <row r="2088">
          <cell r="C2088">
            <v>3808</v>
          </cell>
          <cell r="D2088" t="str">
            <v>Suministro E Instalación De Percha Galvanizada  De Un Puesto  ( Incluye Aislador , Pasador, Banda Y Perno)</v>
          </cell>
          <cell r="E2088" t="str">
            <v>UN</v>
          </cell>
          <cell r="F2088">
            <v>51599</v>
          </cell>
          <cell r="G2088">
            <v>41703</v>
          </cell>
        </row>
        <row r="2089">
          <cell r="C2089">
            <v>3809</v>
          </cell>
          <cell r="D2089" t="str">
            <v>Suministro E Instalación De Tubería De Alcantarillado Novafort O Similar D = 24" - 600 Mm</v>
          </cell>
          <cell r="E2089" t="str">
            <v>ML</v>
          </cell>
          <cell r="F2089">
            <v>558270.64</v>
          </cell>
          <cell r="G2089">
            <v>42466</v>
          </cell>
        </row>
        <row r="2090">
          <cell r="C2090">
            <v>3813</v>
          </cell>
          <cell r="D2090" t="str">
            <v>Demolición De Muro Bajo. Incluye Retiro De Material.</v>
          </cell>
          <cell r="E2090" t="str">
            <v>ML</v>
          </cell>
          <cell r="F2090">
            <v>6051.5</v>
          </cell>
          <cell r="G2090">
            <v>42514</v>
          </cell>
        </row>
        <row r="2091">
          <cell r="C2091">
            <v>3814</v>
          </cell>
          <cell r="D2091" t="str">
            <v>Desmonte De Adoquin. Incluye Retiro De Material.</v>
          </cell>
          <cell r="E2091" t="str">
            <v>M2</v>
          </cell>
          <cell r="F2091">
            <v>4619</v>
          </cell>
          <cell r="G2091">
            <v>42514</v>
          </cell>
        </row>
        <row r="2092">
          <cell r="C2092">
            <v>3819</v>
          </cell>
          <cell r="D2092" t="str">
            <v>Suministro E Instalación De Valla Informativa Metálica De 4.00X2.50M.</v>
          </cell>
          <cell r="E2092" t="str">
            <v>UN</v>
          </cell>
          <cell r="F2092">
            <v>3138219</v>
          </cell>
          <cell r="G2092">
            <v>42514</v>
          </cell>
        </row>
        <row r="2093">
          <cell r="C2093">
            <v>3821</v>
          </cell>
          <cell r="D2093" t="str">
            <v>Reemplazo De Elementos Constructivos (Balaustradas).</v>
          </cell>
          <cell r="E2093" t="str">
            <v>UN</v>
          </cell>
          <cell r="F2093">
            <v>20276.5</v>
          </cell>
          <cell r="G2093">
            <v>41670</v>
          </cell>
        </row>
        <row r="2094">
          <cell r="C2094">
            <v>3822</v>
          </cell>
          <cell r="D2094" t="str">
            <v>Pintura Exterior En Vinilo Tipo Coraza A Dos Manos Para Muros, Gradas Y Bordillos.</v>
          </cell>
          <cell r="E2094" t="str">
            <v>ML</v>
          </cell>
          <cell r="F2094">
            <v>8050.55</v>
          </cell>
          <cell r="G2094">
            <v>42514</v>
          </cell>
        </row>
        <row r="2095">
          <cell r="C2095">
            <v>3823</v>
          </cell>
          <cell r="D2095" t="str">
            <v>Suministro E Instalación De Topes De Estacionamiento Para Parqueo.</v>
          </cell>
          <cell r="E2095" t="str">
            <v>UN</v>
          </cell>
          <cell r="F2095">
            <v>25222.52</v>
          </cell>
          <cell r="G2095">
            <v>42198</v>
          </cell>
        </row>
        <row r="2096">
          <cell r="C2096">
            <v>3828</v>
          </cell>
          <cell r="D2096" t="str">
            <v>Arreglo Juegos Infantiles Existentes (2 Muelles O Sube Y Baja De 2 Plazas Con Asientos; 3 Columpios De 2 Plazas; 2 Toboganes Dobles; 1 Rueda; Barras Metálicas; Juego Infantil Compuesto Por Un Tobogán Pequeño, Un Columpio De 2 Plazas Y Una Estructura En Ma</v>
          </cell>
          <cell r="E2096" t="str">
            <v>GL</v>
          </cell>
          <cell r="F2096">
            <v>5316734.75</v>
          </cell>
          <cell r="G2096">
            <v>42314</v>
          </cell>
        </row>
        <row r="2097">
          <cell r="C2097">
            <v>3829</v>
          </cell>
          <cell r="D2097" t="str">
            <v>Pintura Y Reparacion En Fibra De Vidrio Del Monumento Al Soldado Caido (Ver Diseño)</v>
          </cell>
          <cell r="E2097" t="str">
            <v>GL</v>
          </cell>
          <cell r="F2097">
            <v>2000000</v>
          </cell>
          <cell r="G2097">
            <v>41750</v>
          </cell>
        </row>
        <row r="2098">
          <cell r="C2098">
            <v>3833</v>
          </cell>
          <cell r="D2098" t="str">
            <v>Suministro E Instalación De Complejo Castillo En Madera Pino Pátula Inmunizada. Incluye Deslizadero En Fibra De Vidrio, Cerramiento Y Mallas En Polipropileno, Columpios Y Pasamanos.</v>
          </cell>
          <cell r="E2098" t="str">
            <v>UN</v>
          </cell>
          <cell r="F2098">
            <v>4257754.5</v>
          </cell>
          <cell r="G2098">
            <v>41670</v>
          </cell>
        </row>
        <row r="2099">
          <cell r="C2099">
            <v>3835</v>
          </cell>
          <cell r="D2099" t="str">
            <v>Suministro E Instalación De Sube Y Baja En Madera Pino Pátula Inmunizada.</v>
          </cell>
          <cell r="E2099" t="str">
            <v>UN</v>
          </cell>
          <cell r="F2099">
            <v>259998</v>
          </cell>
          <cell r="G2099">
            <v>41670</v>
          </cell>
        </row>
        <row r="2100">
          <cell r="C2100">
            <v>3837</v>
          </cell>
          <cell r="D2100" t="str">
            <v>Suministro E Instalación De Rueda En Madera.</v>
          </cell>
          <cell r="E2100" t="str">
            <v>UN</v>
          </cell>
          <cell r="F2100">
            <v>822089.25</v>
          </cell>
          <cell r="G2100">
            <v>41670</v>
          </cell>
        </row>
        <row r="2101">
          <cell r="C2101">
            <v>3838</v>
          </cell>
          <cell r="D2101" t="str">
            <v>Diseño, Suministro E Instalación De Redes Eléctricas Y Luminarias.</v>
          </cell>
          <cell r="E2101" t="str">
            <v>UN</v>
          </cell>
          <cell r="F2101">
            <v>3099178</v>
          </cell>
          <cell r="G2101">
            <v>41677</v>
          </cell>
        </row>
        <row r="2102">
          <cell r="C2102">
            <v>3840</v>
          </cell>
          <cell r="D2102" t="str">
            <v>Suministro E Instalación De Columpio De 3.00X1.60M Con Capacidad Para Dos Niños, En Madera Pino Pátula Inmunizada Y Herrajes Metálicos.</v>
          </cell>
          <cell r="E2102" t="str">
            <v>UN</v>
          </cell>
          <cell r="F2102">
            <v>688762</v>
          </cell>
          <cell r="G2102">
            <v>41670</v>
          </cell>
        </row>
        <row r="2103">
          <cell r="C2103">
            <v>3844</v>
          </cell>
          <cell r="D2103" t="str">
            <v>Pintura Y Reparación De Placa Del Monumento.</v>
          </cell>
          <cell r="E2103" t="str">
            <v>GL</v>
          </cell>
          <cell r="F2103">
            <v>4391842</v>
          </cell>
          <cell r="G2103">
            <v>41670</v>
          </cell>
        </row>
        <row r="2104">
          <cell r="C2104">
            <v>3845</v>
          </cell>
          <cell r="D2104" t="str">
            <v>Demolición  De Alfagía Existente En Mal Estado  De 1.00 X 0.20 Metros Incluye Retiro De Material</v>
          </cell>
          <cell r="E2104" t="str">
            <v>ML</v>
          </cell>
          <cell r="F2104">
            <v>8110</v>
          </cell>
          <cell r="G2104">
            <v>41912</v>
          </cell>
        </row>
        <row r="2105">
          <cell r="C2105">
            <v>3847</v>
          </cell>
          <cell r="D2105" t="str">
            <v>Desbaste, Pulida Y Cristalizada De Piedra Bogotana En Fachada</v>
          </cell>
          <cell r="E2105" t="str">
            <v>M2</v>
          </cell>
          <cell r="F2105">
            <v>24076.25</v>
          </cell>
          <cell r="G2105">
            <v>41684</v>
          </cell>
        </row>
        <row r="2106">
          <cell r="C2106">
            <v>3848</v>
          </cell>
          <cell r="D2106" t="str">
            <v>Desbaste, Pulida Y Cristalizada De Piedra Bogotana</v>
          </cell>
          <cell r="E2106" t="str">
            <v>ML</v>
          </cell>
          <cell r="F2106">
            <v>16853.38</v>
          </cell>
          <cell r="G2106">
            <v>41684</v>
          </cell>
        </row>
        <row r="2107">
          <cell r="C2107">
            <v>3849</v>
          </cell>
          <cell r="D2107" t="str">
            <v>Pintura Aplicación De Sika Transparente Para Fachadas Y Culatas, Incluye Limpiador De Sika</v>
          </cell>
          <cell r="E2107" t="str">
            <v>M2</v>
          </cell>
          <cell r="F2107">
            <v>13429.63</v>
          </cell>
          <cell r="G2107">
            <v>42578</v>
          </cell>
        </row>
        <row r="2108">
          <cell r="C2108">
            <v>3852</v>
          </cell>
          <cell r="D2108" t="str">
            <v>Capitulo: Obras Exteriores - Paisajismo</v>
          </cell>
          <cell r="E2108" t="str">
            <v>SD</v>
          </cell>
          <cell r="F2108">
            <v>0</v>
          </cell>
          <cell r="G2108">
            <v>41698</v>
          </cell>
        </row>
        <row r="2109">
          <cell r="C2109">
            <v>3855</v>
          </cell>
          <cell r="D2109" t="str">
            <v>Cerramiento De Lote En Lamina Galvanizada Calibre 24 De 1.22 X 2.44 Metros, Con Soporte En Madera, Altura 2.40 Metros, Incluye Valla Informativa Institucional (Ver Diseño).</v>
          </cell>
          <cell r="E2109" t="str">
            <v>ML</v>
          </cell>
          <cell r="F2109">
            <v>260469.31</v>
          </cell>
          <cell r="G2109">
            <v>41709</v>
          </cell>
        </row>
        <row r="2110">
          <cell r="C2110">
            <v>3856</v>
          </cell>
          <cell r="D2110" t="str">
            <v>Levante En Bloque Samo N° 4 Con Mortero De Pega 1:4 Para Antepecho, Incluye: Pañete Impermeabilizado De 0.15 Metros De Espesor, Estuco Y Acabado En Pintura Tipo I De Exteriores (Locales Cabrito Y Baños).</v>
          </cell>
          <cell r="E2110" t="str">
            <v>ML</v>
          </cell>
          <cell r="F2110">
            <v>64111.69</v>
          </cell>
          <cell r="G2110">
            <v>41710</v>
          </cell>
        </row>
        <row r="2111">
          <cell r="C2111">
            <v>3857</v>
          </cell>
          <cell r="D2111" t="str">
            <v>Capitulo - Equipamento</v>
          </cell>
          <cell r="E2111" t="str">
            <v>SD</v>
          </cell>
          <cell r="F2111">
            <v>0</v>
          </cell>
          <cell r="G2111">
            <v>41711</v>
          </cell>
        </row>
        <row r="2112">
          <cell r="C2112">
            <v>3858</v>
          </cell>
          <cell r="D2112" t="str">
            <v>Capitulo- Gym Biosaludable</v>
          </cell>
          <cell r="E2112" t="str">
            <v>SD</v>
          </cell>
          <cell r="F2112">
            <v>0</v>
          </cell>
          <cell r="G2112">
            <v>41711</v>
          </cell>
        </row>
        <row r="2113">
          <cell r="C2113">
            <v>3859</v>
          </cell>
          <cell r="D2113" t="str">
            <v>Capitulo - Varios</v>
          </cell>
          <cell r="E2113" t="str">
            <v>SD</v>
          </cell>
          <cell r="F2113">
            <v>0</v>
          </cell>
          <cell r="G2113">
            <v>41711</v>
          </cell>
        </row>
        <row r="2114">
          <cell r="C2114">
            <v>3862</v>
          </cell>
          <cell r="D2114" t="str">
            <v>Estructura En Tabletas De Madera De 0,05 X 0.03 X 1.00 Metro, Para Fachada En Madera Teka</v>
          </cell>
          <cell r="E2114" t="str">
            <v>M2</v>
          </cell>
          <cell r="F2114">
            <v>167034.01999999999</v>
          </cell>
          <cell r="G2114">
            <v>41717</v>
          </cell>
        </row>
        <row r="2115">
          <cell r="C2115">
            <v>3863</v>
          </cell>
          <cell r="D2115" t="str">
            <v>Paisajismo Autosostenible: Sistema De Jardin Autoirrigado (Tec-Garden), Para Parques Segunda Fase (Ver Diseño).</v>
          </cell>
          <cell r="E2115" t="str">
            <v>M2</v>
          </cell>
          <cell r="F2115">
            <v>145076</v>
          </cell>
          <cell r="G2115">
            <v>41717</v>
          </cell>
        </row>
        <row r="2116">
          <cell r="C2116">
            <v>3865</v>
          </cell>
          <cell r="D2116" t="str">
            <v>Levante En Bloque Samo N° 4 Con Mortero De Pega 1:4, Incluye Pañete De 0.15 Metros De Espesor, Estuco Y Acabado En Pintura Tipo I De Exteriores, Locales Islita Parte Inferior De Barra.</v>
          </cell>
          <cell r="E2116" t="str">
            <v>ML</v>
          </cell>
          <cell r="F2116">
            <v>42930.080000000002</v>
          </cell>
          <cell r="G2116">
            <v>41715</v>
          </cell>
        </row>
        <row r="2117">
          <cell r="C2117">
            <v>3867</v>
          </cell>
          <cell r="D2117" t="str">
            <v>Chimenea En Ladrillo Tolete N° 3,  De 0.70 Metros De Ancho X 1.00 Metro De Alto, Incluye Cubierta En Concreto De 3000 Psi De 0.05 Metros De Espesor Soportada Sobre Tuberia Galvanizada De 3" De Espesor Locales Cabrito.</v>
          </cell>
          <cell r="E2117" t="str">
            <v>UN</v>
          </cell>
          <cell r="F2117">
            <v>324583.06</v>
          </cell>
          <cell r="G2117">
            <v>41715</v>
          </cell>
        </row>
        <row r="2118">
          <cell r="C2118">
            <v>3868</v>
          </cell>
          <cell r="D2118" t="str">
            <v>Rampa En Concreto De 5.00 X 1.21 Metros, Con Espesor De 0.10 Metros Con Acabado Segun Diseño (Ver Diseño), Incluye Relleno En Material Seleccionado De 0.15 Metros.</v>
          </cell>
          <cell r="E2118" t="str">
            <v>UN</v>
          </cell>
          <cell r="F2118">
            <v>385045.73</v>
          </cell>
          <cell r="G2118">
            <v>41715</v>
          </cell>
        </row>
        <row r="2119">
          <cell r="C2119">
            <v>3869</v>
          </cell>
          <cell r="D2119" t="str">
            <v>Adoquin Vehicular De Concreto De Color E= 0.08 Metros, Con Estructura De Subbase, Gradacion B= 400, E= 0.25 Metros Mas Capa De Arena Mas Adoquin E= 0.08 Metros.</v>
          </cell>
          <cell r="E2119" t="str">
            <v>M2</v>
          </cell>
          <cell r="F2119">
            <v>87117.36</v>
          </cell>
          <cell r="G2119">
            <v>41715</v>
          </cell>
        </row>
        <row r="2120">
          <cell r="C2120">
            <v>3872</v>
          </cell>
          <cell r="D2120" t="str">
            <v>Suministro E Instalacion De Topellantas</v>
          </cell>
          <cell r="E2120" t="str">
            <v>UN</v>
          </cell>
          <cell r="F2120">
            <v>54226.41</v>
          </cell>
          <cell r="G2120">
            <v>42578</v>
          </cell>
        </row>
        <row r="2121">
          <cell r="C2121">
            <v>3875</v>
          </cell>
          <cell r="D2121" t="str">
            <v>Suministro E Instalacion De Piso En Piedra Muñeca De 0.80 X 0.40 Metros</v>
          </cell>
          <cell r="E2121" t="str">
            <v>M2</v>
          </cell>
          <cell r="F2121">
            <v>164162.88</v>
          </cell>
          <cell r="G2121">
            <v>41716</v>
          </cell>
        </row>
        <row r="2122">
          <cell r="C2122">
            <v>3877</v>
          </cell>
          <cell r="D2122" t="str">
            <v>Suministro E Instalacion De Caneca En Granito Pulido (Ver Diseño)</v>
          </cell>
          <cell r="E2122" t="str">
            <v>UN</v>
          </cell>
          <cell r="F2122">
            <v>2146998.33</v>
          </cell>
          <cell r="G2122">
            <v>41716</v>
          </cell>
        </row>
        <row r="2123">
          <cell r="C2123">
            <v>3879</v>
          </cell>
          <cell r="D2123" t="str">
            <v>Suministro Y Aplicacion De Granito Lavado Para Tranque En Acceso, Color Beige Para Piso</v>
          </cell>
          <cell r="E2123" t="str">
            <v>M2</v>
          </cell>
          <cell r="F2123">
            <v>30991.67</v>
          </cell>
          <cell r="G2123">
            <v>41725</v>
          </cell>
        </row>
        <row r="2124">
          <cell r="C2124">
            <v>3880</v>
          </cell>
          <cell r="D2124" t="str">
            <v>Levante De Muro En Bloque De Cemento Vibrado E= 0.15 Metros, Relleno En Concreto De 3000 Psi, Varilla De 1/2" Cada 0.20 Metros, Incluye: Mortero 1:4 Impermeabilizado Cara  Exterior Y Viga Corona De 0.16 X 0.10 Metros Reforzada.</v>
          </cell>
          <cell r="E2124" t="str">
            <v>M2</v>
          </cell>
          <cell r="F2124">
            <v>206063.66</v>
          </cell>
          <cell r="G2124">
            <v>42496</v>
          </cell>
        </row>
        <row r="2125">
          <cell r="C2125">
            <v>3882</v>
          </cell>
          <cell r="D2125" t="str">
            <v>Bancas En Mamposteria, Recubiertas En La Parte Superior Con Tablas De Madera Deck, H= 0.50 Metros (Ver Diseño) Y En La Parte Inferior Con Piedra China Lavada</v>
          </cell>
          <cell r="E2125" t="str">
            <v>ML</v>
          </cell>
          <cell r="F2125">
            <v>532253.98</v>
          </cell>
          <cell r="G2125">
            <v>41725</v>
          </cell>
        </row>
        <row r="2126">
          <cell r="C2126">
            <v>3883</v>
          </cell>
          <cell r="D2126" t="str">
            <v>Suministro E Instalacion De Banca Corrida En Concreto Pulido (Ver Diseño)</v>
          </cell>
          <cell r="E2126" t="str">
            <v>ML</v>
          </cell>
          <cell r="F2126">
            <v>469357.82</v>
          </cell>
          <cell r="G2126">
            <v>42496</v>
          </cell>
        </row>
        <row r="2127">
          <cell r="C2127">
            <v>3886</v>
          </cell>
          <cell r="D2127" t="str">
            <v>Suministro E Instalacion De Cubierta En Teja Thermoacustica Tipo Trapezoidal De 1.8 Mm De Espesor, Color Azul, Incluye Estructura Metalica De Soporte, Sellante Y Tornilleria (Ver Diseño)</v>
          </cell>
          <cell r="E2127" t="str">
            <v>M2</v>
          </cell>
          <cell r="F2127">
            <v>104068.74</v>
          </cell>
          <cell r="G2127">
            <v>41716</v>
          </cell>
        </row>
        <row r="2128">
          <cell r="C2128">
            <v>3887</v>
          </cell>
          <cell r="D2128" t="str">
            <v>Viga Canal En Concreto De 3500 Psi De 0.30 Metros De Ancho X 0.30 Metros De Alto X 0.12 Metros De Espesor En Las Paredes Y 0.08 Metros En La Base, No Incluye Acero De Refuerzo (Ver Diseño)</v>
          </cell>
          <cell r="E2128" t="str">
            <v>ML</v>
          </cell>
          <cell r="F2128">
            <v>129533.11</v>
          </cell>
          <cell r="G2128">
            <v>41936</v>
          </cell>
        </row>
        <row r="2129">
          <cell r="C2129">
            <v>3888</v>
          </cell>
          <cell r="D2129" t="str">
            <v>Poyo En Concreto De 2000 Psi, E= 0.05 Metros, Incluye Enchape En Ceramica De 0.20 X 0.20 Metros (Ver Diseño)</v>
          </cell>
          <cell r="E2129" t="str">
            <v>M2</v>
          </cell>
          <cell r="F2129">
            <v>45891.6</v>
          </cell>
          <cell r="G2129">
            <v>42578</v>
          </cell>
        </row>
        <row r="2130">
          <cell r="C2130">
            <v>3890</v>
          </cell>
          <cell r="D2130" t="str">
            <v>Suministro E Instalacion De Puerta De Estera Metalica Calibre 20 Para Modulos De Cocina Cabrito De 2.00 Metros X 1.00 Metro, Incluye Marco, Pintura Y Todos Los Elementos Necesarios Para Su Instalacion</v>
          </cell>
          <cell r="E2130" t="str">
            <v>UN</v>
          </cell>
          <cell r="F2130">
            <v>491281.94</v>
          </cell>
          <cell r="G2130">
            <v>41716</v>
          </cell>
        </row>
        <row r="2131">
          <cell r="C2131">
            <v>3892</v>
          </cell>
          <cell r="D2131" t="str">
            <v>Suministro E Instalacion De Puerta De Estera Metalica Para Modulos De Cocina Cabrito De 1,88 Metros X 1.00 Metro, Incluye Marco, Pintura Y Todos Los Elementos Necesarios Para Su Instalacion (Ver Diseño)</v>
          </cell>
          <cell r="E2131" t="str">
            <v>UN</v>
          </cell>
          <cell r="F2131">
            <v>441308.05</v>
          </cell>
          <cell r="G2131">
            <v>41716</v>
          </cell>
        </row>
        <row r="2132">
          <cell r="C2132">
            <v>3894</v>
          </cell>
          <cell r="D2132" t="str">
            <v>Suministro E Instalacion De Puerta De Estera Metalica Calibre 20 Para Modulos De Locales Islita De 2.00 Metros X 1.20 Metros, Incluye Marco, Pintura Y Todos Los Elementos Necesarios Para Su Instalacion</v>
          </cell>
          <cell r="E2132" t="str">
            <v>UN</v>
          </cell>
          <cell r="F2132">
            <v>568881.93999999994</v>
          </cell>
          <cell r="G2132">
            <v>41716</v>
          </cell>
        </row>
        <row r="2133">
          <cell r="C2133">
            <v>3896</v>
          </cell>
          <cell r="D2133" t="str">
            <v>Suministro E Instalacion De Puerta De Estera Calibre 20 Para Modulos De Locales Islita De 1.50 Metros X 1,00 Metro, Incluye Marco, Pintura Y Todos Los Elementos Necesarios Para Su Instalacion</v>
          </cell>
          <cell r="E2133" t="str">
            <v>UN</v>
          </cell>
          <cell r="F2133">
            <v>362873.08</v>
          </cell>
          <cell r="G2133">
            <v>41716</v>
          </cell>
        </row>
        <row r="2134">
          <cell r="C2134">
            <v>3898</v>
          </cell>
          <cell r="D2134" t="str">
            <v>Suministro E Instalacion De Puerta Metalica De Baños Calibre 22 De 0.60 Metros X 2.10 Metros, Incluye Marco, Cerradura, Bisagras,  Acabado En Pintura Y Rejilla De 0.60 X 0.60 Metros Parte Inferior</v>
          </cell>
          <cell r="E2134" t="str">
            <v>UN</v>
          </cell>
          <cell r="F2134">
            <v>253140.97</v>
          </cell>
          <cell r="G2134">
            <v>42578</v>
          </cell>
        </row>
        <row r="2135">
          <cell r="C2135">
            <v>3899</v>
          </cell>
          <cell r="D2135" t="str">
            <v>Cabina Disjockey Locales Cabrito Y La Islita (Ver Diseño)</v>
          </cell>
          <cell r="E2135" t="str">
            <v>UN</v>
          </cell>
          <cell r="F2135">
            <v>4500000</v>
          </cell>
          <cell r="G2135">
            <v>41716</v>
          </cell>
        </row>
        <row r="2136">
          <cell r="C2136">
            <v>3901</v>
          </cell>
          <cell r="D2136" t="str">
            <v>Suministro E Instalacion De Acrilicos Con Vinilo De Corte De 0.66 X 0.20 Metros Para Señalizacion Interna</v>
          </cell>
          <cell r="E2136" t="str">
            <v>UN</v>
          </cell>
          <cell r="F2136">
            <v>68152.83</v>
          </cell>
          <cell r="G2136">
            <v>41717</v>
          </cell>
        </row>
        <row r="2137">
          <cell r="C2137">
            <v>3902</v>
          </cell>
          <cell r="D2137" t="str">
            <v>Suministro Y Aplicacion De Pintura Reflectiva Para Parqueadero En Franjas De 0.15 Metros</v>
          </cell>
          <cell r="E2137" t="str">
            <v>ML</v>
          </cell>
          <cell r="F2137">
            <v>14471.9</v>
          </cell>
          <cell r="G2137">
            <v>41717</v>
          </cell>
        </row>
        <row r="2138">
          <cell r="C2138">
            <v>3904</v>
          </cell>
          <cell r="D2138" t="str">
            <v>Barra De Apoyo De Atencion Recubierta En Granato De 0.02 Metros De Espesor En Locales Islita (Ver Diseño)</v>
          </cell>
          <cell r="E2138" t="str">
            <v>M2</v>
          </cell>
          <cell r="F2138">
            <v>211531.25</v>
          </cell>
          <cell r="G2138">
            <v>41719</v>
          </cell>
        </row>
        <row r="2139">
          <cell r="C2139">
            <v>3906</v>
          </cell>
          <cell r="D2139" t="str">
            <v>Suministro E Instalacion De Mesas En Aluminio De 0.80 Metros De Diametro Empotradas Al Piso Locales Cabrito Y La Islita (Ver Diseño)</v>
          </cell>
          <cell r="E2139" t="str">
            <v>UN</v>
          </cell>
          <cell r="F2139">
            <v>138052.97</v>
          </cell>
          <cell r="G2139">
            <v>41719</v>
          </cell>
        </row>
        <row r="2140">
          <cell r="C2140">
            <v>3909</v>
          </cell>
          <cell r="D2140" t="str">
            <v>Suministro E Instalacion De Barra Divisoria Para Atencion Al Publico De Locales Islita En Acrilico De 1.80 X 1.00 X 0.20 Metros (Ver Diseño)</v>
          </cell>
          <cell r="E2140" t="str">
            <v>UN</v>
          </cell>
          <cell r="F2140">
            <v>95677.47</v>
          </cell>
          <cell r="G2140">
            <v>41723</v>
          </cell>
        </row>
        <row r="2141">
          <cell r="C2141">
            <v>3914</v>
          </cell>
          <cell r="D2141" t="str">
            <v>Suministro E Instalacion De Carpa Parasol Fija Estilo Pico De Loro, Con Gola, Estructura En Tuberia Redonda Galvanizada De 1", Calibre 16, Con Cerchas Intermedias De Amarre, Pintada En Anticorrosivo Y Acabado En Esmalte, Cubierta En Lona Plastica 100% Imp</v>
          </cell>
          <cell r="E2141" t="str">
            <v>M2</v>
          </cell>
          <cell r="F2141">
            <v>255000</v>
          </cell>
          <cell r="G2141">
            <v>42109</v>
          </cell>
        </row>
        <row r="2142">
          <cell r="C2142">
            <v>3915</v>
          </cell>
          <cell r="D2142" t="str">
            <v>Suministro E Instalacion De Lavamanos En Granito Fundido Locales Cabrito (Ver Diseño)</v>
          </cell>
          <cell r="E2142" t="str">
            <v>UN</v>
          </cell>
          <cell r="F2142">
            <v>452818.31</v>
          </cell>
          <cell r="G2142">
            <v>41725</v>
          </cell>
        </row>
        <row r="2143">
          <cell r="C2143">
            <v>3916</v>
          </cell>
          <cell r="D2143" t="str">
            <v>Construccion De Sumideros De 1.70 X 1.20 Metros, Incluye Rampa De Acceso De A= 0.80 Metros, E= 0.15 Metros Y 1.00 Metro &lt; H &lt; 1.50 Metros, No Incluye Acero De Refuerzo (Ver Diseño)</v>
          </cell>
          <cell r="E2143" t="str">
            <v>UN</v>
          </cell>
          <cell r="F2143">
            <v>3176576.02</v>
          </cell>
          <cell r="G2143">
            <v>41723</v>
          </cell>
        </row>
        <row r="2144">
          <cell r="C2144">
            <v>3920</v>
          </cell>
          <cell r="D2144" t="str">
            <v>Suministro, Transporte E Instalacion De Bolardos En Concreto De 3500 Psi Con Acabado En Piedra China Lavada, Cada 1.50 Metros Con Cables Tipo Guaya De 1/4", Base Integrada Al Bolardo En Hierro Nodular Bajo Norma Astm-A536 De 0.06 Metros De Diametro X 0.30</v>
          </cell>
          <cell r="E2144" t="str">
            <v>UN</v>
          </cell>
          <cell r="F2144">
            <v>459531.94</v>
          </cell>
          <cell r="G2144">
            <v>41724</v>
          </cell>
        </row>
        <row r="2145">
          <cell r="C2145">
            <v>3924</v>
          </cell>
          <cell r="D2145" t="str">
            <v>Locales Comerciales Cabrito Y La Islita (Ver Diseño)</v>
          </cell>
          <cell r="E2145" t="str">
            <v>UN</v>
          </cell>
          <cell r="F2145">
            <v>8453850.3000000007</v>
          </cell>
          <cell r="G2145">
            <v>41724</v>
          </cell>
        </row>
        <row r="2146">
          <cell r="C2146">
            <v>3925</v>
          </cell>
          <cell r="D2146" t="str">
            <v>Suministro E Instalacion De Banca En Concreto De 3000 Psi Con Apoyo En Tablas De Madera Deck De 1.61 Metros X 0.60 Metros Locales Cabrito Y La Islita (Ver Diseño)</v>
          </cell>
          <cell r="E2146" t="str">
            <v>UN</v>
          </cell>
          <cell r="F2146">
            <v>646309.07999999996</v>
          </cell>
          <cell r="G2146">
            <v>41725</v>
          </cell>
        </row>
        <row r="2147">
          <cell r="C2147">
            <v>3927</v>
          </cell>
          <cell r="D2147" t="str">
            <v>Suministro E Instalacion De Rejilla De Aluminio 3" X 2"</v>
          </cell>
          <cell r="E2147" t="str">
            <v>UN</v>
          </cell>
          <cell r="F2147">
            <v>14639.81</v>
          </cell>
          <cell r="G2147">
            <v>41726</v>
          </cell>
        </row>
        <row r="2148">
          <cell r="C2148">
            <v>3929</v>
          </cell>
          <cell r="D2148" t="str">
            <v>Suministro E Instalacion De Rejillas De 5" X 3" En Aluminio</v>
          </cell>
          <cell r="E2148" t="str">
            <v>UN</v>
          </cell>
          <cell r="F2148">
            <v>28523.88</v>
          </cell>
          <cell r="G2148">
            <v>41726</v>
          </cell>
        </row>
        <row r="2149">
          <cell r="C2149">
            <v>3930</v>
          </cell>
          <cell r="D2149" t="str">
            <v>Viga De Amarre En Concreto De 3500 Psi De 0.80 X 0.60 Metros, Incluye: Acero De Refuerzo 6 Varillas D=1/2", 16 Varillas De 5/8" Y Estribos D=3/8" A Cada 0.15 Metros (Ver Diseño).</v>
          </cell>
          <cell r="E2149" t="str">
            <v>ML</v>
          </cell>
          <cell r="F2149">
            <v>654823.24</v>
          </cell>
          <cell r="G2149">
            <v>41767</v>
          </cell>
        </row>
        <row r="2150">
          <cell r="C2150">
            <v>3931</v>
          </cell>
          <cell r="D2150" t="str">
            <v>Columna En Concreto De 3000 Psi, De 0.15 X 0.30 Metros, Incluye Acero De Refuerzo 2 Varillas D= 1/2", Estribos D= 1/4", A Cada 0.20 Metros Para Confinamiento De Muro (Ver Diseño).</v>
          </cell>
          <cell r="E2150" t="str">
            <v>ML</v>
          </cell>
          <cell r="F2150">
            <v>72132.490000000005</v>
          </cell>
          <cell r="G2150">
            <v>41767</v>
          </cell>
        </row>
        <row r="2151">
          <cell r="C2151">
            <v>3932</v>
          </cell>
          <cell r="D2151" t="str">
            <v>Viga De Amarre En Concreto De 3500 Psi De 0.30 X 0.85 Metros, Incluye Acero De Refuerzo 8 Varillas D= 1/2" Y Estribos D= 3/8" A Cada 0.15 Metros (Ver Diseño).</v>
          </cell>
          <cell r="E2151" t="str">
            <v>ML</v>
          </cell>
          <cell r="F2151">
            <v>300722.21000000002</v>
          </cell>
          <cell r="G2151">
            <v>41767</v>
          </cell>
        </row>
        <row r="2152">
          <cell r="C2152">
            <v>3933</v>
          </cell>
          <cell r="D2152" t="str">
            <v>Vigueta En Concreto De 3500 Psi De 0.39 X 0.15 Metros, Incluye Acero De Refuerzo 4 Varillas De 1/2" Y Estribos De 3/8" A Cada 0.15 Metros (Ver Diseño).</v>
          </cell>
          <cell r="E2152" t="str">
            <v>ML</v>
          </cell>
          <cell r="F2152">
            <v>206687.88</v>
          </cell>
          <cell r="G2152">
            <v>41767</v>
          </cell>
        </row>
        <row r="2153">
          <cell r="C2153">
            <v>3934</v>
          </cell>
          <cell r="D2153" t="str">
            <v>Plantilla En Concreto De 3500 Psi, Espesor E= 0.06 Metros, Incluye Malla Electrosoldada</v>
          </cell>
          <cell r="E2153" t="str">
            <v>M2</v>
          </cell>
          <cell r="F2153">
            <v>59819.15</v>
          </cell>
          <cell r="G2153">
            <v>41767</v>
          </cell>
        </row>
        <row r="2154">
          <cell r="C2154">
            <v>3935</v>
          </cell>
          <cell r="D2154" t="str">
            <v>Pañete Pulido Sobre Muro Con Mortero 1:4</v>
          </cell>
          <cell r="E2154" t="str">
            <v>M2</v>
          </cell>
          <cell r="F2154">
            <v>17263.72</v>
          </cell>
          <cell r="G2154">
            <v>42314</v>
          </cell>
        </row>
        <row r="2155">
          <cell r="C2155">
            <v>3936</v>
          </cell>
          <cell r="D2155" t="str">
            <v>Viga En Concreto De 3500 Psi De 0.30 X 0.40 Metros, Incluye Acero De Refuerzo 8 Varillas De 5/8" Y Estribos De 3/8" A Cada 0.25 Metros (Ver Diseño).</v>
          </cell>
          <cell r="E2155" t="str">
            <v>ML</v>
          </cell>
          <cell r="F2155">
            <v>163345.60000000001</v>
          </cell>
          <cell r="G2155">
            <v>41767</v>
          </cell>
        </row>
        <row r="2156">
          <cell r="C2156">
            <v>3937</v>
          </cell>
          <cell r="D2156" t="str">
            <v>Juntas De Dilatacion Con Cinta Sika Pvc De Junta 0 - 22 Y Sikaflex De 300 Cc O Similar (Ver Diseño)</v>
          </cell>
          <cell r="E2156" t="str">
            <v>ML</v>
          </cell>
          <cell r="F2156">
            <v>59146.73</v>
          </cell>
          <cell r="G2156">
            <v>41767</v>
          </cell>
        </row>
        <row r="2157">
          <cell r="C2157">
            <v>3939</v>
          </cell>
          <cell r="D2157" t="str">
            <v>Suministro E Instalacion De Membrana Geotextil (Ver Diseño).</v>
          </cell>
          <cell r="E2157" t="str">
            <v>M2</v>
          </cell>
          <cell r="F2157">
            <v>18907.11</v>
          </cell>
          <cell r="G2157">
            <v>42417</v>
          </cell>
        </row>
        <row r="2158">
          <cell r="C2158">
            <v>3940</v>
          </cell>
          <cell r="D2158" t="str">
            <v>Punto De Soldadura Para Traslapos De Varillas De 1" (Ver Diseño).</v>
          </cell>
          <cell r="E2158" t="str">
            <v>UN</v>
          </cell>
          <cell r="F2158">
            <v>35191.410000000003</v>
          </cell>
          <cell r="G2158">
            <v>41767</v>
          </cell>
        </row>
        <row r="2159">
          <cell r="C2159">
            <v>3941</v>
          </cell>
          <cell r="D2159" t="str">
            <v>Zapata Corrida En Concreto De 3000 Psi Pre Mezclado De 1.20 X 0.30 X 2.00 Metros, Incluye Acero De Refuerzo De 1/2" A Cada 0.20 Metros (Ver Diseño).</v>
          </cell>
          <cell r="E2159" t="str">
            <v>UN</v>
          </cell>
          <cell r="F2159">
            <v>410921.79</v>
          </cell>
          <cell r="G2159">
            <v>41767</v>
          </cell>
        </row>
        <row r="2160">
          <cell r="C2160">
            <v>3942</v>
          </cell>
          <cell r="D2160" t="str">
            <v>Pedestal En Concreto De 3000 Psi De 0.40 X 0.50 X 2.00 Metros, Incluye Acero De Refuerzo De 3/8" A Cada 0.30 Metros Y Ganchos De 1/2" A Cada 0.20 Metros (Ver Diseño).</v>
          </cell>
          <cell r="E2160" t="str">
            <v>UN</v>
          </cell>
          <cell r="F2160">
            <v>325894.37</v>
          </cell>
          <cell r="G2160">
            <v>41767</v>
          </cell>
        </row>
        <row r="2161">
          <cell r="C2161">
            <v>3943</v>
          </cell>
          <cell r="D2161" t="str">
            <v>Zapata Corrida En Concreto De 3000 Psi Pre Mezclado De 1.20 X 0.30 X 2.70 Metros, Incluye Acero De Refuerzo De 1/2" A Cada 0.20 Metros (Ver Diseño).</v>
          </cell>
          <cell r="E2161" t="str">
            <v>UN</v>
          </cell>
          <cell r="F2161">
            <v>542913.46</v>
          </cell>
          <cell r="G2161">
            <v>41767</v>
          </cell>
        </row>
        <row r="2162">
          <cell r="C2162">
            <v>3944</v>
          </cell>
          <cell r="D2162" t="str">
            <v>Pedestal En Concreto De 3000 Psi Pre Mezclado De 0.40 X 0.50 X 2 70 Metros, Incluye Acero De Refuerzo De 3/8", Estribos De 3/8" A Cada 0.30 Metros Y Ganchos De 1/2" A Cada 0.20 Metros (Ver Diseño).</v>
          </cell>
          <cell r="E2162" t="str">
            <v>UN</v>
          </cell>
          <cell r="F2162">
            <v>416465.71</v>
          </cell>
          <cell r="G2162">
            <v>41767</v>
          </cell>
        </row>
        <row r="2163">
          <cell r="C2163">
            <v>3945</v>
          </cell>
          <cell r="D2163" t="str">
            <v>Suministro E Instalacion De Griferia De Pared Tipo Push Antivandalica, Incluye Sifon Para Baños (Ver Diseño).</v>
          </cell>
          <cell r="E2163" t="str">
            <v>UN</v>
          </cell>
          <cell r="F2163">
            <v>209373.6</v>
          </cell>
          <cell r="G2163">
            <v>41736</v>
          </cell>
        </row>
        <row r="2164">
          <cell r="C2164">
            <v>3946</v>
          </cell>
          <cell r="D2164" t="str">
            <v>Pintura En Vinilo Tipo 1A, Con Adicion De Acronal Para Muros Color Gris Basalto (Ver Diseño).</v>
          </cell>
          <cell r="E2164" t="str">
            <v>M2</v>
          </cell>
          <cell r="F2164">
            <v>12956.98</v>
          </cell>
          <cell r="G2164">
            <v>42496</v>
          </cell>
        </row>
        <row r="2165">
          <cell r="C2165">
            <v>3948</v>
          </cell>
          <cell r="D2165" t="str">
            <v>Bolardo Metalico Cuerpo Estriado En Hierro Fundido, Anclado Al Piso (Ver Diseño).</v>
          </cell>
          <cell r="E2165" t="str">
            <v>UN</v>
          </cell>
          <cell r="F2165">
            <v>183529.85</v>
          </cell>
          <cell r="G2165">
            <v>42514</v>
          </cell>
        </row>
        <row r="2166">
          <cell r="C2166">
            <v>3949</v>
          </cell>
          <cell r="D2166" t="str">
            <v>Formaleteria En Madera, Incluye Gatos, Cerchas, Crucetas, Chazas Y Guarderas (Ver Diseño).</v>
          </cell>
          <cell r="E2166" t="str">
            <v>M2</v>
          </cell>
          <cell r="F2166">
            <v>23549.65</v>
          </cell>
          <cell r="G2166">
            <v>41732</v>
          </cell>
        </row>
        <row r="2167">
          <cell r="C2167">
            <v>3950</v>
          </cell>
          <cell r="D2167" t="str">
            <v>Zapata En Concreto De 3500 Psi De 1.50 X 1.00 X 0.50 Metros, Incluye Acero De Refuerzo 16 Varillas De 1/2" Y Estribos De 1/2" A Cada 0.15 Metros (Ver Diseño).</v>
          </cell>
          <cell r="E2167" t="str">
            <v>UN</v>
          </cell>
          <cell r="F2167">
            <v>1091134.72</v>
          </cell>
          <cell r="G2167">
            <v>41767</v>
          </cell>
        </row>
        <row r="2168">
          <cell r="C2168">
            <v>3951</v>
          </cell>
          <cell r="D2168" t="str">
            <v>Suministro E Instalacion De Valla Informativa Metalica De 8.00 X 4.00  Metros (Ver Diseño).</v>
          </cell>
          <cell r="E2168" t="str">
            <v>UN</v>
          </cell>
          <cell r="F2168">
            <v>5502328.8899999997</v>
          </cell>
          <cell r="G2168">
            <v>42201</v>
          </cell>
        </row>
        <row r="2169">
          <cell r="C2169">
            <v>3952</v>
          </cell>
          <cell r="D2169" t="str">
            <v>Suministro E Instalacion De Lavamanos Corrido En Mamposteria Y Losa, Acabado En Granito Pulido (Ver Diseño).</v>
          </cell>
          <cell r="E2169" t="str">
            <v>ML</v>
          </cell>
          <cell r="F2169">
            <v>321502.59999999998</v>
          </cell>
          <cell r="G2169">
            <v>42538</v>
          </cell>
        </row>
        <row r="2170">
          <cell r="C2170">
            <v>3953</v>
          </cell>
          <cell r="D2170" t="str">
            <v>Cerramiento En Tuberia Galvanizada De 2", Altura H= 1.20 Metros (Ver Diseño).</v>
          </cell>
          <cell r="E2170" t="str">
            <v>M2</v>
          </cell>
          <cell r="F2170">
            <v>196075.96</v>
          </cell>
          <cell r="G2170">
            <v>42578</v>
          </cell>
        </row>
        <row r="2171">
          <cell r="C2171">
            <v>3955</v>
          </cell>
          <cell r="D2171" t="str">
            <v>Suministro E Instalacion De Piso En Piedra Ceiba De 0.23 X 0.90 Metros, Color Madera (Ver Diseño).</v>
          </cell>
          <cell r="E2171" t="str">
            <v>M2</v>
          </cell>
          <cell r="F2171">
            <v>193780.51</v>
          </cell>
          <cell r="G2171">
            <v>41767</v>
          </cell>
        </row>
        <row r="2172">
          <cell r="C2172">
            <v>3958</v>
          </cell>
          <cell r="D2172" t="str">
            <v>Suministro E Instalacion De Orinal Corrido De 0.50 Metros Y Muro Salpicadero De Una Pieza De 2.00 X 1.12 Metros En Acero Inoxidable Calibre 20 (Ver Diseño).</v>
          </cell>
          <cell r="E2172" t="str">
            <v>ML</v>
          </cell>
          <cell r="F2172">
            <v>392682.09</v>
          </cell>
          <cell r="G2172">
            <v>42538</v>
          </cell>
        </row>
        <row r="2173">
          <cell r="C2173">
            <v>3959</v>
          </cell>
          <cell r="D2173" t="str">
            <v xml:space="preserve">Muelle Formas Diversas Paneles: Tablero Contrachapado Laminado Lacado De 22 Mm: Sucesivas Capas De Tablero Entrecruzadas Y Encoladas Entre Si, Lacadas Con Esmalte Acrilico De Poliuretano Facil De Restaurar, Conformado Por Pigmentos Biologicos Aplicando A </v>
          </cell>
          <cell r="E2173" t="str">
            <v>UN</v>
          </cell>
          <cell r="F2173">
            <v>1000000</v>
          </cell>
          <cell r="G2173">
            <v>41767</v>
          </cell>
        </row>
        <row r="2174">
          <cell r="C2174">
            <v>3960</v>
          </cell>
          <cell r="D2174" t="str">
            <v>Conjuntos Modulares Dinamix Dx 203 O Similar Con Postes Con Postes De Madera Laminada De Pino Escandinavo Para Evitar Grietas Y Asegurar La Resistencia Estructural De Los Puntales, Paneles: Tablero Contrachapado Laminado Lacado De 22 Mm, Sucesivas Capas D</v>
          </cell>
          <cell r="E2174" t="str">
            <v>UN</v>
          </cell>
          <cell r="F2174">
            <v>17400000</v>
          </cell>
          <cell r="G2174">
            <v>41767</v>
          </cell>
        </row>
        <row r="2175">
          <cell r="C2175">
            <v>3961</v>
          </cell>
          <cell r="D2175" t="str">
            <v>Conjuntos Modulares Dinamix Jr 400, De Diferentes Compuestos Metalicos Muy Resistentes A La Corrosion, Al Desgaste Y Al Vandalismo Como El Acero Inoxidable, Aluminio Anonizado, Hierro Con Zincado Electrolitico Y Lacado En Polvo Y Acero Galvanizado En Cali</v>
          </cell>
          <cell r="E2175" t="str">
            <v>UN</v>
          </cell>
          <cell r="F2175">
            <v>17400000</v>
          </cell>
          <cell r="G2175">
            <v>41767</v>
          </cell>
        </row>
        <row r="2176">
          <cell r="C2176">
            <v>3963</v>
          </cell>
          <cell r="D2176" t="str">
            <v>Suministro E Instalacion De Cuadrata En Piedra Antizana De 0.40 X 0.40 Metros (Ver Diseño).</v>
          </cell>
          <cell r="E2176" t="str">
            <v>M2</v>
          </cell>
          <cell r="F2176">
            <v>118513.91</v>
          </cell>
          <cell r="G2176">
            <v>41767</v>
          </cell>
        </row>
        <row r="2177">
          <cell r="C2177">
            <v>3965</v>
          </cell>
          <cell r="D2177" t="str">
            <v>Banca En Concreto Tipo 1 De 2.40 X 0.70 X 0.73 Metros Y Mesa De 0.80 X 0.80 X 0.31 Metros, Conformado Por Asiento Con Espaldar Y Prisma Esquinero Cerrado, Consta De Una Placa Alargada En Concreto Armado De 3000 Psi Y Una Losa De Concreto Armado Que Srve C</v>
          </cell>
          <cell r="E2177" t="str">
            <v>UN</v>
          </cell>
          <cell r="F2177">
            <v>3361716.34</v>
          </cell>
          <cell r="G2177">
            <v>41767</v>
          </cell>
        </row>
        <row r="2178">
          <cell r="C2178">
            <v>3966</v>
          </cell>
          <cell r="D2178" t="str">
            <v>Prisma En Concreto De 0.60 X 0.60 X 0.40 Metros, Zocalo Rebajado En La Cara Inferior Que Lo Levanta Para Salvar Las Irregularidades Del Suelo Y Mantener La Exactitud Geometrica Del Volumen (Ver Diseño).</v>
          </cell>
          <cell r="E2178" t="str">
            <v>UN</v>
          </cell>
          <cell r="F2178">
            <v>552133.30000000005</v>
          </cell>
          <cell r="G2178">
            <v>41733</v>
          </cell>
        </row>
        <row r="2179">
          <cell r="C2179">
            <v>3967</v>
          </cell>
          <cell r="D2179" t="str">
            <v>Banca En Concreto Tipo 2 De 2.00 X 0.50 X 0.43 (H) Metros, En Tres Piezas En Concreto De Facil Transporte Y Montaje Ideal Para Colocarse En Areas Duras Como Plazas, Alamedas, Etc, Formada Por Una Pieza En Concreto Armado De De 3000 Psi Moldeado Soportando</v>
          </cell>
          <cell r="E2179" t="str">
            <v>UN</v>
          </cell>
          <cell r="F2179">
            <v>1565179.95</v>
          </cell>
          <cell r="G2179">
            <v>41767</v>
          </cell>
        </row>
        <row r="2180">
          <cell r="C2180">
            <v>3968</v>
          </cell>
          <cell r="D2180" t="str">
            <v xml:space="preserve">Banca En Concreto Tipo 3 De 1.60 X 0.50 X 0.43 (H) Metros, En Tres Piezas En Concreto De Facil Transporte Y Montaje Ideal Para Colocarse En Areas Duras Como Plazas, Alamedas, Etc, Formada Por Una Pieza En Concreto Armado De 3000 Psi Moldeado Y Soportando </v>
          </cell>
          <cell r="E2180" t="str">
            <v>UN</v>
          </cell>
          <cell r="F2180">
            <v>1391115.86</v>
          </cell>
          <cell r="G2180">
            <v>41767</v>
          </cell>
        </row>
        <row r="2181">
          <cell r="C2181">
            <v>3969</v>
          </cell>
          <cell r="D2181" t="str">
            <v xml:space="preserve">Mesa De 12 Puestos Para Picnic Y Reuniones De 3.00 X 1.00 Metro, Altura (H) = 0.90 Metros Y Silla Rectangulo De 3.00 X 0.60 X 0.50 (H) Metros, Fabricadas En Concreto Modelado Y Ensambladas En Sitio, Prisma En Concreto, Zocalo Rebajado En La Cara Inferior </v>
          </cell>
          <cell r="E2181" t="str">
            <v>UN</v>
          </cell>
          <cell r="F2181">
            <v>8506701.0999999996</v>
          </cell>
          <cell r="G2181">
            <v>41767</v>
          </cell>
        </row>
        <row r="2182">
          <cell r="C2182">
            <v>3970</v>
          </cell>
          <cell r="D2182" t="str">
            <v>Suministro E Instalacion De Tierra Batida, Mezcla De Caliche 40%, Gravilla O Triturado De Arroyo De Piedra 20%, Arena De Santo Tomas 20% Y Arena Amarilla 20% (Ver Diseño).</v>
          </cell>
          <cell r="E2182" t="str">
            <v>M3</v>
          </cell>
          <cell r="F2182">
            <v>82175.62</v>
          </cell>
          <cell r="G2182">
            <v>41767</v>
          </cell>
        </row>
        <row r="2183">
          <cell r="C2183">
            <v>3972</v>
          </cell>
          <cell r="D2183" t="str">
            <v>Piso En Concreto Con Aditivo Liquido Sika Colorcreto O Similar (Ver Diseño)</v>
          </cell>
          <cell r="E2183" t="str">
            <v>M2</v>
          </cell>
          <cell r="F2183">
            <v>201757.29</v>
          </cell>
          <cell r="G2183">
            <v>42619</v>
          </cell>
        </row>
        <row r="2184">
          <cell r="C2184">
            <v>3974</v>
          </cell>
          <cell r="D2184" t="str">
            <v>Suministro E Instalacion De Impermeabilizacion De Placa Espejo De Agua (Ver Diseño).</v>
          </cell>
          <cell r="E2184" t="str">
            <v>M2</v>
          </cell>
          <cell r="F2184">
            <v>55919.14</v>
          </cell>
          <cell r="G2184">
            <v>41767</v>
          </cell>
        </row>
        <row r="2185">
          <cell r="C2185">
            <v>3975</v>
          </cell>
          <cell r="D2185" t="str">
            <v>Suministro E Instalacion De Escultura De Cubos En Concreto Y Acabado En Granito Pulido (Ver Diseño).</v>
          </cell>
          <cell r="E2185" t="str">
            <v>UN</v>
          </cell>
          <cell r="F2185">
            <v>14167904.75</v>
          </cell>
          <cell r="G2185">
            <v>41767</v>
          </cell>
        </row>
        <row r="2186">
          <cell r="C2186">
            <v>3976</v>
          </cell>
          <cell r="D2186" t="str">
            <v>Levante De Muro En Bloque Abuzardado De 0.15 X 0.20 X 0.40 Metros, Con Celdas Rellenas En Concreto De 2500 Psi, Refuerzo Central De D= 1/2" A Cada 2.00 Metros, Mortero De Pega 1:4 Con Anclaje A Concreto Existente Con Sikadur Anchor Fix - 4 Para Fijar Vari</v>
          </cell>
          <cell r="E2186" t="str">
            <v>ML</v>
          </cell>
          <cell r="F2186">
            <v>137184.60999999999</v>
          </cell>
          <cell r="G2186">
            <v>41767</v>
          </cell>
        </row>
        <row r="2187">
          <cell r="C2187">
            <v>3977</v>
          </cell>
          <cell r="D2187" t="str">
            <v>Construccion De Filtros Interiores En Espina De Pescado De Ancho = 0.40 Metros X Altura Variable, Incluye Recubrimiento Perimetral En Geotextil Nt 1800, Tuberia Perforada Para Filtros Diametro De 4" Y Canto Rodado O Piedra Triturada Diametro 1" (Ver Diseñ</v>
          </cell>
          <cell r="E2187" t="str">
            <v>ML</v>
          </cell>
          <cell r="F2187">
            <v>97987.75</v>
          </cell>
          <cell r="G2187">
            <v>41767</v>
          </cell>
        </row>
        <row r="2188">
          <cell r="C2188">
            <v>3978</v>
          </cell>
          <cell r="D2188" t="str">
            <v>Construccion De Filtros Perimetrales De Ancho = 0.40 Metros X Altura Variable, Incluye: Recubrimiento Perimetral En Geotextil Nt 1800, Tuberia Perforada Para Filtros Diametro 8" Y Canto Rodado O Piedra Triturada Limpia De Diametro D= 1" (Ver Diseño).</v>
          </cell>
          <cell r="E2188" t="str">
            <v>ML</v>
          </cell>
          <cell r="F2188">
            <v>118709.75</v>
          </cell>
          <cell r="G2188">
            <v>42201</v>
          </cell>
        </row>
        <row r="2189">
          <cell r="C2189">
            <v>3979</v>
          </cell>
          <cell r="D2189" t="str">
            <v>Paisajismo General Zona Verde, Incluye: Coccoloba Uvifera-Uva De Playa Densidad 5 X M2 Conocardus Rectus-Mangle Verde-Densidad 4 X M2 Conocardus Erectus-Mangle Plateado-Densidad 4 X M2 Leucophylumfrytences-Frailejon Densidad 4 X M2 Bougainvillea Spectabil</v>
          </cell>
          <cell r="E2189" t="str">
            <v>UN</v>
          </cell>
          <cell r="F2189">
            <v>112319.53</v>
          </cell>
          <cell r="G2189">
            <v>41771</v>
          </cell>
        </row>
        <row r="2190">
          <cell r="C2190">
            <v>3980</v>
          </cell>
          <cell r="D2190" t="str">
            <v>Construccion De Cajas De Empalme En Concreto Reforzado Con Malla, Dimension 0.60 X 0.60 Metros Libres, Altura Variable, Incluye: Tapa, Cañuela Y Base (Ver Diseño).</v>
          </cell>
          <cell r="E2190" t="str">
            <v>UN</v>
          </cell>
          <cell r="F2190">
            <v>350732.08</v>
          </cell>
          <cell r="G2190">
            <v>42201</v>
          </cell>
        </row>
        <row r="2191">
          <cell r="C2191">
            <v>3981</v>
          </cell>
          <cell r="D2191" t="str">
            <v>Suministro E Instalacion De Juego Infantil Tipo Atom O Similar En Tubo De Acero Esrtructural, Esferas Repujadas En 1.00 Unidad 19.500.000 19.500.000 Lamina Galvanizada, Tuberia En Acero Galvanizado De 2 Pulgadas Cal 3 Mm, La Red Es En Guaya De Alma Elasto</v>
          </cell>
          <cell r="E2191" t="str">
            <v>UN</v>
          </cell>
          <cell r="F2191">
            <v>19500000</v>
          </cell>
          <cell r="G2191">
            <v>41767</v>
          </cell>
        </row>
        <row r="2192">
          <cell r="C2192">
            <v>3982</v>
          </cell>
          <cell r="D2192" t="str">
            <v>Suministro E Instalacion De Estructuras De Pergolas En Madera Teca Elaborado Con Piezas De 0.45 X 0.15 Metros Y Columnas Metalicas Como Soporte De La Estructura, Anclada Con Tornilleria Galvanizada La Cual Se Encuentra Incada En Base De Concreto Como Sopo</v>
          </cell>
          <cell r="E2192" t="str">
            <v>GL</v>
          </cell>
          <cell r="F2192">
            <v>160000000</v>
          </cell>
          <cell r="G2192">
            <v>41767</v>
          </cell>
        </row>
        <row r="2193">
          <cell r="C2193">
            <v>3983</v>
          </cell>
          <cell r="D2193" t="str">
            <v>Suministro E Instalacion De Sistema De Riego, Incluye: Materiales, Equipos, Transporte Y Mano De Obra (Ver Diseño).</v>
          </cell>
          <cell r="E2193" t="str">
            <v>ML</v>
          </cell>
          <cell r="F2193">
            <v>86923000</v>
          </cell>
          <cell r="G2193">
            <v>42195</v>
          </cell>
        </row>
        <row r="2194">
          <cell r="C2194">
            <v>3984</v>
          </cell>
          <cell r="D2194" t="str">
            <v>Suministro E Instalacion De Tuberia Para Vertimiento Final, Durafort De Hierro 10", Incluye Empalmes Y Emboquillado (Ver Diseño)</v>
          </cell>
          <cell r="E2194" t="str">
            <v>ML</v>
          </cell>
          <cell r="F2194">
            <v>87550.21</v>
          </cell>
          <cell r="G2194">
            <v>41767</v>
          </cell>
        </row>
        <row r="2195">
          <cell r="C2195">
            <v>3986</v>
          </cell>
          <cell r="D2195" t="str">
            <v>Suministro E Instalacion De Enchape En Piedra Mediterranea De 0.30 X 0.50 Metros, Incluye Pegante Para Exteriores Blanco Y Sellante Hidrofugante Mate (Ver Diseño).</v>
          </cell>
          <cell r="E2195" t="str">
            <v>M2</v>
          </cell>
          <cell r="F2195">
            <v>153069.48000000001</v>
          </cell>
          <cell r="G2195">
            <v>41767</v>
          </cell>
        </row>
        <row r="2196">
          <cell r="C2196">
            <v>3991</v>
          </cell>
          <cell r="D2196" t="str">
            <v>Suministro E Instalacion De Cubierta En Lamina De Policarbonato</v>
          </cell>
          <cell r="E2196" t="str">
            <v>M2</v>
          </cell>
          <cell r="F2196">
            <v>160377.04999999999</v>
          </cell>
          <cell r="G2196">
            <v>42669</v>
          </cell>
        </row>
        <row r="2197">
          <cell r="C2197">
            <v>3992</v>
          </cell>
          <cell r="D2197" t="str">
            <v>Suministro E Instalacion De Parales En Madera Teca De 0.10 A 0.12 Metros De Diametro X 2.50 Metros De Altura, Empotrados 0.50 Metros, Incluye Zapata De Concreto De 3000 Psi (Ver Diseño)</v>
          </cell>
          <cell r="E2197" t="str">
            <v>UN</v>
          </cell>
          <cell r="F2197">
            <v>243575.91</v>
          </cell>
          <cell r="G2197">
            <v>41767</v>
          </cell>
        </row>
        <row r="2198">
          <cell r="C2198">
            <v>3994</v>
          </cell>
          <cell r="D2198" t="str">
            <v>Plantilla Para Piso En Concreto De 3000 Psi E= 0.07 Metros, Incluye: Parrilla De Acero De D= 1/4" A Cada 0.50 Metros En Ambos Sentidos (Ver Diseño).</v>
          </cell>
          <cell r="E2198" t="str">
            <v>M2</v>
          </cell>
          <cell r="F2198">
            <v>40496.01</v>
          </cell>
          <cell r="G2198">
            <v>42779</v>
          </cell>
        </row>
        <row r="2199">
          <cell r="C2199">
            <v>3995</v>
          </cell>
          <cell r="D2199" t="str">
            <v>Suministro E Instalación De Pasamanos En Tubo Galvanizado De 2", Altura 0.20 Metros, Anclaje Cada 1.25 Metros, Incluye Platina Mas Tapa ( Ver Diseño)</v>
          </cell>
          <cell r="E2199" t="str">
            <v>ML</v>
          </cell>
          <cell r="F2199">
            <v>127600</v>
          </cell>
          <cell r="G2199">
            <v>41751</v>
          </cell>
        </row>
        <row r="2200">
          <cell r="C2200">
            <v>3996</v>
          </cell>
          <cell r="D2200" t="str">
            <v>Suministro E Instalación De Pasamanos En Acero Inoxidable Calibre 18 Ref. 304 Tubo 2", Altura 0.20 Metros ( Ver Diseño)</v>
          </cell>
          <cell r="E2200" t="str">
            <v>ML</v>
          </cell>
          <cell r="F2200">
            <v>150800</v>
          </cell>
          <cell r="G2200">
            <v>42538</v>
          </cell>
        </row>
        <row r="2201">
          <cell r="C2201">
            <v>3997</v>
          </cell>
          <cell r="D2201" t="str">
            <v>Suministro E Instalación De Baranda Pasamanos En Tubo Galvanizado De 2" Y De 1", Altura 1.20 Metros, Anclaje Cada 1.25 Metros, Incluye Platina Mas Tapa ( Ver Diseño)</v>
          </cell>
          <cell r="E2201" t="str">
            <v>ML</v>
          </cell>
          <cell r="F2201">
            <v>266800</v>
          </cell>
          <cell r="G2201">
            <v>41751</v>
          </cell>
        </row>
        <row r="2202">
          <cell r="C2202">
            <v>3998</v>
          </cell>
          <cell r="D2202" t="str">
            <v>Suministro E Instalación De Baranda Pasamanos En Acero Inoxidable Calibre 18 Ref. 304 Tubo 2" Y 1", Altura 1.20 Metros ( Ver Diseño)</v>
          </cell>
          <cell r="E2202" t="str">
            <v>ML</v>
          </cell>
          <cell r="F2202">
            <v>324800</v>
          </cell>
          <cell r="G2202">
            <v>42538</v>
          </cell>
        </row>
        <row r="2203">
          <cell r="C2203">
            <v>4000</v>
          </cell>
          <cell r="D2203" t="str">
            <v>Suministro E Instalacion De Conector Ampact 600525 (Ver Diseño)</v>
          </cell>
          <cell r="E2203" t="str">
            <v>UN</v>
          </cell>
          <cell r="F2203">
            <v>17037.75</v>
          </cell>
          <cell r="G2203">
            <v>42173</v>
          </cell>
        </row>
        <row r="2204">
          <cell r="C2204">
            <v>4002</v>
          </cell>
          <cell r="D2204" t="str">
            <v>Suministro E Instalacion De Grapa De Aluminio Tipo Pistola (Ver Diseño)</v>
          </cell>
          <cell r="E2204" t="str">
            <v>UN</v>
          </cell>
          <cell r="F2204">
            <v>50354.76</v>
          </cell>
          <cell r="G2204">
            <v>42173</v>
          </cell>
        </row>
        <row r="2205">
          <cell r="C2205">
            <v>4004</v>
          </cell>
          <cell r="D2205" t="str">
            <v>Suministro E Instalacion De Cable De Cobre Forrado N° 10 Awg-Aislamiento Thw (Ver Diseño)</v>
          </cell>
          <cell r="E2205" t="str">
            <v>ML</v>
          </cell>
          <cell r="F2205">
            <v>7242.25</v>
          </cell>
          <cell r="G2205">
            <v>42557</v>
          </cell>
        </row>
        <row r="2206">
          <cell r="C2206">
            <v>4006</v>
          </cell>
          <cell r="D2206" t="str">
            <v>Suministro E Instalacion De Line Post 57-1 Pin Corto (Ver Diseño)</v>
          </cell>
          <cell r="E2206" t="str">
            <v>UN</v>
          </cell>
          <cell r="F2206">
            <v>99474.15</v>
          </cell>
          <cell r="G2206">
            <v>42173</v>
          </cell>
        </row>
        <row r="2207">
          <cell r="C2207">
            <v>4008</v>
          </cell>
          <cell r="D2207" t="str">
            <v>Suministro E Instalacion De Aislador De Suspension Polimerico De 15 Kv (Ver Diseño).</v>
          </cell>
          <cell r="E2207" t="str">
            <v>UN</v>
          </cell>
          <cell r="F2207">
            <v>68989.119999999995</v>
          </cell>
          <cell r="G2207">
            <v>42173</v>
          </cell>
        </row>
        <row r="2208">
          <cell r="C2208">
            <v>4010</v>
          </cell>
          <cell r="D2208" t="str">
            <v>Suministro E Instalacion De Luminaria Tipo Panel Led De 1 X 36 W (Ver Diseño)</v>
          </cell>
          <cell r="E2208" t="str">
            <v>UN</v>
          </cell>
          <cell r="F2208">
            <v>371387.5</v>
          </cell>
          <cell r="G2208">
            <v>42472</v>
          </cell>
        </row>
        <row r="2209">
          <cell r="C2209">
            <v>4012</v>
          </cell>
          <cell r="D2209" t="str">
            <v>Suministro E Instalacion De Luminaria Tipo Aluled De 60 W (Ver Diseño)</v>
          </cell>
          <cell r="E2209" t="str">
            <v>UN</v>
          </cell>
          <cell r="F2209">
            <v>1232872.6399999999</v>
          </cell>
          <cell r="G2209">
            <v>42557</v>
          </cell>
        </row>
        <row r="2210">
          <cell r="C2210">
            <v>4014</v>
          </cell>
          <cell r="D2210" t="str">
            <v>Suministro E Instalacion De Tablero De Control Para Iluminacion, Incluye: Fotocelda,  Contactores, Breakers, Sistema De Sujecion Y Accesorios (Ver Diseño)</v>
          </cell>
          <cell r="E2210" t="str">
            <v>UN</v>
          </cell>
          <cell r="F2210">
            <v>1621249.51</v>
          </cell>
          <cell r="G2210">
            <v>42129</v>
          </cell>
        </row>
        <row r="2211">
          <cell r="C2211">
            <v>4016</v>
          </cell>
          <cell r="D2211" t="str">
            <v>Suministro E Instalacion De Luminaria Tipo Aluled De 90 W, Incluye: Brazo Tipo Cercha Para La Luminaria Galvanizado En Caliente (Ver Diseño)</v>
          </cell>
          <cell r="E2211" t="str">
            <v>UN</v>
          </cell>
          <cell r="F2211">
            <v>1669025.54</v>
          </cell>
          <cell r="G2211">
            <v>42557</v>
          </cell>
        </row>
        <row r="2212">
          <cell r="C2212">
            <v>4019</v>
          </cell>
          <cell r="D2212" t="str">
            <v>Suministro E Instalacion De Poste De Acero Galvanizado En Caliente De 8.00 Metros De Altura, Incluye: Tronco Conico Poligonal En Lamina De Acero Con Aditamento Para La Instalacion De Una Luminaria De 8.00 Metros Y Una De 6.00 Metros, Acabado Final En Pint</v>
          </cell>
          <cell r="E2212" t="str">
            <v>UN</v>
          </cell>
          <cell r="F2212">
            <v>1837332.65</v>
          </cell>
          <cell r="G2212">
            <v>42067</v>
          </cell>
        </row>
        <row r="2213">
          <cell r="C2213">
            <v>4021</v>
          </cell>
          <cell r="D2213" t="str">
            <v>Suministro E Instalacion De Poste De Acero Galvanizado En Caliente De 9.00 Metros De Altura, Incluye: Tronco Conico Poligonal En Lamina De Acero Con Aditamento Para La Instalacion De Una Luminaria A 9.00 Metros Y Otra A 6.00 Metros, Acabado Final En Pintu</v>
          </cell>
          <cell r="E2213" t="str">
            <v>UN</v>
          </cell>
          <cell r="F2213">
            <v>2031672.65</v>
          </cell>
          <cell r="G2213">
            <v>42557</v>
          </cell>
        </row>
        <row r="2214">
          <cell r="C2214">
            <v>4025</v>
          </cell>
          <cell r="D2214" t="str">
            <v>Suministro E Instalacion De Tuberia Pvc Conduit De 4" (Ver Diseño)</v>
          </cell>
          <cell r="E2214" t="str">
            <v>ML</v>
          </cell>
          <cell r="F2214">
            <v>36395.769999999997</v>
          </cell>
          <cell r="G2214">
            <v>42557</v>
          </cell>
        </row>
        <row r="2215">
          <cell r="C2215">
            <v>4026</v>
          </cell>
          <cell r="D2215" t="str">
            <v>Suministro E Instalacion De Bajante En Tuberia Galvanizada De 1 1/2", Incluye: Capacete, Cinta Bandit, Hebillas Y Curva (Ver Diseño)</v>
          </cell>
          <cell r="E2215" t="str">
            <v>ML</v>
          </cell>
          <cell r="F2215">
            <v>435459.26</v>
          </cell>
          <cell r="G2215">
            <v>41771</v>
          </cell>
        </row>
        <row r="2216">
          <cell r="C2216">
            <v>4028</v>
          </cell>
          <cell r="D2216" t="str">
            <v>Suministro E Instalacion De Bajante En Tuberia Galvanizada De 1", Incluye: Capacete, Cinta Bandit, Hebillas Y Curva (Ver Diseño)</v>
          </cell>
          <cell r="E2216" t="str">
            <v>ML</v>
          </cell>
          <cell r="F2216">
            <v>312010.26</v>
          </cell>
          <cell r="G2216">
            <v>41771</v>
          </cell>
        </row>
        <row r="2217">
          <cell r="C2217">
            <v>4031</v>
          </cell>
          <cell r="D2217" t="str">
            <v>Puente Peatonal</v>
          </cell>
          <cell r="E2217" t="str">
            <v>SD</v>
          </cell>
          <cell r="F2217">
            <v>0</v>
          </cell>
          <cell r="G2217">
            <v>41743</v>
          </cell>
        </row>
        <row r="2218">
          <cell r="C2218">
            <v>4032</v>
          </cell>
          <cell r="D2218" t="str">
            <v>Placa Plazoleta 2</v>
          </cell>
          <cell r="E2218" t="str">
            <v>SD</v>
          </cell>
          <cell r="F2218">
            <v>0</v>
          </cell>
          <cell r="G2218">
            <v>41743</v>
          </cell>
        </row>
        <row r="2219">
          <cell r="C2219">
            <v>4033</v>
          </cell>
          <cell r="D2219" t="str">
            <v>Cancha Sintetica</v>
          </cell>
          <cell r="E2219" t="str">
            <v>SD</v>
          </cell>
          <cell r="F2219">
            <v>0</v>
          </cell>
          <cell r="G2219">
            <v>41743</v>
          </cell>
        </row>
        <row r="2220">
          <cell r="C2220">
            <v>4034</v>
          </cell>
          <cell r="D2220" t="str">
            <v>Canalizacion De Canal Paralelo A La Via Circunvalar</v>
          </cell>
          <cell r="E2220" t="str">
            <v>SD</v>
          </cell>
          <cell r="F2220">
            <v>0</v>
          </cell>
          <cell r="G2220">
            <v>41743</v>
          </cell>
        </row>
        <row r="2221">
          <cell r="C2221">
            <v>4035</v>
          </cell>
          <cell r="D2221" t="str">
            <v>Desmonte Y Montaje De Gabinete Cocina Existente (Ver Diseño).</v>
          </cell>
          <cell r="E2221" t="str">
            <v>UN</v>
          </cell>
          <cell r="F2221">
            <v>56000</v>
          </cell>
          <cell r="G2221">
            <v>42416</v>
          </cell>
        </row>
        <row r="2222">
          <cell r="C2222">
            <v>4036</v>
          </cell>
          <cell r="D2222" t="str">
            <v>Edificio De Mantenimiento</v>
          </cell>
          <cell r="E2222" t="str">
            <v>SD</v>
          </cell>
          <cell r="F2222">
            <v>0</v>
          </cell>
          <cell r="G2222">
            <v>41743</v>
          </cell>
        </row>
        <row r="2223">
          <cell r="C2223">
            <v>4037</v>
          </cell>
          <cell r="D2223" t="str">
            <v>Muro Para Soportes O Estribos De Puente En Concreto De 5000 Psi Premezclado, No Incluye Acero De Refuerzo</v>
          </cell>
          <cell r="E2223" t="str">
            <v>M3</v>
          </cell>
          <cell r="F2223">
            <v>717445.6</v>
          </cell>
          <cell r="G2223">
            <v>41821</v>
          </cell>
        </row>
        <row r="2224">
          <cell r="C2224">
            <v>4038</v>
          </cell>
          <cell r="D2224" t="str">
            <v>Placa De Fondo En Concreto De 5000 Psi Premezclado, No Incluye Acero De Refuerzo</v>
          </cell>
          <cell r="E2224" t="str">
            <v>M3</v>
          </cell>
          <cell r="F2224">
            <v>629284.30000000005</v>
          </cell>
          <cell r="G2224">
            <v>41821</v>
          </cell>
        </row>
        <row r="2225">
          <cell r="C2225">
            <v>4039</v>
          </cell>
          <cell r="D2225" t="str">
            <v>Vigas En Concreto De 5000 Psi Premezclado, No Incluye Acero De Refuerzo</v>
          </cell>
          <cell r="E2225" t="str">
            <v>M3</v>
          </cell>
          <cell r="F2225">
            <v>530428.67000000004</v>
          </cell>
          <cell r="G2225">
            <v>41821</v>
          </cell>
        </row>
        <row r="2226">
          <cell r="C2226">
            <v>4040</v>
          </cell>
          <cell r="D2226" t="str">
            <v>Equipamento</v>
          </cell>
          <cell r="E2226" t="str">
            <v>SD</v>
          </cell>
          <cell r="F2226">
            <v>0</v>
          </cell>
          <cell r="G2226">
            <v>41744</v>
          </cell>
        </row>
        <row r="2227">
          <cell r="C2227">
            <v>4041</v>
          </cell>
          <cell r="D2227" t="str">
            <v>Equipamento Gradas</v>
          </cell>
          <cell r="E2227" t="str">
            <v>SD</v>
          </cell>
          <cell r="F2227">
            <v>0</v>
          </cell>
          <cell r="G2227">
            <v>41744</v>
          </cell>
        </row>
        <row r="2228">
          <cell r="C2228">
            <v>4042</v>
          </cell>
          <cell r="D2228" t="str">
            <v>Otros</v>
          </cell>
          <cell r="E2228" t="str">
            <v>SD</v>
          </cell>
          <cell r="F2228">
            <v>0</v>
          </cell>
          <cell r="G2228">
            <v>41744</v>
          </cell>
        </row>
        <row r="2229">
          <cell r="C2229">
            <v>4043</v>
          </cell>
          <cell r="D2229" t="str">
            <v>Pañete En Concreto De 2000 Psi</v>
          </cell>
          <cell r="E2229" t="str">
            <v>M3</v>
          </cell>
          <cell r="F2229">
            <v>555423.5</v>
          </cell>
          <cell r="G2229">
            <v>41821</v>
          </cell>
        </row>
        <row r="2230">
          <cell r="C2230">
            <v>4044</v>
          </cell>
          <cell r="D2230" t="str">
            <v>Placa Superior En Concreto De 5000 Psi Premezclado, No Incluye Acero De Refuerzo</v>
          </cell>
          <cell r="E2230" t="str">
            <v>M3</v>
          </cell>
          <cell r="F2230">
            <v>743335.9</v>
          </cell>
          <cell r="G2230">
            <v>41821</v>
          </cell>
        </row>
        <row r="2231">
          <cell r="C2231">
            <v>4045</v>
          </cell>
          <cell r="D2231" t="str">
            <v>Estructura Locales</v>
          </cell>
          <cell r="E2231" t="str">
            <v>SD</v>
          </cell>
          <cell r="F2231">
            <v>0</v>
          </cell>
          <cell r="G2231">
            <v>41745</v>
          </cell>
        </row>
        <row r="2232">
          <cell r="C2232">
            <v>4046</v>
          </cell>
          <cell r="D2232" t="str">
            <v>Paisajismo Muro Vivo En Cascada Altura = 4.00 Metros (Ver Diseño)</v>
          </cell>
          <cell r="E2232" t="str">
            <v>M2</v>
          </cell>
          <cell r="F2232">
            <v>800000</v>
          </cell>
          <cell r="G2232">
            <v>41785</v>
          </cell>
        </row>
        <row r="2233">
          <cell r="C2233">
            <v>4047</v>
          </cell>
          <cell r="D2233" t="str">
            <v>Muro Cascada</v>
          </cell>
          <cell r="E2233" t="str">
            <v>SD</v>
          </cell>
          <cell r="F2233">
            <v>0</v>
          </cell>
          <cell r="G2233">
            <v>41758</v>
          </cell>
        </row>
        <row r="2234">
          <cell r="C2234">
            <v>4048</v>
          </cell>
          <cell r="D2234" t="str">
            <v>Muro De Contencion Lago 2</v>
          </cell>
          <cell r="E2234" t="str">
            <v>SD</v>
          </cell>
          <cell r="F2234">
            <v>0</v>
          </cell>
          <cell r="G2234">
            <v>41758</v>
          </cell>
        </row>
        <row r="2235">
          <cell r="C2235">
            <v>4049</v>
          </cell>
          <cell r="D2235" t="str">
            <v>Muro De Contencion Ojo De Agua</v>
          </cell>
          <cell r="E2235" t="str">
            <v>SD</v>
          </cell>
          <cell r="F2235">
            <v>0</v>
          </cell>
          <cell r="G2235">
            <v>41758</v>
          </cell>
        </row>
        <row r="2236">
          <cell r="C2236">
            <v>4050</v>
          </cell>
          <cell r="D2236" t="str">
            <v>Alberca Para Almacenamiento De Agua Para Riego</v>
          </cell>
          <cell r="E2236" t="str">
            <v>SD</v>
          </cell>
          <cell r="F2236">
            <v>0</v>
          </cell>
          <cell r="G2236">
            <v>41758</v>
          </cell>
        </row>
        <row r="2237">
          <cell r="C2237">
            <v>4051</v>
          </cell>
          <cell r="D2237" t="str">
            <v>Puentes Peatonales N° 1-2-3-4-5-6</v>
          </cell>
          <cell r="E2237" t="str">
            <v>SD</v>
          </cell>
          <cell r="F2237">
            <v>0</v>
          </cell>
          <cell r="G2237">
            <v>41758</v>
          </cell>
        </row>
        <row r="2238">
          <cell r="C2238">
            <v>4052</v>
          </cell>
          <cell r="D2238" t="str">
            <v>Cafeterias</v>
          </cell>
          <cell r="E2238" t="str">
            <v>SD</v>
          </cell>
          <cell r="F2238">
            <v>0</v>
          </cell>
          <cell r="G2238">
            <v>41758</v>
          </cell>
        </row>
        <row r="2239">
          <cell r="C2239">
            <v>4054</v>
          </cell>
          <cell r="D2239" t="str">
            <v>Plantilla Para Piso En Concreto De 3000 Psi E= 0.07 Metros, Incluye Parrilla De Acero De D= 1/4" A Cada 0.10 Metros En Ambos Sentidos (Ver Diseño).</v>
          </cell>
          <cell r="E2239" t="str">
            <v>M2</v>
          </cell>
          <cell r="F2239">
            <v>44916.39</v>
          </cell>
          <cell r="G2239">
            <v>42578</v>
          </cell>
        </row>
        <row r="2240">
          <cell r="C2240">
            <v>4055</v>
          </cell>
          <cell r="D2240" t="str">
            <v>Suministro E Instalacion De Banca Jardinera Para Parque En Levante De Bloque Abuzardado Reforzado, Placa En Concreto De 3000 Psi E= 0.07 Metros Y Pañete Impermeabilizado (Ver Diseño).</v>
          </cell>
          <cell r="E2240" t="str">
            <v>UN</v>
          </cell>
          <cell r="F2240">
            <v>932883</v>
          </cell>
          <cell r="G2240">
            <v>42195</v>
          </cell>
        </row>
        <row r="2241">
          <cell r="C2241">
            <v>4057</v>
          </cell>
          <cell r="D2241" t="str">
            <v>Suministro E Instalacion De Kioscos, Incluye Estructura En Perfiles Metalicos Y Contorno En Madera, Kioscos Ubicados En Los Senderos Del Parque (Ver Diseño)</v>
          </cell>
          <cell r="E2241" t="str">
            <v>GL</v>
          </cell>
          <cell r="F2241">
            <v>5350000</v>
          </cell>
          <cell r="G2241">
            <v>41785</v>
          </cell>
        </row>
        <row r="2242">
          <cell r="C2242">
            <v>4058</v>
          </cell>
          <cell r="D2242" t="str">
            <v>Suministro E Instalacion De Escalera En Estructura Metalica Con Peldaños En Lamina Galvanizada Antideslizante En Calibre 26 (Ver Diseño)</v>
          </cell>
          <cell r="E2242" t="str">
            <v>GL</v>
          </cell>
          <cell r="F2242">
            <v>3000000</v>
          </cell>
          <cell r="G2242">
            <v>42195</v>
          </cell>
        </row>
        <row r="2243">
          <cell r="C2243">
            <v>4059</v>
          </cell>
          <cell r="D2243" t="str">
            <v>Suministro E Instalacion De Cubierta En Estructura Metalica Con Lamina Traslucida En Policarbonato, Incluye Seis (6) Soportes Para Apoyo (Ver Diseño)</v>
          </cell>
          <cell r="E2243" t="str">
            <v>M2</v>
          </cell>
          <cell r="F2243">
            <v>112500</v>
          </cell>
          <cell r="G2243">
            <v>41785</v>
          </cell>
        </row>
        <row r="2244">
          <cell r="C2244">
            <v>4060</v>
          </cell>
          <cell r="D2244" t="str">
            <v>Sunministro E Instalacion De Partidor Electrico Para Salida En Pista De Bicicroos (Ver Diseño).</v>
          </cell>
          <cell r="E2244" t="str">
            <v>GL</v>
          </cell>
          <cell r="F2244">
            <v>4000000</v>
          </cell>
          <cell r="G2244">
            <v>42195</v>
          </cell>
        </row>
        <row r="2245">
          <cell r="C2245">
            <v>4061</v>
          </cell>
          <cell r="D2245" t="str">
            <v>Suministro E Instalacion De Placa Identificacion Parque Jardin Botanico (Ver Diseño)</v>
          </cell>
          <cell r="E2245" t="str">
            <v>UN</v>
          </cell>
          <cell r="F2245">
            <v>8000000</v>
          </cell>
          <cell r="G2245">
            <v>42195</v>
          </cell>
        </row>
        <row r="2246">
          <cell r="C2246">
            <v>4062</v>
          </cell>
          <cell r="D2246" t="str">
            <v>Suministro E Instalacion De Pozo Y Riego, Incluye: Adecuacion Del Area, Perforacion Exploratoria, Grava Y Gravilla (Ver Diseño)</v>
          </cell>
          <cell r="E2246" t="str">
            <v>UN</v>
          </cell>
          <cell r="F2246">
            <v>50000000</v>
          </cell>
          <cell r="G2246">
            <v>42195</v>
          </cell>
        </row>
        <row r="2247">
          <cell r="C2247">
            <v>4063</v>
          </cell>
          <cell r="D2247" t="str">
            <v>Provision Plan De Manejo De Tráfico.</v>
          </cell>
          <cell r="E2247" t="str">
            <v>GL</v>
          </cell>
          <cell r="F2247">
            <v>45000000</v>
          </cell>
          <cell r="G2247">
            <v>42578</v>
          </cell>
        </row>
        <row r="2248">
          <cell r="C2248">
            <v>4064</v>
          </cell>
          <cell r="D2248" t="str">
            <v>Suministro Transporte Y Siembra De Árboles Adultos.</v>
          </cell>
          <cell r="E2248" t="str">
            <v>UN</v>
          </cell>
          <cell r="F2248">
            <v>200000</v>
          </cell>
          <cell r="G2248">
            <v>42578</v>
          </cell>
        </row>
        <row r="2249">
          <cell r="C2249">
            <v>4065</v>
          </cell>
          <cell r="D2249" t="str">
            <v>Suministro E Instalacion De Sistema Electrico Para Muro Cascada, Incluye: Motobomba, Tuberias, Cables Y Cicuito En General (Ver Diseño)</v>
          </cell>
          <cell r="E2249" t="str">
            <v>GL</v>
          </cell>
          <cell r="F2249">
            <v>23000000</v>
          </cell>
          <cell r="G2249">
            <v>41785</v>
          </cell>
        </row>
        <row r="2250">
          <cell r="C2250">
            <v>4066</v>
          </cell>
          <cell r="D2250" t="str">
            <v>Suministro De Bolardo En Concreto Tipo M60. Incluye Transporte.</v>
          </cell>
          <cell r="E2250" t="str">
            <v>UN</v>
          </cell>
          <cell r="F2250">
            <v>81500</v>
          </cell>
          <cell r="G2250">
            <v>41764</v>
          </cell>
        </row>
        <row r="2251">
          <cell r="C2251">
            <v>4067</v>
          </cell>
          <cell r="D2251" t="str">
            <v>Bolardo En Concreto Tipo M60 F'C=3000 Psi.</v>
          </cell>
          <cell r="E2251" t="str">
            <v>UN</v>
          </cell>
          <cell r="F2251">
            <v>116515.21</v>
          </cell>
          <cell r="G2251">
            <v>41781</v>
          </cell>
        </row>
        <row r="2252">
          <cell r="C2252">
            <v>4068</v>
          </cell>
          <cell r="D2252" t="str">
            <v>Señales De Tránsito Grupo 1 (75X75).</v>
          </cell>
          <cell r="E2252" t="str">
            <v>UN</v>
          </cell>
          <cell r="F2252">
            <v>180000</v>
          </cell>
          <cell r="G2252">
            <v>41764</v>
          </cell>
        </row>
        <row r="2253">
          <cell r="C2253">
            <v>4069</v>
          </cell>
          <cell r="D2253" t="str">
            <v>Limpieza De Pozo De Inspección. Incluye Retiro De Material.</v>
          </cell>
          <cell r="E2253" t="str">
            <v>UN</v>
          </cell>
          <cell r="F2253">
            <v>138310.04999999999</v>
          </cell>
          <cell r="G2253">
            <v>41785</v>
          </cell>
        </row>
        <row r="2254">
          <cell r="C2254">
            <v>4070</v>
          </cell>
          <cell r="D2254" t="str">
            <v>Suministro E Instalacion De Cerramiento En Lamina De Zinc, Altura 2.00 Metros (Ver Diseño)</v>
          </cell>
          <cell r="E2254" t="str">
            <v>ML</v>
          </cell>
          <cell r="F2254">
            <v>45758.02</v>
          </cell>
          <cell r="G2254">
            <v>42578</v>
          </cell>
        </row>
        <row r="2255">
          <cell r="C2255">
            <v>4071</v>
          </cell>
          <cell r="D2255" t="str">
            <v>Construcción De Manhole De H=1.45 A 1.80 M. Incluye Tapa En Hierro Fundido.</v>
          </cell>
          <cell r="E2255" t="str">
            <v>UN</v>
          </cell>
          <cell r="F2255">
            <v>1122734.71</v>
          </cell>
          <cell r="G2255">
            <v>41785</v>
          </cell>
        </row>
        <row r="2256">
          <cell r="C2256">
            <v>4072</v>
          </cell>
          <cell r="D2256" t="str">
            <v>Excavacion A Mano Para Vigas De Amarre 0.60 X 0.80 Metros,  Senderos, Altura H= 0.10 Metros (Ver Diseño)</v>
          </cell>
          <cell r="E2256" t="str">
            <v>ML</v>
          </cell>
          <cell r="F2256">
            <v>10517.35</v>
          </cell>
          <cell r="G2256">
            <v>41835</v>
          </cell>
        </row>
        <row r="2257">
          <cell r="C2257">
            <v>4073</v>
          </cell>
          <cell r="D2257" t="str">
            <v>Excavacion A Mano Para Senderos Altura H= 0.10 Metros (Ver Diseño)</v>
          </cell>
          <cell r="E2257" t="str">
            <v>M3</v>
          </cell>
          <cell r="F2257">
            <v>45855.11</v>
          </cell>
          <cell r="G2257">
            <v>41771</v>
          </cell>
        </row>
        <row r="2258">
          <cell r="C2258">
            <v>4074</v>
          </cell>
          <cell r="D2258" t="str">
            <v>Suministro E Instalación  De Tubería Domiciliaria Pf + Uad De Polietileno D = 1/2" L=7.00 Metros</v>
          </cell>
          <cell r="E2258" t="str">
            <v>UN</v>
          </cell>
          <cell r="F2258">
            <v>40861.47</v>
          </cell>
          <cell r="G2258">
            <v>42461</v>
          </cell>
        </row>
        <row r="2259">
          <cell r="C2259">
            <v>4075</v>
          </cell>
          <cell r="D2259" t="str">
            <v>Reparación De Fugas De Agua Potable.</v>
          </cell>
          <cell r="E2259" t="str">
            <v>UN</v>
          </cell>
          <cell r="F2259">
            <v>317414.56</v>
          </cell>
          <cell r="G2259">
            <v>41785</v>
          </cell>
        </row>
        <row r="2260">
          <cell r="C2260">
            <v>4076</v>
          </cell>
          <cell r="D2260" t="str">
            <v>Conexión Domiciliaria De 6" De Alcantarillado L= 3 A 5 M.</v>
          </cell>
          <cell r="E2260" t="str">
            <v>UN</v>
          </cell>
          <cell r="F2260">
            <v>325200.89</v>
          </cell>
          <cell r="G2260">
            <v>41785</v>
          </cell>
        </row>
        <row r="2261">
          <cell r="C2261">
            <v>4077</v>
          </cell>
          <cell r="D2261" t="str">
            <v>Reposición De Tubería De Alcantarillado.</v>
          </cell>
          <cell r="E2261" t="str">
            <v>UN</v>
          </cell>
          <cell r="F2261">
            <v>263614.99</v>
          </cell>
          <cell r="G2261">
            <v>41785</v>
          </cell>
        </row>
        <row r="2262">
          <cell r="C2262">
            <v>4078</v>
          </cell>
          <cell r="D2262" t="str">
            <v>Pista De Bicicross</v>
          </cell>
          <cell r="E2262" t="str">
            <v>SD</v>
          </cell>
          <cell r="F2262">
            <v>0</v>
          </cell>
          <cell r="G2262">
            <v>41765</v>
          </cell>
        </row>
        <row r="2263">
          <cell r="C2263">
            <v>4083</v>
          </cell>
          <cell r="D2263" t="str">
            <v>Suministro E Instalación De Muro En Lámina Superboard De 8 Mm Por Ambas Caras</v>
          </cell>
          <cell r="E2263" t="str">
            <v>M2</v>
          </cell>
          <cell r="F2263">
            <v>84600.59</v>
          </cell>
          <cell r="G2263">
            <v>42538</v>
          </cell>
        </row>
        <row r="2264">
          <cell r="C2264">
            <v>4084</v>
          </cell>
          <cell r="D2264" t="str">
            <v>Suministro E Instalación De Muro En Lámina Superboard De 14 Mm Por Ambas Caras</v>
          </cell>
          <cell r="E2264" t="str">
            <v>M2</v>
          </cell>
          <cell r="F2264">
            <v>114000.59</v>
          </cell>
          <cell r="G2264">
            <v>41765</v>
          </cell>
        </row>
        <row r="2265">
          <cell r="C2265">
            <v>4085</v>
          </cell>
          <cell r="D2265" t="str">
            <v>Suministro E Instalación De Cielo Raso En Lámina Superboard De 14 Mm Por Ambas Caras, Con Estructura Metálica Y Perfil Omega A Cada 0.41 Metros</v>
          </cell>
          <cell r="E2265" t="str">
            <v>M2</v>
          </cell>
          <cell r="F2265">
            <v>107399.9</v>
          </cell>
          <cell r="G2265">
            <v>41765</v>
          </cell>
        </row>
        <row r="2266">
          <cell r="C2266">
            <v>4086</v>
          </cell>
          <cell r="D2266" t="str">
            <v>Suministro E Instalación De Superboard De 8 Mm Para Recubrimiento De Estera Metálica Y Vista De Cubierta</v>
          </cell>
          <cell r="E2266" t="str">
            <v>ML</v>
          </cell>
          <cell r="F2266">
            <v>44364.97</v>
          </cell>
          <cell r="G2266">
            <v>42314</v>
          </cell>
        </row>
        <row r="2267">
          <cell r="C2267">
            <v>4087</v>
          </cell>
          <cell r="D2267" t="str">
            <v>Canalización 0.30 X 0.90 En Zona De Arena. Incluye Excavación, Compactado Con Material Del Sitio Y Cinta De Seguridad.</v>
          </cell>
          <cell r="E2267" t="str">
            <v>ML</v>
          </cell>
          <cell r="F2267">
            <v>63267.99</v>
          </cell>
          <cell r="G2267">
            <v>42557</v>
          </cell>
        </row>
        <row r="2268">
          <cell r="C2268">
            <v>4088</v>
          </cell>
          <cell r="D2268" t="str">
            <v>Suministro E Instalación De Ducto Tdp D=4" Bajo Andén O Calzada De Redes De Telecomunicaciones. Incluye Transporte, Tendido Y Sondeo De Ductos.</v>
          </cell>
          <cell r="E2268" t="str">
            <v>ML</v>
          </cell>
          <cell r="F2268">
            <v>457720.15</v>
          </cell>
          <cell r="G2268">
            <v>41785</v>
          </cell>
        </row>
        <row r="2269">
          <cell r="C2269">
            <v>4092</v>
          </cell>
          <cell r="D2269" t="str">
            <v>Suministro E Instalacion De Enchape En Piedra Tipo Espacato O Similar Para Muro (Ver Diseño).</v>
          </cell>
          <cell r="E2269" t="str">
            <v>M2</v>
          </cell>
          <cell r="F2269">
            <v>128702.25</v>
          </cell>
          <cell r="G2269">
            <v>41771</v>
          </cell>
        </row>
        <row r="2270">
          <cell r="C2270">
            <v>4093</v>
          </cell>
          <cell r="D2270" t="str">
            <v>Marca Vial Para Demarcación De Pasos Peatonales (Cebra).</v>
          </cell>
          <cell r="E2270" t="str">
            <v>M2</v>
          </cell>
          <cell r="F2270">
            <v>16603.28</v>
          </cell>
          <cell r="G2270">
            <v>41911</v>
          </cell>
        </row>
        <row r="2271">
          <cell r="C2271">
            <v>4094</v>
          </cell>
          <cell r="D2271" t="str">
            <v>Cicloruta En Mezcla Asfáltica E=0.06M.</v>
          </cell>
          <cell r="E2271" t="str">
            <v>M2</v>
          </cell>
          <cell r="F2271">
            <v>78236.509999999995</v>
          </cell>
          <cell r="G2271">
            <v>41781</v>
          </cell>
        </row>
        <row r="2272">
          <cell r="C2272">
            <v>4095</v>
          </cell>
          <cell r="D2272" t="str">
            <v>Registro En Concreto De 1.10 X 1.10 X 1.10 M. Incluye Tapa En Ángulo De Hierro De 1 1/2" X 3/16" En Marco Galvanizado.</v>
          </cell>
          <cell r="E2272" t="str">
            <v>UN</v>
          </cell>
          <cell r="F2272">
            <v>987049.91</v>
          </cell>
          <cell r="G2272">
            <v>41785</v>
          </cell>
        </row>
        <row r="2273">
          <cell r="C2273">
            <v>4097</v>
          </cell>
          <cell r="D2273" t="str">
            <v>Suministro E Instalación De Tubería Galvanizada Cuadrada De 2"</v>
          </cell>
          <cell r="E2273" t="str">
            <v>ML</v>
          </cell>
          <cell r="F2273">
            <v>29965.7</v>
          </cell>
          <cell r="G2273">
            <v>41766</v>
          </cell>
        </row>
        <row r="2274">
          <cell r="C2274">
            <v>4098</v>
          </cell>
          <cell r="D2274" t="str">
            <v>Suministro E Instalación De Tubería Galvanizada Cuadrada De 3"</v>
          </cell>
          <cell r="E2274" t="str">
            <v>ML</v>
          </cell>
          <cell r="F2274">
            <v>35180</v>
          </cell>
          <cell r="G2274">
            <v>41766</v>
          </cell>
        </row>
        <row r="2275">
          <cell r="C2275">
            <v>4100</v>
          </cell>
          <cell r="D2275" t="str">
            <v>Suministro E Instalación De Sumideros Con Rejilla Metálica De 1 Metro De Ancho.</v>
          </cell>
          <cell r="E2275" t="str">
            <v>ML</v>
          </cell>
          <cell r="F2275">
            <v>580600</v>
          </cell>
          <cell r="G2275">
            <v>42417</v>
          </cell>
        </row>
        <row r="2276">
          <cell r="C2276">
            <v>4101</v>
          </cell>
          <cell r="D2276" t="str">
            <v>Canal De Conducción Tipo I En Concreto (1 X 1 X 1) F'C=4000 Psi.</v>
          </cell>
          <cell r="E2276" t="str">
            <v>ML</v>
          </cell>
          <cell r="F2276">
            <v>880358.59</v>
          </cell>
          <cell r="G2276">
            <v>41785</v>
          </cell>
        </row>
        <row r="2277">
          <cell r="C2277">
            <v>4102</v>
          </cell>
          <cell r="D2277" t="str">
            <v>Construccion De Registro  En Concreto Dim (1.00X 1.00 X 1.40 M) - Tapa En Angulo De Hierro De 1 1/2" X 3/16". Marco Galvanizado.</v>
          </cell>
          <cell r="E2277" t="str">
            <v>UN</v>
          </cell>
          <cell r="F2277">
            <v>893535.99</v>
          </cell>
          <cell r="G2277">
            <v>41785</v>
          </cell>
        </row>
        <row r="2278">
          <cell r="C2278">
            <v>4103</v>
          </cell>
          <cell r="D2278" t="str">
            <v>Suminstro E Instalación De Luminaria De Led 60 W. (Incluye Brazo Ornamental 2,5 Mts., Pernos Y Fotocelda).</v>
          </cell>
          <cell r="E2278" t="str">
            <v>UN</v>
          </cell>
          <cell r="F2278">
            <v>1714537.62</v>
          </cell>
          <cell r="G2278">
            <v>41766</v>
          </cell>
        </row>
        <row r="2279">
          <cell r="C2279">
            <v>4105</v>
          </cell>
          <cell r="D2279" t="str">
            <v>Escalera - Rampas</v>
          </cell>
          <cell r="E2279" t="str">
            <v>SD</v>
          </cell>
          <cell r="F2279">
            <v>0</v>
          </cell>
          <cell r="G2279">
            <v>41771</v>
          </cell>
        </row>
        <row r="2280">
          <cell r="C2280">
            <v>4106</v>
          </cell>
          <cell r="D2280" t="str">
            <v>Estructura Metalica</v>
          </cell>
          <cell r="E2280" t="str">
            <v>SD</v>
          </cell>
          <cell r="F2280">
            <v>0</v>
          </cell>
          <cell r="G2280">
            <v>41771</v>
          </cell>
        </row>
        <row r="2281">
          <cell r="C2281">
            <v>4107</v>
          </cell>
          <cell r="D2281" t="str">
            <v>Suministro E Instalación De Sardinel En Concreto Prefabricado De 0.35 X 0.20 X 0.80 Tipo Titan Ref. A80 O Similar. Incluye Solado En Concreto De 2000 Psi.</v>
          </cell>
          <cell r="E2281" t="str">
            <v>ML</v>
          </cell>
          <cell r="F2281">
            <v>80307.44</v>
          </cell>
          <cell r="G2281">
            <v>42552</v>
          </cell>
        </row>
        <row r="2282">
          <cell r="C2282">
            <v>4110</v>
          </cell>
          <cell r="D2282" t="str">
            <v>Control Topografico Y Planos Record Durante El Proceso Constructivo, Proyecto Alcaldias Locales En El Distrito De Barranquilla, Con Un Area De 1308 M2 (Ver Diseño)</v>
          </cell>
          <cell r="E2282" t="str">
            <v>GL</v>
          </cell>
          <cell r="F2282">
            <v>3495833.33</v>
          </cell>
          <cell r="G2282">
            <v>41927</v>
          </cell>
        </row>
        <row r="2283">
          <cell r="C2283">
            <v>4112</v>
          </cell>
          <cell r="D2283" t="str">
            <v>Suministro E Instalacion De Wind De Aluminio Natural Acolillada Sobre Muro ( Ver Diseño)</v>
          </cell>
          <cell r="E2283" t="str">
            <v>ML</v>
          </cell>
          <cell r="F2283">
            <v>1565.63</v>
          </cell>
          <cell r="G2283">
            <v>41927</v>
          </cell>
        </row>
        <row r="2284">
          <cell r="C2284">
            <v>4113</v>
          </cell>
          <cell r="D2284" t="str">
            <v>Suministro E Instalacion De Punto Salida Interruptor Doble</v>
          </cell>
          <cell r="E2284" t="str">
            <v>UN</v>
          </cell>
          <cell r="F2284">
            <v>91436.14</v>
          </cell>
          <cell r="G2284">
            <v>42578</v>
          </cell>
        </row>
        <row r="2285">
          <cell r="C2285">
            <v>4115</v>
          </cell>
          <cell r="D2285" t="str">
            <v>Suministro E Instalacion De Luminaria T-5, 4 X 17 Watios De 0.60 X 0.60 Metros</v>
          </cell>
          <cell r="E2285" t="str">
            <v>UN</v>
          </cell>
          <cell r="F2285">
            <v>179396.13</v>
          </cell>
          <cell r="G2285">
            <v>41912</v>
          </cell>
        </row>
        <row r="2286">
          <cell r="C2286">
            <v>4117</v>
          </cell>
          <cell r="D2286" t="str">
            <v>Suministro E Instalacion De Luminaria Tipo Aplique De Pared De 1 X 20 Watios, Incluye Bombillo</v>
          </cell>
          <cell r="E2286" t="str">
            <v>UN</v>
          </cell>
          <cell r="F2286">
            <v>72399.13</v>
          </cell>
          <cell r="G2286">
            <v>41927</v>
          </cell>
        </row>
        <row r="2287">
          <cell r="C2287">
            <v>4120</v>
          </cell>
          <cell r="D2287" t="str">
            <v>Suministro E Instalacion De Interruptor Termomagnetico Tipo Industrial 3 X 80 Amperios</v>
          </cell>
          <cell r="E2287" t="str">
            <v>UN</v>
          </cell>
          <cell r="F2287">
            <v>248233.26</v>
          </cell>
          <cell r="G2287">
            <v>41927</v>
          </cell>
        </row>
        <row r="2288">
          <cell r="C2288">
            <v>4121</v>
          </cell>
          <cell r="D2288" t="str">
            <v>Suministro E Instalacion De Interruptor Termomagnetico Tipo Industrial 3 X 125 Amperios</v>
          </cell>
          <cell r="E2288" t="str">
            <v>UN</v>
          </cell>
          <cell r="F2288">
            <v>301325.96999999997</v>
          </cell>
          <cell r="G2288">
            <v>41927</v>
          </cell>
        </row>
        <row r="2289">
          <cell r="C2289">
            <v>4122</v>
          </cell>
          <cell r="D2289" t="str">
            <v>Capítulo - Obras De Urbanismo</v>
          </cell>
          <cell r="E2289" t="str">
            <v>SD</v>
          </cell>
          <cell r="F2289">
            <v>0</v>
          </cell>
          <cell r="G2289">
            <v>41773</v>
          </cell>
        </row>
        <row r="2290">
          <cell r="C2290">
            <v>4123</v>
          </cell>
          <cell r="D2290" t="str">
            <v>Suministro E Instalacion De Acometida Para Tablero Td/Tl, 3X#1/0 X Fases + 1#1/0 Neutro + 1#2 Tierra Thhn Marca Certificada, Incluye Ducto Emt 2"</v>
          </cell>
          <cell r="E2290" t="str">
            <v>ML</v>
          </cell>
          <cell r="F2290">
            <v>95347.53</v>
          </cell>
          <cell r="G2290">
            <v>41927</v>
          </cell>
        </row>
        <row r="2291">
          <cell r="C2291">
            <v>4124</v>
          </cell>
          <cell r="D2291" t="str">
            <v>Suministro E Instalacion De Acometida Para Tablero A.A. 3X#2 Fases + 1#2 Neutro + 1#2 Tierra Thhn Marca Certificada Para El Tablero, Incluye Ducto Pvc 1 1/2" Tipo Pesado</v>
          </cell>
          <cell r="E2291" t="str">
            <v>ML</v>
          </cell>
          <cell r="F2291">
            <v>63274.57</v>
          </cell>
          <cell r="G2291">
            <v>41927</v>
          </cell>
        </row>
        <row r="2292">
          <cell r="C2292">
            <v>4126</v>
          </cell>
          <cell r="D2292" t="str">
            <v>Suministro E Instalacion De Cofre Metalico Calibre 16 Con Lamina Cold Roll Tipo Intemperie Color Almendra Con Medidas De 1.00 Metro De Alto X 1.05 Metros De Ancho X 0.50 Metros De Fondo Con Certificacion Retie</v>
          </cell>
          <cell r="E2292" t="str">
            <v>UN</v>
          </cell>
          <cell r="F2292">
            <v>911821</v>
          </cell>
          <cell r="G2292">
            <v>41927</v>
          </cell>
        </row>
        <row r="2293">
          <cell r="C2293">
            <v>4127</v>
          </cell>
          <cell r="D2293" t="str">
            <v>Suministro E Instalacion De Barraje En Cobre Electrolitico 3" X 1/2" Para Capacidad 250 Amperios, Incluye Aisladores, Tornilleria Y El Protector En Acrilico</v>
          </cell>
          <cell r="E2293" t="str">
            <v>UN</v>
          </cell>
          <cell r="F2293">
            <v>649564.23</v>
          </cell>
          <cell r="G2293">
            <v>41927</v>
          </cell>
        </row>
        <row r="2294">
          <cell r="C2294">
            <v>4129</v>
          </cell>
          <cell r="D2294" t="str">
            <v>Suministro E Instalacion De Terminales De Ponchar Para Cable 4/0</v>
          </cell>
          <cell r="E2294" t="str">
            <v>UN</v>
          </cell>
          <cell r="F2294">
            <v>21778.91</v>
          </cell>
          <cell r="G2294">
            <v>41927</v>
          </cell>
        </row>
        <row r="2295">
          <cell r="C2295">
            <v>4131</v>
          </cell>
          <cell r="D2295" t="str">
            <v>Suministro E Instalacion De Terminales De Ponchar Para Cable # 1/0 Thhn</v>
          </cell>
          <cell r="E2295" t="str">
            <v>UN</v>
          </cell>
          <cell r="F2295">
            <v>13353.88</v>
          </cell>
          <cell r="G2295">
            <v>41927</v>
          </cell>
        </row>
        <row r="2296">
          <cell r="C2296">
            <v>4133</v>
          </cell>
          <cell r="D2296" t="str">
            <v>Suministro E Instalacion De Terminales De Ponchar Para Cable # 2 Thhn</v>
          </cell>
          <cell r="E2296" t="str">
            <v>UN</v>
          </cell>
          <cell r="F2296">
            <v>11349.17</v>
          </cell>
          <cell r="G2296">
            <v>41927</v>
          </cell>
        </row>
        <row r="2297">
          <cell r="C2297">
            <v>4135</v>
          </cell>
          <cell r="D2297" t="str">
            <v>Suministro E Instalacion De Transformador De 75 Kva Trifasico 13,2 Kv - 208-120 Voltios, Convencional En Aceite Marca Homologada Por Electricaribe (Ver Diseño)</v>
          </cell>
          <cell r="E2297" t="str">
            <v>UN</v>
          </cell>
          <cell r="F2297">
            <v>6454995.9800000004</v>
          </cell>
          <cell r="G2297">
            <v>42457</v>
          </cell>
        </row>
        <row r="2298">
          <cell r="C2298">
            <v>4138</v>
          </cell>
          <cell r="D2298" t="str">
            <v>Vestida De Poste Nuevo Estructura Corrida En Caliente (Ver Diseño)</v>
          </cell>
          <cell r="E2298" t="str">
            <v>UN</v>
          </cell>
          <cell r="F2298">
            <v>1742074</v>
          </cell>
          <cell r="G2298">
            <v>41927</v>
          </cell>
        </row>
        <row r="2299">
          <cell r="C2299">
            <v>4140</v>
          </cell>
          <cell r="D2299" t="str">
            <v>Retiro De Poste Y Estructura Existente Con Los Demas Equipos (Ver Diseño)</v>
          </cell>
          <cell r="E2299" t="str">
            <v>UN</v>
          </cell>
          <cell r="F2299">
            <v>1589632</v>
          </cell>
          <cell r="G2299">
            <v>41927</v>
          </cell>
        </row>
        <row r="2300">
          <cell r="C2300">
            <v>4142</v>
          </cell>
          <cell r="D2300" t="str">
            <v>Suministro E Instalacion De Acometida Principal 3#4/0 X Fases + 1X4/0 Neutro + 1#2/0 Tierra Marca Certificada</v>
          </cell>
          <cell r="E2300" t="str">
            <v>ML</v>
          </cell>
          <cell r="F2300">
            <v>162557</v>
          </cell>
          <cell r="G2300">
            <v>41927</v>
          </cell>
        </row>
        <row r="2301">
          <cell r="C2301">
            <v>4144</v>
          </cell>
          <cell r="D2301" t="str">
            <v>Suministro E Instalacion De Puesta A Tierra En El Poste</v>
          </cell>
          <cell r="E2301" t="str">
            <v>UN</v>
          </cell>
          <cell r="F2301">
            <v>198600.27</v>
          </cell>
          <cell r="G2301">
            <v>42557</v>
          </cell>
        </row>
        <row r="2302">
          <cell r="C2302">
            <v>4146</v>
          </cell>
          <cell r="D2302" t="str">
            <v>Suministro E Instalacion De Tuberia Imc De 3" X 3.00 Metros, Incluye Capacete Mas Accesorios De Instalacion</v>
          </cell>
          <cell r="E2302" t="str">
            <v>UN</v>
          </cell>
          <cell r="F2302">
            <v>333626.13</v>
          </cell>
          <cell r="G2302">
            <v>41927</v>
          </cell>
        </row>
        <row r="2303">
          <cell r="C2303">
            <v>4149</v>
          </cell>
          <cell r="D2303" t="str">
            <v>Suministro E Instalacion De Tuberia De Agua Potable En Pvc De D= 1 1/2"</v>
          </cell>
          <cell r="E2303" t="str">
            <v>ML</v>
          </cell>
          <cell r="F2303">
            <v>27051</v>
          </cell>
          <cell r="G2303">
            <v>42572</v>
          </cell>
        </row>
        <row r="2304">
          <cell r="C2304">
            <v>4150</v>
          </cell>
          <cell r="D2304" t="str">
            <v>Aplicación De Endurecedor Y Sellador Sika Floor Curehard 24 O Similar Para Piso De Concreto</v>
          </cell>
          <cell r="E2304" t="str">
            <v>M2</v>
          </cell>
          <cell r="F2304">
            <v>11751.5</v>
          </cell>
          <cell r="G2304">
            <v>41821</v>
          </cell>
        </row>
        <row r="2305">
          <cell r="C2305">
            <v>4153</v>
          </cell>
          <cell r="D2305" t="str">
            <v>Suministro, Transporte E Instalacion De Panel De Fachada Machimbrado En Aluzinc Tipo 300 Fs De Hunter-Douglas, Calibre 26 Con Perforaciones N. 110 M 104 Mm, Instalado De Forma Vertical, Acabado En Pintura De Poliester Horneado Por Ambas Caras, Color Verde</v>
          </cell>
          <cell r="E2305" t="str">
            <v>M2</v>
          </cell>
          <cell r="F2305">
            <v>107417</v>
          </cell>
          <cell r="G2305">
            <v>41800</v>
          </cell>
        </row>
        <row r="2306">
          <cell r="C2306">
            <v>4155</v>
          </cell>
          <cell r="D2306" t="str">
            <v>Rampa En Concreto F'C=3000 Psi. Incluye Relleno En Material Seleccionado.</v>
          </cell>
          <cell r="E2306" t="str">
            <v>UN</v>
          </cell>
          <cell r="F2306">
            <v>881244.31</v>
          </cell>
          <cell r="G2306">
            <v>41774</v>
          </cell>
        </row>
        <row r="2307">
          <cell r="C2307">
            <v>4156</v>
          </cell>
          <cell r="D2307" t="str">
            <v>Relleno En Rajón O Piedra Partida</v>
          </cell>
          <cell r="E2307" t="str">
            <v>M3</v>
          </cell>
          <cell r="F2307">
            <v>40510</v>
          </cell>
          <cell r="G2307">
            <v>41821</v>
          </cell>
        </row>
        <row r="2308">
          <cell r="C2308">
            <v>4158</v>
          </cell>
          <cell r="D2308" t="str">
            <v>Suministro E Instalación De Rejilla En Concreto De 1.5X1.5 E=0.05M Para Contenedores De Raíz Con Orificios De 0.10X0.10M.</v>
          </cell>
          <cell r="E2308" t="str">
            <v>UN</v>
          </cell>
          <cell r="F2308">
            <v>99686.5</v>
          </cell>
          <cell r="G2308">
            <v>41774</v>
          </cell>
        </row>
        <row r="2309">
          <cell r="C2309">
            <v>4159</v>
          </cell>
          <cell r="D2309" t="str">
            <v>Suministro E Instalacion De Punto Salida En Tuberia 3/4" Pvc, Alambre Aislado 3#10 Awg Thhn Para Lamparas Alumbrado Publico 220 Voltios 250 Watios (Ver Diseño)</v>
          </cell>
          <cell r="E2309" t="str">
            <v>UN</v>
          </cell>
          <cell r="F2309">
            <v>20868.39</v>
          </cell>
          <cell r="G2309">
            <v>41927</v>
          </cell>
        </row>
        <row r="2310">
          <cell r="C2310">
            <v>4160</v>
          </cell>
          <cell r="D2310" t="str">
            <v>Suministro E Instalacion De Equipo De Bombeo Agua Potable Y Contra Incendio, Incluye: Equipo De Bombeo Para El Abastecimiento De Agua Con Los Elementos De Succion Y Descarga Necesarios; Equipo De Bombeo Contra Incendio Con Sus Motobombas, Controles, Table</v>
          </cell>
          <cell r="E2310" t="str">
            <v>UN</v>
          </cell>
          <cell r="F2310">
            <v>39197841</v>
          </cell>
          <cell r="G2310">
            <v>41800</v>
          </cell>
        </row>
        <row r="2311">
          <cell r="C2311">
            <v>4162</v>
          </cell>
          <cell r="D2311" t="str">
            <v>Suministro E Instalacion De Tuberia Pvc C-900</v>
          </cell>
          <cell r="E2311" t="str">
            <v>ML</v>
          </cell>
          <cell r="F2311">
            <v>62683.42</v>
          </cell>
          <cell r="G2311">
            <v>41799</v>
          </cell>
        </row>
        <row r="2312">
          <cell r="C2312">
            <v>4164</v>
          </cell>
          <cell r="D2312" t="str">
            <v>Suministro E Instalacion De Tuberia En Hierro Galvanizado De 4" H.G.</v>
          </cell>
          <cell r="E2312" t="str">
            <v>ML</v>
          </cell>
          <cell r="F2312">
            <v>212387.43</v>
          </cell>
          <cell r="G2312">
            <v>41799</v>
          </cell>
        </row>
        <row r="2313">
          <cell r="C2313">
            <v>4166</v>
          </cell>
          <cell r="D2313" t="str">
            <v>Suministro E Instalacion De Siamesas</v>
          </cell>
          <cell r="E2313" t="str">
            <v>UN</v>
          </cell>
          <cell r="F2313">
            <v>1984438</v>
          </cell>
          <cell r="G2313">
            <v>41936</v>
          </cell>
        </row>
        <row r="2314">
          <cell r="C2314">
            <v>4168</v>
          </cell>
          <cell r="D2314" t="str">
            <v>Suministro E Instalacion De Valvula De 1 1/2" Para Red Contra Incendio</v>
          </cell>
          <cell r="E2314" t="str">
            <v>UN</v>
          </cell>
          <cell r="F2314">
            <v>222763.41</v>
          </cell>
          <cell r="G2314">
            <v>41799</v>
          </cell>
        </row>
        <row r="2315">
          <cell r="C2315">
            <v>4169</v>
          </cell>
          <cell r="D2315" t="str">
            <v>Punto De Red Contra Incendio De 1 1/2"</v>
          </cell>
          <cell r="E2315" t="str">
            <v>UN</v>
          </cell>
          <cell r="F2315">
            <v>124045.81</v>
          </cell>
          <cell r="G2315">
            <v>41799</v>
          </cell>
        </row>
        <row r="2316">
          <cell r="C2316">
            <v>4170</v>
          </cell>
          <cell r="D2316" t="str">
            <v>Punto De Red Contra Incendio De 4" Siamesa</v>
          </cell>
          <cell r="E2316" t="str">
            <v>UN</v>
          </cell>
          <cell r="F2316">
            <v>387845</v>
          </cell>
          <cell r="G2316">
            <v>41799</v>
          </cell>
        </row>
        <row r="2317">
          <cell r="C2317">
            <v>4171</v>
          </cell>
          <cell r="D2317" t="str">
            <v>Suministro E Instalacion De Gabinete Contra Incendio Completo, Incluye: Gabinete Contra Incendio De Lamina Negra Calibre 20 Para Empotrar De 0.88 X 0.21 X 0.70 Metros, Puerta De Vidrio Con Chapa Y Pintura Anticorrosiva, Equipo Completo Con Extinguidor, Ma</v>
          </cell>
          <cell r="E2317" t="str">
            <v>UN</v>
          </cell>
          <cell r="F2317">
            <v>6182404</v>
          </cell>
          <cell r="G2317">
            <v>41800</v>
          </cell>
        </row>
        <row r="2318">
          <cell r="C2318">
            <v>4173</v>
          </cell>
          <cell r="D2318" t="str">
            <v>Suministro E Instalación De Barrera Bidireccional New Yersey Altura = 0.80 Metros, Base = 0.60 Metros, Longitud = 1.50 Metros, Peso 830 Kg, Tipo Titan O Similar, Incluye Cargue, Descargue Y Fijación Con Acero</v>
          </cell>
          <cell r="E2318" t="str">
            <v>UN</v>
          </cell>
          <cell r="F2318">
            <v>430278.40000000002</v>
          </cell>
          <cell r="G2318">
            <v>41775</v>
          </cell>
        </row>
        <row r="2319">
          <cell r="C2319">
            <v>4181</v>
          </cell>
          <cell r="D2319" t="str">
            <v>Concreto Clase C (28 Mpa) 4000 Psi</v>
          </cell>
          <cell r="E2319" t="str">
            <v>M3</v>
          </cell>
          <cell r="F2319">
            <v>738330.17</v>
          </cell>
          <cell r="G2319">
            <v>42067</v>
          </cell>
        </row>
        <row r="2320">
          <cell r="C2320">
            <v>4182</v>
          </cell>
          <cell r="D2320" t="str">
            <v>Suministro E Instalacion De Punto Salida En Tuberia Pvc Conduit De 3/4" Para Datos Y Telefono Sin Cableado</v>
          </cell>
          <cell r="E2320" t="str">
            <v>UN</v>
          </cell>
          <cell r="F2320">
            <v>55852.74</v>
          </cell>
          <cell r="G2320">
            <v>41799</v>
          </cell>
        </row>
        <row r="2321">
          <cell r="C2321">
            <v>4183</v>
          </cell>
          <cell r="D2321" t="str">
            <v>Colector Enterrado Tubo De Concreto, Clase 2, De 304 Mm De Diámetro, Incluye Lecho De Arena Nivelado Y Compactado, Relleno, Accesorios, Piezas Especiales, Junta De Goma Y Lubricantes.</v>
          </cell>
          <cell r="E2321" t="str">
            <v>ML</v>
          </cell>
          <cell r="F2321">
            <v>132900.9</v>
          </cell>
          <cell r="G2321">
            <v>42067</v>
          </cell>
        </row>
        <row r="2322">
          <cell r="C2322">
            <v>4184</v>
          </cell>
          <cell r="D2322" t="str">
            <v>Nivelación, Replanteo Y Señalización Alcantarillado</v>
          </cell>
          <cell r="E2322" t="str">
            <v>ML</v>
          </cell>
          <cell r="F2322">
            <v>1954.44</v>
          </cell>
          <cell r="G2322">
            <v>42067</v>
          </cell>
        </row>
        <row r="2323">
          <cell r="C2323">
            <v>4188</v>
          </cell>
          <cell r="D2323" t="str">
            <v>Suministro E Instalación De Tubería Pvc De Alcantarillado De 315 Mm, D = 12"</v>
          </cell>
          <cell r="E2323" t="str">
            <v>ML</v>
          </cell>
          <cell r="F2323">
            <v>155112.54999999999</v>
          </cell>
          <cell r="G2323">
            <v>42067</v>
          </cell>
        </row>
        <row r="2324">
          <cell r="C2324">
            <v>4190</v>
          </cell>
          <cell r="D2324" t="str">
            <v>Punto De Agua Potable En Tuberia Pvc De 1"</v>
          </cell>
          <cell r="E2324" t="str">
            <v>UN</v>
          </cell>
          <cell r="F2324">
            <v>53235.35</v>
          </cell>
          <cell r="G2324">
            <v>42578</v>
          </cell>
        </row>
        <row r="2325">
          <cell r="C2325">
            <v>4191</v>
          </cell>
          <cell r="D2325" t="str">
            <v>Colector Enterrado Tubo De Concreto, Clase 2, De 500 Mm De Diámetro, Incluye Lecho De Arena Nivelado Y Compactado, Relleno, Accesorios, Piezas Especiales, Junta De Goma Y Lubricantes.</v>
          </cell>
          <cell r="E2325" t="str">
            <v>ML</v>
          </cell>
          <cell r="F2325">
            <v>282673.32</v>
          </cell>
          <cell r="G2325">
            <v>42067</v>
          </cell>
        </row>
        <row r="2326">
          <cell r="C2326">
            <v>4195</v>
          </cell>
          <cell r="D2326" t="str">
            <v>Cilindro Para Pozo De Inspección, Sección De Pozo D = 1.20 Metros, E = 0.25 Metros, L = 1.00 Metro, Elemento Prefabricado De Concreto Tipo Titan O Similar</v>
          </cell>
          <cell r="E2326" t="str">
            <v>ML</v>
          </cell>
          <cell r="F2326">
            <v>746482.42</v>
          </cell>
          <cell r="G2326">
            <v>42067</v>
          </cell>
        </row>
        <row r="2327">
          <cell r="C2327">
            <v>4196</v>
          </cell>
          <cell r="D2327" t="str">
            <v>Base  Para Pozo De Inspección, Sección De Pozo D = 1.20 Metros, E = 0.20 Metros, Elemento Prefabricado De Concreto Tipo Titan O Similar.</v>
          </cell>
          <cell r="E2327" t="str">
            <v>UN</v>
          </cell>
          <cell r="F2327">
            <v>878082.6</v>
          </cell>
          <cell r="G2327">
            <v>42067</v>
          </cell>
        </row>
        <row r="2328">
          <cell r="C2328">
            <v>4197</v>
          </cell>
          <cell r="D2328" t="str">
            <v>Placa De Cubierta Para Pozo De Inspección, Sección De Pozo D = 1.20 Metros, E = 0.20 Metros, Elemento Prefabricado De Concreto Tipo Titan O Similar</v>
          </cell>
          <cell r="E2328" t="str">
            <v>UN</v>
          </cell>
          <cell r="F2328">
            <v>680583.9</v>
          </cell>
          <cell r="G2328">
            <v>42067</v>
          </cell>
        </row>
        <row r="2329">
          <cell r="C2329">
            <v>4198</v>
          </cell>
          <cell r="D2329" t="str">
            <v>Barrera De Seguridad Tipo A180 Monodireccional, En Concreto De 3000 Psi Reforzado, Fundida En Sitio</v>
          </cell>
          <cell r="E2329" t="str">
            <v>ML</v>
          </cell>
          <cell r="F2329">
            <v>208623.87</v>
          </cell>
          <cell r="G2329">
            <v>41821</v>
          </cell>
        </row>
        <row r="2330">
          <cell r="C2330">
            <v>4201</v>
          </cell>
          <cell r="D2330" t="str">
            <v>Pilotes En Concreto Preexcavados    F'C=4000 Psi    D=0.80M. Incluye Acero De Refuerzo</v>
          </cell>
          <cell r="E2330" t="str">
            <v>ML</v>
          </cell>
          <cell r="F2330">
            <v>769597.38</v>
          </cell>
          <cell r="G2330">
            <v>42667</v>
          </cell>
        </row>
        <row r="2331">
          <cell r="C2331">
            <v>4202</v>
          </cell>
          <cell r="D2331" t="str">
            <v>Concreto Para Estribo De Puente    F'C=4000Psi.</v>
          </cell>
          <cell r="E2331" t="str">
            <v>M3</v>
          </cell>
          <cell r="F2331">
            <v>835184.1</v>
          </cell>
          <cell r="G2331">
            <v>42066</v>
          </cell>
        </row>
        <row r="2332">
          <cell r="C2332">
            <v>4203</v>
          </cell>
          <cell r="D2332" t="str">
            <v>Concreto Para Viga Aéreas De Puente   F'C=4000 Psi.</v>
          </cell>
          <cell r="E2332" t="str">
            <v>M3</v>
          </cell>
          <cell r="F2332">
            <v>964749.11</v>
          </cell>
          <cell r="G2332">
            <v>41806</v>
          </cell>
        </row>
        <row r="2333">
          <cell r="C2333">
            <v>4204</v>
          </cell>
          <cell r="D2333" t="str">
            <v>Concreto Para Baranda De Puentes    F'C=3000 Psi.</v>
          </cell>
          <cell r="E2333" t="str">
            <v>M3</v>
          </cell>
          <cell r="F2333">
            <v>827803.1</v>
          </cell>
          <cell r="G2333">
            <v>41806</v>
          </cell>
        </row>
        <row r="2334">
          <cell r="C2334">
            <v>4206</v>
          </cell>
          <cell r="D2334" t="str">
            <v>Concreto Para Losa De Protección De Fondo  E=0.20M.</v>
          </cell>
          <cell r="E2334" t="str">
            <v>M2</v>
          </cell>
          <cell r="F2334">
            <v>116700.04</v>
          </cell>
          <cell r="G2334">
            <v>41808</v>
          </cell>
        </row>
        <row r="2335">
          <cell r="C2335">
            <v>4207</v>
          </cell>
          <cell r="D2335" t="str">
            <v>Escarificación Y Compactación De Terreno Natural.</v>
          </cell>
          <cell r="E2335" t="str">
            <v>M3</v>
          </cell>
          <cell r="F2335">
            <v>17716.650000000001</v>
          </cell>
          <cell r="G2335">
            <v>41808</v>
          </cell>
        </row>
        <row r="2336">
          <cell r="C2336">
            <v>4208</v>
          </cell>
          <cell r="D2336" t="str">
            <v>Relleno En Base Invias No Incluye Transporte De Material</v>
          </cell>
          <cell r="E2336" t="str">
            <v>M3</v>
          </cell>
          <cell r="F2336">
            <v>71864.37</v>
          </cell>
          <cell r="G2336">
            <v>42537</v>
          </cell>
        </row>
        <row r="2337">
          <cell r="C2337">
            <v>4211</v>
          </cell>
          <cell r="D2337" t="str">
            <v>Suministro E Instalación De Geotextil No Tejido 2100.</v>
          </cell>
          <cell r="E2337" t="str">
            <v>M2</v>
          </cell>
          <cell r="F2337">
            <v>14984.74</v>
          </cell>
          <cell r="G2337">
            <v>41808</v>
          </cell>
        </row>
        <row r="2338">
          <cell r="C2338">
            <v>4212</v>
          </cell>
          <cell r="D2338" t="str">
            <v>Losa De Aproximación De Puente   E=0.25M  F'C=4000 Psi.</v>
          </cell>
          <cell r="E2338" t="str">
            <v>M2</v>
          </cell>
          <cell r="F2338">
            <v>167744.85</v>
          </cell>
          <cell r="G2338">
            <v>41808</v>
          </cell>
        </row>
        <row r="2339">
          <cell r="C2339">
            <v>4213</v>
          </cell>
          <cell r="D2339" t="str">
            <v>Concreto Para Tablero De Puente E=0.20M    F'C=4000 Psi.</v>
          </cell>
          <cell r="E2339" t="str">
            <v>M3</v>
          </cell>
          <cell r="F2339">
            <v>870836.92</v>
          </cell>
          <cell r="G2339">
            <v>41808</v>
          </cell>
        </row>
        <row r="2340">
          <cell r="C2340">
            <v>4214</v>
          </cell>
          <cell r="D2340" t="str">
            <v>Víga Aérea En Concreto   F'C=3000 Psi. No Incluye Acero De Refuerzo.</v>
          </cell>
          <cell r="E2340" t="str">
            <v>M3</v>
          </cell>
          <cell r="F2340">
            <v>586209.49</v>
          </cell>
          <cell r="G2340">
            <v>42102</v>
          </cell>
        </row>
        <row r="2341">
          <cell r="C2341">
            <v>4215</v>
          </cell>
          <cell r="D2341" t="str">
            <v>Suministro E Instalación De Puerta Doble De Acceso De 2.50X2.00 En Vidrio Templado E=10Mm. Incluye Manijas En Acero Inoxidable Y Cerraduras.</v>
          </cell>
          <cell r="E2341" t="str">
            <v>UN</v>
          </cell>
          <cell r="F2341">
            <v>2500000</v>
          </cell>
          <cell r="G2341">
            <v>42102</v>
          </cell>
        </row>
        <row r="2342">
          <cell r="C2342">
            <v>4217</v>
          </cell>
          <cell r="D2342" t="str">
            <v>Suministro E Instalación De Puerta De Seguridad Con Espesor En 70 Mm. De 0.96 X 2.05 Metros, En Acero Lámina Calibre 0.7 Mm Coll Rolled, Incluye Marco, Ojo Mágico, Cerradura De Seguridad Con Doble Grado De Cierre, 13 Pasadores Y Pestillo Interior, 3 Bisag</v>
          </cell>
          <cell r="E2342" t="str">
            <v>UN</v>
          </cell>
          <cell r="F2342">
            <v>626862.32999999996</v>
          </cell>
          <cell r="G2342">
            <v>41816</v>
          </cell>
        </row>
        <row r="2343">
          <cell r="C2343">
            <v>4219</v>
          </cell>
          <cell r="D2343" t="str">
            <v>Conexion Al Sistema Sanitario Existente (Ver Diseño)</v>
          </cell>
          <cell r="E2343" t="str">
            <v>GL</v>
          </cell>
          <cell r="F2343">
            <v>3000000</v>
          </cell>
          <cell r="G2343">
            <v>41835</v>
          </cell>
        </row>
        <row r="2344">
          <cell r="C2344">
            <v>4220</v>
          </cell>
          <cell r="D2344" t="str">
            <v>Conexion Al Sistema De Presion Existente (Ver Diseño)</v>
          </cell>
          <cell r="E2344" t="str">
            <v>GL</v>
          </cell>
          <cell r="F2344">
            <v>2500000</v>
          </cell>
          <cell r="G2344">
            <v>41835</v>
          </cell>
        </row>
        <row r="2345">
          <cell r="C2345">
            <v>4221</v>
          </cell>
          <cell r="D2345" t="str">
            <v>Red De Media Tension Aerea (Ver Diseño)</v>
          </cell>
          <cell r="E2345" t="str">
            <v>GL</v>
          </cell>
          <cell r="F2345">
            <v>25000000</v>
          </cell>
          <cell r="G2345">
            <v>41835</v>
          </cell>
        </row>
        <row r="2346">
          <cell r="C2346">
            <v>4222</v>
          </cell>
          <cell r="D2346" t="str">
            <v>Red De Media Tension Subterranea (Ver Diseño)</v>
          </cell>
          <cell r="E2346" t="str">
            <v>GL</v>
          </cell>
          <cell r="F2346">
            <v>105000000</v>
          </cell>
          <cell r="G2346">
            <v>41835</v>
          </cell>
        </row>
        <row r="2347">
          <cell r="C2347">
            <v>4223</v>
          </cell>
          <cell r="D2347" t="str">
            <v>Celda De Medida (Ver Diseño)</v>
          </cell>
          <cell r="E2347" t="str">
            <v>GL</v>
          </cell>
          <cell r="F2347">
            <v>5405400</v>
          </cell>
          <cell r="G2347">
            <v>41835</v>
          </cell>
        </row>
        <row r="2348">
          <cell r="C2348">
            <v>4224</v>
          </cell>
          <cell r="D2348" t="str">
            <v>Conexión Equipo De Medida General Por Alta (Electricaribe)</v>
          </cell>
          <cell r="E2348" t="str">
            <v>GL</v>
          </cell>
          <cell r="F2348">
            <v>12000000</v>
          </cell>
          <cell r="G2348">
            <v>42558</v>
          </cell>
        </row>
        <row r="2349">
          <cell r="C2349">
            <v>4225</v>
          </cell>
          <cell r="D2349" t="str">
            <v>Transferencia Automatica En Mt (Ver Diseño)</v>
          </cell>
          <cell r="E2349" t="str">
            <v>GL</v>
          </cell>
          <cell r="F2349">
            <v>60000000</v>
          </cell>
          <cell r="G2349">
            <v>41835</v>
          </cell>
        </row>
        <row r="2350">
          <cell r="C2350">
            <v>4226</v>
          </cell>
          <cell r="D2350" t="str">
            <v>Transformador De 300 Kva, 440/13.200 V, Servicio De Emergencia (Ver Diseño)</v>
          </cell>
          <cell r="E2350" t="str">
            <v>GL</v>
          </cell>
          <cell r="F2350">
            <v>37073600</v>
          </cell>
          <cell r="G2350">
            <v>41835</v>
          </cell>
        </row>
        <row r="2351">
          <cell r="C2351">
            <v>4227</v>
          </cell>
          <cell r="D2351" t="str">
            <v>Transformador De 75 Kva, 13.200/440 V, Pad-Mounted, Iluminacion De Campo De Juego (Ver Diseño)</v>
          </cell>
          <cell r="E2351" t="str">
            <v>GL</v>
          </cell>
          <cell r="F2351">
            <v>22156000</v>
          </cell>
          <cell r="G2351">
            <v>41835</v>
          </cell>
        </row>
        <row r="2352">
          <cell r="C2352">
            <v>4228</v>
          </cell>
          <cell r="D2352" t="str">
            <v>Transformador De 150 Kva, 13.200/220 V, Servicios Normales (Ver Diseño)</v>
          </cell>
          <cell r="E2352" t="str">
            <v>GL</v>
          </cell>
          <cell r="F2352">
            <v>26127840</v>
          </cell>
          <cell r="G2352">
            <v>41835</v>
          </cell>
        </row>
        <row r="2353">
          <cell r="C2353">
            <v>4229</v>
          </cell>
          <cell r="D2353" t="str">
            <v>Transformador De 75 Kva, 13.200/220 V, Servicio De Emergencia (Ver Diseño)</v>
          </cell>
          <cell r="E2353" t="str">
            <v>GL</v>
          </cell>
          <cell r="F2353">
            <v>16331640</v>
          </cell>
          <cell r="G2353">
            <v>41835</v>
          </cell>
        </row>
        <row r="2354">
          <cell r="C2354">
            <v>4230</v>
          </cell>
          <cell r="D2354" t="str">
            <v>Celda De Seccionamiento General En Mt (Ver Diseño)</v>
          </cell>
          <cell r="E2354" t="str">
            <v>GL</v>
          </cell>
          <cell r="F2354">
            <v>5405400</v>
          </cell>
          <cell r="G2354">
            <v>41835</v>
          </cell>
        </row>
        <row r="2355">
          <cell r="C2355">
            <v>4231</v>
          </cell>
          <cell r="D2355" t="str">
            <v>Malla De Puesta A Tierra De La Subestacion (Ver Diseño)</v>
          </cell>
          <cell r="E2355" t="str">
            <v>GL</v>
          </cell>
          <cell r="F2355">
            <v>15000000</v>
          </cell>
          <cell r="G2355">
            <v>41835</v>
          </cell>
        </row>
        <row r="2356">
          <cell r="C2356">
            <v>4232</v>
          </cell>
          <cell r="D2356" t="str">
            <v>Tableros De Bt (Ver Diseño)</v>
          </cell>
          <cell r="E2356" t="str">
            <v>GL</v>
          </cell>
          <cell r="F2356">
            <v>10000000</v>
          </cell>
          <cell r="G2356">
            <v>41835</v>
          </cell>
        </row>
        <row r="2357">
          <cell r="C2357">
            <v>4233</v>
          </cell>
          <cell r="D2357" t="str">
            <v>Planta De Emergencia De 300 Kva, 440 V (Ver Diseño)</v>
          </cell>
          <cell r="E2357" t="str">
            <v>GL</v>
          </cell>
          <cell r="F2357">
            <v>82000000</v>
          </cell>
          <cell r="G2357">
            <v>41835</v>
          </cell>
        </row>
        <row r="2358">
          <cell r="C2358">
            <v>4234</v>
          </cell>
          <cell r="D2358" t="str">
            <v>Protecciones De La Planta De Emergencia (Ver Diseño)</v>
          </cell>
          <cell r="E2358" t="str">
            <v>GL</v>
          </cell>
          <cell r="F2358">
            <v>10000000</v>
          </cell>
          <cell r="G2358">
            <v>41835</v>
          </cell>
        </row>
        <row r="2359">
          <cell r="C2359">
            <v>4235</v>
          </cell>
          <cell r="D2359" t="str">
            <v>Torres Metalicas De 24.00 Metros (Ver Diseño)</v>
          </cell>
          <cell r="E2359" t="str">
            <v>UN</v>
          </cell>
          <cell r="F2359">
            <v>12000000</v>
          </cell>
          <cell r="G2359">
            <v>41835</v>
          </cell>
        </row>
        <row r="2360">
          <cell r="C2360">
            <v>4236</v>
          </cell>
          <cell r="D2360" t="str">
            <v>Lamparas De 1000 W (Ver Diseño)</v>
          </cell>
          <cell r="E2360" t="str">
            <v>UN</v>
          </cell>
          <cell r="F2360">
            <v>400000</v>
          </cell>
          <cell r="G2360">
            <v>41835</v>
          </cell>
        </row>
        <row r="2361">
          <cell r="C2361">
            <v>4237</v>
          </cell>
          <cell r="D2361" t="str">
            <v>Alimentadores En Bt, 440 V (Ver Diseño)</v>
          </cell>
          <cell r="E2361" t="str">
            <v>ML</v>
          </cell>
          <cell r="F2361">
            <v>50000</v>
          </cell>
          <cell r="G2361">
            <v>41835</v>
          </cell>
        </row>
        <row r="2362">
          <cell r="C2362">
            <v>4238</v>
          </cell>
          <cell r="D2362" t="str">
            <v>Zapata En Concreto Premezclado De 5000 Psi, No Incluye Acero De Refuerzo</v>
          </cell>
          <cell r="E2362" t="str">
            <v>M3</v>
          </cell>
          <cell r="F2362">
            <v>505800.23</v>
          </cell>
          <cell r="G2362">
            <v>41835</v>
          </cell>
        </row>
        <row r="2363">
          <cell r="C2363">
            <v>4239</v>
          </cell>
          <cell r="D2363" t="str">
            <v>Tableros En Bt, 440 V (Ver Diseño)</v>
          </cell>
          <cell r="E2363" t="str">
            <v>UN</v>
          </cell>
          <cell r="F2363">
            <v>450000</v>
          </cell>
          <cell r="G2363">
            <v>41835</v>
          </cell>
        </row>
        <row r="2364">
          <cell r="C2364">
            <v>4240</v>
          </cell>
          <cell r="D2364" t="str">
            <v>Registros (Ver Diseño)</v>
          </cell>
          <cell r="E2364" t="str">
            <v>UN</v>
          </cell>
          <cell r="F2364">
            <v>250000</v>
          </cell>
          <cell r="G2364">
            <v>41835</v>
          </cell>
        </row>
        <row r="2365">
          <cell r="C2365">
            <v>4241</v>
          </cell>
          <cell r="D2365" t="str">
            <v>Cajas De Paso (Ver Diseño)</v>
          </cell>
          <cell r="E2365" t="str">
            <v>UN</v>
          </cell>
          <cell r="F2365">
            <v>120000</v>
          </cell>
          <cell r="G2365">
            <v>41817</v>
          </cell>
        </row>
        <row r="2366">
          <cell r="C2366">
            <v>4242</v>
          </cell>
          <cell r="D2366" t="str">
            <v>Viga Inferior De Amarre En Concreto De 4000 Psi De 0.80 X 0.80 Metros, No Incluye Acero De Refuerzo</v>
          </cell>
          <cell r="E2366" t="str">
            <v>ML</v>
          </cell>
          <cell r="F2366">
            <v>541929.55000000005</v>
          </cell>
          <cell r="G2366">
            <v>41835</v>
          </cell>
        </row>
        <row r="2367">
          <cell r="C2367">
            <v>4243</v>
          </cell>
          <cell r="D2367" t="str">
            <v>Luminarias (Ver Diseño)</v>
          </cell>
          <cell r="E2367" t="str">
            <v>UN</v>
          </cell>
          <cell r="F2367">
            <v>180000</v>
          </cell>
          <cell r="G2367">
            <v>41835</v>
          </cell>
        </row>
        <row r="2368">
          <cell r="C2368">
            <v>4244</v>
          </cell>
          <cell r="D2368" t="str">
            <v>Suministro E Instalacion De Accesorios (Ver Diseño)</v>
          </cell>
          <cell r="E2368" t="str">
            <v>JG</v>
          </cell>
          <cell r="F2368">
            <v>180000</v>
          </cell>
          <cell r="G2368">
            <v>41817</v>
          </cell>
        </row>
        <row r="2369">
          <cell r="C2369">
            <v>4245</v>
          </cell>
          <cell r="D2369" t="str">
            <v>Columnas En Concreto De 5000 Psi, No Incluye Acero De Refuerzo</v>
          </cell>
          <cell r="E2369" t="str">
            <v>M3</v>
          </cell>
          <cell r="F2369">
            <v>822492.45</v>
          </cell>
          <cell r="G2369">
            <v>41835</v>
          </cell>
        </row>
        <row r="2370">
          <cell r="C2370">
            <v>4246</v>
          </cell>
          <cell r="D2370" t="str">
            <v>Suministro E Instalacion De Sistema Contra Incendio (Ver Diseño)</v>
          </cell>
          <cell r="E2370" t="str">
            <v>GL</v>
          </cell>
          <cell r="F2370">
            <v>210000000</v>
          </cell>
          <cell r="G2370">
            <v>41835</v>
          </cell>
        </row>
        <row r="2371">
          <cell r="C2371">
            <v>4247</v>
          </cell>
          <cell r="D2371" t="str">
            <v>Suministro E Instalacion De Deteccion De Humos Y Sprinkler (Ver Diseño)</v>
          </cell>
          <cell r="E2371" t="str">
            <v>GL</v>
          </cell>
          <cell r="F2371">
            <v>125000000</v>
          </cell>
          <cell r="G2371">
            <v>41835</v>
          </cell>
        </row>
        <row r="2372">
          <cell r="C2372">
            <v>4248</v>
          </cell>
          <cell r="D2372" t="str">
            <v>Suministro E Instalacion De Sistema De Sonido Y Alarma (Ver Diseño)</v>
          </cell>
          <cell r="E2372" t="str">
            <v>GL</v>
          </cell>
          <cell r="F2372">
            <v>160000000</v>
          </cell>
          <cell r="G2372">
            <v>41835</v>
          </cell>
        </row>
        <row r="2373">
          <cell r="C2373">
            <v>4249</v>
          </cell>
          <cell r="D2373" t="str">
            <v>Viga Principal De Carga Portico, En Concreto De 5000 Psi, No Incluye Acero De Refuerzo</v>
          </cell>
          <cell r="E2373" t="str">
            <v>M3</v>
          </cell>
          <cell r="F2373">
            <v>629646.63</v>
          </cell>
          <cell r="G2373">
            <v>41835</v>
          </cell>
        </row>
        <row r="2374">
          <cell r="C2374">
            <v>4250</v>
          </cell>
          <cell r="D2374" t="str">
            <v>Acabado Cancha En Polvo De Ladrillo (Ver Diseño)</v>
          </cell>
          <cell r="E2374" t="str">
            <v>M2</v>
          </cell>
          <cell r="F2374">
            <v>45000</v>
          </cell>
          <cell r="G2374">
            <v>41835</v>
          </cell>
        </row>
        <row r="2375">
          <cell r="C2375">
            <v>4251</v>
          </cell>
          <cell r="D2375" t="str">
            <v>Grama Natural Para Cancha ( Ver Diseño)</v>
          </cell>
          <cell r="E2375" t="str">
            <v>M2</v>
          </cell>
          <cell r="F2375">
            <v>18000</v>
          </cell>
          <cell r="G2375">
            <v>41821</v>
          </cell>
        </row>
        <row r="2376">
          <cell r="C2376">
            <v>4252</v>
          </cell>
          <cell r="D2376" t="str">
            <v>Sistema De Drenaje Cancha (Ver Diseño)</v>
          </cell>
          <cell r="E2376" t="str">
            <v>GL</v>
          </cell>
          <cell r="F2376">
            <v>90000000</v>
          </cell>
          <cell r="G2376">
            <v>41835</v>
          </cell>
        </row>
        <row r="2377">
          <cell r="C2377">
            <v>4253</v>
          </cell>
          <cell r="D2377" t="str">
            <v>Sistema De Riego Cancha (Ver Diseño)</v>
          </cell>
          <cell r="E2377" t="str">
            <v>GL</v>
          </cell>
          <cell r="F2377">
            <v>145000000</v>
          </cell>
          <cell r="G2377">
            <v>41835</v>
          </cell>
        </row>
        <row r="2378">
          <cell r="C2378">
            <v>4254</v>
          </cell>
          <cell r="D2378" t="str">
            <v>Señalizacion General (Ver Diseño)</v>
          </cell>
          <cell r="E2378" t="str">
            <v>GL</v>
          </cell>
          <cell r="F2378">
            <v>75000000</v>
          </cell>
          <cell r="G2378">
            <v>41835</v>
          </cell>
        </row>
        <row r="2379">
          <cell r="C2379">
            <v>4255</v>
          </cell>
          <cell r="D2379" t="str">
            <v>Losa Maciza En Concreto De 3500 Psi, No Incluye Acero De Refuerzo, E = 0.40 Metros</v>
          </cell>
          <cell r="E2379" t="str">
            <v>M2</v>
          </cell>
          <cell r="F2379">
            <v>236620.9</v>
          </cell>
          <cell r="G2379">
            <v>41835</v>
          </cell>
        </row>
        <row r="2380">
          <cell r="C2380">
            <v>4256</v>
          </cell>
          <cell r="D2380" t="str">
            <v>Suministro E Instalacion De Silleteria De Respaldo (Ver Diseño)</v>
          </cell>
          <cell r="E2380" t="str">
            <v>UN</v>
          </cell>
          <cell r="F2380">
            <v>69600</v>
          </cell>
          <cell r="G2380">
            <v>41835</v>
          </cell>
        </row>
        <row r="2381">
          <cell r="C2381">
            <v>4257</v>
          </cell>
          <cell r="D2381" t="str">
            <v>Suministro E Instalacion De Tablero (Ver Diseño)</v>
          </cell>
          <cell r="E2381" t="str">
            <v>UN</v>
          </cell>
          <cell r="F2381">
            <v>35550000</v>
          </cell>
          <cell r="G2381">
            <v>41835</v>
          </cell>
        </row>
        <row r="2382">
          <cell r="C2382">
            <v>4258</v>
          </cell>
          <cell r="D2382" t="str">
            <v>Suministro E Instalacion De Pantalla Leed (Ver Diseño)</v>
          </cell>
          <cell r="E2382" t="str">
            <v>UN</v>
          </cell>
          <cell r="F2382">
            <v>266597137</v>
          </cell>
          <cell r="G2382">
            <v>41835</v>
          </cell>
        </row>
        <row r="2383">
          <cell r="C2383">
            <v>4259</v>
          </cell>
          <cell r="D2383" t="str">
            <v>Torniquetes Electronicos De Banderas (Ver Diseño)</v>
          </cell>
          <cell r="E2383" t="str">
            <v>UN</v>
          </cell>
          <cell r="F2383">
            <v>350000</v>
          </cell>
          <cell r="G2383">
            <v>41835</v>
          </cell>
        </row>
        <row r="2384">
          <cell r="C2384">
            <v>4260</v>
          </cell>
          <cell r="D2384" t="str">
            <v>Viga Intermedia En Concreto De 3500 Psi, Para Tribunas Laterales, No Incluye Acero De Refuerzo</v>
          </cell>
          <cell r="E2384" t="str">
            <v>M3</v>
          </cell>
          <cell r="F2384">
            <v>587163.63</v>
          </cell>
          <cell r="G2384">
            <v>41835</v>
          </cell>
        </row>
        <row r="2385">
          <cell r="C2385">
            <v>4261</v>
          </cell>
          <cell r="D2385" t="str">
            <v>Circuito De Voz Y Datos De Oficinas Administrativas (Ver Diseño)</v>
          </cell>
          <cell r="E2385" t="str">
            <v>GL</v>
          </cell>
          <cell r="F2385">
            <v>92235000</v>
          </cell>
          <cell r="G2385">
            <v>41835</v>
          </cell>
        </row>
        <row r="2386">
          <cell r="C2386">
            <v>4262</v>
          </cell>
          <cell r="D2386" t="str">
            <v>Ascensores (Ver Diseño)</v>
          </cell>
          <cell r="E2386" t="str">
            <v>GL</v>
          </cell>
          <cell r="F2386">
            <v>123330000</v>
          </cell>
          <cell r="G2386">
            <v>41835</v>
          </cell>
        </row>
        <row r="2387">
          <cell r="C2387">
            <v>4263</v>
          </cell>
          <cell r="D2387" t="str">
            <v>Pantalla De Anotaciones (Ver Diseño)</v>
          </cell>
          <cell r="E2387" t="str">
            <v>GL</v>
          </cell>
          <cell r="F2387">
            <v>239670000</v>
          </cell>
          <cell r="G2387">
            <v>41835</v>
          </cell>
        </row>
        <row r="2388">
          <cell r="C2388">
            <v>4264</v>
          </cell>
          <cell r="D2388" t="str">
            <v>Pantalla De Video (Ver Diseño)</v>
          </cell>
          <cell r="E2388" t="str">
            <v>GL</v>
          </cell>
          <cell r="F2388">
            <v>270870000</v>
          </cell>
          <cell r="G2388">
            <v>41835</v>
          </cell>
        </row>
        <row r="2389">
          <cell r="C2389">
            <v>4265</v>
          </cell>
          <cell r="D2389" t="str">
            <v>Sistemas Ininterrumpidos De Potencia - Ups`S (Ver Diseño)</v>
          </cell>
          <cell r="E2389" t="str">
            <v>GL</v>
          </cell>
          <cell r="F2389">
            <v>121595000</v>
          </cell>
          <cell r="G2389">
            <v>41835</v>
          </cell>
        </row>
        <row r="2390">
          <cell r="C2390">
            <v>4266</v>
          </cell>
          <cell r="D2390" t="str">
            <v>Telefonia Basica Conmutada (Ver Diseño)</v>
          </cell>
          <cell r="E2390" t="str">
            <v>GL</v>
          </cell>
          <cell r="F2390">
            <v>24135000</v>
          </cell>
          <cell r="G2390">
            <v>41835</v>
          </cell>
        </row>
        <row r="2391">
          <cell r="C2391">
            <v>4267</v>
          </cell>
          <cell r="D2391" t="str">
            <v>Sistema De Administracion De Energia (Ver Diseño)</v>
          </cell>
          <cell r="E2391" t="str">
            <v>GL</v>
          </cell>
          <cell r="F2391">
            <v>30000000</v>
          </cell>
          <cell r="G2391">
            <v>41835</v>
          </cell>
        </row>
        <row r="2392">
          <cell r="C2392">
            <v>4268</v>
          </cell>
          <cell r="D2392" t="str">
            <v>Portico Tipo Cajon En Acero Estructural De Seccion Variable Para Backstop Y Graderias (Ver Diseño)</v>
          </cell>
          <cell r="E2392" t="str">
            <v>KG</v>
          </cell>
          <cell r="F2392">
            <v>7200</v>
          </cell>
          <cell r="G2392">
            <v>41817</v>
          </cell>
        </row>
        <row r="2393">
          <cell r="C2393">
            <v>4269</v>
          </cell>
          <cell r="D2393" t="str">
            <v>Portico Tipo Cajon En Phr-C220X80X3 Mm(Ver Diseño)</v>
          </cell>
          <cell r="E2393" t="str">
            <v>KG</v>
          </cell>
          <cell r="F2393">
            <v>7200</v>
          </cell>
          <cell r="G2393">
            <v>41835</v>
          </cell>
        </row>
        <row r="2394">
          <cell r="C2394">
            <v>4270</v>
          </cell>
          <cell r="D2394" t="str">
            <v>Cerramiento Muro En Super Board Rampas De Evacuacion (Ver Diseño)</v>
          </cell>
          <cell r="E2394" t="str">
            <v>M2</v>
          </cell>
          <cell r="F2394">
            <v>45000</v>
          </cell>
          <cell r="G2394">
            <v>41835</v>
          </cell>
        </row>
        <row r="2395">
          <cell r="C2395">
            <v>4271</v>
          </cell>
          <cell r="D2395" t="str">
            <v>Cerramiento En Malla Anudada Cancha, Incluye Colchon Protector Segun Detalle (Ver Diseño)</v>
          </cell>
          <cell r="E2395" t="str">
            <v>M2</v>
          </cell>
          <cell r="F2395">
            <v>145000</v>
          </cell>
          <cell r="G2395">
            <v>41835</v>
          </cell>
        </row>
        <row r="2396">
          <cell r="C2396">
            <v>4272</v>
          </cell>
          <cell r="D2396" t="str">
            <v>Cerramiento En Malla Anudada Segun Detalle (Ver Diseño)</v>
          </cell>
          <cell r="E2396" t="str">
            <v>M2</v>
          </cell>
          <cell r="F2396">
            <v>125000</v>
          </cell>
          <cell r="G2396">
            <v>41835</v>
          </cell>
        </row>
        <row r="2397">
          <cell r="C2397">
            <v>4273</v>
          </cell>
          <cell r="D2397" t="str">
            <v>Suministro E Instalacion De Corta Sol En Celoscreen Panel (Ver Diseño)</v>
          </cell>
          <cell r="E2397" t="str">
            <v>M2</v>
          </cell>
          <cell r="F2397">
            <v>200000</v>
          </cell>
          <cell r="G2397">
            <v>41835</v>
          </cell>
        </row>
        <row r="2398">
          <cell r="C2398">
            <v>4274</v>
          </cell>
          <cell r="D2398" t="str">
            <v>Recubrimiento Muros Garitas En Alucobon Color Rojo, Incluye Panel De Fibra De Vidrio (Ver Diseño)</v>
          </cell>
          <cell r="E2398" t="str">
            <v>M2</v>
          </cell>
          <cell r="F2398">
            <v>96200</v>
          </cell>
          <cell r="G2398">
            <v>41835</v>
          </cell>
        </row>
        <row r="2399">
          <cell r="C2399">
            <v>4275</v>
          </cell>
          <cell r="D2399" t="str">
            <v>Suministro E Instalacion De Torniquetes (Ver Diseño)</v>
          </cell>
          <cell r="E2399" t="str">
            <v>UN</v>
          </cell>
          <cell r="F2399">
            <v>125000</v>
          </cell>
          <cell r="G2399">
            <v>41835</v>
          </cell>
        </row>
        <row r="2400">
          <cell r="C2400">
            <v>4276</v>
          </cell>
          <cell r="D2400" t="str">
            <v>Demolicion De Estacion De Policia (Cai), Incluye Muros Y Desmontes En General, Mas Retiro De Material Sobrante</v>
          </cell>
          <cell r="E2400" t="str">
            <v>GL</v>
          </cell>
          <cell r="F2400">
            <v>5000000</v>
          </cell>
          <cell r="G2400">
            <v>41835</v>
          </cell>
        </row>
        <row r="2401">
          <cell r="C2401">
            <v>4277</v>
          </cell>
          <cell r="D2401" t="str">
            <v>Demolicion De Escuela Primaria, Incluye Muros Y Desmontes En General Mas Retiro De Material Sobrante (Ver Diseño).</v>
          </cell>
          <cell r="E2401" t="str">
            <v>GL</v>
          </cell>
          <cell r="F2401">
            <v>8000000</v>
          </cell>
          <cell r="G2401">
            <v>41835</v>
          </cell>
        </row>
        <row r="2402">
          <cell r="C2402">
            <v>4278</v>
          </cell>
          <cell r="D2402" t="str">
            <v>Desmonte De Malla De Backstop Tomas Arrieta (Ver Diseño)</v>
          </cell>
          <cell r="E2402" t="str">
            <v>GL</v>
          </cell>
          <cell r="F2402">
            <v>1500000</v>
          </cell>
          <cell r="G2402">
            <v>41835</v>
          </cell>
        </row>
        <row r="2403">
          <cell r="C2403">
            <v>4279</v>
          </cell>
          <cell r="D2403" t="str">
            <v>Tala De Arboles Existentes Mas Retiro De Material Sobrante (Ver Diseño)</v>
          </cell>
          <cell r="E2403" t="str">
            <v>UN</v>
          </cell>
          <cell r="F2403">
            <v>50000</v>
          </cell>
          <cell r="G2403">
            <v>42241</v>
          </cell>
        </row>
        <row r="2404">
          <cell r="C2404">
            <v>4280</v>
          </cell>
          <cell r="D2404" t="str">
            <v>Desmonte De Postes Existentes Exteriores (Ver Diseño)</v>
          </cell>
          <cell r="E2404" t="str">
            <v>UN</v>
          </cell>
          <cell r="F2404">
            <v>80000</v>
          </cell>
          <cell r="G2404">
            <v>41835</v>
          </cell>
        </row>
        <row r="2405">
          <cell r="C2405">
            <v>4281</v>
          </cell>
          <cell r="D2405" t="str">
            <v>Desmonte De Torres Externas Estadio (Ver Diseño)</v>
          </cell>
          <cell r="E2405" t="str">
            <v>UN</v>
          </cell>
          <cell r="F2405">
            <v>150000</v>
          </cell>
          <cell r="G2405">
            <v>41835</v>
          </cell>
        </row>
        <row r="2406">
          <cell r="C2406">
            <v>4282</v>
          </cell>
          <cell r="D2406" t="str">
            <v>Descapote Y Retiro De Grama Existente Estadio Mas Retiro De Material Sobrante (Ver Diseño)</v>
          </cell>
          <cell r="E2406" t="str">
            <v>M2</v>
          </cell>
          <cell r="F2406">
            <v>4500</v>
          </cell>
          <cell r="G2406">
            <v>41835</v>
          </cell>
        </row>
        <row r="2407">
          <cell r="C2407">
            <v>4283</v>
          </cell>
          <cell r="D2407" t="str">
            <v>Trazado Y Replanteo Sobre Terreno (Ver Diseño)</v>
          </cell>
          <cell r="E2407" t="str">
            <v>M2</v>
          </cell>
          <cell r="F2407">
            <v>800</v>
          </cell>
          <cell r="G2407">
            <v>41835</v>
          </cell>
        </row>
        <row r="2408">
          <cell r="C2408">
            <v>4284</v>
          </cell>
          <cell r="D2408" t="str">
            <v>Levantamiento Topografico Inicial (Ver Diseño)</v>
          </cell>
          <cell r="E2408" t="str">
            <v>HA</v>
          </cell>
          <cell r="F2408">
            <v>1500000</v>
          </cell>
          <cell r="G2408">
            <v>41835</v>
          </cell>
        </row>
        <row r="2409">
          <cell r="C2409">
            <v>4285</v>
          </cell>
          <cell r="D2409" t="str">
            <v>Columna Tipo 2 De 1.50 X 0.60 Metros En Concreto 5000 Psi, No Incluye Hierro De Refuerzo (Ver Diseño)</v>
          </cell>
          <cell r="E2409" t="str">
            <v>M3</v>
          </cell>
          <cell r="F2409">
            <v>721931.88</v>
          </cell>
          <cell r="G2409">
            <v>41821</v>
          </cell>
        </row>
        <row r="2410">
          <cell r="C2410">
            <v>4286</v>
          </cell>
          <cell r="D2410" t="str">
            <v>Gradas En Concreto De 3500 Psi De 0.20 Metros (Ver Diseño)</v>
          </cell>
          <cell r="E2410" t="str">
            <v>M3</v>
          </cell>
          <cell r="F2410">
            <v>650000</v>
          </cell>
          <cell r="G2410">
            <v>41835</v>
          </cell>
        </row>
        <row r="2411">
          <cell r="C2411">
            <v>4287</v>
          </cell>
          <cell r="D2411" t="str">
            <v>Escalera En Concreto De 3500 Psi Para Vomitorios, Segun Diseño</v>
          </cell>
          <cell r="E2411" t="str">
            <v>UN</v>
          </cell>
          <cell r="F2411">
            <v>4500000</v>
          </cell>
          <cell r="G2411">
            <v>41835</v>
          </cell>
        </row>
        <row r="2412">
          <cell r="C2412">
            <v>4288</v>
          </cell>
          <cell r="D2412" t="str">
            <v>Imprimación Slurry - Seal</v>
          </cell>
          <cell r="E2412" t="str">
            <v>M2</v>
          </cell>
          <cell r="F2412">
            <v>5000</v>
          </cell>
          <cell r="G2412">
            <v>41835</v>
          </cell>
        </row>
        <row r="2413">
          <cell r="C2413">
            <v>4289</v>
          </cell>
          <cell r="D2413" t="str">
            <v>Muro En Block Vibrado A La Vista Nº 4, Mortero De Pega 1:4 (Ver Diseño)</v>
          </cell>
          <cell r="E2413" t="str">
            <v>ML</v>
          </cell>
          <cell r="F2413">
            <v>16450</v>
          </cell>
          <cell r="G2413">
            <v>41835</v>
          </cell>
        </row>
        <row r="2414">
          <cell r="C2414">
            <v>4290</v>
          </cell>
          <cell r="D2414" t="str">
            <v>Muro De Cerramiento Perimetral En Tapias Rusticas, H= 2.20 Metros (Ver Diseño)</v>
          </cell>
          <cell r="E2414" t="str">
            <v>M2</v>
          </cell>
          <cell r="F2414">
            <v>55000</v>
          </cell>
          <cell r="G2414">
            <v>41835</v>
          </cell>
        </row>
        <row r="2415">
          <cell r="C2415">
            <v>4291</v>
          </cell>
          <cell r="D2415" t="str">
            <v>Locetas Rectangular Boton Para Sendero Discapacitados</v>
          </cell>
          <cell r="E2415" t="str">
            <v>ML</v>
          </cell>
          <cell r="F2415">
            <v>10500</v>
          </cell>
          <cell r="G2415">
            <v>41835</v>
          </cell>
        </row>
        <row r="2416">
          <cell r="C2416">
            <v>4292</v>
          </cell>
          <cell r="D2416" t="str">
            <v>Banca En Hierro Y Madera Según Modelo</v>
          </cell>
          <cell r="E2416" t="str">
            <v>UN</v>
          </cell>
          <cell r="F2416">
            <v>455000</v>
          </cell>
          <cell r="G2416">
            <v>41835</v>
          </cell>
        </row>
        <row r="2417">
          <cell r="C2417">
            <v>4293</v>
          </cell>
          <cell r="D2417" t="str">
            <v>Cubierta En Policarbonato Referencia Alucobon Dp-16 Mm Color Opal Graderias Y Backstop (Ver Diseño)</v>
          </cell>
          <cell r="E2417" t="str">
            <v>M2</v>
          </cell>
          <cell r="F2417">
            <v>191400</v>
          </cell>
          <cell r="G2417">
            <v>41835</v>
          </cell>
        </row>
        <row r="2418">
          <cell r="C2418">
            <v>4294</v>
          </cell>
          <cell r="D2418" t="str">
            <v>Pergolas En Madera (Ver Diseño)</v>
          </cell>
          <cell r="E2418" t="str">
            <v>M2</v>
          </cell>
          <cell r="F2418">
            <v>110000</v>
          </cell>
          <cell r="G2418">
            <v>41835</v>
          </cell>
        </row>
        <row r="2419">
          <cell r="C2419">
            <v>4295</v>
          </cell>
          <cell r="D2419" t="str">
            <v>Viga Canal En Lamina Galvanizada Calibere 14, De 0.40 X 0.70 Metros (Ver Diseño)</v>
          </cell>
          <cell r="E2419" t="str">
            <v>ML</v>
          </cell>
          <cell r="F2419">
            <v>25500</v>
          </cell>
          <cell r="G2419">
            <v>41835</v>
          </cell>
        </row>
        <row r="2420">
          <cell r="C2420">
            <v>4296</v>
          </cell>
          <cell r="D2420" t="str">
            <v>Señalización</v>
          </cell>
          <cell r="E2420" t="str">
            <v>GL</v>
          </cell>
          <cell r="F2420">
            <v>13000000</v>
          </cell>
          <cell r="G2420">
            <v>41835</v>
          </cell>
        </row>
        <row r="2421">
          <cell r="C2421">
            <v>4297</v>
          </cell>
          <cell r="D2421" t="str">
            <v>Acometida General En Pvc Rde 21 De 2 1/2"</v>
          </cell>
          <cell r="E2421" t="str">
            <v>GL</v>
          </cell>
          <cell r="F2421">
            <v>5000000</v>
          </cell>
          <cell r="G2421">
            <v>41835</v>
          </cell>
        </row>
        <row r="2422">
          <cell r="C2422">
            <v>4298</v>
          </cell>
          <cell r="D2422" t="str">
            <v>Punto Hidráulico De 1 1/2" Para Fluxometro</v>
          </cell>
          <cell r="E2422" t="str">
            <v>UN</v>
          </cell>
          <cell r="F2422">
            <v>48500</v>
          </cell>
          <cell r="G2422">
            <v>41835</v>
          </cell>
        </row>
        <row r="2423">
          <cell r="C2423">
            <v>4299</v>
          </cell>
          <cell r="D2423" t="str">
            <v>Pedestal En Concreto De 3500 Psi De 1.30 X 1.30 X 0.70 Metros</v>
          </cell>
          <cell r="E2423" t="str">
            <v>M3</v>
          </cell>
          <cell r="F2423">
            <v>110656.87</v>
          </cell>
          <cell r="G2423">
            <v>41835</v>
          </cell>
        </row>
        <row r="2424">
          <cell r="C2424">
            <v>4300</v>
          </cell>
          <cell r="D2424" t="str">
            <v>Concreto Asfáltico De 0.07 Metros Para Ciclo Ruta</v>
          </cell>
          <cell r="E2424" t="str">
            <v>M2</v>
          </cell>
          <cell r="F2424">
            <v>42710.239999999998</v>
          </cell>
          <cell r="G2424">
            <v>41831</v>
          </cell>
        </row>
        <row r="2425">
          <cell r="C2425">
            <v>4301</v>
          </cell>
          <cell r="D2425" t="str">
            <v>Carpeta . Pavimento En Concreto Asfáltico De 0.05 Metros Para Vías Perimetrales</v>
          </cell>
          <cell r="E2425" t="str">
            <v>M2</v>
          </cell>
          <cell r="F2425">
            <v>30507.32</v>
          </cell>
          <cell r="G2425">
            <v>41831</v>
          </cell>
        </row>
        <row r="2426">
          <cell r="C2426">
            <v>4302</v>
          </cell>
          <cell r="D2426" t="str">
            <v>Impermeabilizacion De Muros Con Pintura De Esmalte Siliconite (Ver Diseño).</v>
          </cell>
          <cell r="E2426" t="str">
            <v>M2</v>
          </cell>
          <cell r="F2426">
            <v>7702.99</v>
          </cell>
          <cell r="G2426">
            <v>41927</v>
          </cell>
        </row>
        <row r="2427">
          <cell r="C2427">
            <v>4304</v>
          </cell>
          <cell r="D2427" t="str">
            <v>Suministro E Instalación De Luminaria Led De 60 Watios, Incluye Brazo Ornamental De 2.50 Metros, Perno Y Fotocelda (Ver Diseño)</v>
          </cell>
          <cell r="E2427" t="str">
            <v>UN</v>
          </cell>
          <cell r="F2427">
            <v>2135318.9500000002</v>
          </cell>
          <cell r="G2427">
            <v>42457</v>
          </cell>
        </row>
        <row r="2428">
          <cell r="C2428">
            <v>4305</v>
          </cell>
          <cell r="D2428" t="str">
            <v>Suministro E Instalacion De Terminales De Captacion Franklin No Radiactivas, Incluye: Punta Franklin Para Pararrayo, Grapa Doble Ala Galvanizada De 3/4, Tornillos 5/8 X 10, Tuberia Metalica Galvanizada De 3/4, Union Conduit De 3/4, Herramientas, Transport</v>
          </cell>
          <cell r="E2428" t="str">
            <v>UN</v>
          </cell>
          <cell r="F2428">
            <v>102651</v>
          </cell>
          <cell r="G2428">
            <v>41936</v>
          </cell>
        </row>
        <row r="2429">
          <cell r="C2429">
            <v>4308</v>
          </cell>
          <cell r="D2429" t="str">
            <v>Acero Estructural.</v>
          </cell>
          <cell r="E2429" t="str">
            <v>KG</v>
          </cell>
          <cell r="F2429">
            <v>5552.74</v>
          </cell>
          <cell r="G2429">
            <v>42538</v>
          </cell>
        </row>
        <row r="2430">
          <cell r="C2430">
            <v>4309</v>
          </cell>
          <cell r="D2430" t="str">
            <v>Bordillo De 0.15 X 0.20 Metros En Concreto De 3000 Psi, Incluye Anclaje Con Sikadur (Ver Diseño)</v>
          </cell>
          <cell r="E2430" t="str">
            <v>ML</v>
          </cell>
          <cell r="F2430">
            <v>77659.53</v>
          </cell>
          <cell r="G2430">
            <v>41906</v>
          </cell>
        </row>
        <row r="2431">
          <cell r="C2431">
            <v>4311</v>
          </cell>
          <cell r="D2431" t="str">
            <v>Suministro E Instalación  De Tubería Novafort O Similar De 18" - 450 Mm</v>
          </cell>
          <cell r="E2431" t="str">
            <v>ML</v>
          </cell>
          <cell r="F2431">
            <v>366850.36</v>
          </cell>
          <cell r="G2431">
            <v>42548</v>
          </cell>
        </row>
        <row r="2432">
          <cell r="C2432">
            <v>4313</v>
          </cell>
          <cell r="D2432" t="str">
            <v>Estuco Y Pintura Tres Manos</v>
          </cell>
          <cell r="E2432" t="str">
            <v>M2</v>
          </cell>
          <cell r="F2432">
            <v>20366.48</v>
          </cell>
          <cell r="G2432">
            <v>42416</v>
          </cell>
        </row>
        <row r="2433">
          <cell r="C2433">
            <v>4314</v>
          </cell>
          <cell r="D2433" t="str">
            <v>Acabado Para Parqueaderos En Piedra Suelta O Granzon E=0.10M</v>
          </cell>
          <cell r="E2433" t="str">
            <v>M2</v>
          </cell>
          <cell r="F2433">
            <v>26851.34</v>
          </cell>
          <cell r="G2433">
            <v>42102</v>
          </cell>
        </row>
        <row r="2434">
          <cell r="C2434">
            <v>4317</v>
          </cell>
          <cell r="D2434" t="str">
            <v>Salida Para Aire Acondicionado Bifasico (Ver Diseño)</v>
          </cell>
          <cell r="E2434" t="str">
            <v>UN</v>
          </cell>
          <cell r="F2434">
            <v>681920.3</v>
          </cell>
          <cell r="G2434">
            <v>42135</v>
          </cell>
        </row>
        <row r="2435">
          <cell r="C2435">
            <v>4320</v>
          </cell>
          <cell r="D2435" t="str">
            <v>Suministro E Instalacion De Acometida Parcial 3#6 + #6 + #8T Cu Thhw</v>
          </cell>
          <cell r="E2435" t="str">
            <v>ML</v>
          </cell>
          <cell r="F2435">
            <v>27380.9</v>
          </cell>
          <cell r="G2435">
            <v>42524</v>
          </cell>
        </row>
        <row r="2436">
          <cell r="C2436">
            <v>4322</v>
          </cell>
          <cell r="D2436" t="str">
            <v>Suministro E Instalacion De Acometida Parcial 3#10 + #12T Cu Thhw</v>
          </cell>
          <cell r="E2436" t="str">
            <v>ML</v>
          </cell>
          <cell r="F2436">
            <v>10754.34</v>
          </cell>
          <cell r="G2436">
            <v>42135</v>
          </cell>
        </row>
        <row r="2437">
          <cell r="C2437">
            <v>4323</v>
          </cell>
          <cell r="D2437" t="str">
            <v>Suministro E Instalacion De Acometida Parcial 2#6 + #8T Cu Thhw (Ver Diseño).</v>
          </cell>
          <cell r="E2437" t="str">
            <v>ML</v>
          </cell>
          <cell r="F2437">
            <v>26352.6</v>
          </cell>
          <cell r="G2437">
            <v>42135</v>
          </cell>
        </row>
        <row r="2438">
          <cell r="C2438">
            <v>4325</v>
          </cell>
          <cell r="D2438" t="str">
            <v>Suministro E Instalacion De Breaker Enchufable De 2 X 50 Amperios (Ver Diseño)</v>
          </cell>
          <cell r="E2438" t="str">
            <v>UN</v>
          </cell>
          <cell r="F2438">
            <v>44525.83</v>
          </cell>
          <cell r="G2438">
            <v>42135</v>
          </cell>
        </row>
        <row r="2439">
          <cell r="C2439">
            <v>4326</v>
          </cell>
          <cell r="D2439" t="str">
            <v>Suministro E Instalacion De Tuberia Pvc Conduit De 1/2" (Ver Diseño)</v>
          </cell>
          <cell r="E2439" t="str">
            <v>ML</v>
          </cell>
          <cell r="F2439">
            <v>8515.43</v>
          </cell>
          <cell r="G2439">
            <v>42135</v>
          </cell>
        </row>
        <row r="2440">
          <cell r="C2440">
            <v>4329</v>
          </cell>
          <cell r="D2440" t="str">
            <v>Suministro E Instalación De Sanitario Tipo A En Lámina De Acero Inoxidable Aisi 304</v>
          </cell>
          <cell r="E2440" t="str">
            <v>UN</v>
          </cell>
          <cell r="F2440">
            <v>1505551.31</v>
          </cell>
          <cell r="G2440">
            <v>41862</v>
          </cell>
        </row>
        <row r="2441">
          <cell r="C2441">
            <v>4330</v>
          </cell>
          <cell r="D2441" t="str">
            <v>Suministro E Instalacion De Malla Pat 4 Varillas Cuadradas + Caja De Inspeccion (Ver Diseño)</v>
          </cell>
          <cell r="E2441" t="str">
            <v>GL</v>
          </cell>
          <cell r="F2441">
            <v>1737258.28</v>
          </cell>
          <cell r="G2441">
            <v>42538</v>
          </cell>
        </row>
        <row r="2442">
          <cell r="C2442">
            <v>4331</v>
          </cell>
          <cell r="D2442" t="str">
            <v>Suministro E Instalacion De Acometida 2 X ( 3#4/0 + #4/0 + #2/0T Cu Thhw) (Ver Diseño)</v>
          </cell>
          <cell r="E2442" t="str">
            <v>ML</v>
          </cell>
          <cell r="F2442">
            <v>342323.32</v>
          </cell>
          <cell r="G2442">
            <v>42135</v>
          </cell>
        </row>
        <row r="2443">
          <cell r="C2443">
            <v>4333</v>
          </cell>
          <cell r="D2443" t="str">
            <v>Suministro E Instalacion De Transferencia Trifasica Automatica De 112.5 Kva (Ver Diseño)</v>
          </cell>
          <cell r="E2443" t="str">
            <v>UN</v>
          </cell>
          <cell r="F2443">
            <v>7005875</v>
          </cell>
          <cell r="G2443">
            <v>42135</v>
          </cell>
        </row>
        <row r="2444">
          <cell r="C2444">
            <v>4335</v>
          </cell>
          <cell r="D2444" t="str">
            <v>Construccion Canalizacion C/ Un Tubo De 1" Diametro En Lecho De Arena (Ver Diseño).</v>
          </cell>
          <cell r="E2444" t="str">
            <v>ML</v>
          </cell>
          <cell r="F2444">
            <v>34475.56</v>
          </cell>
          <cell r="G2444">
            <v>42538</v>
          </cell>
        </row>
        <row r="2445">
          <cell r="C2445">
            <v>4336</v>
          </cell>
          <cell r="D2445" t="str">
            <v>Construccion Canalizacion Cada Cuatro Tubos De 3" De Diametro En Lecho De Arena (Ver Diseño)</v>
          </cell>
          <cell r="E2445" t="str">
            <v>ML</v>
          </cell>
          <cell r="F2445">
            <v>98736.67</v>
          </cell>
          <cell r="G2445">
            <v>42135</v>
          </cell>
        </row>
        <row r="2446">
          <cell r="C2446">
            <v>4337</v>
          </cell>
          <cell r="D2446" t="str">
            <v>Suministro E Instalación De Reja En Varilla Cuadrada De 5/8" A Cada 0.12 Metros Entre Ejes, Refuerzo Horizontal En Platina De 2 1/2" X 1/4" A Cada 0.40 Metros, Pintada Con Anticorrosivo Y Esmalte Empotrada A La Viga De Cimiento Y Losa</v>
          </cell>
          <cell r="E2446" t="str">
            <v>M2</v>
          </cell>
          <cell r="F2446">
            <v>180939.73</v>
          </cell>
          <cell r="G2446">
            <v>41862</v>
          </cell>
        </row>
        <row r="2447">
          <cell r="C2447">
            <v>4338</v>
          </cell>
          <cell r="D2447" t="str">
            <v>Suministro E Instalación De Puerta En Reja De Varillas De 5/8" A Cada 0.12 Metros Entre Ejes, Refuerzo Horizontal En Platina De 2 1/2" X 1/4" A Cada 0.40 Metros, Con Marco Y Contra Marco Angular De 3" X 3" X 1/4", Con Bisagra Tipo Capsula, Cerradura De Pa</v>
          </cell>
          <cell r="E2447" t="str">
            <v>M2</v>
          </cell>
          <cell r="F2447">
            <v>345135.7</v>
          </cell>
          <cell r="G2447">
            <v>41862</v>
          </cell>
        </row>
        <row r="2448">
          <cell r="C2448">
            <v>4339</v>
          </cell>
          <cell r="D2448" t="str">
            <v>Construccion De Tanque Enterrado De 10 M3 (Ver Diseño)</v>
          </cell>
          <cell r="E2448" t="str">
            <v>GL</v>
          </cell>
          <cell r="F2448">
            <v>12000000</v>
          </cell>
          <cell r="G2448">
            <v>42132</v>
          </cell>
        </row>
        <row r="2449">
          <cell r="C2449">
            <v>4340</v>
          </cell>
          <cell r="D2449" t="str">
            <v>Suministro E Instalacion De Puerta De Triplex De 2.00 X 0.90, 0.80, 0,70 Metros, Incluye Marco De Madera, Bisagras Y Cerradura Para El Centro Regional De Victimas (Ver Diseño)</v>
          </cell>
          <cell r="E2449" t="str">
            <v>UN</v>
          </cell>
          <cell r="F2449">
            <v>200000</v>
          </cell>
          <cell r="G2449">
            <v>42132</v>
          </cell>
        </row>
        <row r="2450">
          <cell r="C2450">
            <v>4341</v>
          </cell>
          <cell r="D2450" t="str">
            <v>Pintura En Vinilo Sobre Pañete, Dos Manos.</v>
          </cell>
          <cell r="E2450" t="str">
            <v>M2</v>
          </cell>
          <cell r="F2450">
            <v>8397.9699999999993</v>
          </cell>
          <cell r="G2450">
            <v>42102</v>
          </cell>
        </row>
        <row r="2451">
          <cell r="C2451">
            <v>4347</v>
          </cell>
          <cell r="D2451" t="str">
            <v>Suministro E Instalacion De Punto Salida En Tuberia De 3/4" Imc, Para Lamparas Tipo Campana De 220 Voltios 250 Watios En Cable # 10 Awg (Ver Diseño).</v>
          </cell>
          <cell r="E2451" t="str">
            <v>UN</v>
          </cell>
          <cell r="F2451">
            <v>312248.76</v>
          </cell>
          <cell r="G2451">
            <v>41871</v>
          </cell>
        </row>
        <row r="2452">
          <cell r="C2452">
            <v>4348</v>
          </cell>
          <cell r="D2452" t="str">
            <v>Suministro E Instalacion De Luminaria Tipo Bala 6", Incluye Bombillo De 20 Watios (Ver Diseño).</v>
          </cell>
          <cell r="E2452" t="str">
            <v>UN</v>
          </cell>
          <cell r="F2452">
            <v>74665.61</v>
          </cell>
          <cell r="G2452">
            <v>41871</v>
          </cell>
        </row>
        <row r="2453">
          <cell r="C2453">
            <v>4350</v>
          </cell>
          <cell r="D2453" t="str">
            <v>Suministro E Instalacion De Luminaria Tipo Campana De 250 Watios Metal Haline En Acrilico De 220 Voltios (Ver Diseño).</v>
          </cell>
          <cell r="E2453" t="str">
            <v>UN</v>
          </cell>
          <cell r="F2453">
            <v>648858.44999999995</v>
          </cell>
          <cell r="G2453">
            <v>41871</v>
          </cell>
        </row>
        <row r="2454">
          <cell r="C2454">
            <v>4352</v>
          </cell>
          <cell r="D2454" t="str">
            <v>Suministro E Instalacion De Luminaria Tipo Reflector De 400 Watios Marca Phillips Tempo O Similar (Ver Diseño).</v>
          </cell>
          <cell r="E2454" t="str">
            <v>UN</v>
          </cell>
          <cell r="F2454">
            <v>748858.45</v>
          </cell>
          <cell r="G2454">
            <v>41871</v>
          </cell>
        </row>
        <row r="2455">
          <cell r="C2455">
            <v>4353</v>
          </cell>
          <cell r="D2455" t="str">
            <v>Suministro E Instalacion De Punto Salida Para Aires Acondicionados En Tuberia De 3/4" Pvc, Cable 7 Hilos 3X#10 Awg, Incluye Cableado De Fuerza Y Control Distancia Aproximada 20 Metros (Ver Diseño)</v>
          </cell>
          <cell r="E2455" t="str">
            <v>UN</v>
          </cell>
          <cell r="F2455">
            <v>203402.09</v>
          </cell>
          <cell r="G2455">
            <v>42524</v>
          </cell>
        </row>
        <row r="2456">
          <cell r="C2456">
            <v>4354</v>
          </cell>
          <cell r="D2456" t="str">
            <v>Suministro E Instalacion De Acometida 3X#4 Fases + 1#4 Neutro + 1#4 Tierra Thhn Marca Certificada Para El Tablero De Tomas Y Luces, Incluye Ducto Pvc De 11/2" Tipo Pesado (Ver Diseño).</v>
          </cell>
          <cell r="E2456" t="str">
            <v>ML</v>
          </cell>
          <cell r="F2456">
            <v>54928.76</v>
          </cell>
          <cell r="G2456">
            <v>41872</v>
          </cell>
        </row>
        <row r="2457">
          <cell r="C2457">
            <v>4356</v>
          </cell>
          <cell r="D2457" t="str">
            <v>Suministro E Instalacion De Acometida 3X#6 Fases + 1#6 Neutro + 1#8 Tierra Thhn Marca Certificada Para El Tablero De Tomas Y Luces, Incluye Ducto Pvc De 1 1/2" Tipo Pesado (Ver Diseño)</v>
          </cell>
          <cell r="E2457" t="str">
            <v>ML</v>
          </cell>
          <cell r="F2457">
            <v>42497.760000000002</v>
          </cell>
          <cell r="G2457">
            <v>41872</v>
          </cell>
        </row>
        <row r="2458">
          <cell r="C2458">
            <v>4357</v>
          </cell>
          <cell r="D2458" t="str">
            <v>Suministro E Instalacion De Acometida 3X#4 Fases + 1#6 Neutro + 1#6 Tierra Thhn Marca Certificada Para El Tablero De Tomas Y Luces, Incluye Ducto Pvc 1 1/2" Tipo Pesado (Ver Diseño)</v>
          </cell>
          <cell r="E2458" t="str">
            <v>ML</v>
          </cell>
          <cell r="F2458">
            <v>50718.76</v>
          </cell>
          <cell r="G2458">
            <v>41872</v>
          </cell>
        </row>
        <row r="2459">
          <cell r="C2459">
            <v>4359</v>
          </cell>
          <cell r="D2459" t="str">
            <v>Suministro E Instalacion De Acometida 3X#2 Fases + 1#4 Neutro + 1#4 Tierra Thhn Marca Certificada Para El Tablero De Aire Acondicionado, Incluye Ducto Pvc De 2" Tipo Pesado (Ver Diseño).</v>
          </cell>
          <cell r="E2459" t="str">
            <v>ML</v>
          </cell>
          <cell r="F2459">
            <v>68722.009999999995</v>
          </cell>
          <cell r="G2459">
            <v>41927</v>
          </cell>
        </row>
        <row r="2460">
          <cell r="C2460">
            <v>4361</v>
          </cell>
          <cell r="D2460" t="str">
            <v>Suministro E Instalacion De Acometida 3X#1/0 Fases + 1#4 Neutro + 1#4 Tierra Thhn Marca Certificada Para El Tablero De Aire Acondicionado, Incluye Ducto Pvc De 2" Tipo Pesado (Ver Diseño).</v>
          </cell>
          <cell r="E2460" t="str">
            <v>ML</v>
          </cell>
          <cell r="F2460">
            <v>94800.33</v>
          </cell>
          <cell r="G2460">
            <v>41873</v>
          </cell>
        </row>
        <row r="2461">
          <cell r="C2461">
            <v>4363</v>
          </cell>
          <cell r="D2461" t="str">
            <v>Suministro E Instalacion De Cofre Metalico Calibre 16 Con Lamina Cold Roll Tipo Intemperie, Color Almendra, Con Medidas De 2.10 Metros De Alto X 1.05 Metros De Ancho X 0.50 Metros De Fondo, Con Certificacion Retie (Ver Diseño)</v>
          </cell>
          <cell r="E2461" t="str">
            <v>UN</v>
          </cell>
          <cell r="F2461">
            <v>2670875</v>
          </cell>
          <cell r="G2461">
            <v>41873</v>
          </cell>
        </row>
        <row r="2462">
          <cell r="C2462">
            <v>4365</v>
          </cell>
          <cell r="D2462" t="str">
            <v>Suministro E Instalacion De Interruptor Totalizador Termomagnetico Tipo Industrial Fijo 3 X 800 Amperios (Ver Diseño)</v>
          </cell>
          <cell r="E2462" t="str">
            <v>UN</v>
          </cell>
          <cell r="F2462">
            <v>2154890</v>
          </cell>
          <cell r="G2462">
            <v>41873</v>
          </cell>
        </row>
        <row r="2463">
          <cell r="C2463">
            <v>4367</v>
          </cell>
          <cell r="D2463" t="str">
            <v>Suministro E Instalacion De Terminales De Ponchar Para Cable Nº 4 Y Nº 6 Thhn (Ver Diseño)</v>
          </cell>
          <cell r="E2463" t="str">
            <v>UN</v>
          </cell>
          <cell r="F2463">
            <v>12425.88</v>
          </cell>
          <cell r="G2463">
            <v>41876</v>
          </cell>
        </row>
        <row r="2464">
          <cell r="C2464">
            <v>4369</v>
          </cell>
          <cell r="D2464" t="str">
            <v>Suministro E Instalacion De Transformador De 225 Kva Trifasico, 13200/208-120 Voltios Convencional En Aceite Marca Mologada Por Electricaribe (Ver Diseño)</v>
          </cell>
          <cell r="E2464" t="str">
            <v>UN</v>
          </cell>
          <cell r="F2464">
            <v>15370555.560000001</v>
          </cell>
          <cell r="G2464">
            <v>41876</v>
          </cell>
        </row>
        <row r="2465">
          <cell r="C2465">
            <v>4370</v>
          </cell>
          <cell r="D2465" t="str">
            <v>Suministro E Instalacion De Acometida Principal 3X3#4/0 X Fases + 3X4/0 Neutro + 1#2/0 Tierra Marca Certificada (Ver Diseño)</v>
          </cell>
          <cell r="E2465" t="str">
            <v>ML</v>
          </cell>
          <cell r="F2465">
            <v>421381.25</v>
          </cell>
          <cell r="G2465">
            <v>41876</v>
          </cell>
        </row>
        <row r="2466">
          <cell r="C2466">
            <v>4372</v>
          </cell>
          <cell r="D2466" t="str">
            <v>Suministro E Instalacion De Cable Mono Polar Xlpe Nº 2 Al 100% (Ver Diseño)</v>
          </cell>
          <cell r="E2466" t="str">
            <v>ML</v>
          </cell>
          <cell r="F2466">
            <v>101756</v>
          </cell>
          <cell r="G2466">
            <v>41876</v>
          </cell>
        </row>
        <row r="2467">
          <cell r="C2467">
            <v>4376</v>
          </cell>
          <cell r="D2467" t="str">
            <v>Suministro E Instalacion De Celda Con Seccionador Tripolar Hh Baja Carga Con Cuchilla A Tierra De 17,5 Kv - 400 Amperios Color Almendra Marca Socol O Similar (Ver Diseño)</v>
          </cell>
          <cell r="E2467" t="str">
            <v>UN</v>
          </cell>
          <cell r="F2467">
            <v>8574009.6699999999</v>
          </cell>
          <cell r="G2467">
            <v>42067</v>
          </cell>
        </row>
        <row r="2468">
          <cell r="C2468">
            <v>4381</v>
          </cell>
          <cell r="D2468" t="str">
            <v>Suministro E Instalacion De Celda Con Su Equipo De Medida 3-Tp-13200/120V-3-Tc-20/5 Medidor Electronico Perfil De Carga (Ver Diseño)</v>
          </cell>
          <cell r="E2468" t="str">
            <v>UN</v>
          </cell>
          <cell r="F2468">
            <v>17902898.670000002</v>
          </cell>
          <cell r="G2468">
            <v>41876</v>
          </cell>
        </row>
        <row r="2469">
          <cell r="C2469">
            <v>4383</v>
          </cell>
          <cell r="D2469" t="str">
            <v>Suministro E Instalacion De Juego De Premoldeados Tipo Interior (Ver Diseño)</v>
          </cell>
          <cell r="E2469" t="str">
            <v>UN</v>
          </cell>
          <cell r="F2469">
            <v>675506.75</v>
          </cell>
          <cell r="G2469">
            <v>41876</v>
          </cell>
        </row>
        <row r="2470">
          <cell r="C2470">
            <v>4386</v>
          </cell>
          <cell r="D2470" t="str">
            <v>Acero Estructural,Vigas, Correas Y Piezas Simples, Mediante Uniones Soldadas, Preparación De Bordes, Soldaduras, Cortes, Manipulación Y Montaje.</v>
          </cell>
          <cell r="E2470" t="str">
            <v>KG</v>
          </cell>
          <cell r="F2470">
            <v>5550.76</v>
          </cell>
          <cell r="G2470">
            <v>42572</v>
          </cell>
        </row>
        <row r="2471">
          <cell r="C2471">
            <v>4387</v>
          </cell>
          <cell r="D2471" t="str">
            <v>Suministro E Instalación De Marquesina Fijo De 2.20 Metros De Largo Y 2.50 Metros De Salida, Con Estructura En Tubería Cuadrada De 25 X 25 Calibre 18 Galvanizada, Pintada Con Anticorrosivo Y Acabado En Esmalte En Color Negro, Con Carpa Lona Huracán O Simi</v>
          </cell>
          <cell r="E2471" t="str">
            <v>UN</v>
          </cell>
          <cell r="F2471">
            <v>479880</v>
          </cell>
          <cell r="G2471">
            <v>41884</v>
          </cell>
        </row>
        <row r="2472">
          <cell r="C2472">
            <v>4388</v>
          </cell>
          <cell r="D2472" t="str">
            <v>Suministro E Instalación De Módulo En Superboard De 6Mm Y Perfilería Galvanizada Calibre 24, Pintada Con Anticorrosivo Y Acabado En Color Blanco, Con Entrepaños En Vidrio De 4 Mm Crudo De 0.15 X 1.00 Metros, Puerta Doble En Vidrio Con Cerrojo, De 1.10 X 1</v>
          </cell>
          <cell r="E2472" t="str">
            <v>UN</v>
          </cell>
          <cell r="F2472">
            <v>601000</v>
          </cell>
          <cell r="G2472">
            <v>41884</v>
          </cell>
        </row>
        <row r="2473">
          <cell r="C2473">
            <v>4389</v>
          </cell>
          <cell r="D2473" t="str">
            <v>Suministro E Instalación De Mueble Auxiliar En Lámina Galvanizada No. 14 Pintada Con Pintura Electrostática De Color Blanco Incluye Bisagras Y Manija De Doble Cerrojo, De 0.40 X 1.10 X 0.20 Metros</v>
          </cell>
          <cell r="E2473" t="str">
            <v>UN</v>
          </cell>
          <cell r="F2473">
            <v>350000</v>
          </cell>
          <cell r="G2473">
            <v>41884</v>
          </cell>
        </row>
        <row r="2474">
          <cell r="C2474">
            <v>4390</v>
          </cell>
          <cell r="D2474" t="str">
            <v>Provisión De Instalaciones Y Redes Eléctricas - Proyecto Mejoramiento Integral De Barrios (Ver Diseño).</v>
          </cell>
          <cell r="E2474" t="str">
            <v>GL</v>
          </cell>
          <cell r="F2474">
            <v>254999756.96000001</v>
          </cell>
          <cell r="G2474">
            <v>41907</v>
          </cell>
        </row>
        <row r="2475">
          <cell r="C2475">
            <v>4391</v>
          </cell>
          <cell r="D2475" t="str">
            <v>Provision De Acometidas Y Redes De Servicios Publicos Para Las Alcaldias Locales (Ver Diseño).</v>
          </cell>
          <cell r="E2475" t="str">
            <v>GL</v>
          </cell>
          <cell r="F2475">
            <v>200000000</v>
          </cell>
          <cell r="G2475">
            <v>41911</v>
          </cell>
        </row>
        <row r="2476">
          <cell r="C2476">
            <v>4392</v>
          </cell>
          <cell r="D2476" t="str">
            <v>Demolición De Vigas De Concreto De Fachada. Incluye Retiro De Material.</v>
          </cell>
          <cell r="E2476" t="str">
            <v>ML</v>
          </cell>
          <cell r="F2476">
            <v>11025.12</v>
          </cell>
          <cell r="G2476">
            <v>42538</v>
          </cell>
        </row>
        <row r="2477">
          <cell r="C2477">
            <v>4393</v>
          </cell>
          <cell r="D2477" t="str">
            <v>Capítulo - Instalaciones De Redes Contra Incendios.</v>
          </cell>
          <cell r="E2477" t="str">
            <v>SD</v>
          </cell>
          <cell r="F2477">
            <v>0</v>
          </cell>
          <cell r="G2477">
            <v>41919</v>
          </cell>
        </row>
        <row r="2478">
          <cell r="C2478">
            <v>4394</v>
          </cell>
          <cell r="D2478" t="str">
            <v>Viga Aérea En Concreto F'C=4000 Psi. No Incluye Acero De Refuerzo.</v>
          </cell>
          <cell r="E2478" t="str">
            <v>M3</v>
          </cell>
          <cell r="F2478">
            <v>950028.95</v>
          </cell>
          <cell r="G2478">
            <v>42538</v>
          </cell>
        </row>
        <row r="2479">
          <cell r="C2479">
            <v>4395</v>
          </cell>
          <cell r="D2479" t="str">
            <v>Pantalla En Concreto F'C=4000 Psi. No Incluye Acero De Refuerzo.</v>
          </cell>
          <cell r="E2479" t="str">
            <v>M3</v>
          </cell>
          <cell r="F2479">
            <v>619358.57999999996</v>
          </cell>
          <cell r="G2479">
            <v>41936</v>
          </cell>
        </row>
        <row r="2480">
          <cell r="C2480">
            <v>4396</v>
          </cell>
          <cell r="D2480" t="str">
            <v>Concreto Para Placa De Fondo Y Muro De Ascensor F'C= 3000 Psi. No Incluye Acero De Refuerzo.</v>
          </cell>
          <cell r="E2480" t="str">
            <v>M3</v>
          </cell>
          <cell r="F2480">
            <v>679569.53</v>
          </cell>
          <cell r="G2480">
            <v>41936</v>
          </cell>
        </row>
        <row r="2481">
          <cell r="C2481">
            <v>4400</v>
          </cell>
          <cell r="D2481" t="str">
            <v>Suministro E Instalación De Tubería Cpvc Rde 11 D= 1 1/2".</v>
          </cell>
          <cell r="E2481" t="str">
            <v>ML</v>
          </cell>
          <cell r="F2481">
            <v>99970.1</v>
          </cell>
          <cell r="G2481">
            <v>41936</v>
          </cell>
        </row>
        <row r="2482">
          <cell r="C2482">
            <v>4402</v>
          </cell>
          <cell r="D2482" t="str">
            <v>Rociadores Para Red Contra Incendios D=1/2".</v>
          </cell>
          <cell r="E2482" t="str">
            <v>UN</v>
          </cell>
          <cell r="F2482">
            <v>101532.8</v>
          </cell>
          <cell r="G2482">
            <v>41936</v>
          </cell>
        </row>
        <row r="2483">
          <cell r="C2483">
            <v>4403</v>
          </cell>
          <cell r="D2483" t="str">
            <v>Suministro E Instalación De Puerta Corrediza En Aluminio Anodizado Natural Con Sensor, Incluye Vidrio Templado De Seguridad De 10Mm Color Azul Océano Y Cerradura.</v>
          </cell>
          <cell r="E2483" t="str">
            <v>M2</v>
          </cell>
          <cell r="F2483">
            <v>873237.33</v>
          </cell>
          <cell r="G2483">
            <v>42403</v>
          </cell>
        </row>
        <row r="2484">
          <cell r="C2484">
            <v>4405</v>
          </cell>
          <cell r="D2484" t="str">
            <v>Suministro Y Aplicación De Impermeabilizante Sika Fill O Similar.</v>
          </cell>
          <cell r="E2484" t="str">
            <v>M2</v>
          </cell>
          <cell r="F2484">
            <v>15483.97</v>
          </cell>
          <cell r="G2484">
            <v>42538</v>
          </cell>
        </row>
        <row r="2485">
          <cell r="C2485">
            <v>4409</v>
          </cell>
          <cell r="D2485" t="str">
            <v>Suministro E Instalación De Breaker Enchufable De 3 X 40A.</v>
          </cell>
          <cell r="E2485" t="str">
            <v>UN</v>
          </cell>
          <cell r="F2485">
            <v>77866.47</v>
          </cell>
          <cell r="G2485">
            <v>42067</v>
          </cell>
        </row>
        <row r="2486">
          <cell r="C2486">
            <v>4410</v>
          </cell>
          <cell r="D2486" t="str">
            <v>Suministro E Instalación De Breaker Tipo Industrial De 3 X 30A.</v>
          </cell>
          <cell r="E2486" t="str">
            <v>UN</v>
          </cell>
          <cell r="F2486">
            <v>160091.26</v>
          </cell>
          <cell r="G2486">
            <v>42067</v>
          </cell>
        </row>
        <row r="2487">
          <cell r="C2487">
            <v>4411</v>
          </cell>
          <cell r="D2487" t="str">
            <v>Suministro E Instalación De Breaker Tipo Industrial De 3 X 60A.</v>
          </cell>
          <cell r="E2487" t="str">
            <v>UN</v>
          </cell>
          <cell r="F2487">
            <v>313352.11</v>
          </cell>
          <cell r="G2487">
            <v>42067</v>
          </cell>
        </row>
        <row r="2488">
          <cell r="C2488">
            <v>4415</v>
          </cell>
          <cell r="D2488" t="str">
            <v>Suministro E Instalación De Transformador Tipo Seco De 75 Kva Con Celda.</v>
          </cell>
          <cell r="E2488" t="str">
            <v>UN</v>
          </cell>
          <cell r="F2488">
            <v>30532445.390000001</v>
          </cell>
          <cell r="G2488">
            <v>42067</v>
          </cell>
        </row>
        <row r="2489">
          <cell r="C2489">
            <v>4417</v>
          </cell>
          <cell r="D2489" t="str">
            <v>Suministro E Instalación De Celda De Remonte 17.5 Kv 630 A 20 Ka Ref: Cgmcosmos - Rc</v>
          </cell>
          <cell r="E2489" t="str">
            <v>UN</v>
          </cell>
          <cell r="F2489">
            <v>14951640.73</v>
          </cell>
          <cell r="G2489">
            <v>42067</v>
          </cell>
        </row>
        <row r="2490">
          <cell r="C2490">
            <v>4419</v>
          </cell>
          <cell r="D2490" t="str">
            <v>Suministro E Instalación De Pararrayos Para Tipo Codo 15 Kv - Ref: 400Pb10Sa-15L O Similar.</v>
          </cell>
          <cell r="E2490" t="str">
            <v>JG</v>
          </cell>
          <cell r="F2490">
            <v>3581669.02</v>
          </cell>
          <cell r="G2490">
            <v>42067</v>
          </cell>
        </row>
        <row r="2491">
          <cell r="C2491">
            <v>4422</v>
          </cell>
          <cell r="D2491" t="str">
            <v>Suministro E Instalación De Terminal Tipo Codo De Frente Muerto Cable 2 Awg - 3F.</v>
          </cell>
          <cell r="E2491" t="str">
            <v>JG</v>
          </cell>
          <cell r="F2491">
            <v>2496377.6</v>
          </cell>
          <cell r="G2491">
            <v>42067</v>
          </cell>
        </row>
        <row r="2492">
          <cell r="C2492">
            <v>4423</v>
          </cell>
          <cell r="D2492" t="str">
            <v>Suministro E Instalación De Barraje Equipotencial De Cobre 1/4" X 3" X 30Cm</v>
          </cell>
          <cell r="E2492" t="str">
            <v>UN</v>
          </cell>
          <cell r="F2492">
            <v>236051.47</v>
          </cell>
          <cell r="G2492">
            <v>42538</v>
          </cell>
        </row>
        <row r="2493">
          <cell r="C2493">
            <v>4425</v>
          </cell>
          <cell r="D2493" t="str">
            <v>Suministro E Instalación De Medidor 3F 4H 220V 100A Tipo 2 En Tablero De Medida.</v>
          </cell>
          <cell r="E2493" t="str">
            <v>UN</v>
          </cell>
          <cell r="F2493">
            <v>689693.38</v>
          </cell>
          <cell r="G2493">
            <v>42067</v>
          </cell>
        </row>
        <row r="2494">
          <cell r="C2494">
            <v>4426</v>
          </cell>
          <cell r="D2494" t="str">
            <v>Construcción De Cárcamo De Media Tensión.</v>
          </cell>
          <cell r="E2494" t="str">
            <v>ML</v>
          </cell>
          <cell r="F2494">
            <v>204058.23</v>
          </cell>
          <cell r="G2494">
            <v>42538</v>
          </cell>
        </row>
        <row r="2495">
          <cell r="C2495">
            <v>4428</v>
          </cell>
          <cell r="D2495" t="str">
            <v>Suministro E Instalación De Tablero De Distribución De Sobreponer 40 X 60 X 25 Cm Con Barraje Trifásico De 125A.</v>
          </cell>
          <cell r="E2495" t="str">
            <v>UN</v>
          </cell>
          <cell r="F2495">
            <v>2614701.4300000002</v>
          </cell>
          <cell r="G2495">
            <v>42067</v>
          </cell>
        </row>
        <row r="2496">
          <cell r="C2496">
            <v>4429</v>
          </cell>
          <cell r="D2496" t="str">
            <v>Ascensor Eléctrico De Adherencia De 1 M/S De Velocidad, 3 Paradas, 450 Kg De Carga Nominal, Con Capacidad Para 6 Personas, Nivel Básico De Acabado En Cabina De 1000X1250X2200 Mm, Maniobra Colectiva De Bajada, Puertas Interiores Automáticas De Acero Inoxid</v>
          </cell>
          <cell r="E2496" t="str">
            <v>GL</v>
          </cell>
          <cell r="F2496">
            <v>52850296</v>
          </cell>
          <cell r="G2496">
            <v>42438</v>
          </cell>
        </row>
        <row r="2497">
          <cell r="C2497">
            <v>4431</v>
          </cell>
          <cell r="D2497" t="str">
            <v>Corte De Concreto Para Instalacion De Ducteria Incluye Reposición</v>
          </cell>
          <cell r="E2497" t="str">
            <v>UN</v>
          </cell>
          <cell r="F2497">
            <v>87581.77</v>
          </cell>
          <cell r="G2497">
            <v>42067</v>
          </cell>
        </row>
        <row r="2498">
          <cell r="C2498">
            <v>4432</v>
          </cell>
          <cell r="D2498" t="str">
            <v>Base O Plataforma De Concreto De 3000 Psi Armado De 3.00 Metros X 5.00 Metros X 1.5 Metros De Altura, Para Base De Monumento (Ver Diseño).</v>
          </cell>
          <cell r="E2498" t="str">
            <v>M3</v>
          </cell>
          <cell r="F2498">
            <v>674168.47</v>
          </cell>
          <cell r="G2498">
            <v>42066</v>
          </cell>
        </row>
        <row r="2499">
          <cell r="C2499">
            <v>4433</v>
          </cell>
          <cell r="D2499" t="str">
            <v>Base En Concreto De 3000 Psi Premezclado De 0.30 Metros X 0.30 Metros X 0.20 Metros De Altura, Para Fijar Reflectores Monumento (Ver Diseño).</v>
          </cell>
          <cell r="E2499" t="str">
            <v>UN</v>
          </cell>
          <cell r="F2499">
            <v>69252.12</v>
          </cell>
          <cell r="G2499">
            <v>42496</v>
          </cell>
        </row>
        <row r="2500">
          <cell r="C2500">
            <v>4434</v>
          </cell>
          <cell r="D2500" t="str">
            <v>Suministro E Instalacion De Monumento Mariposas (Ver Diseño).</v>
          </cell>
          <cell r="E2500" t="str">
            <v>UN</v>
          </cell>
          <cell r="F2500">
            <v>160000000</v>
          </cell>
          <cell r="G2500">
            <v>42067</v>
          </cell>
        </row>
        <row r="2501">
          <cell r="C2501">
            <v>4435</v>
          </cell>
          <cell r="D2501" t="str">
            <v>Suministro E Instalacion De Sistema De Riego Parque San Andresito (Ver Diseño).</v>
          </cell>
          <cell r="E2501" t="str">
            <v>ML</v>
          </cell>
          <cell r="F2501">
            <v>19665</v>
          </cell>
          <cell r="G2501">
            <v>41949</v>
          </cell>
        </row>
        <row r="2502">
          <cell r="C2502">
            <v>4436</v>
          </cell>
          <cell r="D2502" t="str">
            <v>Cruce De Vias Con Equipo De Perforacion Horizontal 6" Parque San Andresito, Incluye: Pasantes Sobre Las Vias Vehiculares (Ver Diseño)</v>
          </cell>
          <cell r="E2502" t="str">
            <v>ML</v>
          </cell>
          <cell r="F2502">
            <v>275000</v>
          </cell>
          <cell r="G2502">
            <v>42067</v>
          </cell>
        </row>
        <row r="2503">
          <cell r="C2503">
            <v>4437</v>
          </cell>
          <cell r="D2503" t="str">
            <v>Viga Aerea De 0.25 X 0.50 Metros En Concreto De 4000 Psi, No Incluye Acero De Refuerzo</v>
          </cell>
          <cell r="E2503" t="str">
            <v>ML</v>
          </cell>
          <cell r="F2503">
            <v>88310.399999999994</v>
          </cell>
          <cell r="G2503">
            <v>41940</v>
          </cell>
        </row>
        <row r="2504">
          <cell r="C2504">
            <v>4438</v>
          </cell>
          <cell r="D2504" t="str">
            <v>Viga Aerea De 0.40 X 0.50 Metros En Concreto De 4000 Psi, No Incluye Acero De Refuerzo</v>
          </cell>
          <cell r="E2504" t="str">
            <v>ML</v>
          </cell>
          <cell r="F2504">
            <v>118660.75</v>
          </cell>
          <cell r="G2504">
            <v>41940</v>
          </cell>
        </row>
        <row r="2505">
          <cell r="C2505">
            <v>4439</v>
          </cell>
          <cell r="D2505" t="str">
            <v>Relleno En Material De Subbase Granular De Cbr &gt;= 30% Para Edificaciones</v>
          </cell>
          <cell r="E2505" t="str">
            <v>M3</v>
          </cell>
          <cell r="F2505">
            <v>81712.850000000006</v>
          </cell>
          <cell r="G2505">
            <v>42578</v>
          </cell>
        </row>
        <row r="2506">
          <cell r="C2506">
            <v>4441</v>
          </cell>
          <cell r="D2506" t="str">
            <v>Suministro E Instalacion De Campamento Con Instalaciones, Incluye: Alquiler De Contenedor De 20' Para Campamento Tipo Oficina Y/O Bodega (Ver Diseño).</v>
          </cell>
          <cell r="E2506" t="str">
            <v>ME</v>
          </cell>
          <cell r="F2506">
            <v>1142857.1399999999</v>
          </cell>
          <cell r="G2506">
            <v>41968</v>
          </cell>
        </row>
        <row r="2507">
          <cell r="C2507">
            <v>4442</v>
          </cell>
          <cell r="D2507" t="str">
            <v>Demolicion De Bancas En Concreto, Incluye: Retiro De Materiales (Ver Diseño).</v>
          </cell>
          <cell r="E2507" t="str">
            <v>UN</v>
          </cell>
          <cell r="F2507">
            <v>18158.560000000001</v>
          </cell>
          <cell r="G2507">
            <v>42496</v>
          </cell>
        </row>
        <row r="2508">
          <cell r="C2508">
            <v>4444</v>
          </cell>
          <cell r="D2508" t="str">
            <v>Relleno De Piedra En Colores Varios Para Diseño De Paisajismo, Tamaño 0.025 Metros, Para Parque Coliseo Humberto Perea (Ver Diseño).</v>
          </cell>
          <cell r="E2508" t="str">
            <v>M3</v>
          </cell>
          <cell r="F2508">
            <v>124063.81</v>
          </cell>
          <cell r="G2508">
            <v>42066</v>
          </cell>
        </row>
        <row r="2509">
          <cell r="C2509">
            <v>4445</v>
          </cell>
          <cell r="D2509" t="str">
            <v>Demolicion De Muros De Mamposteria En Los Camerinos Del Cliseo Humberto Perea, Incluye: Cargue, Retiro, Limpieza Y Demoliciones De Elementos Estructurales (Ver Diseño).</v>
          </cell>
          <cell r="E2509" t="str">
            <v>GL</v>
          </cell>
          <cell r="F2509">
            <v>150000000</v>
          </cell>
          <cell r="G2509">
            <v>41968</v>
          </cell>
        </row>
        <row r="2510">
          <cell r="C2510">
            <v>4446</v>
          </cell>
          <cell r="D2510" t="str">
            <v>Concreto De Zapata Y Pedestal En Concreto De 3000 Psi Premezclado, Incluye Acero De Refuerzo (Ver Diseño).</v>
          </cell>
          <cell r="E2510" t="str">
            <v>M3</v>
          </cell>
          <cell r="F2510">
            <v>580183.54</v>
          </cell>
          <cell r="G2510">
            <v>42066</v>
          </cell>
        </row>
        <row r="2511">
          <cell r="C2511">
            <v>4447</v>
          </cell>
          <cell r="D2511" t="str">
            <v>Suministro E Instalacion De Iluminacion Led Con Postes De Acero Galvanizado En Caliente De 6.00 Metros De Altura, Tronco Conico Poligonal En Lamina De Acero, Acabado Final En Pintura De Esmalte Para Exteriores, Incluye Base De Concreto (Ver Diseño).</v>
          </cell>
          <cell r="E2511" t="str">
            <v>GL</v>
          </cell>
          <cell r="F2511">
            <v>450000000</v>
          </cell>
          <cell r="G2511">
            <v>41968</v>
          </cell>
        </row>
        <row r="2512">
          <cell r="C2512">
            <v>4448</v>
          </cell>
          <cell r="D2512" t="str">
            <v>Suministro E Instalacion De Alcorques Para Arboles (Ver Diseño).</v>
          </cell>
          <cell r="E2512" t="str">
            <v>UN</v>
          </cell>
          <cell r="F2512">
            <v>200000</v>
          </cell>
          <cell r="G2512">
            <v>42067</v>
          </cell>
        </row>
        <row r="2513">
          <cell r="C2513">
            <v>4450</v>
          </cell>
          <cell r="D2513" t="str">
            <v>Suministro E Instalacion De Manto Para Control De La Erosion (Ver Diseño).</v>
          </cell>
          <cell r="E2513" t="str">
            <v>M2</v>
          </cell>
          <cell r="F2513">
            <v>37291.25</v>
          </cell>
          <cell r="G2513">
            <v>42066</v>
          </cell>
        </row>
        <row r="2514">
          <cell r="C2514">
            <v>4453</v>
          </cell>
          <cell r="D2514" t="str">
            <v>Suministro E Instalacion De Cortasoles En Estructura En Tuberia Galvanizada, Bases Con Platinas Y Pernos De Anclajes, Pergolas En Madera Plastica Con Pintura Aeroflex De Pintuco O Similar ( Ver Diseño).</v>
          </cell>
          <cell r="E2514" t="str">
            <v>M2</v>
          </cell>
          <cell r="F2514">
            <v>647594.75</v>
          </cell>
          <cell r="G2514">
            <v>41968</v>
          </cell>
        </row>
        <row r="2515">
          <cell r="C2515">
            <v>4455</v>
          </cell>
          <cell r="D2515" t="str">
            <v xml:space="preserve">Suministro E Instalacion De Adoquin Peatonal En Losetas Prefabricadas Lisas De 0.20X0.20X0.06 Metros Y Demarcacion Tactil Para Discapacidad Segun Normativa Del Espacio Publico En Losetas Toperoles Guias Y Alertas De 0.40X0.40X0.06 Metros, Incluye Base En </v>
          </cell>
          <cell r="E2515" t="str">
            <v>M2</v>
          </cell>
          <cell r="F2515">
            <v>111344.01</v>
          </cell>
          <cell r="G2515">
            <v>42800</v>
          </cell>
        </row>
        <row r="2516">
          <cell r="C2516">
            <v>4456</v>
          </cell>
          <cell r="D2516" t="str">
            <v>Suministro E Instalacion De Campamento, Incluye: Piso En Concreto, Cerramiento, Cubierta En Lamina De Zinc, Instalacion Y Desmonte (Ver Diseño).</v>
          </cell>
          <cell r="E2516" t="str">
            <v>M2</v>
          </cell>
          <cell r="F2516">
            <v>89277.23</v>
          </cell>
          <cell r="G2516">
            <v>42066</v>
          </cell>
        </row>
        <row r="2517">
          <cell r="C2517">
            <v>4459</v>
          </cell>
          <cell r="D2517" t="str">
            <v>Provision De Ornamentacion Para Paisajismo General (Ver Diseño).</v>
          </cell>
          <cell r="E2517" t="str">
            <v>GL</v>
          </cell>
          <cell r="F2517">
            <v>200000000</v>
          </cell>
          <cell r="G2517">
            <v>42067</v>
          </cell>
        </row>
        <row r="2518">
          <cell r="C2518">
            <v>4460</v>
          </cell>
          <cell r="D2518" t="str">
            <v>Provision Para Iluminacion Tipo Led (Ver Diseño)</v>
          </cell>
          <cell r="E2518" t="str">
            <v>GL</v>
          </cell>
          <cell r="F2518">
            <v>100000000</v>
          </cell>
          <cell r="G2518">
            <v>42067</v>
          </cell>
        </row>
        <row r="2519">
          <cell r="C2519">
            <v>4461</v>
          </cell>
          <cell r="D2519" t="str">
            <v>Pozo Profundo Con Su Sistema De Riego (Ver Diseño).</v>
          </cell>
          <cell r="E2519" t="str">
            <v>GL</v>
          </cell>
          <cell r="F2519">
            <v>65061360</v>
          </cell>
          <cell r="G2519">
            <v>42237</v>
          </cell>
        </row>
        <row r="2520">
          <cell r="C2520">
            <v>4462</v>
          </cell>
          <cell r="D2520" t="str">
            <v>Provision Para Elsuministro E Instalacion De Cortasoles (Ver Diseño)</v>
          </cell>
          <cell r="E2520" t="str">
            <v>GL</v>
          </cell>
          <cell r="F2520">
            <v>150000000</v>
          </cell>
          <cell r="G2520">
            <v>42067</v>
          </cell>
        </row>
        <row r="2521">
          <cell r="C2521">
            <v>4463</v>
          </cell>
          <cell r="D2521" t="str">
            <v>Provision Para El Paisajismo General Parque Coliseo Humberto Perea (Ver Diseño).</v>
          </cell>
          <cell r="E2521" t="str">
            <v>GL</v>
          </cell>
          <cell r="F2521">
            <v>103656310</v>
          </cell>
          <cell r="G2521">
            <v>42067</v>
          </cell>
        </row>
        <row r="2522">
          <cell r="C2522">
            <v>4464</v>
          </cell>
          <cell r="D2522" t="str">
            <v>Provision Para La Iluminacion Tipo Led Parque Coliseo Humberto Perea (Ver Diseño).</v>
          </cell>
          <cell r="E2522" t="str">
            <v>GL</v>
          </cell>
          <cell r="F2522">
            <v>400000000</v>
          </cell>
          <cell r="G2522">
            <v>42067</v>
          </cell>
        </row>
        <row r="2523">
          <cell r="C2523">
            <v>4465</v>
          </cell>
          <cell r="D2523" t="str">
            <v>Provision Para Elsistema De Riego Parque Coliseo Humberto Perea (Ver Diseño).</v>
          </cell>
          <cell r="E2523" t="str">
            <v>GL</v>
          </cell>
          <cell r="F2523">
            <v>80000000</v>
          </cell>
          <cell r="G2523">
            <v>42067</v>
          </cell>
        </row>
        <row r="2524">
          <cell r="C2524">
            <v>4466</v>
          </cell>
          <cell r="D2524" t="str">
            <v>Demolicion De Placa De Piso, Muro, Placa O Losa De Entrepiso, En Concreto Reforzado, Incluye: Retiro De Materiales, Para Los Parques Coliseo Humberto Perea Y Parque San Andresito (Ver Diseño).</v>
          </cell>
          <cell r="E2524" t="str">
            <v>M2</v>
          </cell>
          <cell r="F2524">
            <v>51140.59</v>
          </cell>
          <cell r="G2524">
            <v>42314</v>
          </cell>
        </row>
        <row r="2525">
          <cell r="C2525">
            <v>4472</v>
          </cell>
          <cell r="D2525" t="str">
            <v>Estampado Para Acceso A Rampas, Incluye Endurecedor De Piso Y Sellante - Parque Coliseo Humberto Perea (Ver Diseño).</v>
          </cell>
          <cell r="E2525" t="str">
            <v>M2</v>
          </cell>
          <cell r="F2525">
            <v>46973.49</v>
          </cell>
          <cell r="G2525">
            <v>42066</v>
          </cell>
        </row>
        <row r="2526">
          <cell r="C2526">
            <v>4474</v>
          </cell>
          <cell r="D2526" t="str">
            <v>Desmonte De Bajante Sanitario De Asbesto Cemento De 6" A Una Altura &gt; De 10 Metros, Incluye Retiro De Material</v>
          </cell>
          <cell r="E2526" t="str">
            <v>ML</v>
          </cell>
          <cell r="F2526">
            <v>38540</v>
          </cell>
          <cell r="G2526">
            <v>42045</v>
          </cell>
        </row>
        <row r="2527">
          <cell r="C2527">
            <v>4475</v>
          </cell>
          <cell r="D2527" t="str">
            <v>Suministro E Instalación De Bajante Sanitario Pvc De 6" A Altura &gt; De 10 Metros</v>
          </cell>
          <cell r="E2527" t="str">
            <v>ML</v>
          </cell>
          <cell r="F2527">
            <v>62720.62</v>
          </cell>
          <cell r="G2527">
            <v>42538</v>
          </cell>
        </row>
        <row r="2528">
          <cell r="C2528">
            <v>4476</v>
          </cell>
          <cell r="D2528" t="str">
            <v>Punto Sanitario En Pvc De 4" A 6"</v>
          </cell>
          <cell r="E2528" t="str">
            <v>UN</v>
          </cell>
          <cell r="F2528">
            <v>167467.21</v>
          </cell>
          <cell r="G2528">
            <v>42572</v>
          </cell>
        </row>
        <row r="2529">
          <cell r="C2529">
            <v>4477</v>
          </cell>
          <cell r="D2529" t="str">
            <v>Suministro E Instalacion De Cortasoles En Fibra De Vidrio Para Fachada Principal (Ver Diseño)</v>
          </cell>
          <cell r="E2529" t="str">
            <v>M2</v>
          </cell>
          <cell r="F2529">
            <v>250000</v>
          </cell>
          <cell r="G2529">
            <v>42102</v>
          </cell>
        </row>
        <row r="2530">
          <cell r="C2530">
            <v>4479</v>
          </cell>
          <cell r="D2530" t="str">
            <v>Juegos Infantiles: Suministro Mas Instalacion De Columpio Referencia Nº 1Xp8544-2X1483 Con Sillas Para Columpio Para Niños Con Edades De 2 A 5 Años Referencia Nº Ss8696 Y De 5 A 12 Años Referencia Nº  Ss8910 Y Una Bahia Adicional De Referencia Nº - (Ver D</v>
          </cell>
          <cell r="E2530" t="str">
            <v>UN</v>
          </cell>
          <cell r="F2530">
            <v>7523853.96</v>
          </cell>
          <cell r="G2530">
            <v>42201</v>
          </cell>
        </row>
        <row r="2531">
          <cell r="C2531">
            <v>4481</v>
          </cell>
          <cell r="D2531" t="str">
            <v>Juegos Infantiles: Suministro Mas Instalacion De Sistema De Juegos En Polietileno Para Niños De Edades Entre 5 A 12 Años Referencia Nº 19203 Bosque Negro (Ver Diseño)</v>
          </cell>
          <cell r="E2531" t="str">
            <v>UN</v>
          </cell>
          <cell r="F2531">
            <v>96271416.670000002</v>
          </cell>
          <cell r="G2531">
            <v>42201</v>
          </cell>
        </row>
        <row r="2532">
          <cell r="C2532">
            <v>4483</v>
          </cell>
          <cell r="D2532" t="str">
            <v>Juegos Infantiles: Suministro Mas Instalacion De Sube Y Baja De 4 Puestos Referencia Nº 200 Mas Un Sube Y Baja Sencillo Referencia Nº 6129 (Ver Diseño)</v>
          </cell>
          <cell r="E2532" t="str">
            <v>UN</v>
          </cell>
          <cell r="F2532">
            <v>11650811.4</v>
          </cell>
          <cell r="G2532">
            <v>42201</v>
          </cell>
        </row>
        <row r="2533">
          <cell r="C2533">
            <v>4485</v>
          </cell>
          <cell r="D2533" t="str">
            <v>Suministro Mas Instalacion De Cerradura De Seguridad Tipo Yale O Similar Llave Llave (Ver Diseño)</v>
          </cell>
          <cell r="E2533" t="str">
            <v>UN</v>
          </cell>
          <cell r="F2533">
            <v>86241.67</v>
          </cell>
          <cell r="G2533">
            <v>42496</v>
          </cell>
        </row>
        <row r="2534">
          <cell r="C2534">
            <v>4487</v>
          </cell>
          <cell r="D2534" t="str">
            <v>Suministro Mas Instalacion De Malla Tipo Ciclon Galvanizada Color Azul Y Amarillo, Calibre Nº 9, Con Estructura En Tuberia Galvanizada De 1 1/2" Y 1 1/4" A Cada 1.80 Metros, Con Acabado En Pintura Anticorrosiva Y Esmalte (Ver Diseño)</v>
          </cell>
          <cell r="E2534" t="str">
            <v>ML</v>
          </cell>
          <cell r="F2534">
            <v>81825.240000000005</v>
          </cell>
          <cell r="G2534">
            <v>42314</v>
          </cell>
        </row>
        <row r="2535">
          <cell r="C2535">
            <v>4488</v>
          </cell>
          <cell r="D2535" t="str">
            <v>Demolición De Estructura De Concreto En Mal Estado De 0.10 X 0.15, Incluye Retiro De Material</v>
          </cell>
          <cell r="E2535" t="str">
            <v>ML</v>
          </cell>
          <cell r="F2535">
            <v>7810</v>
          </cell>
          <cell r="G2535">
            <v>42090</v>
          </cell>
        </row>
        <row r="2536">
          <cell r="C2536">
            <v>4491</v>
          </cell>
          <cell r="D2536" t="str">
            <v>Losa Maciza En Concreto De 3000 Psi, Con Bombeo, E = 0.10 Metros, No Incluye Acero De Refuerzo</v>
          </cell>
          <cell r="E2536" t="str">
            <v>M2</v>
          </cell>
          <cell r="F2536">
            <v>117862.27</v>
          </cell>
          <cell r="G2536">
            <v>42132</v>
          </cell>
        </row>
        <row r="2537">
          <cell r="C2537">
            <v>4492</v>
          </cell>
          <cell r="D2537" t="str">
            <v>Suministro E Instalacion De Puente Peatonal En Estructura Metalica De 2" Tubular, Incluye: Materiales, Equipo, Transporte Y Mano De Obra (Ver Diseño).</v>
          </cell>
          <cell r="E2537" t="str">
            <v>GL</v>
          </cell>
          <cell r="F2537">
            <v>25000000</v>
          </cell>
          <cell r="G2537">
            <v>42195</v>
          </cell>
        </row>
        <row r="2538">
          <cell r="C2538">
            <v>4494</v>
          </cell>
          <cell r="D2538" t="str">
            <v>Suministro E Instalacion De Barrera Impermeable En Polietileno De 6.00 Milimetros-(Ver Diseño)</v>
          </cell>
          <cell r="E2538" t="str">
            <v>M2</v>
          </cell>
          <cell r="F2538">
            <v>3964.56</v>
          </cell>
          <cell r="G2538">
            <v>42201</v>
          </cell>
        </row>
        <row r="2539">
          <cell r="C2539">
            <v>4496</v>
          </cell>
          <cell r="D2539" t="str">
            <v>Suministro E Instalacion De Listones De 8" X 1 1/2" X 2.40 Metros En Madera De Sapan (Ver Diseño).</v>
          </cell>
          <cell r="E2539" t="str">
            <v>GL</v>
          </cell>
          <cell r="F2539">
            <v>6698297.2999999998</v>
          </cell>
          <cell r="G2539">
            <v>42201</v>
          </cell>
        </row>
        <row r="2540">
          <cell r="C2540">
            <v>4501</v>
          </cell>
          <cell r="D2540" t="str">
            <v>E- Suministro Y Tendido De Ducteria Conduit Pvc 3/4</v>
          </cell>
          <cell r="E2540" t="str">
            <v>ML</v>
          </cell>
          <cell r="F2540">
            <v>3682.6</v>
          </cell>
          <cell r="G2540">
            <v>42173</v>
          </cell>
        </row>
        <row r="2541">
          <cell r="C2541">
            <v>4502</v>
          </cell>
          <cell r="D2541" t="str">
            <v>E- Suministro Y Tendido De Ducteria Conduit Pvc 1"</v>
          </cell>
          <cell r="E2541" t="str">
            <v>ML</v>
          </cell>
          <cell r="F2541">
            <v>3321.96</v>
          </cell>
          <cell r="G2541">
            <v>42314</v>
          </cell>
        </row>
        <row r="2542">
          <cell r="C2542">
            <v>4503</v>
          </cell>
          <cell r="D2542" t="str">
            <v>E- Suministro Y Tendido De Ducteria Conduit Pvc 1 1/2"</v>
          </cell>
          <cell r="E2542" t="str">
            <v>ML</v>
          </cell>
          <cell r="F2542">
            <v>4588.62</v>
          </cell>
          <cell r="G2542">
            <v>42240</v>
          </cell>
        </row>
        <row r="2543">
          <cell r="C2543">
            <v>4504</v>
          </cell>
          <cell r="D2543" t="str">
            <v>E- Canalizacion 0.30 0.50 En Zona Verde Y Arena, Incluye: Excavacion, Compactado Con Material Del Sitio Y Cinta De Seguridad</v>
          </cell>
          <cell r="E2543" t="str">
            <v>ML</v>
          </cell>
          <cell r="F2543">
            <v>13359.74</v>
          </cell>
          <cell r="G2543">
            <v>42314</v>
          </cell>
        </row>
        <row r="2544">
          <cell r="C2544">
            <v>4506</v>
          </cell>
          <cell r="D2544" t="str">
            <v>E- Suministro E Instalacion De Cable De Cobre Forrado Nº 8 Awg Aislamiento Thw, Incluye Cinta Aislante 23 Y 33</v>
          </cell>
          <cell r="E2544" t="str">
            <v>ML</v>
          </cell>
          <cell r="F2544">
            <v>8539.01</v>
          </cell>
          <cell r="G2544">
            <v>42173</v>
          </cell>
        </row>
        <row r="2545">
          <cell r="C2545">
            <v>4507</v>
          </cell>
          <cell r="D2545" t="str">
            <v>E- Suministro E Instalacion De Cable De Cobre Forrado Nº 6 Awg Aislamiento Thw, Incluye Cinta Aislante 23 Y 33</v>
          </cell>
          <cell r="E2545" t="str">
            <v>ML</v>
          </cell>
          <cell r="F2545">
            <v>8933.81</v>
          </cell>
          <cell r="G2545">
            <v>42173</v>
          </cell>
        </row>
        <row r="2546">
          <cell r="C2546">
            <v>4509</v>
          </cell>
          <cell r="D2546" t="str">
            <v>E- Suministro E Instalacion De Cable De Cobre Forrado Nº 14 Awg Aislamiento Thw, Incluye: Cinta Aislante 23 Y 33</v>
          </cell>
          <cell r="E2546" t="str">
            <v>ML</v>
          </cell>
          <cell r="F2546">
            <v>5289.51</v>
          </cell>
          <cell r="G2546">
            <v>42557</v>
          </cell>
        </row>
        <row r="2547">
          <cell r="C2547">
            <v>4511</v>
          </cell>
          <cell r="D2547" t="str">
            <v>E- Suministro E Instalacion De Cable Encauchetado 3 X 14 Awg</v>
          </cell>
          <cell r="E2547" t="str">
            <v>ML</v>
          </cell>
          <cell r="F2547">
            <v>8230.9699999999993</v>
          </cell>
          <cell r="G2547">
            <v>42557</v>
          </cell>
        </row>
        <row r="2548">
          <cell r="C2548">
            <v>4513</v>
          </cell>
          <cell r="D2548" t="str">
            <v>E- Suministro E Instalacion De Varilla Polo A Tierra, Incluye Varilla, Conector</v>
          </cell>
          <cell r="E2548" t="str">
            <v>UN</v>
          </cell>
          <cell r="F2548">
            <v>175985.3</v>
          </cell>
          <cell r="G2548">
            <v>42557</v>
          </cell>
        </row>
        <row r="2549">
          <cell r="C2549">
            <v>4515</v>
          </cell>
          <cell r="D2549" t="str">
            <v>E- Suministro E Instalacion De Luminaria Tipo Led De 30/40 W - Optica 8686 Y 444</v>
          </cell>
          <cell r="E2549" t="str">
            <v>UN</v>
          </cell>
          <cell r="F2549">
            <v>825247.72</v>
          </cell>
          <cell r="G2549">
            <v>42240</v>
          </cell>
        </row>
        <row r="2550">
          <cell r="C2550">
            <v>4517</v>
          </cell>
          <cell r="D2550" t="str">
            <v>E- Suministro E Instalcion De Luminaria Tipo  Aluled De 60/70 W Optica 444</v>
          </cell>
          <cell r="E2550" t="str">
            <v>UN</v>
          </cell>
          <cell r="F2550">
            <v>1416063.72</v>
          </cell>
          <cell r="G2550">
            <v>42314</v>
          </cell>
        </row>
        <row r="2551">
          <cell r="C2551">
            <v>4520</v>
          </cell>
          <cell r="D2551" t="str">
            <v>E- Suministro E Instalacion De Proyector Tipo Proyeled De 90 W</v>
          </cell>
          <cell r="E2551" t="str">
            <v>UN</v>
          </cell>
          <cell r="F2551">
            <v>1495508.22</v>
          </cell>
          <cell r="G2551">
            <v>42173</v>
          </cell>
        </row>
        <row r="2552">
          <cell r="C2552">
            <v>4522</v>
          </cell>
          <cell r="D2552" t="str">
            <v>E- Suministro E Instalacion De Proyector Tipo Proyeled De 120 W</v>
          </cell>
          <cell r="E2552" t="str">
            <v>UN</v>
          </cell>
          <cell r="F2552">
            <v>1497692.72</v>
          </cell>
          <cell r="G2552">
            <v>42314</v>
          </cell>
        </row>
        <row r="2553">
          <cell r="C2553">
            <v>4524</v>
          </cell>
          <cell r="D2553" t="str">
            <v>E- Suministro E Instalacion De Proyector Tipo Proyeled De 240 W</v>
          </cell>
          <cell r="E2553" t="str">
            <v>UN</v>
          </cell>
          <cell r="F2553">
            <v>2100535.7200000002</v>
          </cell>
          <cell r="G2553">
            <v>42173</v>
          </cell>
        </row>
        <row r="2554">
          <cell r="C2554">
            <v>4525</v>
          </cell>
          <cell r="D2554" t="str">
            <v>E- Suministro E Instalacion De Poste De Acero Galvanizado En Caliente De 6.00 Metros De Altura, Tronco Conico Poligonal, En Lamina De Acero, Con Aditamento Para La Instalacion De Una Luminaria Con Brazo Tipo Alameda De 1.5 Metros, Acabado Final En Pintura</v>
          </cell>
          <cell r="E2554" t="str">
            <v>UN</v>
          </cell>
          <cell r="F2554">
            <v>1293654.1200000001</v>
          </cell>
          <cell r="G2554">
            <v>42557</v>
          </cell>
        </row>
        <row r="2555">
          <cell r="C2555">
            <v>4527</v>
          </cell>
          <cell r="D2555" t="str">
            <v>E- Suministro E Instalacion De Poste De Acero Galvanizado En Caliente De 6.00 Metros De Altura, Tronco Conico Poligonal, En Lamina De Acero, Con Aditamento Para La Instalacion De Dos Luminarias Con Brazo Tipo Alameda De 1.50 Metros, Acabado Final En Pintu</v>
          </cell>
          <cell r="E2555" t="str">
            <v>UN</v>
          </cell>
          <cell r="F2555">
            <v>1363654.12</v>
          </cell>
          <cell r="G2555">
            <v>42173</v>
          </cell>
        </row>
        <row r="2556">
          <cell r="C2556">
            <v>4528</v>
          </cell>
          <cell r="D2556" t="str">
            <v>E- Suministro E Instalacion De Poste De Acero Galvanizado En Caliente De 8.00 Metros De Altura, Tronco Conico Poligonal En Lamina De Acero Con Crucete De 2.40 Metros Para La Instalacion De Tres Reflectores Proyeled De 90 W, Acabado Final En Pintura De Esm</v>
          </cell>
          <cell r="E2556" t="str">
            <v>UN</v>
          </cell>
          <cell r="F2556">
            <v>1739982.12</v>
          </cell>
          <cell r="G2556">
            <v>42173</v>
          </cell>
        </row>
        <row r="2557">
          <cell r="C2557">
            <v>4530</v>
          </cell>
          <cell r="D2557" t="str">
            <v>E- Suministro E Instalacion De Poste Acero Galvanizado En Caliente De 12.00 Metros De Altura, Tronco Conico Poligonal En Lamina De Acero Con Crucete De 2.80 Metros Para La Instalacion De Cinco Reflectores Proyeled De 120 W, Acabado Final En Pintura De Esm</v>
          </cell>
          <cell r="E2557" t="str">
            <v>UN</v>
          </cell>
          <cell r="F2557">
            <v>2326042.12</v>
          </cell>
          <cell r="G2557">
            <v>42173</v>
          </cell>
        </row>
        <row r="2558">
          <cell r="C2558">
            <v>4531</v>
          </cell>
          <cell r="D2558" t="str">
            <v>Formaleta Metalica Para Losa Y Muros (Ver Diseño)</v>
          </cell>
          <cell r="E2558" t="str">
            <v>M2</v>
          </cell>
          <cell r="F2558">
            <v>13925.25</v>
          </cell>
          <cell r="G2558">
            <v>42201</v>
          </cell>
        </row>
        <row r="2559">
          <cell r="C2559">
            <v>4532</v>
          </cell>
          <cell r="D2559" t="str">
            <v>Formaleta Metalica Para Columnas (Ver Diseño)</v>
          </cell>
          <cell r="E2559" t="str">
            <v>M2</v>
          </cell>
          <cell r="F2559">
            <v>28880.17</v>
          </cell>
          <cell r="G2559">
            <v>42201</v>
          </cell>
        </row>
        <row r="2560">
          <cell r="C2560">
            <v>4533</v>
          </cell>
          <cell r="D2560" t="str">
            <v>Concreto De 3000 Psi Premezclado, No Incluye Acero De Refuerzo (Ver Diseño)</v>
          </cell>
          <cell r="E2560" t="str">
            <v>M3</v>
          </cell>
          <cell r="F2560">
            <v>417604.9</v>
          </cell>
          <cell r="G2560">
            <v>42417</v>
          </cell>
        </row>
        <row r="2561">
          <cell r="C2561">
            <v>4537</v>
          </cell>
          <cell r="D2561" t="str">
            <v>E- Suministro E Instalacion De Cruceta Metalica Galvanizada Tipo Bandera De 2.40 Con Sus Accesorios</v>
          </cell>
          <cell r="E2561" t="str">
            <v>UN</v>
          </cell>
          <cell r="F2561">
            <v>197795.88</v>
          </cell>
          <cell r="G2561">
            <v>42173</v>
          </cell>
        </row>
        <row r="2562">
          <cell r="C2562">
            <v>4539</v>
          </cell>
          <cell r="D2562" t="str">
            <v>E- Suministro Y Tendido De Cable De Aluminio Ascr Desnudo Nº 1/0</v>
          </cell>
          <cell r="E2562" t="str">
            <v>ML</v>
          </cell>
          <cell r="F2562">
            <v>3887.52</v>
          </cell>
          <cell r="G2562">
            <v>42173</v>
          </cell>
        </row>
        <row r="2563">
          <cell r="C2563">
            <v>4541</v>
          </cell>
          <cell r="D2563" t="str">
            <v>E- Suministro E Instalacion De Brazo Para Luminaria Tipo Alameda De 1.50 Metros, Galvanizado En Caliente</v>
          </cell>
          <cell r="E2563" t="str">
            <v>UN</v>
          </cell>
          <cell r="F2563">
            <v>161024.42000000001</v>
          </cell>
          <cell r="G2563">
            <v>42173</v>
          </cell>
        </row>
        <row r="2564">
          <cell r="C2564">
            <v>4544</v>
          </cell>
          <cell r="D2564" t="str">
            <v>E- Tablero De Control Para Iluminacion, Incluye Fotocelda, Base Para Fotocelda, Contactores, Breakers, Sistema De Sujecion Y Accesorios</v>
          </cell>
          <cell r="E2564" t="str">
            <v>UN</v>
          </cell>
          <cell r="F2564">
            <v>1850118.26</v>
          </cell>
          <cell r="G2564">
            <v>42314</v>
          </cell>
        </row>
        <row r="2565">
          <cell r="C2565">
            <v>4545</v>
          </cell>
          <cell r="D2565" t="str">
            <v>E- Suministro E Instalacion De Poste De Acero Galvanizado En Caliente De 10.00 Metros De Altura, Tronco Conico Poligonal, En Lamina De Acero, Con Crucete De 1.80 Metros Para La Instalacion De Dos Reflectores Proyeled De 120W, Acabado Final En Pintura De E</v>
          </cell>
          <cell r="E2565" t="str">
            <v>UN</v>
          </cell>
          <cell r="F2565">
            <v>2054714.12</v>
          </cell>
          <cell r="G2565">
            <v>42314</v>
          </cell>
        </row>
        <row r="2566">
          <cell r="C2566">
            <v>4546</v>
          </cell>
          <cell r="D2566" t="str">
            <v>E- Suministro E Instalacion De Caseton Ecologico En Icopor (Ver Diseño)</v>
          </cell>
          <cell r="E2566" t="str">
            <v>M3</v>
          </cell>
          <cell r="F2566">
            <v>121355.32</v>
          </cell>
          <cell r="G2566">
            <v>42201</v>
          </cell>
        </row>
        <row r="2567">
          <cell r="C2567">
            <v>4547</v>
          </cell>
          <cell r="D2567" t="str">
            <v>Ornamentacion Y Jardineria - Suministro E Instalacion De Arbol Caracoli (Nombre Cientifico: Anacardium Excelsum) Altura De 2.00 A 3.00 Metros, Incluye: Transporte Y Siembra.</v>
          </cell>
          <cell r="E2567" t="str">
            <v>UN</v>
          </cell>
          <cell r="F2567">
            <v>230000</v>
          </cell>
          <cell r="G2567">
            <v>42152</v>
          </cell>
        </row>
        <row r="2568">
          <cell r="C2568">
            <v>4548</v>
          </cell>
          <cell r="D2568" t="str">
            <v>Ornamentacion Y Jardineria - Suministro E Instalacion De Arbol Roble Morado, Altura De 2.00 Metros Aproximado, Incluye: Transporte Y Siembra.</v>
          </cell>
          <cell r="E2568" t="str">
            <v>UN</v>
          </cell>
          <cell r="F2568">
            <v>92000</v>
          </cell>
          <cell r="G2568">
            <v>42242</v>
          </cell>
        </row>
        <row r="2569">
          <cell r="C2569">
            <v>4549</v>
          </cell>
          <cell r="D2569" t="str">
            <v>Ornamentacion Y Jardineria - Suministro E Instalacion De Arbol Alistonia, Altura De 2.00 Metros Aproximado, Incluye: Transporte Y Siembra.</v>
          </cell>
          <cell r="E2569" t="str">
            <v>UN</v>
          </cell>
          <cell r="F2569">
            <v>112000</v>
          </cell>
          <cell r="G2569">
            <v>42178</v>
          </cell>
        </row>
        <row r="2570">
          <cell r="C2570">
            <v>4550</v>
          </cell>
          <cell r="D2570" t="str">
            <v>Ornamentacion Y Jardineria - Suministro E Instalacion De Arbol Ebano (Nombre Cientifico: Caesalpinia Ebano) Altura De 2.00 A 3.00 Metros, Incluye: Transporte Y Siembra.</v>
          </cell>
          <cell r="E2570" t="str">
            <v>UN</v>
          </cell>
          <cell r="F2570">
            <v>230000</v>
          </cell>
          <cell r="G2570">
            <v>42152</v>
          </cell>
        </row>
        <row r="2571">
          <cell r="C2571">
            <v>4551</v>
          </cell>
          <cell r="D2571" t="str">
            <v>Ornamentacion Y Jardineria - Suministro E Instalacion De Arbol Pepo O Chumbimbo (Nombre Cientifico: Sapindus Saponaria) Altura De 2.00 A 3.00 Metros, Incluye: Transporte Y Siembra.</v>
          </cell>
          <cell r="E2571" t="str">
            <v>UN</v>
          </cell>
          <cell r="F2571">
            <v>230000</v>
          </cell>
          <cell r="G2571">
            <v>42152</v>
          </cell>
        </row>
        <row r="2572">
          <cell r="C2572">
            <v>4552</v>
          </cell>
          <cell r="D2572" t="str">
            <v>Ornamentacion Y Jardineria - Suministro E Instalacion De Palma De Vino (Nombre Cientifico: Attalea Butyracea) Altura De 2.00 A 3.00 Metros, Incluye: Transporte Y Siembra</v>
          </cell>
          <cell r="E2572" t="str">
            <v>UN</v>
          </cell>
          <cell r="F2572">
            <v>230000</v>
          </cell>
          <cell r="G2572">
            <v>42152</v>
          </cell>
        </row>
        <row r="2573">
          <cell r="C2573">
            <v>4553</v>
          </cell>
          <cell r="D2573" t="str">
            <v>Ornamentacion Y Jardineria - Suministro E Instalacion De Palma Dactil De Azucar (Nombre Cientifico: Phoenix Sylvestris) Altura De 2.00 A 3.00 Metros, Incluye: Transporte Y Siembra.</v>
          </cell>
          <cell r="E2573" t="str">
            <v>UN</v>
          </cell>
          <cell r="F2573">
            <v>230000</v>
          </cell>
          <cell r="G2573">
            <v>42152</v>
          </cell>
        </row>
        <row r="2574">
          <cell r="C2574">
            <v>4554</v>
          </cell>
          <cell r="D2574" t="str">
            <v>Ornamentacion Y Jardineria - Suministro E Instalacion De Planta Carey (Nombre Cientifico: Cordyline Terminalis) Incluye Transporte Y Siembra.</v>
          </cell>
          <cell r="E2574" t="str">
            <v>UN</v>
          </cell>
          <cell r="F2574">
            <v>3500</v>
          </cell>
          <cell r="G2574">
            <v>42242</v>
          </cell>
        </row>
        <row r="2575">
          <cell r="C2575">
            <v>4555</v>
          </cell>
          <cell r="D2575" t="str">
            <v>Suministro E Instalacion De Adoquin Peatonal En Losetas Prefabricadas A50, Tactil Alerta A55 Y Tactil Guia A56 De 0.20 X 0.20 X 0.06 Metros, Con Borde De Confinamiento A Ambos Lados De 0.15 X 0.30 Metros En Concreto De 3000 Psi Reforzado Con 2 Varillas De</v>
          </cell>
          <cell r="E2575" t="str">
            <v>M2</v>
          </cell>
          <cell r="F2575">
            <v>113408.92</v>
          </cell>
          <cell r="G2575">
            <v>42800</v>
          </cell>
        </row>
        <row r="2576">
          <cell r="C2576">
            <v>4560</v>
          </cell>
          <cell r="D2576" t="str">
            <v>Suministro E Instalacion De Adoquin Peatonal Drenante A50 De 0.10 X 0.20 X 0.06 Metros Color Gris (Ver Diseño).</v>
          </cell>
          <cell r="E2576" t="str">
            <v>M2</v>
          </cell>
          <cell r="F2576">
            <v>91362.96</v>
          </cell>
          <cell r="G2576">
            <v>42240</v>
          </cell>
        </row>
        <row r="2577">
          <cell r="C2577">
            <v>4561</v>
          </cell>
          <cell r="D2577" t="str">
            <v>Ornamentacion Y Jardineria - Suministro E Instalacion De Arbol Ceiba Blanca, Altura De 2.00 Metros Aproximado, Incluye Transporte Y Siembra</v>
          </cell>
          <cell r="E2577" t="str">
            <v>UN</v>
          </cell>
          <cell r="F2577">
            <v>92000</v>
          </cell>
          <cell r="G2577">
            <v>42242</v>
          </cell>
        </row>
        <row r="2578">
          <cell r="C2578">
            <v>4562</v>
          </cell>
          <cell r="D2578" t="str">
            <v>Remocion De Obstaculos (Ver Diseño)</v>
          </cell>
          <cell r="E2578" t="str">
            <v>UN</v>
          </cell>
          <cell r="F2578">
            <v>106350.86</v>
          </cell>
          <cell r="G2578">
            <v>42242</v>
          </cell>
        </row>
        <row r="2579">
          <cell r="C2579">
            <v>4563</v>
          </cell>
          <cell r="D2579" t="str">
            <v>Concreto Clase G (Ver Diseño)</v>
          </cell>
          <cell r="E2579" t="str">
            <v>M3</v>
          </cell>
          <cell r="F2579">
            <v>204922.4</v>
          </cell>
          <cell r="G2579">
            <v>42241</v>
          </cell>
        </row>
        <row r="2580">
          <cell r="C2580">
            <v>4564</v>
          </cell>
          <cell r="D2580" t="str">
            <v>Provision Redes Electricas Existentes: Reubicacion Postes En El Parque, Reubicacion De Centro De Transformacion, Proyecto Plaza Hospital (Ver Diseño).</v>
          </cell>
          <cell r="E2580" t="str">
            <v>GL</v>
          </cell>
          <cell r="F2580">
            <v>50000000</v>
          </cell>
          <cell r="G2580">
            <v>42237</v>
          </cell>
        </row>
        <row r="2581">
          <cell r="C2581">
            <v>4565</v>
          </cell>
          <cell r="D2581" t="str">
            <v>Provision De Paisajismo Y Amoblamiento Urbano De La Plaza Hospital (Ver Diseño)</v>
          </cell>
          <cell r="E2581" t="str">
            <v>GL</v>
          </cell>
          <cell r="F2581">
            <v>50000000</v>
          </cell>
          <cell r="G2581">
            <v>42227</v>
          </cell>
        </row>
        <row r="2582">
          <cell r="C2582">
            <v>4572</v>
          </cell>
          <cell r="D2582" t="str">
            <v>Demolición De Viga O Estructura En Concreto, Ancho &lt; A 0.60 Metros,  Inlcuye Retiro De Material</v>
          </cell>
          <cell r="E2582" t="str">
            <v>ML</v>
          </cell>
          <cell r="F2582">
            <v>8816.25</v>
          </cell>
          <cell r="G2582">
            <v>42209</v>
          </cell>
        </row>
        <row r="2583">
          <cell r="C2583">
            <v>4573</v>
          </cell>
          <cell r="D2583" t="str">
            <v>Plantilla En Concreto De 2500 Psi Ancho &lt; De 0.60 Metros E= 0.08 Metros</v>
          </cell>
          <cell r="E2583" t="str">
            <v>ML</v>
          </cell>
          <cell r="F2583">
            <v>30858.16</v>
          </cell>
          <cell r="G2583">
            <v>42209</v>
          </cell>
        </row>
        <row r="2584">
          <cell r="C2584">
            <v>4574</v>
          </cell>
          <cell r="D2584" t="str">
            <v>Ornamentacion Y Jardineria - Suministro E Instalacion De Sillas O Bancas Prefabricadas En Granito Gris Pulido Para Exteriores, Sin Espaldar Tipo Canoas De 1.80 Metros, Incluye Transporte (Ver Diseño).</v>
          </cell>
          <cell r="E2584" t="str">
            <v>UN</v>
          </cell>
          <cell r="F2584">
            <v>1277814.53</v>
          </cell>
          <cell r="G2584">
            <v>42242</v>
          </cell>
        </row>
        <row r="2585">
          <cell r="C2585">
            <v>4575</v>
          </cell>
          <cell r="D2585" t="str">
            <v>Suministro E Instalacion De Bolardos Metalicos Bajos Segun Diseños</v>
          </cell>
          <cell r="E2585" t="str">
            <v>UN</v>
          </cell>
          <cell r="F2585">
            <v>240125.17</v>
          </cell>
          <cell r="G2585">
            <v>42241</v>
          </cell>
        </row>
        <row r="2586">
          <cell r="C2586">
            <v>4576</v>
          </cell>
          <cell r="D2586" t="str">
            <v>Suministro E Instalacion De Canecas De Basuras En Acero Inoxidable De 35 Cms De Diametro Por 60 Cms De Alto (Ver Diseño).</v>
          </cell>
          <cell r="E2586" t="str">
            <v>UN</v>
          </cell>
          <cell r="F2586">
            <v>1008648.89</v>
          </cell>
          <cell r="G2586">
            <v>42241</v>
          </cell>
        </row>
        <row r="2587">
          <cell r="C2587">
            <v>4577</v>
          </cell>
          <cell r="D2587" t="str">
            <v>Suministro E Instalacion De Perfil En Aluminio Para Cubierta Metalica Umbrales (Ver Diseño).</v>
          </cell>
          <cell r="E2587" t="str">
            <v>ML</v>
          </cell>
          <cell r="F2587">
            <v>62228.84</v>
          </cell>
          <cell r="G2587">
            <v>42241</v>
          </cell>
        </row>
        <row r="2588">
          <cell r="C2588">
            <v>4583</v>
          </cell>
          <cell r="D2588" t="str">
            <v>Recubrimiento De Piso De Planchon En Arkodeck O Similar H 3.00 Cms (Ver Diseño).</v>
          </cell>
          <cell r="E2588" t="str">
            <v>M2</v>
          </cell>
          <cell r="F2588">
            <v>293883.83</v>
          </cell>
          <cell r="G2588">
            <v>42241</v>
          </cell>
        </row>
        <row r="2589">
          <cell r="C2589">
            <v>4584</v>
          </cell>
          <cell r="D2589" t="str">
            <v>Fachada De Modulo De Baños Y Venta Estacionaria En Arkodeck O Similar H 2.5 Cms (Ver Diseño).</v>
          </cell>
          <cell r="E2589" t="str">
            <v>M2</v>
          </cell>
          <cell r="F2589">
            <v>287597.83</v>
          </cell>
          <cell r="G2589">
            <v>42242</v>
          </cell>
        </row>
        <row r="2590">
          <cell r="C2590">
            <v>4586</v>
          </cell>
          <cell r="D2590" t="str">
            <v>Provisiones De Subterranizacion De Redes Para Los Proyectos De Las Plazas En El Distrito De Barranquilla.</v>
          </cell>
          <cell r="E2590" t="str">
            <v>GL</v>
          </cell>
          <cell r="F2590">
            <v>400000000</v>
          </cell>
          <cell r="G2590">
            <v>42241</v>
          </cell>
        </row>
        <row r="2591">
          <cell r="C2591">
            <v>4587</v>
          </cell>
          <cell r="D2591" t="str">
            <v>Losa Maciza En Concreto De 3000 Psi Reforzada Con Varillas De 3/8" En Ambos Sentidos A Cada 0.15 Metros, Espesor 0.10 Metros</v>
          </cell>
          <cell r="E2591" t="str">
            <v>M2</v>
          </cell>
          <cell r="F2591">
            <v>89276.38</v>
          </cell>
          <cell r="G2591">
            <v>42496</v>
          </cell>
        </row>
        <row r="2592">
          <cell r="C2592">
            <v>4588</v>
          </cell>
          <cell r="D2592" t="str">
            <v>Suministro E Instalacion De Modulo O Panel Central En Malla Ciclon, Forrada En Pvc Calibre 10, Con Marco En Tuberia Galvanizada De 1" Calibre 18 Para Cerramiento De Canchas, No Incluye La Estructura O Parales De Fijacion (Ver Diseño).</v>
          </cell>
          <cell r="E2592" t="str">
            <v>M2</v>
          </cell>
          <cell r="F2592">
            <v>60120.1</v>
          </cell>
          <cell r="G2592">
            <v>42496</v>
          </cell>
        </row>
        <row r="2593">
          <cell r="C2593">
            <v>4589</v>
          </cell>
          <cell r="D2593" t="str">
            <v>Provisiones Para El Diseño, Suministro E Instalacion De Iluminacion, Para El Mejoramiento Y Construccion De Parques Publicos, Canchas, Zonas Verdes Y Boulevares Fase Iii (Ver Diseño).</v>
          </cell>
          <cell r="E2593" t="str">
            <v>GL</v>
          </cell>
          <cell r="F2593">
            <v>1283595144</v>
          </cell>
          <cell r="G2593">
            <v>42249</v>
          </cell>
        </row>
        <row r="2594">
          <cell r="C2594">
            <v>4592</v>
          </cell>
          <cell r="D2594" t="str">
            <v>Suministro E Instalacion De Sistema De Riego - Hidrantes (Ver Diseño).</v>
          </cell>
          <cell r="E2594" t="str">
            <v>ML</v>
          </cell>
          <cell r="F2594">
            <v>35310.89</v>
          </cell>
          <cell r="G2594">
            <v>42496</v>
          </cell>
        </row>
        <row r="2595">
          <cell r="C2595">
            <v>4593</v>
          </cell>
          <cell r="D2595" t="str">
            <v>E - Juegos Infantiles - Suministro E Instalacion De Domo Escalador Grande (Ver Diseño).</v>
          </cell>
          <cell r="E2595" t="str">
            <v>UN</v>
          </cell>
          <cell r="F2595">
            <v>13496451</v>
          </cell>
          <cell r="G2595">
            <v>42314</v>
          </cell>
        </row>
        <row r="2596">
          <cell r="C2596">
            <v>4594</v>
          </cell>
          <cell r="D2596" t="str">
            <v>E - Juegos Infantiles - Suministro E Instalacion De Columpio Doble Con Dos Sillas Para Niños De 2 A 5 Años Y Dos Sillas Para Niños De 5 A 12 Años (Ver Diseño).</v>
          </cell>
          <cell r="E2596" t="str">
            <v>UN</v>
          </cell>
          <cell r="F2596">
            <v>7466814</v>
          </cell>
          <cell r="G2596">
            <v>42314</v>
          </cell>
        </row>
        <row r="2597">
          <cell r="C2597">
            <v>4595</v>
          </cell>
          <cell r="D2597" t="str">
            <v>E - Juegos Infantiles - Suministro E Instalacion De Sube Y Baja De 4 Puestos, Mas Un Sube Y Baja Sencillo (Ver Diseño).</v>
          </cell>
          <cell r="E2597" t="str">
            <v>UN</v>
          </cell>
          <cell r="F2597">
            <v>12095015</v>
          </cell>
          <cell r="G2597">
            <v>42279</v>
          </cell>
        </row>
        <row r="2598">
          <cell r="C2598">
            <v>4596</v>
          </cell>
          <cell r="D2598" t="str">
            <v>E - Juegos Infantiles - Suministro E Instalacion De Sistema De Juego Para Niños De 5 A 12 Años De Sistema Multiple O Similar (Ver Diseño).</v>
          </cell>
          <cell r="E2598" t="str">
            <v>UN</v>
          </cell>
          <cell r="F2598">
            <v>47874126</v>
          </cell>
          <cell r="G2598">
            <v>42314</v>
          </cell>
        </row>
        <row r="2599">
          <cell r="C2599">
            <v>4597</v>
          </cell>
          <cell r="D2599" t="str">
            <v>E - Juegos Infantiles - Suministro E Instalacion De Columpio Para Niños Con Discapacidad Con Edades De 2 A 5 Años ( Ver Diseño).</v>
          </cell>
          <cell r="E2599" t="str">
            <v>UN</v>
          </cell>
          <cell r="F2599">
            <v>12800000</v>
          </cell>
          <cell r="G2599">
            <v>42314</v>
          </cell>
        </row>
        <row r="2600">
          <cell r="C2600">
            <v>4598</v>
          </cell>
          <cell r="D2600" t="str">
            <v>E - Juegos Infantiles - Suministro E Instalacion De Columpio Triple Con Dos Sillas Para Niños De 2  A 5 Años Y Cuatro Sillas Para Niños De 5 A 12 Años ( Ver Diseño).</v>
          </cell>
          <cell r="E2600" t="str">
            <v>UN</v>
          </cell>
          <cell r="F2600">
            <v>15534220</v>
          </cell>
          <cell r="G2600">
            <v>42314</v>
          </cell>
        </row>
        <row r="2601">
          <cell r="C2601">
            <v>4599</v>
          </cell>
          <cell r="D2601" t="str">
            <v>E - Juegos Infantiles - Suministro E Instalacion De Sistema De Juegos Para Niños De 5 A 12 Años (Ver Diseño).</v>
          </cell>
          <cell r="E2601" t="str">
            <v>UN</v>
          </cell>
          <cell r="F2601">
            <v>94237449</v>
          </cell>
          <cell r="G2601">
            <v>42314</v>
          </cell>
        </row>
        <row r="2602">
          <cell r="C2602">
            <v>4600</v>
          </cell>
          <cell r="D2602" t="str">
            <v>E - Juegos Infantiles - Suministro E Instalacion De Resbaladero Triple (Ver Diseño).</v>
          </cell>
          <cell r="E2602" t="str">
            <v>UN</v>
          </cell>
          <cell r="F2602">
            <v>51570884</v>
          </cell>
          <cell r="G2602">
            <v>42314</v>
          </cell>
        </row>
        <row r="2603">
          <cell r="C2603">
            <v>4601</v>
          </cell>
          <cell r="D2603" t="str">
            <v>Conformación Separadores Y Zonas Verdes Con Material Seleccionado Del Sitio</v>
          </cell>
          <cell r="E2603" t="str">
            <v>M3</v>
          </cell>
          <cell r="F2603">
            <v>12962.23</v>
          </cell>
          <cell r="G2603">
            <v>42242</v>
          </cell>
        </row>
        <row r="2604">
          <cell r="C2604">
            <v>4604</v>
          </cell>
          <cell r="D2604" t="str">
            <v>Suministro Y Aplicación De Goedren (Lloraderos)</v>
          </cell>
          <cell r="E2604" t="str">
            <v>M2</v>
          </cell>
          <cell r="F2604">
            <v>1726.5</v>
          </cell>
          <cell r="G2604">
            <v>42242</v>
          </cell>
        </row>
        <row r="2605">
          <cell r="C2605">
            <v>4605</v>
          </cell>
          <cell r="D2605" t="str">
            <v>Aplicación De Geotextil Tejido Tipo 1</v>
          </cell>
          <cell r="E2605" t="str">
            <v>M2</v>
          </cell>
          <cell r="F2605">
            <v>7893.17</v>
          </cell>
          <cell r="G2605">
            <v>42242</v>
          </cell>
        </row>
        <row r="2606">
          <cell r="C2606">
            <v>4606</v>
          </cell>
          <cell r="D2606" t="str">
            <v>Base Suelo Cemento 1:20, Compactado E= 0.50 Mts</v>
          </cell>
          <cell r="E2606" t="str">
            <v>M2</v>
          </cell>
          <cell r="F2606">
            <v>75918.399999999994</v>
          </cell>
          <cell r="G2606">
            <v>42242</v>
          </cell>
        </row>
        <row r="2607">
          <cell r="C2607">
            <v>4607</v>
          </cell>
          <cell r="D2607" t="str">
            <v>Excavación Para Pilotes Con Equipo De Perforación</v>
          </cell>
          <cell r="E2607" t="str">
            <v>ML</v>
          </cell>
          <cell r="F2607">
            <v>293915</v>
          </cell>
          <cell r="G2607">
            <v>42243</v>
          </cell>
        </row>
        <row r="2608">
          <cell r="C2608">
            <v>4608</v>
          </cell>
          <cell r="D2608" t="str">
            <v>Concreto De F¨C = 28 Mpa, Para Dados</v>
          </cell>
          <cell r="E2608" t="str">
            <v>M3</v>
          </cell>
          <cell r="F2608">
            <v>751189</v>
          </cell>
          <cell r="G2608">
            <v>42243</v>
          </cell>
        </row>
        <row r="2609">
          <cell r="C2609">
            <v>4609</v>
          </cell>
          <cell r="D2609" t="str">
            <v>Concreto De F´C = 35 Mpa Para Pilotes</v>
          </cell>
          <cell r="E2609" t="str">
            <v>M3</v>
          </cell>
          <cell r="F2609">
            <v>1006969.5</v>
          </cell>
          <cell r="G2609">
            <v>42243</v>
          </cell>
        </row>
        <row r="2610">
          <cell r="C2610">
            <v>4610</v>
          </cell>
          <cell r="D2610" t="str">
            <v>Concreto De F¨C = 35 Mpa Para Tablero</v>
          </cell>
          <cell r="E2610" t="str">
            <v>M3</v>
          </cell>
          <cell r="F2610">
            <v>982677.83</v>
          </cell>
          <cell r="G2610">
            <v>42243</v>
          </cell>
        </row>
        <row r="2611">
          <cell r="C2611">
            <v>4612</v>
          </cell>
          <cell r="D2611" t="str">
            <v>Concreto F¨C = 28 Mpa Para Losa Maciza</v>
          </cell>
          <cell r="E2611" t="str">
            <v>M2</v>
          </cell>
          <cell r="F2611">
            <v>143813</v>
          </cell>
          <cell r="G2611">
            <v>42552</v>
          </cell>
        </row>
        <row r="2612">
          <cell r="C2612">
            <v>4613</v>
          </cell>
          <cell r="D2612" t="str">
            <v>Drenajes Del Tablero Con Tubería Pvc Sanitaria D = 4", Longitud 0.50 Metros</v>
          </cell>
          <cell r="E2612" t="str">
            <v>UN</v>
          </cell>
          <cell r="F2612">
            <v>31482.33</v>
          </cell>
          <cell r="G2612">
            <v>42243</v>
          </cell>
        </row>
        <row r="2613">
          <cell r="C2613">
            <v>4614</v>
          </cell>
          <cell r="D2613" t="str">
            <v>Provisiones Para Las  Instalaciones Electricas (Ver Diseño).</v>
          </cell>
          <cell r="E2613" t="str">
            <v>GL</v>
          </cell>
          <cell r="F2613">
            <v>550000000</v>
          </cell>
          <cell r="G2613">
            <v>42401</v>
          </cell>
        </row>
        <row r="2614">
          <cell r="C2614">
            <v>4615</v>
          </cell>
          <cell r="D2614" t="str">
            <v>Provisiones Para Dotacion (Ver Diseño).</v>
          </cell>
          <cell r="E2614" t="str">
            <v>GL</v>
          </cell>
          <cell r="F2614">
            <v>500000000</v>
          </cell>
          <cell r="G2614">
            <v>42401</v>
          </cell>
        </row>
        <row r="2615">
          <cell r="C2615">
            <v>4616</v>
          </cell>
          <cell r="D2615" t="str">
            <v>Demolición Y Fresado De Pavimento Asfaltico</v>
          </cell>
          <cell r="E2615" t="str">
            <v>M3</v>
          </cell>
          <cell r="F2615">
            <v>36357.269999999997</v>
          </cell>
          <cell r="G2615">
            <v>42249</v>
          </cell>
        </row>
        <row r="2616">
          <cell r="C2616">
            <v>4618</v>
          </cell>
          <cell r="D2616" t="str">
            <v>Acero De Preesforzado Para El Tablero (Ton - Ml)</v>
          </cell>
          <cell r="E2616" t="str">
            <v>SD</v>
          </cell>
          <cell r="F2616">
            <v>1395.33</v>
          </cell>
          <cell r="G2616">
            <v>42249</v>
          </cell>
        </row>
        <row r="2617">
          <cell r="C2617">
            <v>4621</v>
          </cell>
          <cell r="D2617" t="str">
            <v>Junta De Dilación Para Losa De Acceso</v>
          </cell>
          <cell r="E2617" t="str">
            <v>ML</v>
          </cell>
          <cell r="F2617">
            <v>279927.3</v>
          </cell>
          <cell r="G2617">
            <v>42250</v>
          </cell>
        </row>
        <row r="2618">
          <cell r="C2618">
            <v>4622</v>
          </cell>
          <cell r="D2618" t="str">
            <v>E - Juegos Infantiles - Suministro E Instalacion De Sube Y Baja Sencillo (Ver Diseño).</v>
          </cell>
          <cell r="E2618" t="str">
            <v>UN</v>
          </cell>
          <cell r="F2618">
            <v>7903467</v>
          </cell>
          <cell r="G2618">
            <v>42314</v>
          </cell>
        </row>
        <row r="2619">
          <cell r="C2619">
            <v>4623</v>
          </cell>
          <cell r="D2619" t="str">
            <v>E - Juegos Infantiles - Suministro E Instalacion De Police Car Cruisin´ Mate (Ver Diseño).</v>
          </cell>
          <cell r="E2619" t="str">
            <v>UN</v>
          </cell>
          <cell r="F2619">
            <v>6182210</v>
          </cell>
          <cell r="G2619">
            <v>42314</v>
          </cell>
        </row>
        <row r="2620">
          <cell r="C2620">
            <v>4627</v>
          </cell>
          <cell r="D2620" t="str">
            <v>Piso En Baldosa De Porcelanato De 0.80 X 0.80 Metros, Referencia Detroint Beige (Ver Diseño).</v>
          </cell>
          <cell r="E2620" t="str">
            <v>M2</v>
          </cell>
          <cell r="F2620">
            <v>144747.49</v>
          </cell>
          <cell r="G2620">
            <v>42429</v>
          </cell>
        </row>
        <row r="2621">
          <cell r="C2621">
            <v>4628</v>
          </cell>
          <cell r="D2621" t="str">
            <v>Escalera De Un Tramo 17 Huellas, Piso En Granito (Ver Diseño).</v>
          </cell>
          <cell r="E2621" t="str">
            <v>UN</v>
          </cell>
          <cell r="F2621">
            <v>5900000</v>
          </cell>
          <cell r="G2621">
            <v>42401</v>
          </cell>
        </row>
        <row r="2622">
          <cell r="C2622">
            <v>4629</v>
          </cell>
          <cell r="D2622" t="str">
            <v>Provision Para Los Proyectos Productivos De La Poblacion Carcelaria (Ver Diseño).</v>
          </cell>
          <cell r="E2622" t="str">
            <v>GL</v>
          </cell>
          <cell r="F2622">
            <v>300000000</v>
          </cell>
          <cell r="G2622">
            <v>42401</v>
          </cell>
        </row>
        <row r="2623">
          <cell r="C2623">
            <v>4630</v>
          </cell>
          <cell r="D2623" t="str">
            <v>Provision Para El Sistema De Seguridad (Ver Diseño).</v>
          </cell>
          <cell r="E2623" t="str">
            <v>GL</v>
          </cell>
          <cell r="F2623">
            <v>200000000</v>
          </cell>
          <cell r="G2623">
            <v>42401</v>
          </cell>
        </row>
        <row r="2624">
          <cell r="C2624">
            <v>4631</v>
          </cell>
          <cell r="D2624" t="str">
            <v>Revision De Estudios Y Diseños (Ver Diseño)</v>
          </cell>
          <cell r="E2624" t="str">
            <v>GL</v>
          </cell>
          <cell r="F2624">
            <v>23000000</v>
          </cell>
          <cell r="G2624">
            <v>42417</v>
          </cell>
        </row>
        <row r="2625">
          <cell r="C2625">
            <v>4632</v>
          </cell>
          <cell r="D2625" t="str">
            <v>Demolicion De 0.25 Metros, Parte Superior Del Muro Del Canal Obras De Drenaje Complementarias Parque Bicentenario (Ver Diseño).</v>
          </cell>
          <cell r="E2625" t="str">
            <v>ML</v>
          </cell>
          <cell r="F2625">
            <v>50000</v>
          </cell>
          <cell r="G2625">
            <v>42417</v>
          </cell>
        </row>
        <row r="2626">
          <cell r="C2626">
            <v>4633</v>
          </cell>
          <cell r="D2626" t="str">
            <v>Cordon De Soldadura En Union De Refuerzo Muro Aleta, Obras De Drenaje Complementarias Parque Bicentenario (Ver Diseño).</v>
          </cell>
          <cell r="E2626" t="str">
            <v>UN</v>
          </cell>
          <cell r="F2626">
            <v>20000</v>
          </cell>
          <cell r="G2626">
            <v>42417</v>
          </cell>
        </row>
        <row r="2627">
          <cell r="C2627">
            <v>4634</v>
          </cell>
          <cell r="D2627" t="str">
            <v>Suministro De Sikadur 32 Para Empalme De Aleta Con Muro Existente, Obras De Drenaje Complementarias Parque Bicentenario (Ver Diseño).</v>
          </cell>
          <cell r="E2627" t="str">
            <v>UN</v>
          </cell>
          <cell r="F2627">
            <v>158700</v>
          </cell>
          <cell r="G2627">
            <v>42417</v>
          </cell>
        </row>
        <row r="2628">
          <cell r="C2628">
            <v>4637</v>
          </cell>
          <cell r="D2628" t="str">
            <v>Suministro E Instalacion De Tuberia Novaloc De 27" (Ver Diseño) Incluye Union</v>
          </cell>
          <cell r="E2628" t="str">
            <v>ML</v>
          </cell>
          <cell r="F2628">
            <v>535808.68999999994</v>
          </cell>
          <cell r="G2628">
            <v>42789</v>
          </cell>
        </row>
        <row r="2629">
          <cell r="C2629">
            <v>4640</v>
          </cell>
          <cell r="D2629" t="str">
            <v>Suministro E Instalacion De Tuberia Novaloc De 30" (Ver Diseño). Incluye Union</v>
          </cell>
          <cell r="E2629" t="str">
            <v>ML</v>
          </cell>
          <cell r="F2629">
            <v>692318.54</v>
          </cell>
          <cell r="G2629">
            <v>42789</v>
          </cell>
        </row>
        <row r="2630">
          <cell r="C2630">
            <v>4643</v>
          </cell>
          <cell r="D2630" t="str">
            <v>Suministro E Instalacion De Tuberia Novaloc De 33" (Ver Diseño). Incluye Union</v>
          </cell>
          <cell r="E2630" t="str">
            <v>ML</v>
          </cell>
          <cell r="F2630">
            <v>865103.95</v>
          </cell>
          <cell r="G2630">
            <v>42789</v>
          </cell>
        </row>
        <row r="2631">
          <cell r="C2631">
            <v>4646</v>
          </cell>
          <cell r="D2631" t="str">
            <v>Suministro E Instalacion De Tuberia Novaloc De 36" (Ver Diseño). Incluye Union</v>
          </cell>
          <cell r="E2631" t="str">
            <v>ML</v>
          </cell>
          <cell r="F2631">
            <v>1258016.8999999999</v>
          </cell>
          <cell r="G2631">
            <v>42789</v>
          </cell>
        </row>
        <row r="2632">
          <cell r="C2632">
            <v>4647</v>
          </cell>
          <cell r="D2632" t="str">
            <v>Concreto De 3000 Psi Para Muros Y Placas, No Incluye Acero, Incluye Formaleteria (Ver Diseño).</v>
          </cell>
          <cell r="E2632" t="str">
            <v>M3</v>
          </cell>
          <cell r="F2632">
            <v>820111.38</v>
          </cell>
          <cell r="G2632">
            <v>42417</v>
          </cell>
        </row>
        <row r="2633">
          <cell r="C2633">
            <v>4648</v>
          </cell>
          <cell r="D2633" t="str">
            <v>Zócalo En Baldosa De Porcelanato Detroit Beige De 0.10 Metros</v>
          </cell>
          <cell r="E2633" t="str">
            <v>ML</v>
          </cell>
          <cell r="F2633">
            <v>14474.75</v>
          </cell>
          <cell r="G2633">
            <v>42429</v>
          </cell>
        </row>
        <row r="2634">
          <cell r="C2634">
            <v>4649</v>
          </cell>
          <cell r="D2634" t="str">
            <v>Suministro, Transporte Y Colocacion De Tableta Rectangular Tactil De 0.40X0.40, A Rayas Uc-300, Incluye Cama De Arena, Y Todos Los Elementos Necesarios Para Su Correcta Ejecucion Y Funcionamiento (Ver Diseño).</v>
          </cell>
          <cell r="E2634" t="str">
            <v>ML</v>
          </cell>
          <cell r="F2634">
            <v>27007.54</v>
          </cell>
          <cell r="G2634">
            <v>42552</v>
          </cell>
        </row>
        <row r="2635">
          <cell r="C2635">
            <v>4650</v>
          </cell>
          <cell r="D2635" t="str">
            <v>Capitulo - Rejillas Y Canales</v>
          </cell>
          <cell r="E2635" t="str">
            <v>SD</v>
          </cell>
          <cell r="F2635">
            <v>0</v>
          </cell>
          <cell r="G2635">
            <v>42417</v>
          </cell>
        </row>
        <row r="2636">
          <cell r="C2636">
            <v>4656</v>
          </cell>
          <cell r="D2636" t="str">
            <v>Suministro E Instalacion De Concreto Hidraulico Mr 45 Kg/Cm2 Para Pavimentos, Estampado Con Molde Tipo Laja Cantera, Color Por Definir ( Coloracion Aplicada Con Endurecedor De Particulas De Cuarzo). Especificacion General Art 500-07 Inv.,Incluye Curado, A</v>
          </cell>
          <cell r="E2636" t="str">
            <v>M2</v>
          </cell>
          <cell r="F2636">
            <v>128308.91</v>
          </cell>
          <cell r="G2636">
            <v>42443</v>
          </cell>
        </row>
        <row r="2637">
          <cell r="C2637">
            <v>4657</v>
          </cell>
          <cell r="D2637" t="str">
            <v>Suplemento De Trabajo En Tension Instalacion De Aislador Tipo Poste (Ver Diseño)</v>
          </cell>
          <cell r="E2637" t="str">
            <v>UN</v>
          </cell>
          <cell r="F2637">
            <v>38652.67</v>
          </cell>
          <cell r="G2637">
            <v>42457</v>
          </cell>
        </row>
        <row r="2638">
          <cell r="C2638">
            <v>4658</v>
          </cell>
          <cell r="D2638" t="str">
            <v>Suplemento De Trabajo En Tension Instalacion De Estribo Para Conector Amovible (Ver Diseño)</v>
          </cell>
          <cell r="E2638" t="str">
            <v>UN</v>
          </cell>
          <cell r="F2638">
            <v>19354.240000000002</v>
          </cell>
          <cell r="G2638">
            <v>42457</v>
          </cell>
        </row>
        <row r="2639">
          <cell r="C2639">
            <v>4659</v>
          </cell>
          <cell r="D2639" t="str">
            <v>Supl Tet Desm. Aisl Multipar O Tipo Poste (Ver Diseño).</v>
          </cell>
          <cell r="E2639" t="str">
            <v>UN</v>
          </cell>
          <cell r="F2639">
            <v>29010.42</v>
          </cell>
          <cell r="G2639">
            <v>42457</v>
          </cell>
        </row>
        <row r="2640">
          <cell r="C2640">
            <v>4660</v>
          </cell>
          <cell r="D2640" t="str">
            <v>Instalacion De Conexion Amovible Completa P/ Acsr 1/0 Awg (Ver Diseño)</v>
          </cell>
          <cell r="E2640" t="str">
            <v>UN</v>
          </cell>
          <cell r="F2640">
            <v>134480.12</v>
          </cell>
          <cell r="G2640">
            <v>42524</v>
          </cell>
        </row>
        <row r="2641">
          <cell r="C2641">
            <v>4661</v>
          </cell>
          <cell r="D2641" t="str">
            <v>Desm. Aisl Porc Tipo Poste 13,2 Kv</v>
          </cell>
          <cell r="E2641" t="str">
            <v>UN</v>
          </cell>
          <cell r="F2641">
            <v>21845.67</v>
          </cell>
          <cell r="G2641">
            <v>42457</v>
          </cell>
        </row>
        <row r="2642">
          <cell r="C2642">
            <v>4663</v>
          </cell>
          <cell r="D2642" t="str">
            <v>Instalacion De Retencion Pref. "Z" Ais. 57/1-3 Acsr. 1/0 (Ver Diseño).</v>
          </cell>
          <cell r="E2642" t="str">
            <v>UN</v>
          </cell>
          <cell r="F2642">
            <v>45462.65</v>
          </cell>
          <cell r="G2642">
            <v>42557</v>
          </cell>
        </row>
        <row r="2643">
          <cell r="C2643">
            <v>4666</v>
          </cell>
          <cell r="D2643" t="str">
            <v>Instalacion De Armado Trif Alineacion Disp Bandera 13,2 Kv (Ver Diseño).</v>
          </cell>
          <cell r="E2643" t="str">
            <v>UN</v>
          </cell>
          <cell r="F2643">
            <v>696263.92</v>
          </cell>
          <cell r="G2643">
            <v>42457</v>
          </cell>
        </row>
        <row r="2644">
          <cell r="C2644">
            <v>4668</v>
          </cell>
          <cell r="D2644" t="str">
            <v>Construccion Canalizacion Con Tres Tubos De 2" Diam En Lecho De Arena</v>
          </cell>
          <cell r="E2644" t="str">
            <v>ML</v>
          </cell>
          <cell r="F2644">
            <v>53442.080000000002</v>
          </cell>
          <cell r="G2644">
            <v>42534</v>
          </cell>
        </row>
        <row r="2645">
          <cell r="C2645">
            <v>4669</v>
          </cell>
          <cell r="D2645" t="str">
            <v>Construccion Canalizacion Con Cuatro Tubos De 2" Diam En Lecho De Arena (Ver Diseño).</v>
          </cell>
          <cell r="E2645" t="str">
            <v>ML</v>
          </cell>
          <cell r="F2645">
            <v>63332.84</v>
          </cell>
          <cell r="G2645">
            <v>42534</v>
          </cell>
        </row>
        <row r="2646">
          <cell r="C2646">
            <v>4670</v>
          </cell>
          <cell r="D2646" t="str">
            <v>Construccion Canalizacion Con Cinco Tubos De 2" Diam En Lecho De Arena(Ver Diseño).</v>
          </cell>
          <cell r="E2646" t="str">
            <v>ML</v>
          </cell>
          <cell r="F2646">
            <v>73321.94</v>
          </cell>
          <cell r="G2646">
            <v>42534</v>
          </cell>
        </row>
        <row r="2647">
          <cell r="C2647">
            <v>4671</v>
          </cell>
          <cell r="D2647" t="str">
            <v>Construccion Canalizacion Con Seis Tubos De 2" Diam En Lecho De Arena (Ver Diseño).</v>
          </cell>
          <cell r="E2647" t="str">
            <v>ML</v>
          </cell>
          <cell r="F2647">
            <v>83465.63</v>
          </cell>
          <cell r="G2647">
            <v>42534</v>
          </cell>
        </row>
        <row r="2648">
          <cell r="C2648">
            <v>4672</v>
          </cell>
          <cell r="D2648" t="str">
            <v>Construccion Canalizacion Con Siete Tubos De 2" Diam En Lecho De Arena</v>
          </cell>
          <cell r="E2648" t="str">
            <v>ML</v>
          </cell>
          <cell r="F2648">
            <v>92982.15</v>
          </cell>
          <cell r="G2648">
            <v>42457</v>
          </cell>
        </row>
        <row r="2649">
          <cell r="C2649">
            <v>4673</v>
          </cell>
          <cell r="D2649" t="str">
            <v>Construccion Canalizacion Con Ocho Tubos De 2" Diam En Lecho De Arena (Ver Diseño).</v>
          </cell>
          <cell r="E2649" t="str">
            <v>ML</v>
          </cell>
          <cell r="F2649">
            <v>103335.44</v>
          </cell>
          <cell r="G2649">
            <v>42457</v>
          </cell>
        </row>
        <row r="2650">
          <cell r="C2650">
            <v>4675</v>
          </cell>
          <cell r="D2650" t="str">
            <v>Tablero De Medida Bifasico Autosoportado 24 Medidores Monofasicos 3H (Ver Diseño)</v>
          </cell>
          <cell r="E2650" t="str">
            <v>UN</v>
          </cell>
          <cell r="F2650">
            <v>9857743.3300000001</v>
          </cell>
          <cell r="G2650">
            <v>42457</v>
          </cell>
        </row>
        <row r="2651">
          <cell r="C2651">
            <v>4677</v>
          </cell>
          <cell r="D2651" t="str">
            <v>Tablero De Medida Bifasico Autosoportado 16 Medidores Monofasicos 3H (Ver Diseño)</v>
          </cell>
          <cell r="E2651" t="str">
            <v>UN</v>
          </cell>
          <cell r="F2651">
            <v>7636473.4000000004</v>
          </cell>
          <cell r="G2651">
            <v>42457</v>
          </cell>
        </row>
        <row r="2652">
          <cell r="C2652">
            <v>4679</v>
          </cell>
          <cell r="D2652" t="str">
            <v>Tablero De Medida Bifasico Autosoportado 12 Medidores Monofasicos 3H (Ver Diseño)</v>
          </cell>
          <cell r="E2652" t="str">
            <v>UN</v>
          </cell>
          <cell r="F2652">
            <v>6462329.2599999998</v>
          </cell>
          <cell r="G2652">
            <v>42457</v>
          </cell>
        </row>
        <row r="2653">
          <cell r="C2653">
            <v>4681</v>
          </cell>
          <cell r="D2653" t="str">
            <v>Tablero De Medida Bifasico Autosoportado 9 Medidores Monofasicos 3H (Ver Diseño).</v>
          </cell>
          <cell r="E2653" t="str">
            <v>UN</v>
          </cell>
          <cell r="F2653">
            <v>5954829.2599999998</v>
          </cell>
          <cell r="G2653">
            <v>42457</v>
          </cell>
        </row>
        <row r="2654">
          <cell r="C2654">
            <v>4683</v>
          </cell>
          <cell r="D2654" t="str">
            <v>Instalacion De Cable De Acometida Al 1X8+10 Awg Polietileno Xlpe 90 En Canalizacion (Ver Diseño)</v>
          </cell>
          <cell r="E2654" t="str">
            <v>ML</v>
          </cell>
          <cell r="F2654">
            <v>11088.19</v>
          </cell>
          <cell r="G2654">
            <v>42457</v>
          </cell>
        </row>
        <row r="2655">
          <cell r="C2655">
            <v>4685</v>
          </cell>
          <cell r="D2655" t="str">
            <v>Tablero Monofasico De Dos Circuitos De Empotrar (Ver Diseño).</v>
          </cell>
          <cell r="E2655" t="str">
            <v>UN</v>
          </cell>
          <cell r="F2655">
            <v>92963.35</v>
          </cell>
          <cell r="G2655">
            <v>42457</v>
          </cell>
        </row>
        <row r="2656">
          <cell r="C2656">
            <v>4689</v>
          </cell>
          <cell r="D2656" t="str">
            <v>Instalacion Paso Aereo Subterraneo Bt En Poste Tuberia De 2" (Ver Diseño)</v>
          </cell>
          <cell r="E2656" t="str">
            <v>UN</v>
          </cell>
          <cell r="F2656">
            <v>265256.44</v>
          </cell>
          <cell r="G2656">
            <v>42482</v>
          </cell>
        </row>
        <row r="2657">
          <cell r="C2657">
            <v>4690</v>
          </cell>
          <cell r="D2657" t="str">
            <v>Concreto De 3000 Psi Reforzado Con Acero Variable De 3/8", 1/2" Y 5/8" De 60.000 Psi Legitimo,Para Box - Coulvert, Canales, Muros De Contención, Pasos Peatonales Y Cabezales, Incluye Formaleta</v>
          </cell>
          <cell r="E2657" t="str">
            <v>M3</v>
          </cell>
          <cell r="F2657">
            <v>887919.92</v>
          </cell>
          <cell r="G2657">
            <v>42433</v>
          </cell>
        </row>
        <row r="2658">
          <cell r="C2658">
            <v>4691</v>
          </cell>
          <cell r="D2658" t="str">
            <v>Bordillo En Concreto Mr = 500 Psi Premezclado Y Transportado Al Sitio, De 0.15 X 0.30 Metros, Incluye Acero De 3/8" Longitudinal Y Grapas De 3/8" A 0.50 Metros</v>
          </cell>
          <cell r="E2658" t="str">
            <v>ML</v>
          </cell>
          <cell r="F2658">
            <v>58772.28</v>
          </cell>
          <cell r="G2658">
            <v>42434</v>
          </cell>
        </row>
        <row r="2659">
          <cell r="C2659">
            <v>4692</v>
          </cell>
          <cell r="D2659" t="str">
            <v>Bordillo En Concreto Mr = 500 Psi Premezclado Y Transportado Al Sitio De 0.20 X 0.50 Metros, Incluye Acero De 3/8" Longitudinal Y Grapas De 3/8" A 0.50 Metros</v>
          </cell>
          <cell r="E2659" t="str">
            <v>ML</v>
          </cell>
          <cell r="F2659">
            <v>87060.9</v>
          </cell>
          <cell r="G2659">
            <v>42434</v>
          </cell>
        </row>
        <row r="2660">
          <cell r="C2660">
            <v>4693</v>
          </cell>
          <cell r="D2660" t="str">
            <v>Reconstrucción De Registros De Alcantarillado De 0.60 X 0.60 Metros</v>
          </cell>
          <cell r="E2660" t="str">
            <v>UN</v>
          </cell>
          <cell r="F2660">
            <v>109075.79</v>
          </cell>
          <cell r="G2660">
            <v>42434</v>
          </cell>
        </row>
        <row r="2661">
          <cell r="C2661">
            <v>4694</v>
          </cell>
          <cell r="D2661" t="str">
            <v>Reconstruccion De Manhol De Alcantarillado, Incluye Tapa De Hierro Ductil, D = 0.70 Metros, Altura 1.00 Metros</v>
          </cell>
          <cell r="E2661" t="str">
            <v>UN</v>
          </cell>
          <cell r="F2661">
            <v>430301.98</v>
          </cell>
          <cell r="G2661">
            <v>42436</v>
          </cell>
        </row>
        <row r="2662">
          <cell r="C2662">
            <v>4695</v>
          </cell>
          <cell r="D2662" t="str">
            <v>Conexión Domiciliaria De Alcantarillado En Tubería De 6", Longitud Hasta 6.00 Metros, Incluye Excavación Y Relleno</v>
          </cell>
          <cell r="E2662" t="str">
            <v>UN</v>
          </cell>
          <cell r="F2662">
            <v>231731.03</v>
          </cell>
          <cell r="G2662">
            <v>42436</v>
          </cell>
        </row>
        <row r="2663">
          <cell r="C2663">
            <v>4697</v>
          </cell>
          <cell r="D2663" t="str">
            <v>Suministro E Instalación Y/O Reparación De Domiciliarias De Acueducto D = 1/2"</v>
          </cell>
          <cell r="E2663" t="str">
            <v>UN</v>
          </cell>
          <cell r="F2663">
            <v>49987.5</v>
          </cell>
          <cell r="G2663">
            <v>42436</v>
          </cell>
        </row>
        <row r="2664">
          <cell r="C2664">
            <v>4699</v>
          </cell>
          <cell r="D2664" t="str">
            <v>Refuerzo En Acero D = 3/8" Y 5/8" De 60.000 Psi Legitimo, Formaleta, Suministro Y Colocación De Tapa Para Cajas De Valvulas En La Vía</v>
          </cell>
          <cell r="E2664" t="str">
            <v>UN</v>
          </cell>
          <cell r="F2664">
            <v>322563.86</v>
          </cell>
          <cell r="G2664">
            <v>42436</v>
          </cell>
        </row>
        <row r="2665">
          <cell r="C2665">
            <v>4700</v>
          </cell>
          <cell r="D2665" t="str">
            <v>Concreto Para Box Coulvert De 4000 Psi, No Incluye Acero De Refuerzo (Ver Diseño)</v>
          </cell>
          <cell r="E2665" t="str">
            <v>M3</v>
          </cell>
          <cell r="F2665">
            <v>728895.07</v>
          </cell>
          <cell r="G2665">
            <v>42552</v>
          </cell>
        </row>
        <row r="2666">
          <cell r="C2666">
            <v>4702</v>
          </cell>
          <cell r="D2666" t="str">
            <v>Rejilla De Captacion En Hd De 1.00 X 1.00 Metros Sobre Acceso Vehicular, Espesor De 4.4 Centimetros (Ver Diseño)</v>
          </cell>
          <cell r="E2666" t="str">
            <v>M2</v>
          </cell>
          <cell r="F2666">
            <v>2621872.14</v>
          </cell>
          <cell r="G2666">
            <v>42473</v>
          </cell>
        </row>
        <row r="2667">
          <cell r="C2667">
            <v>4703</v>
          </cell>
          <cell r="D2667" t="str">
            <v>Provision Para Instalaciones Electricas E Iluminacion Led Para Modulos</v>
          </cell>
          <cell r="E2667" t="str">
            <v>GL</v>
          </cell>
          <cell r="F2667">
            <v>300000000</v>
          </cell>
          <cell r="G2667">
            <v>42486</v>
          </cell>
        </row>
        <row r="2668">
          <cell r="C2668">
            <v>4719</v>
          </cell>
          <cell r="D2668" t="str">
            <v>Suministro E Instalacion De Modulo Urbano Sencillo De 6.00 X 1.00 (Ver Diseño)</v>
          </cell>
          <cell r="E2668" t="str">
            <v>UN</v>
          </cell>
          <cell r="F2668">
            <v>48849806.030000001</v>
          </cell>
          <cell r="G2668">
            <v>42447</v>
          </cell>
        </row>
        <row r="2669">
          <cell r="C2669">
            <v>4720</v>
          </cell>
          <cell r="D2669" t="str">
            <v>Suministro E Instalacion De Modulo Urbano Doble De 5.00 X 2.00 (Ver Diseño)</v>
          </cell>
          <cell r="E2669" t="str">
            <v>UN</v>
          </cell>
          <cell r="F2669">
            <v>68107954.700000003</v>
          </cell>
          <cell r="G2669">
            <v>42447</v>
          </cell>
        </row>
        <row r="2670">
          <cell r="C2670">
            <v>4721</v>
          </cell>
          <cell r="D2670" t="str">
            <v>Desmonte De Juegos Infantiles (Juegos Varios) - Ver Diseño.</v>
          </cell>
          <cell r="E2670" t="str">
            <v>UN</v>
          </cell>
          <cell r="F2670">
            <v>23472.32</v>
          </cell>
          <cell r="G2670">
            <v>42496</v>
          </cell>
        </row>
        <row r="2671">
          <cell r="C2671">
            <v>4722</v>
          </cell>
          <cell r="D2671" t="str">
            <v>Demolicion De Muro De Piedra A:0.20 H:0.45 Metros, Incluye: Retiro De Material (Ver Diseño).</v>
          </cell>
          <cell r="E2671" t="str">
            <v>ML</v>
          </cell>
          <cell r="F2671">
            <v>10273.93</v>
          </cell>
          <cell r="G2671">
            <v>42496</v>
          </cell>
        </row>
        <row r="2672">
          <cell r="C2672">
            <v>4723</v>
          </cell>
          <cell r="D2672" t="str">
            <v>Excavacion A Maquina Y Retiro De Materiales A Una Distancia Superior A Los 20 Km.</v>
          </cell>
          <cell r="E2672" t="str">
            <v>M3</v>
          </cell>
          <cell r="F2672">
            <v>26460</v>
          </cell>
          <cell r="G2672">
            <v>42667</v>
          </cell>
        </row>
        <row r="2673">
          <cell r="C2673">
            <v>4725</v>
          </cell>
          <cell r="D2673" t="str">
            <v>Suministro E Instalacion De Membrana Impermeable 30 Mils (Ver Diseño).</v>
          </cell>
          <cell r="E2673" t="str">
            <v>M2</v>
          </cell>
          <cell r="F2673">
            <v>12093.48</v>
          </cell>
          <cell r="G2673">
            <v>42496</v>
          </cell>
        </row>
        <row r="2674">
          <cell r="C2674">
            <v>4726</v>
          </cell>
          <cell r="D2674" t="str">
            <v>Suministro E Instalacion De Tuberia De Pvc 8" Perforada Para Conduccion E Infiltracion De Aguas Superficiales (Ver Diseño).</v>
          </cell>
          <cell r="E2674" t="str">
            <v>ML</v>
          </cell>
          <cell r="F2674">
            <v>73432.52</v>
          </cell>
          <cell r="G2674">
            <v>42496</v>
          </cell>
        </row>
        <row r="2675">
          <cell r="C2675">
            <v>4731</v>
          </cell>
          <cell r="D2675" t="str">
            <v>Relleno En Arena Lavada Blanca (Tipo Silice) En Area De Juegos Infantiles (Ver Diseño).</v>
          </cell>
          <cell r="E2675" t="str">
            <v>M3</v>
          </cell>
          <cell r="F2675">
            <v>64133.24</v>
          </cell>
          <cell r="G2675">
            <v>42534</v>
          </cell>
        </row>
        <row r="2676">
          <cell r="C2676">
            <v>4732</v>
          </cell>
          <cell r="D2676" t="str">
            <v>Anclaje De 3/8" Para Bordillo, Incluye Epoxico Sikadur Anchorfix 4 Para Elementos Endurecidos (Ver Diseño)</v>
          </cell>
          <cell r="E2676" t="str">
            <v>UN</v>
          </cell>
          <cell r="F2676">
            <v>9458.9599999999991</v>
          </cell>
          <cell r="G2676">
            <v>42496</v>
          </cell>
        </row>
        <row r="2677">
          <cell r="C2677">
            <v>4733</v>
          </cell>
          <cell r="D2677" t="str">
            <v>Viga De Cimiento En Concreto De 3000 Psi, Dimension Variable Entre 0.15 X (0.30 - 0.50) Metros, Incluye 5 Varillas De 3/8", Estribos De 1/4" A Cada 0.20 Metros (Ver Diseño).</v>
          </cell>
          <cell r="E2677" t="str">
            <v>ML</v>
          </cell>
          <cell r="F2677">
            <v>52303.4</v>
          </cell>
          <cell r="G2677">
            <v>42496</v>
          </cell>
        </row>
        <row r="2678">
          <cell r="C2678">
            <v>4734</v>
          </cell>
          <cell r="D2678" t="str">
            <v>Viga De Confinamiento En Concreto De 3000 Psi De 0.15 X 0.10 Metros, Incluye Acero De Refuerzo 2 Varillas D=3/8", Estribos D=1/4" A Cada 0.20 Metros (Ver Diseño).</v>
          </cell>
          <cell r="E2678" t="str">
            <v>ML</v>
          </cell>
          <cell r="F2678">
            <v>28613.81</v>
          </cell>
          <cell r="G2678">
            <v>42496</v>
          </cell>
        </row>
        <row r="2679">
          <cell r="C2679">
            <v>4735</v>
          </cell>
          <cell r="D2679" t="str">
            <v>Levante De Muro En Bloque Split E=0.20 Metros Estructural, Mortero De Pega 1:4, Incluye Acero De Refuerzo Con Celdas Rellenas En Concreto 3000 Psi (Ver Diseño).</v>
          </cell>
          <cell r="E2679" t="str">
            <v>M2</v>
          </cell>
          <cell r="F2679">
            <v>85357.06</v>
          </cell>
          <cell r="G2679">
            <v>42496</v>
          </cell>
        </row>
        <row r="2680">
          <cell r="C2680">
            <v>4736</v>
          </cell>
          <cell r="D2680" t="str">
            <v>Levante De Muro En Bloque Liso De 0.20X0.20X0.40 Metros Con Mortero De Pega 1:4, Incluye Acero De Refuerzo Con Celdas Rellenas En Concreto De 2500 Psi (Ver Diseño).</v>
          </cell>
          <cell r="E2680" t="str">
            <v>M2</v>
          </cell>
          <cell r="F2680">
            <v>77459.929999999993</v>
          </cell>
          <cell r="G2680">
            <v>42496</v>
          </cell>
        </row>
        <row r="2681">
          <cell r="C2681">
            <v>4737</v>
          </cell>
          <cell r="D2681" t="str">
            <v>Levante De Muro En Bloque Liso De 0.20X0.20X0.40 Metros Con Mortero De Pega 1:4, Incluye Acero De Refuerzo Con Celdas Rellenas En Concreto De 2500 Psi, Altura Maxima 0.40 Metros (Ver Diseño).</v>
          </cell>
          <cell r="E2681" t="str">
            <v>ML</v>
          </cell>
          <cell r="F2681">
            <v>42857.75</v>
          </cell>
          <cell r="G2681">
            <v>42496</v>
          </cell>
        </row>
        <row r="2682">
          <cell r="C2682">
            <v>4741</v>
          </cell>
          <cell r="D2682" t="str">
            <v>Recuperacion Con Mortero Acrilico De Superficie De Canchas Multiples Existentes, Incluye Reparacion De Juntas (Ver Diseño)</v>
          </cell>
          <cell r="E2682" t="str">
            <v>M2</v>
          </cell>
          <cell r="F2682">
            <v>46163.67</v>
          </cell>
          <cell r="G2682">
            <v>42496</v>
          </cell>
        </row>
        <row r="2683">
          <cell r="C2683">
            <v>4742</v>
          </cell>
          <cell r="D2683" t="str">
            <v>Suministro E Instalacion De Anden En Losetas Prepulida Lisa, Tactil Y Guia De 0.40X0.40X0.06 Metros, Incluye Cenefa En Concreto De 3000 Psi (Ver Diseño).</v>
          </cell>
          <cell r="E2683" t="str">
            <v>M2</v>
          </cell>
          <cell r="F2683">
            <v>85076.27</v>
          </cell>
          <cell r="G2683">
            <v>42514</v>
          </cell>
        </row>
        <row r="2684">
          <cell r="C2684">
            <v>4744</v>
          </cell>
          <cell r="D2684" t="str">
            <v>Suministro E Instalacion De Baranda En Acero Inoxidable Con Dos Pasamanos, Uno De 2" Y El Otro De 1 1/2", Incluye Dos Horizontales En 5/8" Sujetados En Un Punto (Ver Diseño).</v>
          </cell>
          <cell r="E2684" t="str">
            <v>ML</v>
          </cell>
          <cell r="F2684">
            <v>350000</v>
          </cell>
          <cell r="G2684">
            <v>42487</v>
          </cell>
        </row>
        <row r="2685">
          <cell r="C2685">
            <v>4745</v>
          </cell>
          <cell r="D2685" t="str">
            <v>Columnas En Concreto  De 4000 Psi, No Incluye Acero De Refuerzo</v>
          </cell>
          <cell r="E2685" t="str">
            <v>M3</v>
          </cell>
          <cell r="F2685">
            <v>804999.45</v>
          </cell>
          <cell r="G2685">
            <v>42578</v>
          </cell>
        </row>
        <row r="2686">
          <cell r="C2686">
            <v>4746</v>
          </cell>
          <cell r="D2686" t="str">
            <v>Concreto Para Muro De Contencion De 3000 Psi, Incluye Encofrado En Formaleta Tipo Metalex, No Incluye Acero De Refuerzo (Ver Diseño).</v>
          </cell>
          <cell r="E2686" t="str">
            <v>M3</v>
          </cell>
          <cell r="F2686">
            <v>971151.39</v>
          </cell>
          <cell r="G2686">
            <v>42496</v>
          </cell>
        </row>
        <row r="2687">
          <cell r="C2687">
            <v>4754</v>
          </cell>
          <cell r="D2687" t="str">
            <v>Malla Calibre 7 Forrada En Pvc Tuberia Galvanizada De 2" Y Tuberia Galvanizada De 1 1/4" Parte Superior E Inferior, Incluye Pintura Del Cerramiento En Anticorrosivo Y Esmalte Color (Ver Diseño).</v>
          </cell>
          <cell r="E2687" t="str">
            <v>M2</v>
          </cell>
          <cell r="F2687">
            <v>78431.88</v>
          </cell>
          <cell r="G2687">
            <v>42578</v>
          </cell>
        </row>
        <row r="2688">
          <cell r="C2688">
            <v>4759</v>
          </cell>
          <cell r="D2688" t="str">
            <v>Prvc. Desmonte Campamento De Obra</v>
          </cell>
          <cell r="E2688" t="str">
            <v>UN</v>
          </cell>
          <cell r="F2688">
            <v>9900178.6500000004</v>
          </cell>
          <cell r="G2688">
            <v>42572</v>
          </cell>
        </row>
        <row r="2689">
          <cell r="C2689">
            <v>4792</v>
          </cell>
          <cell r="D2689" t="str">
            <v>Prvc. Campamento De Obra, Contenedores Metalicos Para Oficinas Del Contratista E Interventor Y Almacen.</v>
          </cell>
          <cell r="E2689" t="str">
            <v>ME</v>
          </cell>
          <cell r="F2689">
            <v>13400178.65</v>
          </cell>
          <cell r="G2689">
            <v>42572</v>
          </cell>
        </row>
        <row r="2690">
          <cell r="C2690">
            <v>4823</v>
          </cell>
          <cell r="D2690" t="str">
            <v>Prvc. Demolicion De Pavimento Espesor Existente Entre 0.15, 0.20, 0.25 Metros  Y Retiro De Material Demolido</v>
          </cell>
          <cell r="E2690" t="str">
            <v>M2</v>
          </cell>
          <cell r="F2690">
            <v>14537.15</v>
          </cell>
          <cell r="G2690">
            <v>42572</v>
          </cell>
        </row>
        <row r="2691">
          <cell r="C2691">
            <v>4825</v>
          </cell>
          <cell r="D2691" t="str">
            <v>Prvc. Demolicion De Bordillo Existente Y Retiro De Material Demolido</v>
          </cell>
          <cell r="E2691" t="str">
            <v>ML</v>
          </cell>
          <cell r="F2691">
            <v>6517.58</v>
          </cell>
          <cell r="G2691">
            <v>42572</v>
          </cell>
        </row>
        <row r="2692">
          <cell r="C2692">
            <v>4829</v>
          </cell>
          <cell r="D2692" t="str">
            <v>Prvc. Demolicion De Andenes Existentes Y Retiro De Material Demolido</v>
          </cell>
          <cell r="E2692" t="str">
            <v>ML</v>
          </cell>
          <cell r="F2692">
            <v>8524.5400000000009</v>
          </cell>
          <cell r="G2692">
            <v>42472</v>
          </cell>
        </row>
        <row r="2693">
          <cell r="C2693">
            <v>4831</v>
          </cell>
          <cell r="D2693" t="str">
            <v>Prvc. Instalacion De Tuberias En Grp Y/O Pvc De Diametro 1400 Mm, Pn=1.00 Sn 2500</v>
          </cell>
          <cell r="E2693" t="str">
            <v>ML</v>
          </cell>
          <cell r="F2693">
            <v>79544.100000000006</v>
          </cell>
          <cell r="G2693">
            <v>42556</v>
          </cell>
        </row>
        <row r="2694">
          <cell r="C2694">
            <v>4833</v>
          </cell>
          <cell r="D2694" t="str">
            <v>Prvc. Instalacion De Tuberias En Grp  Y/O Pvc De Diametro 1,600 Mm, Pn= 1.00 Sn 2500</v>
          </cell>
          <cell r="E2694" t="str">
            <v>ML</v>
          </cell>
          <cell r="F2694">
            <v>93465.58</v>
          </cell>
          <cell r="G2694">
            <v>42556</v>
          </cell>
        </row>
        <row r="2695">
          <cell r="C2695">
            <v>4835</v>
          </cell>
          <cell r="D2695" t="str">
            <v>Prvc. Instalacion De Tuberias En Grp  Y/O Pvc De Diametro 1,700 Mm, Pn=1.00 Sn 2500</v>
          </cell>
          <cell r="E2695" t="str">
            <v>ML</v>
          </cell>
          <cell r="F2695">
            <v>105215.58</v>
          </cell>
          <cell r="G2695">
            <v>42556</v>
          </cell>
        </row>
        <row r="2696">
          <cell r="C2696">
            <v>4839</v>
          </cell>
          <cell r="D2696" t="str">
            <v>Prvc. Instalacion De Tuberias En Grp  Y/O Pvc De Diametro 2,200 Mm, Pn=1.00 Sn 2500</v>
          </cell>
          <cell r="E2696" t="str">
            <v>ML</v>
          </cell>
          <cell r="F2696">
            <v>115638.2</v>
          </cell>
          <cell r="G2696">
            <v>42552</v>
          </cell>
        </row>
        <row r="2697">
          <cell r="C2697">
            <v>4843</v>
          </cell>
          <cell r="D2697" t="str">
            <v>Prvc. Instalacion De Codos Grp Y/O Pvc Dn 1400 Pn=1 Sn 2500 (0º-30º)</v>
          </cell>
          <cell r="E2697" t="str">
            <v>UN</v>
          </cell>
          <cell r="F2697">
            <v>771282.19</v>
          </cell>
          <cell r="G2697">
            <v>42552</v>
          </cell>
        </row>
        <row r="2698">
          <cell r="C2698">
            <v>4849</v>
          </cell>
          <cell r="D2698" t="str">
            <v>Prvc. Instalacion De Codos Grp Y/O Pvc Dn 1600 Pn=1 Sn 2500 (0º-30º)</v>
          </cell>
          <cell r="E2698" t="str">
            <v>UN</v>
          </cell>
          <cell r="F2698">
            <v>787282.19</v>
          </cell>
          <cell r="G2698">
            <v>42556</v>
          </cell>
        </row>
        <row r="2699">
          <cell r="C2699">
            <v>4854</v>
          </cell>
          <cell r="D2699" t="str">
            <v>Prvc. Instalacion De Codos Grp Y/O Pvc Dn 1700 Pn=1 Sn 2500 (0º-30º)</v>
          </cell>
          <cell r="E2699" t="str">
            <v>UN</v>
          </cell>
          <cell r="F2699">
            <v>815282.19</v>
          </cell>
          <cell r="G2699">
            <v>42552</v>
          </cell>
        </row>
        <row r="2700">
          <cell r="C2700">
            <v>4859</v>
          </cell>
          <cell r="D2700" t="str">
            <v>Prvc. Instalacion De Codos Grp  Y/O Pvc Dn 2200 Pn=1 Sn 2500 (0º-30º)</v>
          </cell>
          <cell r="E2700" t="str">
            <v>UN</v>
          </cell>
          <cell r="F2700">
            <v>877801.84</v>
          </cell>
          <cell r="G2700">
            <v>42552</v>
          </cell>
        </row>
        <row r="2701">
          <cell r="C2701">
            <v>4866</v>
          </cell>
          <cell r="D2701" t="str">
            <v>Prvc. Instalacion De Reduccion De 1,400 X 1,600 Mm Pn=1 Sn 2500</v>
          </cell>
          <cell r="E2701" t="str">
            <v>UN</v>
          </cell>
          <cell r="F2701">
            <v>791282.19</v>
          </cell>
          <cell r="G2701">
            <v>42552</v>
          </cell>
        </row>
        <row r="2702">
          <cell r="C2702">
            <v>4871</v>
          </cell>
          <cell r="D2702" t="str">
            <v>Prvc. Instalacion De Tees Grp  Y/O Pvc Dn 1400 X 1400 Pn=1 Sn 2500</v>
          </cell>
          <cell r="E2702" t="str">
            <v>UN</v>
          </cell>
          <cell r="F2702">
            <v>771282.19</v>
          </cell>
          <cell r="G2702">
            <v>42556</v>
          </cell>
        </row>
        <row r="2703">
          <cell r="C2703">
            <v>4873</v>
          </cell>
          <cell r="D2703" t="str">
            <v>Prvc. Instalacion De Tees Grp Y/O Pvc Dn 1600 X 1600 Pn=1 Sn 2500</v>
          </cell>
          <cell r="E2703" t="str">
            <v>UN</v>
          </cell>
          <cell r="F2703">
            <v>787282.19</v>
          </cell>
          <cell r="G2703">
            <v>42556</v>
          </cell>
        </row>
        <row r="2704">
          <cell r="C2704">
            <v>4876</v>
          </cell>
          <cell r="D2704" t="str">
            <v>Prvc. Instalacion De Tees Grp Y/O Pvc Dn 1700 X 1700 Pn=1 Sn 2500</v>
          </cell>
          <cell r="E2704" t="str">
            <v>UN</v>
          </cell>
          <cell r="F2704">
            <v>815282.19</v>
          </cell>
          <cell r="G2704">
            <v>42552</v>
          </cell>
        </row>
        <row r="2705">
          <cell r="C2705">
            <v>4883</v>
          </cell>
          <cell r="D2705" t="str">
            <v>Prvc. Instalacion De Tees Grp Y/O Pvc Dn 2200 X 2200 Pn=1 Sn 2500</v>
          </cell>
          <cell r="E2705" t="str">
            <v>UN</v>
          </cell>
          <cell r="F2705">
            <v>877801.84</v>
          </cell>
          <cell r="G2705">
            <v>42552</v>
          </cell>
        </row>
        <row r="2706">
          <cell r="C2706">
            <v>4884</v>
          </cell>
          <cell r="D2706" t="str">
            <v>Prvc. Suministro De Tee De 1,700 X 1,700 Mm, Sn 2500, Incluye Uniones, Accesorio Y Transporte</v>
          </cell>
          <cell r="E2706" t="str">
            <v>UN</v>
          </cell>
          <cell r="F2706">
            <v>25834000</v>
          </cell>
          <cell r="G2706">
            <v>42552</v>
          </cell>
        </row>
        <row r="2707">
          <cell r="C2707">
            <v>4885</v>
          </cell>
          <cell r="D2707" t="str">
            <v>Prvc. Suministro De Tee De 2,200 X 2,200 Mm, Sn 2500, Incluye Uniones, Accesorio Y Transporte</v>
          </cell>
          <cell r="E2707" t="str">
            <v>UN</v>
          </cell>
          <cell r="F2707">
            <v>43920000</v>
          </cell>
          <cell r="G2707">
            <v>42552</v>
          </cell>
        </row>
        <row r="2708">
          <cell r="C2708">
            <v>4886</v>
          </cell>
          <cell r="D2708" t="str">
            <v>Prvc. Suministro De Tee De 1,600 X 1,600 Mm, Sn 2500, Incluye Uniones, Accesorio Y Transporte</v>
          </cell>
          <cell r="E2708" t="str">
            <v>UN</v>
          </cell>
          <cell r="F2708">
            <v>22215000</v>
          </cell>
          <cell r="G2708">
            <v>42556</v>
          </cell>
        </row>
        <row r="2709">
          <cell r="C2709">
            <v>4888</v>
          </cell>
          <cell r="D2709" t="str">
            <v>Prvc. Manejo De Aguas</v>
          </cell>
          <cell r="E2709" t="str">
            <v>ML</v>
          </cell>
          <cell r="F2709">
            <v>205964.81</v>
          </cell>
          <cell r="G2709">
            <v>42556</v>
          </cell>
        </row>
        <row r="2710">
          <cell r="C2710">
            <v>4889</v>
          </cell>
          <cell r="D2710" t="str">
            <v>Prvc. Suministro De Tee De 1,400 X 1,400 Mm, Sn 2500, Incluye Uniones, Accesorio Y Transporte</v>
          </cell>
          <cell r="E2710" t="str">
            <v>UN</v>
          </cell>
          <cell r="F2710">
            <v>17946300</v>
          </cell>
          <cell r="G2710">
            <v>42556</v>
          </cell>
        </row>
        <row r="2711">
          <cell r="C2711">
            <v>4890</v>
          </cell>
          <cell r="D2711" t="str">
            <v>Prvc. Suministro De Reducción De 1,400 X 1,600 Mm, Sn 2500, Incluye Unión Y Transporte</v>
          </cell>
          <cell r="E2711" t="str">
            <v>UN</v>
          </cell>
          <cell r="F2711">
            <v>6430000</v>
          </cell>
          <cell r="G2711">
            <v>42552</v>
          </cell>
        </row>
        <row r="2712">
          <cell r="C2712">
            <v>4892</v>
          </cell>
          <cell r="D2712" t="str">
            <v>Prvc. Suministro Codo Grp Y/O Pvc D2200 Pn1, Sn2500 (0° - 30°), Incluye Unión Y Transporte</v>
          </cell>
          <cell r="E2712" t="str">
            <v>UN</v>
          </cell>
          <cell r="F2712">
            <v>10352000</v>
          </cell>
          <cell r="G2712">
            <v>42552</v>
          </cell>
        </row>
        <row r="2713">
          <cell r="C2713">
            <v>4893</v>
          </cell>
          <cell r="D2713" t="str">
            <v>Prvc. Suministro Codo Grp Y/O Pvc D1700 Pn1, Sn2500 (0° - 30°), Incluye Unión Y Transporte</v>
          </cell>
          <cell r="E2713" t="str">
            <v>UN</v>
          </cell>
          <cell r="F2713">
            <v>7553000</v>
          </cell>
          <cell r="G2713">
            <v>42552</v>
          </cell>
        </row>
        <row r="2714">
          <cell r="C2714">
            <v>4894</v>
          </cell>
          <cell r="D2714" t="str">
            <v>Prvc. Suministro Codo Grp Y/O Pvc D1600 Pn1, Sn2500 (0° - 30°), Incluye Unión Y Transporte</v>
          </cell>
          <cell r="E2714" t="str">
            <v>UN</v>
          </cell>
          <cell r="F2714">
            <v>5810000</v>
          </cell>
          <cell r="G2714">
            <v>42556</v>
          </cell>
        </row>
        <row r="2715">
          <cell r="C2715">
            <v>4895</v>
          </cell>
          <cell r="D2715" t="str">
            <v>Prvc. Suministro Codo Grp Y/O Pvc D1400 Pn1, Sn2500 (0° - 30°), Incluye Unión Y Transporte</v>
          </cell>
          <cell r="E2715" t="str">
            <v>UN</v>
          </cell>
          <cell r="F2715">
            <v>4554000</v>
          </cell>
          <cell r="G2715">
            <v>42552</v>
          </cell>
        </row>
        <row r="2716">
          <cell r="C2716">
            <v>4896</v>
          </cell>
          <cell r="D2716" t="str">
            <v>Prvc. Suministro De Tubería En Grp Y/O Pvc D = 2,200 Mm Pn = 1, Sn2500, Incluye Unión Y Transporte</v>
          </cell>
          <cell r="E2716" t="str">
            <v>ML</v>
          </cell>
          <cell r="F2716">
            <v>3329280</v>
          </cell>
          <cell r="G2716">
            <v>42552</v>
          </cell>
        </row>
        <row r="2717">
          <cell r="C2717">
            <v>4897</v>
          </cell>
          <cell r="D2717" t="str">
            <v>Prvc. Suministro De Tubería En Grp Y/O Pvc D = 1,700 Mm Pn = 1, Sn2500, Incluye Unión Y Transporte</v>
          </cell>
          <cell r="E2717" t="str">
            <v>ML</v>
          </cell>
          <cell r="F2717">
            <v>2052240</v>
          </cell>
          <cell r="G2717">
            <v>42556</v>
          </cell>
        </row>
        <row r="2718">
          <cell r="C2718">
            <v>4898</v>
          </cell>
          <cell r="D2718" t="str">
            <v>Prvc. Suministro De Tubería En Grp Y/O Pvc D = 1,600 Mm Pn = 1, Sn2500, Incluye Unión Y Transporte</v>
          </cell>
          <cell r="E2718" t="str">
            <v>ML</v>
          </cell>
          <cell r="F2718">
            <v>1831920</v>
          </cell>
          <cell r="G2718">
            <v>42556</v>
          </cell>
        </row>
        <row r="2719">
          <cell r="C2719">
            <v>4899</v>
          </cell>
          <cell r="D2719" t="str">
            <v>Prvc. Suministro De Tubería En Grp Y/O Pvc D = 1,400 Mm Pn = 1, Sn2500, Incluye Unión Y Transporte</v>
          </cell>
          <cell r="E2719" t="str">
            <v>ML</v>
          </cell>
          <cell r="F2719">
            <v>1527960</v>
          </cell>
          <cell r="G2719">
            <v>42556</v>
          </cell>
        </row>
        <row r="2720">
          <cell r="C2720">
            <v>4901</v>
          </cell>
          <cell r="D2720" t="str">
            <v>Prvc. Solado En Concreto De 2000 Psi Para Pozos De Inspeccion Y Celdas De Encauzamiento, E=0.07 Metros</v>
          </cell>
          <cell r="E2720" t="str">
            <v>M2</v>
          </cell>
          <cell r="F2720">
            <v>36916.21</v>
          </cell>
          <cell r="G2720">
            <v>42548</v>
          </cell>
        </row>
        <row r="2721">
          <cell r="C2721">
            <v>4904</v>
          </cell>
          <cell r="D2721" t="str">
            <v>Prvc. Muro De Protección En Mampostería Estructural De 15 Cms De Espesor, Incluye: Excavación, Relleno, Cimentación En Concreto Reforzado De 3000 Psi, Dovelas Rellenas En Concreto De 3000 Psi, Acero De Refuerzo En 1/2" Para Dovelas Y Acero De 3/8", Pega Y</v>
          </cell>
          <cell r="E2721" t="str">
            <v>M2</v>
          </cell>
          <cell r="F2721">
            <v>138187.42000000001</v>
          </cell>
          <cell r="G2721">
            <v>42572</v>
          </cell>
        </row>
        <row r="2722">
          <cell r="C2722">
            <v>4905</v>
          </cell>
          <cell r="D2722" t="str">
            <v>Prvc. Concreto Estructural Fc=4000 Psi, Losa De Fondo Pozos De Inspeccion Y Chimeneas, Canal Abierto Y Fondo Encauzamiento De Tres Celdas, Fabricado En Planta, Y Vertido Con Bomba, Incluye: Formaletas, Aditivos, Acabado, Vibrado Del Concreto Y Formacion D</v>
          </cell>
          <cell r="E2722" t="str">
            <v>M3</v>
          </cell>
          <cell r="F2722">
            <v>832273.87</v>
          </cell>
          <cell r="G2722">
            <v>42548</v>
          </cell>
        </row>
        <row r="2723">
          <cell r="C2723">
            <v>4907</v>
          </cell>
          <cell r="D2723" t="str">
            <v>Prvc. Cama De Asiento Para La Tubería H = 0.15 Metros, En Granzón</v>
          </cell>
          <cell r="E2723" t="str">
            <v>M3</v>
          </cell>
          <cell r="F2723">
            <v>88909</v>
          </cell>
          <cell r="G2723">
            <v>42548</v>
          </cell>
        </row>
        <row r="2724">
          <cell r="C2724">
            <v>4909</v>
          </cell>
          <cell r="D2724" t="str">
            <v>Prvc. Relleno Con Material De Terraplen Seleccionado Norma Invias Para El Encauzamiento ( Incluye Corte, Traslado, Extendida, Humectación Y Compactado Al 95% Del Proctor Modificado), Desde La Cota De Batea Hasta Parte Inferior Del Suelo Cemento De La Reco</v>
          </cell>
          <cell r="E2724" t="str">
            <v>M3</v>
          </cell>
          <cell r="F2724">
            <v>92445.13</v>
          </cell>
          <cell r="G2724">
            <v>42591</v>
          </cell>
        </row>
        <row r="2725">
          <cell r="C2725">
            <v>4910</v>
          </cell>
          <cell r="D2725" t="str">
            <v>Prvc. Concreto Estructural Fc=4000 Psi Para Muros De Pozos De Inspeccion, Chimenea, Canal Abierto Y Encauzamiento De Tres Celdas, Espesor 0.35 Metros, Fabricado En Planta, Y Vertido Con Bomba, Incluye: Juntas, Separadores, Distanciadores Para Encofrados Y</v>
          </cell>
          <cell r="E2725" t="str">
            <v>M3</v>
          </cell>
          <cell r="F2725">
            <v>1035451.37</v>
          </cell>
          <cell r="G2725">
            <v>42548</v>
          </cell>
        </row>
        <row r="2726">
          <cell r="C2726">
            <v>4914</v>
          </cell>
          <cell r="D2726" t="str">
            <v>Prvc. Excavación Mecánica En Todo Tipo De Material Para El Encauzamiento En Tubería Grp Y/O Pvc, Incluye Retiro De Material</v>
          </cell>
          <cell r="E2726" t="str">
            <v>M3</v>
          </cell>
          <cell r="F2726">
            <v>27477.77</v>
          </cell>
          <cell r="G2726">
            <v>42545</v>
          </cell>
        </row>
        <row r="2727">
          <cell r="C2727">
            <v>4917</v>
          </cell>
          <cell r="D2727" t="str">
            <v>Prvc. Tapas En Hd De 24" Para Pozos De Inspeccion</v>
          </cell>
          <cell r="E2727" t="str">
            <v>UN</v>
          </cell>
          <cell r="F2727">
            <v>687545.75</v>
          </cell>
          <cell r="G2727">
            <v>42548</v>
          </cell>
        </row>
        <row r="2728">
          <cell r="C2728">
            <v>4919</v>
          </cell>
          <cell r="D2728" t="str">
            <v>Prvc. Columnas Circulares De D=40 Centimetros, Incluye: Formaletas Y Desencofre, Concreto 5000 Psi</v>
          </cell>
          <cell r="E2728" t="str">
            <v>M3</v>
          </cell>
          <cell r="F2728">
            <v>1386906.88</v>
          </cell>
          <cell r="G2728">
            <v>42661</v>
          </cell>
        </row>
        <row r="2729">
          <cell r="C2729">
            <v>4920</v>
          </cell>
          <cell r="D2729" t="str">
            <v>Prvc. Instalación Y Desinstalación De Vigas En U - 20 Dobles De Longitud 12.00 Metros, Para Riostras De Tablaestacas Metálicas Au 14, Incluye Conectores, Transporte Interno</v>
          </cell>
          <cell r="E2729" t="str">
            <v>ML</v>
          </cell>
          <cell r="F2729">
            <v>212272.33</v>
          </cell>
          <cell r="G2729">
            <v>42572</v>
          </cell>
        </row>
        <row r="2730">
          <cell r="C2730">
            <v>4923</v>
          </cell>
          <cell r="D2730" t="str">
            <v>Prvc. Aporte De Tierra Vegetal, Con Espesor Minimo 50 Centimetros</v>
          </cell>
          <cell r="E2730" t="str">
            <v>M3</v>
          </cell>
          <cell r="F2730">
            <v>48181.71</v>
          </cell>
          <cell r="G2730">
            <v>42572</v>
          </cell>
        </row>
        <row r="2731">
          <cell r="C2731">
            <v>4925</v>
          </cell>
          <cell r="D2731" t="str">
            <v>Prvc. Concreto Estructural Fc= 5000 Psi, Para Tapa Del Encauzamiento De Tres Celdas, Pozos De Inspeccion Y Chimenea Con Funcion Vial, Espesor 0.30 Metros, Fabricado En Planta, Y Vertido Con Bomba, Incluye: Juntas, Separadores, Distanciadores Para Encofrad</v>
          </cell>
          <cell r="E2731" t="str">
            <v>M3</v>
          </cell>
          <cell r="F2731">
            <v>1386906.88</v>
          </cell>
          <cell r="G2731">
            <v>42548</v>
          </cell>
        </row>
        <row r="2732">
          <cell r="C2732">
            <v>4926</v>
          </cell>
          <cell r="D2732" t="str">
            <v>Prvc. Instalación Y Saque De Tablestacas Au 14, Incluye: Transporte Interno, Hincado Y Colocación De Conectores</v>
          </cell>
          <cell r="E2732" t="str">
            <v>UN</v>
          </cell>
          <cell r="F2732">
            <v>544444.64</v>
          </cell>
          <cell r="G2732">
            <v>42591</v>
          </cell>
        </row>
        <row r="2733">
          <cell r="C2733">
            <v>4929</v>
          </cell>
          <cell r="D2733" t="str">
            <v>Prvc. Acero De Refuerzo Figurado 420 Mpa. Acero De Refuerzo 420 Mpa, Cortado, Doblado, Armado Y Colocado En Obra, Incluso P.P. De Despuntes, Segun Nsr-10 - Por Tonelada.</v>
          </cell>
          <cell r="E2733" t="str">
            <v>UN</v>
          </cell>
          <cell r="F2733">
            <v>4931106.0999999996</v>
          </cell>
          <cell r="G2733">
            <v>42548</v>
          </cell>
        </row>
        <row r="2734">
          <cell r="C2734">
            <v>4930</v>
          </cell>
          <cell r="D2734" t="str">
            <v>Prvc. Suministro De Vigas En U - 20 Dobles De Longitud 12.00 Metros, Para Riostras De Tablaestacas Metálicas Au 14, Incluye: Conectores, Transporte Desde El Puerto De Origen Al Puerto De Llegada + Transporte A La Obra Mas Legalización</v>
          </cell>
          <cell r="E2734" t="str">
            <v>ML</v>
          </cell>
          <cell r="F2734">
            <v>430000</v>
          </cell>
          <cell r="G2734">
            <v>42572</v>
          </cell>
        </row>
        <row r="2735">
          <cell r="C2735">
            <v>4931</v>
          </cell>
          <cell r="D2735" t="str">
            <v>Prvc. Suministro De Pernos Para Vigas U</v>
          </cell>
          <cell r="E2735" t="str">
            <v>UN</v>
          </cell>
          <cell r="F2735">
            <v>12500</v>
          </cell>
          <cell r="G2735">
            <v>42572</v>
          </cell>
        </row>
        <row r="2736">
          <cell r="C2736">
            <v>4933</v>
          </cell>
          <cell r="D2736" t="str">
            <v>Prvc. Suministro De Conectores  Para Tablaestacas</v>
          </cell>
          <cell r="E2736" t="str">
            <v>UN</v>
          </cell>
          <cell r="F2736">
            <v>145000</v>
          </cell>
          <cell r="G2736">
            <v>42572</v>
          </cell>
        </row>
        <row r="2737">
          <cell r="C2737">
            <v>4934</v>
          </cell>
          <cell r="D2737" t="str">
            <v>Prvc. Suministro De Tablestaca Metalica Au 14 O Similar, De Una Longitud De 7.00 Metros Ancho De 0,75 Metros, Incluye: Transporte Desde El Puerto De Origen Al Puerto De Llegada + Transporte A La Obra + Legalizaciòn</v>
          </cell>
          <cell r="E2737" t="str">
            <v>UN</v>
          </cell>
          <cell r="F2737">
            <v>5150000</v>
          </cell>
          <cell r="G2737">
            <v>42620</v>
          </cell>
        </row>
        <row r="2738">
          <cell r="C2738">
            <v>4935</v>
          </cell>
          <cell r="D2738" t="str">
            <v>Prvc. Localización Y Replanteo</v>
          </cell>
          <cell r="E2738" t="str">
            <v>M2</v>
          </cell>
          <cell r="F2738">
            <v>2686.25</v>
          </cell>
          <cell r="G2738">
            <v>42572</v>
          </cell>
        </row>
        <row r="2739">
          <cell r="C2739">
            <v>4936</v>
          </cell>
          <cell r="D2739" t="str">
            <v>Prvc. Base Suelo Cemento 2.1 Mpa Compactado, E=0,20 Metros</v>
          </cell>
          <cell r="E2739" t="str">
            <v>M3</v>
          </cell>
          <cell r="F2739">
            <v>170504.9</v>
          </cell>
          <cell r="G2739">
            <v>42572</v>
          </cell>
        </row>
        <row r="2740">
          <cell r="C2740">
            <v>4938</v>
          </cell>
          <cell r="D2740" t="str">
            <v>Prvc. Instalación De Jalonamiento Perimetral Temporal De Protección Formado Por Soportes Angulares Metálicos De 30 Mm Y 1.00 Metros De Longitud, Unidos Entre Si Mediante Una Cinta De Señalización De Obra Y Colocados Cada 8.00 Metros</v>
          </cell>
          <cell r="E2740" t="str">
            <v>ML</v>
          </cell>
          <cell r="F2740">
            <v>24802.15</v>
          </cell>
          <cell r="G2740">
            <v>42572</v>
          </cell>
        </row>
        <row r="2741">
          <cell r="C2741">
            <v>4941</v>
          </cell>
          <cell r="D2741" t="str">
            <v>Prvc. Provisión - Manejo Ambiental Y Social</v>
          </cell>
          <cell r="E2741" t="str">
            <v>UN</v>
          </cell>
          <cell r="F2741">
            <v>250000000</v>
          </cell>
          <cell r="G2741">
            <v>42515</v>
          </cell>
        </row>
        <row r="2742">
          <cell r="C2742">
            <v>4947</v>
          </cell>
          <cell r="D2742" t="str">
            <v>Prvc. Plan De Manejo De Trafico</v>
          </cell>
          <cell r="E2742" t="str">
            <v>UN</v>
          </cell>
          <cell r="F2742">
            <v>450000000</v>
          </cell>
          <cell r="G2742">
            <v>42515</v>
          </cell>
        </row>
        <row r="2743">
          <cell r="C2743">
            <v>4948</v>
          </cell>
          <cell r="D2743" t="str">
            <v>Prvc. Publicidad Institucional</v>
          </cell>
          <cell r="E2743" t="str">
            <v>UN</v>
          </cell>
          <cell r="F2743">
            <v>180000000</v>
          </cell>
          <cell r="G2743">
            <v>42517</v>
          </cell>
        </row>
        <row r="2744">
          <cell r="C2744">
            <v>4950</v>
          </cell>
          <cell r="D2744" t="str">
            <v>Prvc. Plan Seguridad Industrial Y Salud Ocupacional Y Planes De Contingencia Por Lluvias</v>
          </cell>
          <cell r="E2744" t="str">
            <v>UN</v>
          </cell>
          <cell r="F2744">
            <v>1000000000</v>
          </cell>
          <cell r="G2744">
            <v>42515</v>
          </cell>
        </row>
        <row r="2745">
          <cell r="C2745">
            <v>4951</v>
          </cell>
          <cell r="D2745" t="str">
            <v>Prvc. Revisión Y Ajustes A Los Diseños</v>
          </cell>
          <cell r="E2745" t="str">
            <v>UN</v>
          </cell>
          <cell r="F2745">
            <v>500000000</v>
          </cell>
          <cell r="G2745">
            <v>42515</v>
          </cell>
        </row>
        <row r="2746">
          <cell r="C2746">
            <v>4952</v>
          </cell>
          <cell r="D2746" t="str">
            <v>Capitulo - Protección Edificaciones Con Tablestacas Metálicas</v>
          </cell>
          <cell r="E2746" t="str">
            <v>SD</v>
          </cell>
          <cell r="F2746">
            <v>0</v>
          </cell>
          <cell r="G2746">
            <v>42466</v>
          </cell>
        </row>
        <row r="2747">
          <cell r="C2747">
            <v>4953</v>
          </cell>
          <cell r="D2747" t="str">
            <v>Capitulo - Movimiento De Tierras Y Suministro E Instalación Del Encauzamiento Con Tubería Grp</v>
          </cell>
          <cell r="E2747" t="str">
            <v>SD</v>
          </cell>
          <cell r="F2747">
            <v>0</v>
          </cell>
          <cell r="G2747">
            <v>42466</v>
          </cell>
        </row>
        <row r="2748">
          <cell r="C2748">
            <v>4954</v>
          </cell>
          <cell r="D2748" t="str">
            <v>Prvc. Pavimento En Concreto Rigido Mr= 45 Mpa, Espesor= 0.20 Metros A La Flexion, Acelerado A Tres Dias, Incluye Pasadores De 1" Liso A 0.30 Metros Y Barra De Amarre De 5/8" Corrugado A 1.20 Metros De Separacion, Cortadora De Pavimento Juntas, Endurecedor</v>
          </cell>
          <cell r="E2748" t="str">
            <v>M2</v>
          </cell>
          <cell r="F2748">
            <v>199044.83</v>
          </cell>
          <cell r="G2748">
            <v>42572</v>
          </cell>
        </row>
        <row r="2749">
          <cell r="C2749">
            <v>4955</v>
          </cell>
          <cell r="D2749" t="str">
            <v>Capitulo - Suministro E Instalación De Tuberías En Grp Y Accesorios</v>
          </cell>
          <cell r="E2749" t="str">
            <v>SD</v>
          </cell>
          <cell r="F2749">
            <v>0</v>
          </cell>
          <cell r="G2749">
            <v>42466</v>
          </cell>
        </row>
        <row r="2750">
          <cell r="C2750">
            <v>4956</v>
          </cell>
          <cell r="D2750" t="str">
            <v>Capitulo - Pozos De Inspección Según Diseño, Incluye Chimenea</v>
          </cell>
          <cell r="E2750" t="str">
            <v>SD</v>
          </cell>
          <cell r="F2750">
            <v>0</v>
          </cell>
          <cell r="G2750">
            <v>42466</v>
          </cell>
        </row>
        <row r="2751">
          <cell r="C2751">
            <v>4958</v>
          </cell>
          <cell r="D2751" t="str">
            <v>Prvc. Sumidero 1.00 X 0.73 Metros En Mamposteria Estructural, C. Rotura 250 Kn. Formacion De Sumidero Con Paredes De Mamposteria En Ladrillo De Arcilla Macizo, Sentado Con Mortero De Cemento 1:6, Enfoscada Y Bruñida Interiormente Con Mortero De Cemento 1:</v>
          </cell>
          <cell r="E2751" t="str">
            <v>M2</v>
          </cell>
          <cell r="F2751">
            <v>3862648.53</v>
          </cell>
          <cell r="G2751">
            <v>42548</v>
          </cell>
        </row>
        <row r="2752">
          <cell r="C2752">
            <v>4959</v>
          </cell>
          <cell r="D2752" t="str">
            <v>Prvc. Iluminación Led</v>
          </cell>
          <cell r="E2752" t="str">
            <v>GL</v>
          </cell>
          <cell r="F2752">
            <v>1572981493</v>
          </cell>
          <cell r="G2752">
            <v>42472</v>
          </cell>
        </row>
        <row r="2753">
          <cell r="C2753">
            <v>4960</v>
          </cell>
          <cell r="D2753" t="str">
            <v>Prvc. Subterranización Banco De Ductos Telecomunicaciones</v>
          </cell>
          <cell r="E2753" t="str">
            <v>GL</v>
          </cell>
          <cell r="F2753">
            <v>2591253426</v>
          </cell>
          <cell r="G2753">
            <v>42472</v>
          </cell>
        </row>
        <row r="2754">
          <cell r="C2754">
            <v>4961</v>
          </cell>
          <cell r="D2754" t="str">
            <v>Prvc. Subterranización Redes Baja Tensión Y Reubicación Mt Aérea</v>
          </cell>
          <cell r="E2754" t="str">
            <v>GL</v>
          </cell>
          <cell r="F2754">
            <v>5541512493</v>
          </cell>
          <cell r="G2754">
            <v>42472</v>
          </cell>
        </row>
        <row r="2755">
          <cell r="C2755">
            <v>4963</v>
          </cell>
          <cell r="D2755" t="str">
            <v>Prvc. Sardineles O Cordones Tipo Bordillo Ref. A10, Tipo Titan Y/O Similar De Seccion H= 0.50 Metros Base= 0.20 Metros Y Longitud= 0.80 Metros En Concreto De Fc= 4000 Psi, Incluye: Mortero De Pega 1:6, Suministro E Instalacion Y Transporte</v>
          </cell>
          <cell r="E2755" t="str">
            <v>ML</v>
          </cell>
          <cell r="F2755">
            <v>76638.8</v>
          </cell>
          <cell r="G2755">
            <v>42572</v>
          </cell>
        </row>
        <row r="2756">
          <cell r="C2756">
            <v>4965</v>
          </cell>
          <cell r="D2756" t="str">
            <v>Prvc. Recolocacion De Mogador Existente, Incluyendo Desmontaje, Demolicion De Cimientos, Nueva Cimentacion Y Montaje</v>
          </cell>
          <cell r="E2756" t="str">
            <v>UN</v>
          </cell>
          <cell r="F2756">
            <v>754814.81</v>
          </cell>
          <cell r="G2756">
            <v>42572</v>
          </cell>
        </row>
        <row r="2757">
          <cell r="C2757">
            <v>4967</v>
          </cell>
          <cell r="D2757" t="str">
            <v xml:space="preserve">Prvc. Paradero De Transmetro, Integrado Por Estructura Metalica De Acero Inoxidable Aisi 304, Con Dos Apoyos Verticales, Estructura De Sujeccion De Cubierta, Banca, Cubierta Y Mogador, Segun Diseño Adjunto En Planos, Incluyendo Cimentacion De Concreto En </v>
          </cell>
          <cell r="E2757" t="str">
            <v>UN</v>
          </cell>
          <cell r="F2757">
            <v>45001414.899999999</v>
          </cell>
          <cell r="G2757">
            <v>42572</v>
          </cell>
        </row>
        <row r="2758">
          <cell r="C2758">
            <v>4969</v>
          </cell>
          <cell r="D2758" t="str">
            <v>Prvc. Loseta Plana Uc-260 Tipo K Serie 80 200X200X80 Mm De Espesor Color Gris, Usada En Pavimento De La Franja De Circulacion Peatonal Y Esquinas Con Carreras Transversales, Colocada Sobre Capa De Mortero E= 3 Cms, Capa De Base De Concreto E= 20 Cms Y Cap</v>
          </cell>
          <cell r="E2758" t="str">
            <v>M2</v>
          </cell>
          <cell r="F2758">
            <v>153437.26</v>
          </cell>
          <cell r="G2758">
            <v>42572</v>
          </cell>
        </row>
        <row r="2759">
          <cell r="C2759">
            <v>4972</v>
          </cell>
          <cell r="D2759" t="str">
            <v>Prvc. Demolición De Andenes Existentes Y Retiro De Material Demolido</v>
          </cell>
          <cell r="E2759" t="str">
            <v>M2</v>
          </cell>
          <cell r="F2759">
            <v>8521.44</v>
          </cell>
          <cell r="G2759">
            <v>42572</v>
          </cell>
        </row>
        <row r="2760">
          <cell r="C2760">
            <v>4974</v>
          </cell>
          <cell r="D2760" t="str">
            <v>Prvc. Loseta Plana Uc-260 Tipo K Serie 80 200X200X80 Mm De Espesor Color Rojo, Usada En Pavimento De La Franja De Circulacion Peatonal Y Esquinas Con Carreras Transversales, Colocada Sobre Capa De Mortero E= 3 Cms, Capa De Base De Concreto E= 20 Cms  Y Ca</v>
          </cell>
          <cell r="E2760" t="str">
            <v>M2</v>
          </cell>
          <cell r="F2760">
            <v>172273.94</v>
          </cell>
          <cell r="G2760">
            <v>42572</v>
          </cell>
        </row>
        <row r="2761">
          <cell r="C2761">
            <v>4976</v>
          </cell>
          <cell r="D2761" t="str">
            <v>Prvc. Loseta Tactil Estriada Uc-270 Serie 80 400X400X80 Mm De Espesor Color Blanco, Usada En La Franja De Alineacion Para Invidentes, Colocada Sobre Capa De Mortero E= 3 Cms, Capa De Base De Concreto E= 20 Cms  Y Capa De Subbase Granular E= 20 Cms, Coloca</v>
          </cell>
          <cell r="E2761" t="str">
            <v>M2</v>
          </cell>
          <cell r="F2761">
            <v>185716.78</v>
          </cell>
          <cell r="G2761">
            <v>42572</v>
          </cell>
        </row>
        <row r="2762">
          <cell r="C2762">
            <v>4978</v>
          </cell>
          <cell r="D2762" t="str">
            <v>Prvc. Banca Tipo Benito Urban O Similar 1660X805X620Mm, Suministro E Instalacion Codigo Um379M, Con Espaldar, Fabricado En Hierro Con Tratamiento Anti-Corrosion, Acabado Con Imprimacion Epoxi Y Pintura Poliester En Polvo, Color Negro Forja, D= Ancho=1660M</v>
          </cell>
          <cell r="E2762" t="str">
            <v>UN</v>
          </cell>
          <cell r="F2762">
            <v>1453814.81</v>
          </cell>
          <cell r="G2762">
            <v>42572</v>
          </cell>
        </row>
        <row r="2763">
          <cell r="C2763">
            <v>4980</v>
          </cell>
          <cell r="D2763" t="str">
            <v xml:space="preserve">Prvc. Caneca Tipo Medrano O Similar Seccion Circular 50 I, Suministro E Instalacion, Codigo 13290350, Con Poste De Sujeccion Y Tejadillo Para Proteccion Ante La Lluvia Y Ante La Introduccion De Objetos Voluminosos, De 50 Litros De Capacidad, Fabricada En </v>
          </cell>
          <cell r="E2763" t="str">
            <v>UN</v>
          </cell>
          <cell r="F2763">
            <v>924814.81</v>
          </cell>
          <cell r="G2763">
            <v>42572</v>
          </cell>
        </row>
        <row r="2764">
          <cell r="C2764">
            <v>4981</v>
          </cell>
          <cell r="D2764" t="str">
            <v>Limpieza General Y Retiro De Material</v>
          </cell>
          <cell r="E2764" t="str">
            <v>GL</v>
          </cell>
          <cell r="F2764">
            <v>3450000</v>
          </cell>
          <cell r="G2764">
            <v>42467</v>
          </cell>
        </row>
        <row r="2765">
          <cell r="C2765">
            <v>4983</v>
          </cell>
          <cell r="D2765" t="str">
            <v>Prvc. Suministro De Tuberias En Grp Y/O Pvc De Diametro 900 Mm, Pn= 1,00 Sn 2500, Incluye Unión Y Transporte</v>
          </cell>
          <cell r="E2765" t="str">
            <v>ML</v>
          </cell>
          <cell r="F2765">
            <v>800904</v>
          </cell>
          <cell r="G2765">
            <v>42548</v>
          </cell>
        </row>
        <row r="2766">
          <cell r="C2766">
            <v>4985</v>
          </cell>
          <cell r="D2766" t="str">
            <v>Prvc. Suministro De Tuberias En Grp Y/O Pvc De Diametro 1200 Mm, Pn=1,00 Sn 2500, Incluye Unión Y Transporte</v>
          </cell>
          <cell r="E2766" t="str">
            <v>ML</v>
          </cell>
          <cell r="F2766">
            <v>1350378</v>
          </cell>
          <cell r="G2766">
            <v>42548</v>
          </cell>
        </row>
        <row r="2767">
          <cell r="C2767">
            <v>4987</v>
          </cell>
          <cell r="D2767" t="str">
            <v>Prvc. Suministro De Tuberias En Grp Y/O Pvc De Diametro 2000 Mm, Pn= 1,00, Sn 2500, Incluye Unión Y Transporte</v>
          </cell>
          <cell r="E2767" t="str">
            <v>ML</v>
          </cell>
          <cell r="F2767">
            <v>2792709</v>
          </cell>
          <cell r="G2767">
            <v>42556</v>
          </cell>
        </row>
        <row r="2768">
          <cell r="C2768">
            <v>4989</v>
          </cell>
          <cell r="D2768" t="str">
            <v>Prvc. Suministro Codos Grp Y/O Pvc Dn 900 Pn=1 Sn 2500 (0º-30º), Incluye Unión Y Transporte</v>
          </cell>
          <cell r="E2768" t="str">
            <v>UN</v>
          </cell>
          <cell r="F2768">
            <v>2347000</v>
          </cell>
          <cell r="G2768">
            <v>42548</v>
          </cell>
        </row>
        <row r="2769">
          <cell r="C2769">
            <v>4991</v>
          </cell>
          <cell r="D2769" t="str">
            <v>Prvc. Suministro Codos Grp Y/O Pvc Dn 1200 Pn=1 Sn 2500 (0-30º), Incluye Unión Y Transporte</v>
          </cell>
          <cell r="E2769" t="str">
            <v>UN</v>
          </cell>
          <cell r="F2769">
            <v>3425000</v>
          </cell>
          <cell r="G2769">
            <v>42548</v>
          </cell>
        </row>
        <row r="2770">
          <cell r="C2770">
            <v>4993</v>
          </cell>
          <cell r="D2770" t="str">
            <v>Prvc. Suministro Codos Grp Y/O Pvc Dn 2000 Pn=1 Sn 2500 (0º.30º), Incluye Unión Y Transporte</v>
          </cell>
          <cell r="E2770" t="str">
            <v>UN</v>
          </cell>
          <cell r="F2770">
            <v>8843000</v>
          </cell>
          <cell r="G2770">
            <v>42556</v>
          </cell>
        </row>
        <row r="2771">
          <cell r="C2771">
            <v>4995</v>
          </cell>
          <cell r="D2771" t="str">
            <v>Prvc. Suministro De Reduccion De 900 X 1200 Mm Sn 2500, Incluye Unión Y Transporte</v>
          </cell>
          <cell r="E2771" t="str">
            <v>UN</v>
          </cell>
          <cell r="F2771">
            <v>2350000</v>
          </cell>
          <cell r="G2771">
            <v>42548</v>
          </cell>
        </row>
        <row r="2772">
          <cell r="C2772">
            <v>4997</v>
          </cell>
          <cell r="D2772" t="str">
            <v>Prvc. Suministro De Reduccion De 1200 X 1400 Mm Sn 2500, Incluye Unión Y Transporte</v>
          </cell>
          <cell r="E2772" t="str">
            <v>UN</v>
          </cell>
          <cell r="F2772">
            <v>4380000</v>
          </cell>
          <cell r="G2772">
            <v>42548</v>
          </cell>
        </row>
        <row r="2773">
          <cell r="C2773">
            <v>4999</v>
          </cell>
          <cell r="D2773" t="str">
            <v>Prvc. Suministro De Reduccion De 1400 X 1600 Mm Sn 2500</v>
          </cell>
          <cell r="E2773" t="str">
            <v>UN</v>
          </cell>
          <cell r="F2773">
            <v>6430000</v>
          </cell>
          <cell r="G2773">
            <v>42486</v>
          </cell>
        </row>
        <row r="2774">
          <cell r="C2774">
            <v>5001</v>
          </cell>
          <cell r="D2774" t="str">
            <v>Prvc. Suministro De Reduccion De 2000 X 2200 Mm Sn 2500, Incluye Unión Y Transporte</v>
          </cell>
          <cell r="E2774" t="str">
            <v>UN</v>
          </cell>
          <cell r="F2774">
            <v>11008100</v>
          </cell>
          <cell r="G2774">
            <v>42548</v>
          </cell>
        </row>
        <row r="2775">
          <cell r="C2775">
            <v>5003</v>
          </cell>
          <cell r="D2775" t="str">
            <v>Prvc. Suministro De Tee De 900 X 900 Mm Sn 2500, Incluye Uniones, Accesorio Y Transporte</v>
          </cell>
          <cell r="E2775" t="str">
            <v>UN</v>
          </cell>
          <cell r="F2775">
            <v>5872000</v>
          </cell>
          <cell r="G2775">
            <v>42548</v>
          </cell>
        </row>
        <row r="2776">
          <cell r="C2776">
            <v>5005</v>
          </cell>
          <cell r="D2776" t="str">
            <v>Prvc. Suministro De Tee De 1200 X 1200 Mm Sn 2500, Incluye Uniones, Accesorio Y Transporte</v>
          </cell>
          <cell r="E2776" t="str">
            <v>UN</v>
          </cell>
          <cell r="F2776">
            <v>11193000</v>
          </cell>
          <cell r="G2776">
            <v>42548</v>
          </cell>
        </row>
        <row r="2777">
          <cell r="C2777">
            <v>5006</v>
          </cell>
          <cell r="D2777" t="str">
            <v>Prvc. Instalacion De Tuberias En Grp Y/O Pvc De Diametro 900 Mm, Pn=1,00 Sn 2500</v>
          </cell>
          <cell r="E2777" t="str">
            <v>ML</v>
          </cell>
          <cell r="F2777">
            <v>79544.100000000006</v>
          </cell>
          <cell r="G2777">
            <v>42548</v>
          </cell>
        </row>
        <row r="2778">
          <cell r="C2778">
            <v>5007</v>
          </cell>
          <cell r="D2778" t="str">
            <v>Prvc. Instalacion De Tuberias En Grp Y/O Pvc De Diametro 1200 Mm Pn=1,00 Sn 2500</v>
          </cell>
          <cell r="E2778" t="str">
            <v>ML</v>
          </cell>
          <cell r="F2778">
            <v>79544.100000000006</v>
          </cell>
          <cell r="G2778">
            <v>42548</v>
          </cell>
        </row>
        <row r="2779">
          <cell r="C2779">
            <v>5008</v>
          </cell>
          <cell r="D2779" t="str">
            <v>Prvc. Instalacion De Tuberias En Grp  Y/O Pvc De Diametro 2000 Mm, Pn=1.00 Sn 2500</v>
          </cell>
          <cell r="E2779" t="str">
            <v>ML</v>
          </cell>
          <cell r="F2779">
            <v>115638.2</v>
          </cell>
          <cell r="G2779">
            <v>42556</v>
          </cell>
        </row>
        <row r="2780">
          <cell r="C2780">
            <v>5009</v>
          </cell>
          <cell r="D2780" t="str">
            <v>Prvc. Instalacion Codos Grp  Y/O Pvc Dn 900 Pn=1 Sn 2500 (0º-30º)</v>
          </cell>
          <cell r="E2780" t="str">
            <v>UN</v>
          </cell>
          <cell r="F2780">
            <v>771282.19</v>
          </cell>
          <cell r="G2780">
            <v>42548</v>
          </cell>
        </row>
        <row r="2781">
          <cell r="C2781">
            <v>5010</v>
          </cell>
          <cell r="D2781" t="str">
            <v>Prvc. Instalacion Codos Grp  Y/O Pvc Dn 1200 Pn=1 Sn 2500 (0º-30º)</v>
          </cell>
          <cell r="E2781" t="str">
            <v>UN</v>
          </cell>
          <cell r="F2781">
            <v>771282.19</v>
          </cell>
          <cell r="G2781">
            <v>42548</v>
          </cell>
        </row>
        <row r="2782">
          <cell r="C2782">
            <v>5011</v>
          </cell>
          <cell r="D2782" t="str">
            <v>Prvc. Instalacion De Codos Grp  Y/O Pvc Dn 2000 Pn=1 Sn 2500 (0º-30º)</v>
          </cell>
          <cell r="E2782" t="str">
            <v>UN</v>
          </cell>
          <cell r="F2782">
            <v>877801.84</v>
          </cell>
          <cell r="G2782">
            <v>42556</v>
          </cell>
        </row>
        <row r="2783">
          <cell r="C2783">
            <v>5012</v>
          </cell>
          <cell r="D2783" t="str">
            <v>Prvc. Instalacion De Codos Grp  Y/O Pvc Dn 1600 Pn=1 Sn 2500 (0º-30º)</v>
          </cell>
          <cell r="E2783" t="str">
            <v>UN</v>
          </cell>
          <cell r="F2783">
            <v>787282.19</v>
          </cell>
          <cell r="G2783">
            <v>42548</v>
          </cell>
        </row>
        <row r="2784">
          <cell r="C2784">
            <v>5013</v>
          </cell>
          <cell r="D2784" t="str">
            <v>Prvc. Instalacion De Reduccion De 900 X 1200 Mm Pn=1 Sn 2500</v>
          </cell>
          <cell r="E2784" t="str">
            <v>UN</v>
          </cell>
          <cell r="F2784">
            <v>791282.19</v>
          </cell>
          <cell r="G2784">
            <v>42548</v>
          </cell>
        </row>
        <row r="2785">
          <cell r="C2785">
            <v>5014</v>
          </cell>
          <cell r="D2785" t="str">
            <v>Prvc. Instalacion De Reduccion De 1200 X 1400 Mm Pn=1 Sn 2500</v>
          </cell>
          <cell r="E2785" t="str">
            <v>UN</v>
          </cell>
          <cell r="F2785">
            <v>791282.19</v>
          </cell>
          <cell r="G2785">
            <v>42548</v>
          </cell>
        </row>
        <row r="2786">
          <cell r="C2786">
            <v>5015</v>
          </cell>
          <cell r="D2786" t="str">
            <v>Prvc. Instalacion De Reduccion De 2000 X 2200 Mm Pn=1 Sn 2500</v>
          </cell>
          <cell r="E2786" t="str">
            <v>UN</v>
          </cell>
          <cell r="F2786">
            <v>877801.84</v>
          </cell>
          <cell r="G2786">
            <v>42548</v>
          </cell>
        </row>
        <row r="2787">
          <cell r="C2787">
            <v>5016</v>
          </cell>
          <cell r="D2787" t="str">
            <v>Prvc. Instalacion De Tee De 900 X 900 Mm Pn=1 Sn 2500</v>
          </cell>
          <cell r="E2787" t="str">
            <v>UN</v>
          </cell>
          <cell r="F2787">
            <v>771282.19</v>
          </cell>
          <cell r="G2787">
            <v>42548</v>
          </cell>
        </row>
        <row r="2788">
          <cell r="C2788">
            <v>5017</v>
          </cell>
          <cell r="D2788" t="str">
            <v>Prvc. Instalacion De Tee De 1200 X 1200 Mm Pn=1 Sn 2500</v>
          </cell>
          <cell r="E2788" t="str">
            <v>UN</v>
          </cell>
          <cell r="F2788">
            <v>771282.19</v>
          </cell>
          <cell r="G2788">
            <v>42548</v>
          </cell>
        </row>
        <row r="2789">
          <cell r="C2789">
            <v>5018</v>
          </cell>
          <cell r="D2789" t="str">
            <v>Prvc. Iluminación Led</v>
          </cell>
          <cell r="E2789" t="str">
            <v>GL</v>
          </cell>
          <cell r="F2789">
            <v>1726176424</v>
          </cell>
          <cell r="G2789">
            <v>42472</v>
          </cell>
        </row>
        <row r="2790">
          <cell r="C2790">
            <v>5019</v>
          </cell>
          <cell r="D2790" t="str">
            <v>Prvc. Subterranización Banco De Ductos Telecomunicaciones</v>
          </cell>
          <cell r="E2790" t="str">
            <v>GL</v>
          </cell>
          <cell r="F2790">
            <v>2647739894.0999999</v>
          </cell>
          <cell r="G2790">
            <v>42472</v>
          </cell>
        </row>
        <row r="2791">
          <cell r="C2791">
            <v>5020</v>
          </cell>
          <cell r="D2791" t="str">
            <v>Prvc. Subterranización Redes Baja Tensión Y Reubicación Mt Aérea</v>
          </cell>
          <cell r="E2791" t="str">
            <v>GL</v>
          </cell>
          <cell r="F2791">
            <v>4162309481.2399998</v>
          </cell>
          <cell r="G2791">
            <v>42472</v>
          </cell>
        </row>
        <row r="2792">
          <cell r="C2792">
            <v>5021</v>
          </cell>
          <cell r="D2792" t="str">
            <v>Suministro E Instalacion De Modulo Cubiculo Vendedores Ambulantes Centro Historico, Fabricado En Perfil De Acero Tubular Cuadrado De 2 1/2" Calibre 16 Pintados En Wash Primer Y Acabado Color A Definir Por El Cliente, Puertas En Estera Tipo Prodicer O Simi</v>
          </cell>
          <cell r="E2792" t="str">
            <v>UN</v>
          </cell>
          <cell r="F2792">
            <v>1500000</v>
          </cell>
          <cell r="G2792">
            <v>42486</v>
          </cell>
        </row>
        <row r="2793">
          <cell r="C2793">
            <v>5022</v>
          </cell>
          <cell r="D2793" t="str">
            <v>Suministro E Instalacion De Mueble Inferior En Lamina Galvanizada Calibre 16, Estructura En Tubo Cuadrado De 1 1/2", Dos Puertas En Lamina Galvanizada, Bisagras Tipo Omega Pasados Tipo Pica Porte (Ver Diseño)</v>
          </cell>
          <cell r="E2793" t="str">
            <v>UN</v>
          </cell>
          <cell r="F2793">
            <v>480000</v>
          </cell>
          <cell r="G2793">
            <v>42486</v>
          </cell>
        </row>
        <row r="2794">
          <cell r="C2794">
            <v>5023</v>
          </cell>
          <cell r="D2794" t="str">
            <v>Suministro E Instalacion De Mueble Movil, Estructura En Perfil Cuadrado De Acero Galvanizado Calibre 16 Y Vidrio Crudo 5.00 Mm, Puertas Corredizas Y Cierra Dura (Ver Diseño)</v>
          </cell>
          <cell r="E2794" t="str">
            <v>UN</v>
          </cell>
          <cell r="F2794">
            <v>310000</v>
          </cell>
          <cell r="G2794">
            <v>42486</v>
          </cell>
        </row>
        <row r="2795">
          <cell r="C2795">
            <v>5024</v>
          </cell>
          <cell r="D2795" t="str">
            <v>Suministro E Instalacion De Modulo Para Baños Vendedores Ambulantes Centro Historico, Fabricado En Perfil De Acero Tubular Cuadrado De 2 1/2" Calibre 16 Para Estructura De Soporte De Muros En Lamina De Acero Galvanizada Calibre 16, Pintados En Wash Primer</v>
          </cell>
          <cell r="E2795" t="str">
            <v>UN</v>
          </cell>
          <cell r="F2795">
            <v>10500000</v>
          </cell>
          <cell r="G2795">
            <v>42486</v>
          </cell>
        </row>
        <row r="2796">
          <cell r="C2796">
            <v>5042</v>
          </cell>
          <cell r="D2796" t="str">
            <v>Prvc. Excavacion Manual</v>
          </cell>
          <cell r="E2796" t="str">
            <v>M3</v>
          </cell>
          <cell r="F2796">
            <v>21567.34</v>
          </cell>
          <cell r="G2796">
            <v>42573</v>
          </cell>
        </row>
        <row r="2797">
          <cell r="C2797">
            <v>5048</v>
          </cell>
          <cell r="D2797" t="str">
            <v>Prvc. Relleno En Material Compactado En Arena</v>
          </cell>
          <cell r="E2797" t="str">
            <v>M3</v>
          </cell>
          <cell r="F2797">
            <v>54915.63</v>
          </cell>
          <cell r="G2797">
            <v>42573</v>
          </cell>
        </row>
        <row r="2798">
          <cell r="C2798">
            <v>5051</v>
          </cell>
          <cell r="D2798" t="str">
            <v>Prvc. Instalacion Tuberia Tdp 4"</v>
          </cell>
          <cell r="E2798" t="str">
            <v>ML</v>
          </cell>
          <cell r="F2798">
            <v>2207.85</v>
          </cell>
          <cell r="G2798">
            <v>42573</v>
          </cell>
        </row>
        <row r="2799">
          <cell r="C2799">
            <v>5053</v>
          </cell>
          <cell r="D2799" t="str">
            <v>Prvc. Suministro E Instalacion Tuberia Tdp 4"</v>
          </cell>
          <cell r="E2799" t="str">
            <v>ML</v>
          </cell>
          <cell r="F2799">
            <v>18876.849999999999</v>
          </cell>
          <cell r="G2799">
            <v>42573</v>
          </cell>
        </row>
        <row r="2800">
          <cell r="C2800">
            <v>5055</v>
          </cell>
          <cell r="D2800" t="str">
            <v>Prvc. Instalacion Monotubo 1 1/2"</v>
          </cell>
          <cell r="E2800" t="str">
            <v>ML</v>
          </cell>
          <cell r="F2800">
            <v>2061.42</v>
          </cell>
          <cell r="G2800">
            <v>42573</v>
          </cell>
        </row>
        <row r="2801">
          <cell r="C2801">
            <v>5057</v>
          </cell>
          <cell r="D2801" t="str">
            <v>Prvc. Construccion Registro Area Interna 0.98 M2 (2F1) Concreto De 3000 Psi</v>
          </cell>
          <cell r="E2801" t="str">
            <v>UN</v>
          </cell>
          <cell r="F2801">
            <v>2683901.0099999998</v>
          </cell>
          <cell r="G2801">
            <v>42573</v>
          </cell>
        </row>
        <row r="2802">
          <cell r="C2802">
            <v>5059</v>
          </cell>
          <cell r="D2802" t="str">
            <v>Prvc. Construccion Registro Area Interna 0.49 M2 (F1) Concreto De 3000 Psi</v>
          </cell>
          <cell r="E2802" t="str">
            <v>UN</v>
          </cell>
          <cell r="F2802">
            <v>1490094.01</v>
          </cell>
          <cell r="G2802">
            <v>42573</v>
          </cell>
        </row>
        <row r="2803">
          <cell r="C2803">
            <v>5061</v>
          </cell>
          <cell r="D2803" t="str">
            <v>Prvc. Construccion De Registro Comunitario Area Interna 2.88 M2, En Concreto De 3000 Psi</v>
          </cell>
          <cell r="E2803" t="str">
            <v>UN</v>
          </cell>
          <cell r="F2803">
            <v>5853553.0499999998</v>
          </cell>
          <cell r="G2803">
            <v>42573</v>
          </cell>
        </row>
        <row r="2804">
          <cell r="C2804">
            <v>5063</v>
          </cell>
          <cell r="D2804" t="str">
            <v>Prvc. Suministro Y Tendido De Ducteria Conduit Pvc 1"</v>
          </cell>
          <cell r="E2804" t="str">
            <v>ML</v>
          </cell>
          <cell r="F2804">
            <v>3769.51</v>
          </cell>
          <cell r="G2804">
            <v>42573</v>
          </cell>
        </row>
        <row r="2805">
          <cell r="C2805">
            <v>5065</v>
          </cell>
          <cell r="D2805" t="str">
            <v>Prvc. Suministro Y Tendido De Ducteria Conduit Pvc 2"</v>
          </cell>
          <cell r="E2805" t="str">
            <v>ML</v>
          </cell>
          <cell r="F2805">
            <v>19933.509999999998</v>
          </cell>
          <cell r="G2805">
            <v>42573</v>
          </cell>
        </row>
        <row r="2806">
          <cell r="C2806">
            <v>5067</v>
          </cell>
          <cell r="D2806" t="str">
            <v>Prvc. Suministro Y Tendido De Ducteria Conduit Pvc 3"</v>
          </cell>
          <cell r="E2806" t="str">
            <v>ML</v>
          </cell>
          <cell r="F2806">
            <v>33660.620000000003</v>
          </cell>
          <cell r="G2806">
            <v>42573</v>
          </cell>
        </row>
        <row r="2807">
          <cell r="C2807">
            <v>5069</v>
          </cell>
          <cell r="D2807" t="str">
            <v>Prvc. Canalizacion 0.30 X 0.50 En Zona Arena Recubierta En Concreto, Incluye: Excavacion, Compactado Con Material Del Sitio, Concreto Rojo Y Cinta De Seguridad</v>
          </cell>
          <cell r="E2807" t="str">
            <v>ML</v>
          </cell>
          <cell r="F2807">
            <v>37088.9</v>
          </cell>
          <cell r="G2807">
            <v>42573</v>
          </cell>
        </row>
        <row r="2808">
          <cell r="C2808">
            <v>5071</v>
          </cell>
          <cell r="D2808" t="str">
            <v>Prvc. Suministro Y Tendido De Ducteria Conduit Pvc 1 1/2"</v>
          </cell>
          <cell r="E2808" t="str">
            <v>ML</v>
          </cell>
          <cell r="F2808">
            <v>5463.51</v>
          </cell>
          <cell r="G2808">
            <v>42573</v>
          </cell>
        </row>
        <row r="2809">
          <cell r="C2809">
            <v>5078</v>
          </cell>
          <cell r="D2809" t="str">
            <v>Prvc. Canalizacion 0.30 X 0.50 En Zona Arena, Incluye: Excavacion, Compactado Con Material Del Sitio Y Cinta De Seguridad</v>
          </cell>
          <cell r="E2809" t="str">
            <v>ML</v>
          </cell>
          <cell r="F2809">
            <v>15164.44</v>
          </cell>
          <cell r="G2809">
            <v>42573</v>
          </cell>
        </row>
        <row r="2810">
          <cell r="C2810">
            <v>5084</v>
          </cell>
          <cell r="D2810" t="str">
            <v>Prvc. Suministro E Instalacion De Cable Thw Aluminio Aislado 90ºc-Awg 1/0</v>
          </cell>
          <cell r="E2810" t="str">
            <v>ML</v>
          </cell>
          <cell r="F2810">
            <v>8352.81</v>
          </cell>
          <cell r="G2810">
            <v>42573</v>
          </cell>
        </row>
        <row r="2811">
          <cell r="C2811">
            <v>5091</v>
          </cell>
          <cell r="D2811" t="str">
            <v>Prvc. Suministro E Instalacion De Cable Thw Aluminio Aislado 90ºc-Awg 2</v>
          </cell>
          <cell r="E2811" t="str">
            <v>ML</v>
          </cell>
          <cell r="F2811">
            <v>5298.49</v>
          </cell>
          <cell r="G2811">
            <v>42573</v>
          </cell>
        </row>
        <row r="2812">
          <cell r="C2812">
            <v>5135</v>
          </cell>
          <cell r="D2812" t="str">
            <v>Prvc. Suministro E Instalacion De Cable Thw Aluminio Aislado 90º C-Awg 6</v>
          </cell>
          <cell r="E2812" t="str">
            <v>ML</v>
          </cell>
          <cell r="F2812">
            <v>4261.25</v>
          </cell>
          <cell r="G2812">
            <v>42573</v>
          </cell>
        </row>
        <row r="2813">
          <cell r="C2813">
            <v>5137</v>
          </cell>
          <cell r="D2813" t="str">
            <v>Prvc. Sumiistro E Instalacion De Cable Thw Cobre Forrado 90ºc-Awg 10</v>
          </cell>
          <cell r="E2813" t="str">
            <v>ML</v>
          </cell>
          <cell r="F2813">
            <v>3622.42</v>
          </cell>
          <cell r="G2813">
            <v>42573</v>
          </cell>
        </row>
        <row r="2814">
          <cell r="C2814">
            <v>5139</v>
          </cell>
          <cell r="D2814" t="str">
            <v>Prvc. Suministro E Instalacion De Cable Thw Cobre Forrado 90ºc-Awg 1/0</v>
          </cell>
          <cell r="E2814" t="str">
            <v>ML</v>
          </cell>
          <cell r="F2814">
            <v>29590.86</v>
          </cell>
          <cell r="G2814">
            <v>42573</v>
          </cell>
        </row>
        <row r="2815">
          <cell r="C2815">
            <v>5141</v>
          </cell>
          <cell r="D2815" t="str">
            <v>Prvc. Suministro E Instalacion De Cable Encauchetado 3 X 14 Awg</v>
          </cell>
          <cell r="E2815" t="str">
            <v>ML</v>
          </cell>
          <cell r="F2815">
            <v>8734.7000000000007</v>
          </cell>
          <cell r="G2815">
            <v>42573</v>
          </cell>
        </row>
        <row r="2816">
          <cell r="C2816">
            <v>5145</v>
          </cell>
          <cell r="D2816" t="str">
            <v>Prvc. Retiro Posteria Y Cableado Existente En Todo El Proyecto</v>
          </cell>
          <cell r="E2816" t="str">
            <v>GL</v>
          </cell>
          <cell r="F2816">
            <v>45019814</v>
          </cell>
          <cell r="G2816">
            <v>42573</v>
          </cell>
        </row>
        <row r="2817">
          <cell r="C2817">
            <v>5146</v>
          </cell>
          <cell r="D2817" t="str">
            <v>Prvc. Construccion De Registro Tipo Alumbrado Publico En Concreto Dimension 0.60X0.60X0.60 Metros, Tapa En Angulo De Hierro De 1 1/2" X 3/16" Marco Galvanizado</v>
          </cell>
          <cell r="E2817" t="str">
            <v>UN</v>
          </cell>
          <cell r="F2817">
            <v>409478.85</v>
          </cell>
          <cell r="G2817">
            <v>42573</v>
          </cell>
        </row>
        <row r="2818">
          <cell r="C2818">
            <v>5155</v>
          </cell>
          <cell r="D2818" t="str">
            <v>Prvc. Construccion De Registro Tipo Baja Tension En Concreto Dimension 0.80X0.80X0.80 Metros</v>
          </cell>
          <cell r="E2818" t="str">
            <v>UN</v>
          </cell>
          <cell r="F2818">
            <v>601709.13</v>
          </cell>
          <cell r="G2818">
            <v>42573</v>
          </cell>
        </row>
        <row r="2819">
          <cell r="C2819">
            <v>5160</v>
          </cell>
          <cell r="D2819" t="str">
            <v>Prvc. Suministro E Instalacion De Varilla Polo A Tierra, Incluye Varilla, Conector</v>
          </cell>
          <cell r="E2819" t="str">
            <v>UN</v>
          </cell>
          <cell r="F2819">
            <v>236616.9</v>
          </cell>
          <cell r="G2819">
            <v>42573</v>
          </cell>
        </row>
        <row r="2820">
          <cell r="C2820">
            <v>5165</v>
          </cell>
          <cell r="D2820" t="str">
            <v>Prvc. Empalme Subterraneo De Baja Tension Acometida 2-1/0</v>
          </cell>
          <cell r="E2820" t="str">
            <v>UN</v>
          </cell>
          <cell r="F2820">
            <v>489396.19</v>
          </cell>
          <cell r="G2820">
            <v>42573</v>
          </cell>
        </row>
        <row r="2821">
          <cell r="C2821">
            <v>5174</v>
          </cell>
          <cell r="D2821" t="str">
            <v>Prvc. Empalme Subterraneo De Baja Tension Acometida 14-4</v>
          </cell>
          <cell r="E2821" t="str">
            <v>UN</v>
          </cell>
          <cell r="F2821">
            <v>215767.5</v>
          </cell>
          <cell r="G2821">
            <v>42573</v>
          </cell>
        </row>
        <row r="2822">
          <cell r="C2822">
            <v>5181</v>
          </cell>
          <cell r="D2822" t="str">
            <v>Prvc. Bajante De 2" Galvanizado Para Acometida Principal, Incluye Accesorios</v>
          </cell>
          <cell r="E2822" t="str">
            <v>UN</v>
          </cell>
          <cell r="F2822">
            <v>471095.47</v>
          </cell>
          <cell r="G2822">
            <v>42573</v>
          </cell>
        </row>
        <row r="2823">
          <cell r="C2823">
            <v>5184</v>
          </cell>
          <cell r="D2823" t="str">
            <v>Prvc. Suministro E Instalacion De Luminaria De Led 30 W, Incluye Pernos Y Fotocelda</v>
          </cell>
          <cell r="E2823" t="str">
            <v>UN</v>
          </cell>
          <cell r="F2823">
            <v>972399.64</v>
          </cell>
          <cell r="G2823">
            <v>42573</v>
          </cell>
        </row>
        <row r="2824">
          <cell r="C2824">
            <v>5186</v>
          </cell>
          <cell r="D2824" t="str">
            <v>Prvc. Suministro E Instalacion De Luminaria De Led 90 W, Incluye Brazo Ornamental De 2,50 Metros, Pernos Y Fotocelda</v>
          </cell>
          <cell r="E2824" t="str">
            <v>UN</v>
          </cell>
          <cell r="F2824">
            <v>2186597.4</v>
          </cell>
          <cell r="G2824">
            <v>42573</v>
          </cell>
        </row>
        <row r="2825">
          <cell r="C2825">
            <v>5188</v>
          </cell>
          <cell r="D2825" t="str">
            <v>Prvc. Suministro E Instalacion De Poste De Acero Galvanizado En Caliente De 7.00 Metros De Altura, Tronco Conico Poligonal, En Lamina De Acero, Acabado Final En Pintura De Esmalte Para Exteriores, Incluye Base De Concreto</v>
          </cell>
          <cell r="E2825" t="str">
            <v>UN</v>
          </cell>
          <cell r="F2825">
            <v>2277752.34</v>
          </cell>
          <cell r="G2825">
            <v>42573</v>
          </cell>
        </row>
        <row r="2826">
          <cell r="C2826">
            <v>5190</v>
          </cell>
          <cell r="D2826" t="str">
            <v>Pintura Bituminosa De Aluminio Para Cubierta  A Dos Manos</v>
          </cell>
          <cell r="E2826" t="str">
            <v>M2</v>
          </cell>
          <cell r="F2826">
            <v>10309.75</v>
          </cell>
          <cell r="G2826">
            <v>42473</v>
          </cell>
        </row>
        <row r="2827">
          <cell r="C2827">
            <v>5201</v>
          </cell>
          <cell r="D2827" t="str">
            <v>Prvc. Suministro E Instalacion De Transformador Monofasico De 25 Kva, Incluye Elementos De Proteccion, Accesorios Para Poste, Retie, Retilap Y Tramite Ante El Operador De Red</v>
          </cell>
          <cell r="E2827" t="str">
            <v>UN</v>
          </cell>
          <cell r="F2827">
            <v>9748487</v>
          </cell>
          <cell r="G2827">
            <v>42573</v>
          </cell>
        </row>
        <row r="2828">
          <cell r="C2828">
            <v>5202</v>
          </cell>
          <cell r="D2828" t="str">
            <v>Prvc. Suministro E Instalacion De Medidor Semidirecto, Incluye Tc, Protocolo, Bloque De Prueba, Cajas De Policarbonato</v>
          </cell>
          <cell r="E2828" t="str">
            <v>UN</v>
          </cell>
          <cell r="F2828">
            <v>4601948.82</v>
          </cell>
          <cell r="G2828">
            <v>42573</v>
          </cell>
        </row>
        <row r="2829">
          <cell r="C2829">
            <v>5215</v>
          </cell>
          <cell r="D2829" t="str">
            <v>Prvc. Certificación Pararrayo De Distribución</v>
          </cell>
          <cell r="E2829" t="str">
            <v>UN</v>
          </cell>
          <cell r="F2829">
            <v>31000</v>
          </cell>
          <cell r="G2829">
            <v>42474</v>
          </cell>
        </row>
        <row r="2830">
          <cell r="C2830">
            <v>5224</v>
          </cell>
          <cell r="D2830" t="str">
            <v>Prvc. Instalacion De Poste Hpv 1050 Kg 9M</v>
          </cell>
          <cell r="E2830" t="str">
            <v>UN</v>
          </cell>
          <cell r="F2830">
            <v>1284206.76</v>
          </cell>
          <cell r="G2830">
            <v>42573</v>
          </cell>
        </row>
        <row r="2831">
          <cell r="C2831">
            <v>5229</v>
          </cell>
          <cell r="D2831" t="str">
            <v>Prvc. Instalacion De Poste Hpc 800 Dan 12M</v>
          </cell>
          <cell r="E2831" t="str">
            <v>UN</v>
          </cell>
          <cell r="F2831">
            <v>2726791.92</v>
          </cell>
          <cell r="G2831">
            <v>42514</v>
          </cell>
        </row>
        <row r="2832">
          <cell r="C2832">
            <v>5231</v>
          </cell>
          <cell r="D2832" t="str">
            <v>Prvc. Instalacion De Poste Hpc 1250 Dan 12M</v>
          </cell>
          <cell r="E2832" t="str">
            <v>UN</v>
          </cell>
          <cell r="F2832">
            <v>5447630.7999999998</v>
          </cell>
          <cell r="G2832">
            <v>42573</v>
          </cell>
        </row>
        <row r="2833">
          <cell r="C2833">
            <v>5233</v>
          </cell>
          <cell r="D2833" t="str">
            <v>Prvc. Instalacion De Poste Hpc 800 Dan De 14M</v>
          </cell>
          <cell r="E2833" t="str">
            <v>UN</v>
          </cell>
          <cell r="F2833">
            <v>4772319.9800000004</v>
          </cell>
          <cell r="G2833">
            <v>42514</v>
          </cell>
        </row>
        <row r="2834">
          <cell r="C2834">
            <v>5235</v>
          </cell>
          <cell r="D2834" t="str">
            <v>Prvc. Cimentacion Monobloque Cilindrica P/ Apoyo 9 X 1050 Kgf</v>
          </cell>
          <cell r="E2834" t="str">
            <v>UN</v>
          </cell>
          <cell r="F2834">
            <v>329128.24</v>
          </cell>
          <cell r="G2834">
            <v>42573</v>
          </cell>
        </row>
        <row r="2835">
          <cell r="C2835">
            <v>5236</v>
          </cell>
          <cell r="D2835" t="str">
            <v>Prvc. Instalacion De Poste Hpv 750 Kg 12M</v>
          </cell>
          <cell r="E2835" t="str">
            <v>UN</v>
          </cell>
          <cell r="F2835">
            <v>1688801.24</v>
          </cell>
          <cell r="G2835">
            <v>42573</v>
          </cell>
        </row>
        <row r="2836">
          <cell r="C2836">
            <v>5238</v>
          </cell>
          <cell r="D2836" t="str">
            <v>Prvc. Cimentacion Monobloque Cilindrica P/ Apoyo 12 X 750 Kgf</v>
          </cell>
          <cell r="E2836" t="str">
            <v>UN</v>
          </cell>
          <cell r="F2836">
            <v>538251.63</v>
          </cell>
          <cell r="G2836">
            <v>42573</v>
          </cell>
        </row>
        <row r="2837">
          <cell r="C2837">
            <v>5247</v>
          </cell>
          <cell r="D2837" t="str">
            <v>Prvc. Cimentacion Monobloque Cilindrica P/ Apoyo 12 X 800 Dan</v>
          </cell>
          <cell r="E2837" t="str">
            <v>UN</v>
          </cell>
          <cell r="F2837">
            <v>900886.51</v>
          </cell>
          <cell r="G2837">
            <v>42514</v>
          </cell>
        </row>
        <row r="2838">
          <cell r="C2838">
            <v>5254</v>
          </cell>
          <cell r="D2838" t="str">
            <v>Prvc. Cimentacion Monobloque Cilindrica P/ Apoyo 12 X 1250 Dan</v>
          </cell>
          <cell r="E2838" t="str">
            <v>UN</v>
          </cell>
          <cell r="F2838">
            <v>1201182.01</v>
          </cell>
          <cell r="G2838">
            <v>42573</v>
          </cell>
        </row>
        <row r="2839">
          <cell r="C2839">
            <v>5260</v>
          </cell>
          <cell r="D2839" t="str">
            <v>Prvc. Cimentacion Monobloque Cilindrica P/ Apoyo 14 X 800 Dan</v>
          </cell>
          <cell r="E2839" t="str">
            <v>UN</v>
          </cell>
          <cell r="F2839">
            <v>547400.1</v>
          </cell>
          <cell r="G2839">
            <v>42514</v>
          </cell>
        </row>
        <row r="2840">
          <cell r="C2840">
            <v>5267</v>
          </cell>
          <cell r="D2840" t="str">
            <v>Prvc. Tendido De Linea Trif Conductor Aaac 123,3 Mcm - Azusa</v>
          </cell>
          <cell r="E2840" t="str">
            <v>ML</v>
          </cell>
          <cell r="F2840">
            <v>25200.04</v>
          </cell>
          <cell r="G2840">
            <v>42573</v>
          </cell>
        </row>
        <row r="2841">
          <cell r="C2841">
            <v>5270</v>
          </cell>
          <cell r="D2841" t="str">
            <v>Prvc. Tendido En Linea Bif Conductor Aaac 123,3 Mcm - Azusa</v>
          </cell>
          <cell r="E2841" t="str">
            <v>ML</v>
          </cell>
          <cell r="F2841">
            <v>12995.73</v>
          </cell>
          <cell r="G2841">
            <v>42573</v>
          </cell>
        </row>
        <row r="2842">
          <cell r="C2842">
            <v>5273</v>
          </cell>
          <cell r="D2842" t="str">
            <v>Prvc. Reubicación Paso Aéreo Subterraneo Bt</v>
          </cell>
          <cell r="E2842" t="str">
            <v>UN</v>
          </cell>
          <cell r="F2842">
            <v>88027.08</v>
          </cell>
          <cell r="G2842">
            <v>42573</v>
          </cell>
        </row>
        <row r="2843">
          <cell r="C2843">
            <v>5274</v>
          </cell>
          <cell r="D2843" t="str">
            <v>Prvc. Instalacion De Derivacion Trif Rigida Acsr 1/0-1/0 Awg Acsr S/N</v>
          </cell>
          <cell r="E2843" t="str">
            <v>UN</v>
          </cell>
          <cell r="F2843">
            <v>310531.15999999997</v>
          </cell>
          <cell r="G2843">
            <v>42573</v>
          </cell>
        </row>
        <row r="2844">
          <cell r="C2844">
            <v>5278</v>
          </cell>
          <cell r="D2844" t="str">
            <v>Prvc. Instalacion De Derivacion Bif Rigida Acsr 1/0-1/0 Awg Acsr S/N</v>
          </cell>
          <cell r="E2844" t="str">
            <v>UN</v>
          </cell>
          <cell r="F2844">
            <v>213075.93</v>
          </cell>
          <cell r="G2844">
            <v>42573</v>
          </cell>
        </row>
        <row r="2845">
          <cell r="C2845">
            <v>5281</v>
          </cell>
          <cell r="D2845" t="str">
            <v>Prvc. Tablero De Medida Bifásico Autosoportado 6 Medidores Monofásicos 3H</v>
          </cell>
          <cell r="E2845" t="str">
            <v>UN</v>
          </cell>
          <cell r="F2845">
            <v>6551026.6699999999</v>
          </cell>
          <cell r="G2845">
            <v>42573</v>
          </cell>
        </row>
        <row r="2846">
          <cell r="C2846">
            <v>5284</v>
          </cell>
          <cell r="D2846" t="str">
            <v>Prvc. Instalacion De Derivacion Trif Rigida Medio De Vano Acsr 1/0-Acsr 1/0</v>
          </cell>
          <cell r="E2846" t="str">
            <v>UN</v>
          </cell>
          <cell r="F2846">
            <v>328965.61</v>
          </cell>
          <cell r="G2846">
            <v>42573</v>
          </cell>
        </row>
        <row r="2847">
          <cell r="C2847">
            <v>5285</v>
          </cell>
          <cell r="D2847" t="str">
            <v>Prvc. Tablero De Medida Bifásico Autosoportado 12 Medidores Monofásicos 3H</v>
          </cell>
          <cell r="E2847" t="str">
            <v>UN</v>
          </cell>
          <cell r="F2847">
            <v>18957226.670000002</v>
          </cell>
          <cell r="G2847">
            <v>42573</v>
          </cell>
        </row>
        <row r="2848">
          <cell r="C2848">
            <v>5287</v>
          </cell>
          <cell r="D2848" t="str">
            <v>Prvc. Instalacion Derivacion Bif Rigida Medio De Vano Acsr 1/0-Acsr 1/0</v>
          </cell>
          <cell r="E2848" t="str">
            <v>UN</v>
          </cell>
          <cell r="F2848">
            <v>249826.79</v>
          </cell>
          <cell r="G2848">
            <v>42573</v>
          </cell>
        </row>
        <row r="2849">
          <cell r="C2849">
            <v>5288</v>
          </cell>
          <cell r="D2849" t="str">
            <v>Prvc. Tablero De Medida Trifásico Autosoportado 9 Medidores Monofásicos 3H</v>
          </cell>
          <cell r="E2849" t="str">
            <v>UN</v>
          </cell>
          <cell r="F2849">
            <v>12754126.67</v>
          </cell>
          <cell r="G2849">
            <v>42573</v>
          </cell>
        </row>
        <row r="2850">
          <cell r="C2850">
            <v>5289</v>
          </cell>
          <cell r="D2850" t="str">
            <v>Prvc. Desmonte De Poste De Hormigón De 6.00 A 10.00 Metros</v>
          </cell>
          <cell r="E2850" t="str">
            <v>UN</v>
          </cell>
          <cell r="F2850">
            <v>252082.2</v>
          </cell>
          <cell r="G2850">
            <v>42573</v>
          </cell>
        </row>
        <row r="2851">
          <cell r="C2851">
            <v>5292</v>
          </cell>
          <cell r="D2851" t="str">
            <v>Prvc. Instalacion De Conexion Amovible Completa P/ Acsr 1/0 Awg</v>
          </cell>
          <cell r="E2851" t="str">
            <v>UN</v>
          </cell>
          <cell r="F2851">
            <v>101598.53</v>
          </cell>
          <cell r="G2851">
            <v>42573</v>
          </cell>
        </row>
        <row r="2852">
          <cell r="C2852">
            <v>5294</v>
          </cell>
          <cell r="D2852" t="str">
            <v>Prvc. Desmonte De Poste De Hormigón De 11.00 A 12.00 Metros</v>
          </cell>
          <cell r="E2852" t="str">
            <v>UN</v>
          </cell>
          <cell r="F2852">
            <v>319351.71999999997</v>
          </cell>
          <cell r="G2852">
            <v>42573</v>
          </cell>
        </row>
        <row r="2853">
          <cell r="C2853">
            <v>5295</v>
          </cell>
          <cell r="D2853" t="str">
            <v>Prvc. Terminal Ext Contractil En Frio 15 Kv Cable 2</v>
          </cell>
          <cell r="E2853" t="str">
            <v>UN</v>
          </cell>
          <cell r="F2853">
            <v>333234.28000000003</v>
          </cell>
          <cell r="G2853">
            <v>42573</v>
          </cell>
        </row>
        <row r="2854">
          <cell r="C2854">
            <v>5298</v>
          </cell>
          <cell r="D2854" t="str">
            <v>Prvc. Puesta A Tierra C/ Anillo Cerrado En Poste Hormigon De 12 M Copper-Clad Steel</v>
          </cell>
          <cell r="E2854" t="str">
            <v>UN</v>
          </cell>
          <cell r="F2854">
            <v>412479.57</v>
          </cell>
          <cell r="G2854">
            <v>42573</v>
          </cell>
        </row>
        <row r="2855">
          <cell r="C2855">
            <v>5300</v>
          </cell>
          <cell r="D2855" t="str">
            <v>Prvc. Puesta A Tierra C/ Anillo Cerrado En Poste Hormigon De 14 M Copper-Clad Steel</v>
          </cell>
          <cell r="E2855" t="str">
            <v>UN</v>
          </cell>
          <cell r="F2855">
            <v>449269.73</v>
          </cell>
          <cell r="G2855">
            <v>42573</v>
          </cell>
        </row>
        <row r="2856">
          <cell r="C2856">
            <v>5302</v>
          </cell>
          <cell r="D2856" t="str">
            <v>Prvc. Instalacion De Aislador Tipo Poste 13.2 Kv Contaminacion Alta</v>
          </cell>
          <cell r="E2856" t="str">
            <v>UN</v>
          </cell>
          <cell r="F2856">
            <v>243065.41</v>
          </cell>
          <cell r="G2856">
            <v>42573</v>
          </cell>
        </row>
        <row r="2857">
          <cell r="C2857">
            <v>5304</v>
          </cell>
          <cell r="D2857" t="str">
            <v>Prvc. Instalacion De Cadena De Amarre 13.2 Kv Conductor T1 Cont Normal</v>
          </cell>
          <cell r="E2857" t="str">
            <v>UN</v>
          </cell>
          <cell r="F2857">
            <v>142367.29999999999</v>
          </cell>
          <cell r="G2857">
            <v>42573</v>
          </cell>
        </row>
        <row r="2858">
          <cell r="C2858">
            <v>5306</v>
          </cell>
          <cell r="D2858" t="str">
            <v>Prvc.Desmonte De Poste De Hormigón De 14.00 Metros</v>
          </cell>
          <cell r="E2858" t="str">
            <v>UN</v>
          </cell>
          <cell r="F2858">
            <v>360330.29</v>
          </cell>
          <cell r="G2858">
            <v>42573</v>
          </cell>
        </row>
        <row r="2859">
          <cell r="C2859">
            <v>5307</v>
          </cell>
          <cell r="D2859" t="str">
            <v>Prvc. Instalacion De Retencion Pref. "Z" Ais. 57/1-3 Acsr. 1/0</v>
          </cell>
          <cell r="E2859" t="str">
            <v>UN</v>
          </cell>
          <cell r="F2859">
            <v>33061.94</v>
          </cell>
          <cell r="G2859">
            <v>42573</v>
          </cell>
        </row>
        <row r="2860">
          <cell r="C2860">
            <v>5310</v>
          </cell>
          <cell r="D2860" t="str">
            <v>Prvc. Desmonte De Armado De M.T. De Disposición En Dos Crucetas</v>
          </cell>
          <cell r="E2860" t="str">
            <v>UN</v>
          </cell>
          <cell r="F2860">
            <v>66606.16</v>
          </cell>
          <cell r="G2860">
            <v>42573</v>
          </cell>
        </row>
        <row r="2861">
          <cell r="C2861">
            <v>5312</v>
          </cell>
          <cell r="D2861" t="str">
            <v>Prvc. Instalacion De Retencion Pref. "Omega Dob" Ais. 57/1-3 Acsr. 1/0</v>
          </cell>
          <cell r="E2861" t="str">
            <v>UN</v>
          </cell>
          <cell r="F2861">
            <v>36319.53</v>
          </cell>
          <cell r="G2861">
            <v>42573</v>
          </cell>
        </row>
        <row r="2862">
          <cell r="C2862">
            <v>5313</v>
          </cell>
          <cell r="D2862" t="str">
            <v>Prvc. Desmonte De Armado De M.T. De Disposición  En Una Cruceta</v>
          </cell>
          <cell r="E2862" t="str">
            <v>UN</v>
          </cell>
          <cell r="F2862">
            <v>30679.84</v>
          </cell>
          <cell r="G2862">
            <v>42573</v>
          </cell>
        </row>
        <row r="2863">
          <cell r="C2863">
            <v>5316</v>
          </cell>
          <cell r="D2863" t="str">
            <v>Prvc. Instalacion De Armado Trif Alineacion Disp Bandera 13.2 Kv</v>
          </cell>
          <cell r="E2863" t="str">
            <v>UN</v>
          </cell>
          <cell r="F2863">
            <v>490000.74</v>
          </cell>
          <cell r="G2863">
            <v>42573</v>
          </cell>
        </row>
        <row r="2864">
          <cell r="C2864">
            <v>5318</v>
          </cell>
          <cell r="D2864" t="str">
            <v>Prvc. Instalacion De Armado Trif Ang 5º A 20º/30º Disp Bandera 13.2 Kv</v>
          </cell>
          <cell r="E2864" t="str">
            <v>UN</v>
          </cell>
          <cell r="F2864">
            <v>948891.15</v>
          </cell>
          <cell r="G2864">
            <v>42573</v>
          </cell>
        </row>
        <row r="2865">
          <cell r="C2865">
            <v>5320</v>
          </cell>
          <cell r="D2865" t="str">
            <v>Piso En Cerámica Para Exterior Acabado Rústico</v>
          </cell>
          <cell r="E2865" t="str">
            <v>M2</v>
          </cell>
          <cell r="F2865">
            <v>66503.41</v>
          </cell>
          <cell r="G2865">
            <v>42478</v>
          </cell>
        </row>
        <row r="2866">
          <cell r="C2866">
            <v>5322</v>
          </cell>
          <cell r="D2866" t="str">
            <v>Prvc. Instalacion De Armado Trif Anclaje 30 A 60º Disp Bandera 13.2 Kv</v>
          </cell>
          <cell r="E2866" t="str">
            <v>UN</v>
          </cell>
          <cell r="F2866">
            <v>890918.97</v>
          </cell>
          <cell r="G2866">
            <v>42573</v>
          </cell>
        </row>
        <row r="2867">
          <cell r="C2867">
            <v>5323</v>
          </cell>
          <cell r="D2867" t="str">
            <v>Prvc. Instalacion De Armado Trif Fin De Linea Disp Bandera 13.2 Kv</v>
          </cell>
          <cell r="E2867" t="str">
            <v>UN</v>
          </cell>
          <cell r="F2867">
            <v>890918.97</v>
          </cell>
          <cell r="G2867">
            <v>42573</v>
          </cell>
        </row>
        <row r="2868">
          <cell r="C2868">
            <v>5324</v>
          </cell>
          <cell r="D2868" t="str">
            <v>Prvc. Instalacion De Armado Bif Alineacion Disp Bandera 13.2 Kv</v>
          </cell>
          <cell r="E2868" t="str">
            <v>UN</v>
          </cell>
          <cell r="F2868">
            <v>480338.71</v>
          </cell>
          <cell r="G2868">
            <v>42573</v>
          </cell>
        </row>
        <row r="2869">
          <cell r="C2869">
            <v>5325</v>
          </cell>
          <cell r="D2869" t="str">
            <v>Prvc. Desmonte De Línea Aérea M.T.Trifásica Calibre 4 A 4/0 Awg Y Equivalentes Mcm</v>
          </cell>
          <cell r="E2869" t="str">
            <v>ML</v>
          </cell>
          <cell r="F2869">
            <v>2785.15</v>
          </cell>
          <cell r="G2869">
            <v>42573</v>
          </cell>
        </row>
        <row r="2870">
          <cell r="C2870">
            <v>5327</v>
          </cell>
          <cell r="D2870" t="str">
            <v>Prvc. Desmonte De Línea Aérea M.T. Bifásica Calibre 4 A 4/0 Awg Y Equivalentes Mcm</v>
          </cell>
          <cell r="E2870" t="str">
            <v>ML</v>
          </cell>
          <cell r="F2870">
            <v>1895.64</v>
          </cell>
          <cell r="G2870">
            <v>42573</v>
          </cell>
        </row>
        <row r="2871">
          <cell r="C2871">
            <v>5329</v>
          </cell>
          <cell r="D2871" t="str">
            <v>Prvc. Instalacion De Armado Bif Ang 5º A 20º/30º Disp Bandera 13.2 Kv</v>
          </cell>
          <cell r="E2871" t="str">
            <v>UN</v>
          </cell>
          <cell r="F2871">
            <v>929567.09</v>
          </cell>
          <cell r="G2871">
            <v>42573</v>
          </cell>
        </row>
        <row r="2872">
          <cell r="C2872">
            <v>5330</v>
          </cell>
          <cell r="D2872" t="str">
            <v>Prvc. Retiro Puente De Línea Trifásico En Circuito M.T</v>
          </cell>
          <cell r="E2872" t="str">
            <v>UN</v>
          </cell>
          <cell r="F2872">
            <v>51104.32</v>
          </cell>
          <cell r="G2872">
            <v>42573</v>
          </cell>
        </row>
        <row r="2873">
          <cell r="C2873">
            <v>5332</v>
          </cell>
          <cell r="D2873" t="str">
            <v>Prvc. Retiro Puente De Línea En Medio De Vano Circuito Mt Trifásico</v>
          </cell>
          <cell r="E2873" t="str">
            <v>UN</v>
          </cell>
          <cell r="F2873">
            <v>165959.71</v>
          </cell>
          <cell r="G2873">
            <v>42573</v>
          </cell>
        </row>
        <row r="2874">
          <cell r="C2874">
            <v>5334</v>
          </cell>
          <cell r="D2874" t="str">
            <v>Prvc. Instalacion De Armado Bif Anclaje 30 A 60º Disp Bandera 13.2 Kv</v>
          </cell>
          <cell r="E2874" t="str">
            <v>UN</v>
          </cell>
          <cell r="F2874">
            <v>890918.97</v>
          </cell>
          <cell r="G2874">
            <v>42573</v>
          </cell>
        </row>
        <row r="2875">
          <cell r="C2875">
            <v>5335</v>
          </cell>
          <cell r="D2875" t="str">
            <v>Prvc. Retiro Puente De Línea Bifásico En Poste Circuito Mt</v>
          </cell>
          <cell r="E2875" t="str">
            <v>UN</v>
          </cell>
          <cell r="F2875">
            <v>35926.32</v>
          </cell>
          <cell r="G2875">
            <v>42573</v>
          </cell>
        </row>
        <row r="2876">
          <cell r="C2876">
            <v>5337</v>
          </cell>
          <cell r="D2876" t="str">
            <v>Prvc. Retiro De Puente De Línea En Medio De Vano Circuito Mt Bifásico</v>
          </cell>
          <cell r="E2876" t="str">
            <v>UN</v>
          </cell>
          <cell r="F2876">
            <v>150781.70000000001</v>
          </cell>
          <cell r="G2876">
            <v>42573</v>
          </cell>
        </row>
        <row r="2877">
          <cell r="C2877">
            <v>5338</v>
          </cell>
          <cell r="D2877" t="str">
            <v>Prvc. Instalacion De Armado Bif Fin De Linea Disp Bandera 13.2 Kv</v>
          </cell>
          <cell r="E2877" t="str">
            <v>UN</v>
          </cell>
          <cell r="F2877">
            <v>890918.97</v>
          </cell>
          <cell r="G2877">
            <v>42573</v>
          </cell>
        </row>
        <row r="2878">
          <cell r="C2878">
            <v>5340</v>
          </cell>
          <cell r="D2878" t="str">
            <v>Prvc. Desmontaje De Retenida Sencilla Primaria</v>
          </cell>
          <cell r="E2878" t="str">
            <v>UN</v>
          </cell>
          <cell r="F2878">
            <v>40935.19</v>
          </cell>
          <cell r="G2878">
            <v>42573</v>
          </cell>
        </row>
        <row r="2879">
          <cell r="C2879">
            <v>5342</v>
          </cell>
          <cell r="D2879" t="str">
            <v>Prvc. Instalacion De Trafo Mono En Poste Nn 13.2 Kv /120-240 V - 37.5 Kva Con Prot.</v>
          </cell>
          <cell r="E2879" t="str">
            <v>UN</v>
          </cell>
          <cell r="F2879">
            <v>8826464.3800000008</v>
          </cell>
          <cell r="G2879">
            <v>42573</v>
          </cell>
        </row>
        <row r="2880">
          <cell r="C2880">
            <v>5343</v>
          </cell>
          <cell r="D2880" t="str">
            <v>Prvc. Desmontaje De Retenida Secundaria</v>
          </cell>
          <cell r="E2880" t="str">
            <v>UN</v>
          </cell>
          <cell r="F2880">
            <v>36487.730000000003</v>
          </cell>
          <cell r="G2880">
            <v>42573</v>
          </cell>
        </row>
        <row r="2881">
          <cell r="C2881">
            <v>5345</v>
          </cell>
          <cell r="D2881" t="str">
            <v>Prvc. Desmontaje De Retenida Aérea Poste A Poste</v>
          </cell>
          <cell r="E2881" t="str">
            <v>UN</v>
          </cell>
          <cell r="F2881">
            <v>40935.19</v>
          </cell>
          <cell r="G2881">
            <v>42573</v>
          </cell>
        </row>
        <row r="2882">
          <cell r="C2882">
            <v>5346</v>
          </cell>
          <cell r="D2882" t="str">
            <v>Prvc. Desmonte Aislador Porc. Tipo Poste 13.2 Kv</v>
          </cell>
          <cell r="E2882" t="str">
            <v>UN</v>
          </cell>
          <cell r="F2882">
            <v>20424.48</v>
          </cell>
          <cell r="G2882">
            <v>42573</v>
          </cell>
        </row>
        <row r="2883">
          <cell r="C2883">
            <v>5348</v>
          </cell>
          <cell r="D2883" t="str">
            <v>Prcv. Desmonte De Cadena De Amarre Porc. Tres Discos 13.2 Kv</v>
          </cell>
          <cell r="E2883" t="str">
            <v>UN</v>
          </cell>
          <cell r="F2883">
            <v>20424.48</v>
          </cell>
          <cell r="G2883">
            <v>42573</v>
          </cell>
        </row>
        <row r="2884">
          <cell r="C2884">
            <v>5351</v>
          </cell>
          <cell r="D2884" t="str">
            <v>Prvc. Instalacion De Tres Cortacircuitos Nn Completo 13.2 Kv 100 A</v>
          </cell>
          <cell r="E2884" t="str">
            <v>UN</v>
          </cell>
          <cell r="F2884">
            <v>1037230.86</v>
          </cell>
          <cell r="G2884">
            <v>42573</v>
          </cell>
        </row>
        <row r="2885">
          <cell r="C2885">
            <v>5354</v>
          </cell>
          <cell r="D2885" t="str">
            <v>Prvc. Suplemento De Trabajo En Tensión Instalación De Poste De 12 A 14 Metros</v>
          </cell>
          <cell r="E2885" t="str">
            <v>UN</v>
          </cell>
          <cell r="F2885">
            <v>64418.52</v>
          </cell>
          <cell r="G2885">
            <v>42573</v>
          </cell>
        </row>
        <row r="2886">
          <cell r="C2886">
            <v>5356</v>
          </cell>
          <cell r="D2886" t="str">
            <v>Prvc. Instalacion De Dos Cortacircuitos Nn Completo 13.2 Kv 100 A</v>
          </cell>
          <cell r="E2886" t="str">
            <v>UN</v>
          </cell>
          <cell r="F2886">
            <v>691470.56</v>
          </cell>
          <cell r="G2886">
            <v>42573</v>
          </cell>
        </row>
        <row r="2887">
          <cell r="C2887">
            <v>5359</v>
          </cell>
          <cell r="D2887" t="str">
            <v>Prvc. Montaje De Tres Pararrayos 13.2 Kv Fijacion En Cruc. Met.</v>
          </cell>
          <cell r="E2887" t="str">
            <v>UN</v>
          </cell>
          <cell r="F2887">
            <v>653455.61</v>
          </cell>
          <cell r="G2887">
            <v>42573</v>
          </cell>
        </row>
        <row r="2888">
          <cell r="C2888">
            <v>5361</v>
          </cell>
          <cell r="D2888" t="str">
            <v>Prvc. Montaje De Dos Pararrayos 13.2 Kv Fijacion En Cruc. Met.</v>
          </cell>
          <cell r="E2888" t="str">
            <v>UN</v>
          </cell>
          <cell r="F2888">
            <v>460447.32</v>
          </cell>
          <cell r="G2888">
            <v>42573</v>
          </cell>
        </row>
        <row r="2889">
          <cell r="C2889">
            <v>5363</v>
          </cell>
          <cell r="D2889" t="str">
            <v>Prvc. Montaje Retenida Mt 3/8" En Poste Nn C/Poste Aux (Band Fin Linea)</v>
          </cell>
          <cell r="E2889" t="str">
            <v>UN</v>
          </cell>
          <cell r="F2889">
            <v>658171.78</v>
          </cell>
          <cell r="G2889">
            <v>42573</v>
          </cell>
        </row>
        <row r="2890">
          <cell r="C2890">
            <v>5365</v>
          </cell>
          <cell r="D2890" t="str">
            <v>Prvc. Construccion De Registro Sb 300 M.T. Tipo 1 - 1.3 M X 1.3 M X 1.6 M</v>
          </cell>
          <cell r="E2890" t="str">
            <v>UN</v>
          </cell>
          <cell r="F2890">
            <v>2806295.47</v>
          </cell>
          <cell r="G2890">
            <v>42573</v>
          </cell>
        </row>
        <row r="2891">
          <cell r="C2891">
            <v>5367</v>
          </cell>
          <cell r="D2891" t="str">
            <v>Prvc. Apertura O Cierre De Equip De Maniobra Mono O Trif</v>
          </cell>
          <cell r="E2891" t="str">
            <v>UN</v>
          </cell>
          <cell r="F2891">
            <v>7755</v>
          </cell>
          <cell r="G2891">
            <v>42573</v>
          </cell>
        </row>
        <row r="2892">
          <cell r="C2892">
            <v>5369</v>
          </cell>
          <cell r="D2892" t="str">
            <v>Prvc. Vano Retensado Lin (1F) 1/O A 4/0 Cu 4/0 A 477 Mcm Al Acsr</v>
          </cell>
          <cell r="E2892" t="str">
            <v>UN</v>
          </cell>
          <cell r="F2892">
            <v>37820.620000000003</v>
          </cell>
          <cell r="G2892">
            <v>42573</v>
          </cell>
        </row>
        <row r="2893">
          <cell r="C2893">
            <v>5372</v>
          </cell>
          <cell r="D2893" t="str">
            <v>Prvc. Suplemento De Trabajo En Tensión Cruceta Auxiliar De Protecciones</v>
          </cell>
          <cell r="E2893" t="str">
            <v>UN</v>
          </cell>
          <cell r="F2893">
            <v>36810.58</v>
          </cell>
          <cell r="G2893">
            <v>42573</v>
          </cell>
        </row>
        <row r="2894">
          <cell r="C2894">
            <v>5373</v>
          </cell>
          <cell r="D2894" t="str">
            <v>Prvc. Suplemento De Trabajo En Tensión Arm Simp Trif/Bif Alineación Disp Hor</v>
          </cell>
          <cell r="E2894" t="str">
            <v>UN</v>
          </cell>
          <cell r="F2894">
            <v>64418.52</v>
          </cell>
          <cell r="G2894">
            <v>42573</v>
          </cell>
        </row>
        <row r="2895">
          <cell r="C2895">
            <v>5374</v>
          </cell>
          <cell r="D2895" t="str">
            <v>Prvc. Puente Simp Conexion Bt Trafo Mono 2 Bornas Tipo Poste 25.50 Y 75 Kva</v>
          </cell>
          <cell r="E2895" t="str">
            <v>UN</v>
          </cell>
          <cell r="F2895">
            <v>155632.07999999999</v>
          </cell>
          <cell r="G2895">
            <v>42573</v>
          </cell>
        </row>
        <row r="2896">
          <cell r="C2896">
            <v>5375</v>
          </cell>
          <cell r="D2896" t="str">
            <v>Prvc. Suplemento De Trabajo En Tensión Arm Simp Trif/Bif Angulo Disp Hor</v>
          </cell>
          <cell r="E2896" t="str">
            <v>UN</v>
          </cell>
          <cell r="F2896">
            <v>64418.52</v>
          </cell>
          <cell r="G2896">
            <v>42573</v>
          </cell>
        </row>
        <row r="2897">
          <cell r="C2897">
            <v>5376</v>
          </cell>
          <cell r="D2897" t="str">
            <v>Prvc. Suplemento De Trabajo En Tensión Arm Simp Trif/Bif Anclaje Y Fin De Línea Disp Hor</v>
          </cell>
          <cell r="E2897" t="str">
            <v>UN</v>
          </cell>
          <cell r="F2897">
            <v>64418.52</v>
          </cell>
          <cell r="G2897">
            <v>42573</v>
          </cell>
        </row>
        <row r="2898">
          <cell r="C2898">
            <v>5377</v>
          </cell>
          <cell r="D2898" t="str">
            <v>Prvc. Suplemento De Trabajo En Tensión Vano Retensado Lin (1 F) 1/0 A 4/0 Cu 4/0 A 477Mcm Al, Acsr</v>
          </cell>
          <cell r="E2898" t="str">
            <v>UN</v>
          </cell>
          <cell r="F2898">
            <v>18405.29</v>
          </cell>
          <cell r="G2898">
            <v>42573</v>
          </cell>
        </row>
        <row r="2899">
          <cell r="C2899">
            <v>5378</v>
          </cell>
          <cell r="D2899" t="str">
            <v>Prvc. Suplemento De Trabajo En Tensión Cortacircuito Nn Completo 13.2 Kv 100 A</v>
          </cell>
          <cell r="E2899" t="str">
            <v>UN</v>
          </cell>
          <cell r="F2899">
            <v>46013.23</v>
          </cell>
          <cell r="G2899">
            <v>42573</v>
          </cell>
        </row>
        <row r="2900">
          <cell r="C2900">
            <v>5379</v>
          </cell>
          <cell r="D2900" t="str">
            <v>Prvc. Suplemento De Trabajo En Tensión Instalación De Aislador Tipo Poste</v>
          </cell>
          <cell r="E2900" t="str">
            <v>UN</v>
          </cell>
          <cell r="F2900">
            <v>36810.58</v>
          </cell>
          <cell r="G2900">
            <v>42573</v>
          </cell>
        </row>
        <row r="2901">
          <cell r="C2901">
            <v>5380</v>
          </cell>
          <cell r="D2901" t="str">
            <v>Prvc. Suplemento De Trabajo En Tensión Cadena De Amarre</v>
          </cell>
          <cell r="E2901" t="str">
            <v>UN</v>
          </cell>
          <cell r="F2901">
            <v>36810.58</v>
          </cell>
          <cell r="G2901">
            <v>42573</v>
          </cell>
        </row>
        <row r="2902">
          <cell r="C2902">
            <v>5382</v>
          </cell>
          <cell r="D2902" t="str">
            <v>Prvc. Suplemento De Trabajo En Tensión Instalación Puente De Línea Trifásico M.T.</v>
          </cell>
          <cell r="E2902" t="str">
            <v>UN</v>
          </cell>
          <cell r="F2902">
            <v>27607.94</v>
          </cell>
          <cell r="G2902">
            <v>42573</v>
          </cell>
        </row>
        <row r="2903">
          <cell r="C2903">
            <v>5383</v>
          </cell>
          <cell r="D2903" t="str">
            <v>Prvc. Tendido De Linea Trenzada Triplex 4/0</v>
          </cell>
          <cell r="E2903" t="str">
            <v>ML</v>
          </cell>
          <cell r="F2903">
            <v>45826.400000000001</v>
          </cell>
          <cell r="G2903">
            <v>42573</v>
          </cell>
        </row>
        <row r="2904">
          <cell r="C2904">
            <v>5384</v>
          </cell>
          <cell r="D2904" t="str">
            <v>Prvc. Suplemento De Trabajo En Tensión Instalación Puente De Línea Bifásico M.T.</v>
          </cell>
          <cell r="E2904" t="str">
            <v>UN</v>
          </cell>
          <cell r="F2904">
            <v>22086.35</v>
          </cell>
          <cell r="G2904">
            <v>42573</v>
          </cell>
        </row>
        <row r="2905">
          <cell r="C2905">
            <v>5385</v>
          </cell>
          <cell r="D2905" t="str">
            <v>Prvc. Suplemento De Trabajo En Tensión Instalación De Estribo Para Conector Amovible</v>
          </cell>
          <cell r="E2905" t="str">
            <v>UN</v>
          </cell>
          <cell r="F2905">
            <v>18405.29</v>
          </cell>
          <cell r="G2905">
            <v>42573</v>
          </cell>
        </row>
        <row r="2906">
          <cell r="C2906">
            <v>5387</v>
          </cell>
          <cell r="D2906" t="str">
            <v>Prvc. Suplemento De Trabajo En Tensión Desmontaje De Postes Mt</v>
          </cell>
          <cell r="E2906" t="str">
            <v>UN</v>
          </cell>
          <cell r="F2906">
            <v>64418.52</v>
          </cell>
          <cell r="G2906">
            <v>42573</v>
          </cell>
        </row>
        <row r="2907">
          <cell r="C2907">
            <v>5388</v>
          </cell>
          <cell r="D2907" t="str">
            <v>Prvc. Suplemento De Trabajo En Tensión Desm Arm En Cruceta Sencilla</v>
          </cell>
          <cell r="E2907" t="str">
            <v>UN</v>
          </cell>
          <cell r="F2907">
            <v>27607.94</v>
          </cell>
          <cell r="G2907">
            <v>42573</v>
          </cell>
        </row>
        <row r="2908">
          <cell r="C2908">
            <v>5389</v>
          </cell>
          <cell r="D2908" t="str">
            <v>Prvc. Suplemento De Trabajo En Tensión Desm Arm En Cruceta Doble</v>
          </cell>
          <cell r="E2908" t="str">
            <v>UN</v>
          </cell>
          <cell r="F2908">
            <v>27607.94</v>
          </cell>
          <cell r="G2908">
            <v>42573</v>
          </cell>
        </row>
        <row r="2909">
          <cell r="C2909">
            <v>5390</v>
          </cell>
          <cell r="D2909" t="str">
            <v>Prvc. Construccion Canalizacion C/ Un Tubo De 1" Diam En Lecho De Arena</v>
          </cell>
          <cell r="E2909" t="str">
            <v>ML</v>
          </cell>
          <cell r="F2909">
            <v>6464.19</v>
          </cell>
          <cell r="G2909">
            <v>42573</v>
          </cell>
        </row>
        <row r="2910">
          <cell r="C2910">
            <v>5391</v>
          </cell>
          <cell r="D2910" t="str">
            <v>Prvc. Supl Tet Desm. Seccionador Fusible O Pararrayo</v>
          </cell>
          <cell r="E2910" t="str">
            <v>UN</v>
          </cell>
          <cell r="F2910">
            <v>18405.29</v>
          </cell>
          <cell r="G2910">
            <v>42573</v>
          </cell>
        </row>
        <row r="2911">
          <cell r="C2911">
            <v>5393</v>
          </cell>
          <cell r="D2911" t="str">
            <v>Prvc. Suplemento De Trabajo En Tensión Reub Interruptor - Seccionador Trifásico</v>
          </cell>
          <cell r="E2911" t="str">
            <v>UN</v>
          </cell>
          <cell r="F2911">
            <v>102701.52</v>
          </cell>
          <cell r="G2911">
            <v>42573</v>
          </cell>
        </row>
        <row r="2912">
          <cell r="C2912">
            <v>5395</v>
          </cell>
          <cell r="D2912" t="str">
            <v>Prvc. Supl Tet Desm. Aisl Multipar O Tipo Poste</v>
          </cell>
          <cell r="E2912" t="str">
            <v>UN</v>
          </cell>
          <cell r="F2912">
            <v>27607.94</v>
          </cell>
          <cell r="G2912">
            <v>42573</v>
          </cell>
        </row>
        <row r="2913">
          <cell r="C2913">
            <v>5396</v>
          </cell>
          <cell r="D2913" t="str">
            <v>Prvc. Supl Tet Desm. Cadena De Amarre</v>
          </cell>
          <cell r="E2913" t="str">
            <v>UN</v>
          </cell>
          <cell r="F2913">
            <v>27607.94</v>
          </cell>
          <cell r="G2913">
            <v>42573</v>
          </cell>
        </row>
        <row r="2914">
          <cell r="C2914">
            <v>5397</v>
          </cell>
          <cell r="D2914" t="str">
            <v>Prvc. Certificación Retie</v>
          </cell>
          <cell r="E2914" t="str">
            <v>GL</v>
          </cell>
          <cell r="F2914">
            <v>96034771.790000007</v>
          </cell>
          <cell r="G2914">
            <v>42487</v>
          </cell>
        </row>
        <row r="2915">
          <cell r="C2915">
            <v>5398</v>
          </cell>
          <cell r="D2915" t="str">
            <v>Prvc. Certificación Retilap</v>
          </cell>
          <cell r="E2915" t="str">
            <v>GL</v>
          </cell>
          <cell r="F2915">
            <v>44015040</v>
          </cell>
          <cell r="G2915">
            <v>42487</v>
          </cell>
        </row>
        <row r="2916">
          <cell r="C2916">
            <v>5399</v>
          </cell>
          <cell r="D2916" t="str">
            <v>Gestiones Ante Electricaribe</v>
          </cell>
          <cell r="E2916" t="str">
            <v>GL</v>
          </cell>
          <cell r="F2916">
            <v>2900000</v>
          </cell>
          <cell r="G2916">
            <v>42578</v>
          </cell>
        </row>
        <row r="2917">
          <cell r="C2917">
            <v>5400</v>
          </cell>
          <cell r="D2917" t="str">
            <v>Prvc. Desmonte De Perchas De 1 Puesto</v>
          </cell>
          <cell r="E2917" t="str">
            <v>UN</v>
          </cell>
          <cell r="F2917">
            <v>15501.83</v>
          </cell>
          <cell r="G2917">
            <v>42573</v>
          </cell>
        </row>
        <row r="2918">
          <cell r="C2918">
            <v>5402</v>
          </cell>
          <cell r="D2918" t="str">
            <v>Prvc. Construccion Canalizacion C/ Dos Tubos De 1" Diam En Lecho De Arena</v>
          </cell>
          <cell r="E2918" t="str">
            <v>ML</v>
          </cell>
          <cell r="F2918">
            <v>11803.56</v>
          </cell>
          <cell r="G2918">
            <v>42573</v>
          </cell>
        </row>
        <row r="2919">
          <cell r="C2919">
            <v>5404</v>
          </cell>
          <cell r="D2919" t="str">
            <v>Prvc. Desmonte Percha De 3 Puestos</v>
          </cell>
          <cell r="E2919" t="str">
            <v>UN</v>
          </cell>
          <cell r="F2919">
            <v>35926.32</v>
          </cell>
          <cell r="G2919">
            <v>42573</v>
          </cell>
        </row>
        <row r="2920">
          <cell r="C2920">
            <v>5406</v>
          </cell>
          <cell r="D2920" t="str">
            <v>Prvc. Construccion Canalizacion C/ Tres Tubos De 1" Diam En Lecho De Arena</v>
          </cell>
          <cell r="E2920" t="str">
            <v>ML</v>
          </cell>
          <cell r="F2920">
            <v>17199.38</v>
          </cell>
          <cell r="G2920">
            <v>42573</v>
          </cell>
        </row>
        <row r="2921">
          <cell r="C2921">
            <v>5407</v>
          </cell>
          <cell r="D2921" t="str">
            <v>Prvc. Desmonte De Línea Bt (Rt) Triplex 2 A 4/0</v>
          </cell>
          <cell r="E2921" t="str">
            <v>UN</v>
          </cell>
          <cell r="F2921">
            <v>4119.38</v>
          </cell>
          <cell r="G2921">
            <v>42573</v>
          </cell>
        </row>
        <row r="2922">
          <cell r="C2922">
            <v>5410</v>
          </cell>
          <cell r="D2922" t="str">
            <v>Prvc. Desmonte De Línea Bt (Ra) 1 Hilo No. 4 A 1/0</v>
          </cell>
          <cell r="E2922" t="str">
            <v>UN</v>
          </cell>
          <cell r="F2922">
            <v>1006.78</v>
          </cell>
          <cell r="G2922">
            <v>42573</v>
          </cell>
        </row>
        <row r="2923">
          <cell r="C2923">
            <v>5411</v>
          </cell>
          <cell r="D2923" t="str">
            <v>Prvc. Construccion Canalizacion C/ Cuatro Tubos De 1" Diam En Lecho De Arena</v>
          </cell>
          <cell r="E2923" t="str">
            <v>ML</v>
          </cell>
          <cell r="F2923">
            <v>22704.03</v>
          </cell>
          <cell r="G2923">
            <v>42702</v>
          </cell>
        </row>
        <row r="2924">
          <cell r="C2924">
            <v>5413</v>
          </cell>
          <cell r="D2924" t="str">
            <v>Prvc. Desm. Caja Deriv Acomet Trif</v>
          </cell>
          <cell r="E2924" t="str">
            <v>UN</v>
          </cell>
          <cell r="F2924">
            <v>67619.88</v>
          </cell>
          <cell r="G2924">
            <v>42573</v>
          </cell>
        </row>
        <row r="2925">
          <cell r="C2925">
            <v>5416</v>
          </cell>
          <cell r="D2925" t="str">
            <v>Prvc. Retiro De Luminaria Ap</v>
          </cell>
          <cell r="E2925" t="str">
            <v>UN</v>
          </cell>
          <cell r="F2925">
            <v>26232.39</v>
          </cell>
          <cell r="G2925">
            <v>42573</v>
          </cell>
        </row>
        <row r="2926">
          <cell r="C2926">
            <v>5418</v>
          </cell>
          <cell r="D2926" t="str">
            <v>Prvc. Construccion Canalizacion C/ Cinco Tubos De 1" Diam En Lecho De Arena</v>
          </cell>
          <cell r="E2926" t="str">
            <v>ML</v>
          </cell>
          <cell r="F2926">
            <v>30648.61</v>
          </cell>
          <cell r="G2926">
            <v>42573</v>
          </cell>
        </row>
        <row r="2927">
          <cell r="C2927">
            <v>5420</v>
          </cell>
          <cell r="D2927" t="str">
            <v>Prvc. Construccion Canalizacion C/ Seis Tubos De 1" Diam En Lecho De Arena</v>
          </cell>
          <cell r="E2927" t="str">
            <v>ML</v>
          </cell>
          <cell r="F2927">
            <v>36252.32</v>
          </cell>
          <cell r="G2927">
            <v>42573</v>
          </cell>
        </row>
        <row r="2928">
          <cell r="C2928">
            <v>5422</v>
          </cell>
          <cell r="D2928" t="str">
            <v>Prvc. Construccion Canalizacion C/ Siete Tubos De 1" Diam En Lecho De Arena</v>
          </cell>
          <cell r="E2928" t="str">
            <v>ML</v>
          </cell>
          <cell r="F2928">
            <v>42064.97</v>
          </cell>
          <cell r="G2928">
            <v>42573</v>
          </cell>
        </row>
        <row r="2929">
          <cell r="C2929">
            <v>5424</v>
          </cell>
          <cell r="D2929" t="str">
            <v>Prvc. Construccion Canalizacion C/ Ocho Tubos De 1" Diam En Lecho De Arena</v>
          </cell>
          <cell r="E2929" t="str">
            <v>ML</v>
          </cell>
          <cell r="F2929">
            <v>48163.6</v>
          </cell>
          <cell r="G2929">
            <v>42573</v>
          </cell>
        </row>
        <row r="2930">
          <cell r="C2930">
            <v>5426</v>
          </cell>
          <cell r="D2930" t="str">
            <v>Prvc. Contruccion Canalizacion C/ Nueve Tubos De 1" Diam En Lecho De Arena</v>
          </cell>
          <cell r="E2930" t="str">
            <v>ML</v>
          </cell>
          <cell r="F2930">
            <v>54647.15</v>
          </cell>
          <cell r="G2930">
            <v>42514</v>
          </cell>
        </row>
        <row r="2931">
          <cell r="C2931">
            <v>5428</v>
          </cell>
          <cell r="D2931" t="str">
            <v>Prvc. Construccion Canalizacion C/ Diez Tubos De 1" Diam En Lecho De Arena</v>
          </cell>
          <cell r="E2931" t="str">
            <v>ML</v>
          </cell>
          <cell r="F2931">
            <v>61930.61</v>
          </cell>
          <cell r="G2931">
            <v>42514</v>
          </cell>
        </row>
        <row r="2932">
          <cell r="C2932">
            <v>5430</v>
          </cell>
          <cell r="D2932" t="str">
            <v>Prvc. Construccion Canalizacion C/ Once Tubos De 1" Diam En Lecho De Arena</v>
          </cell>
          <cell r="E2932" t="str">
            <v>ML</v>
          </cell>
          <cell r="F2932">
            <v>69578.55</v>
          </cell>
          <cell r="G2932">
            <v>42514</v>
          </cell>
        </row>
        <row r="2933">
          <cell r="C2933">
            <v>5432</v>
          </cell>
          <cell r="D2933" t="str">
            <v>Prvc. Construccion Canalizacion C/ Doce Tubos De 1" Diam En Lecho De Arena</v>
          </cell>
          <cell r="E2933" t="str">
            <v>ML</v>
          </cell>
          <cell r="F2933">
            <v>77531.77</v>
          </cell>
          <cell r="G2933">
            <v>42514</v>
          </cell>
        </row>
        <row r="2934">
          <cell r="C2934">
            <v>5434</v>
          </cell>
          <cell r="D2934" t="str">
            <v>Prvc. Instalacion Paso Aereo Subterraneo Bt En Poste Tuberia De 4"</v>
          </cell>
          <cell r="E2934" t="str">
            <v>UN</v>
          </cell>
          <cell r="F2934">
            <v>626222.62</v>
          </cell>
          <cell r="G2934">
            <v>42573</v>
          </cell>
        </row>
        <row r="2935">
          <cell r="C2935">
            <v>5436</v>
          </cell>
          <cell r="D2935" t="str">
            <v>Prvc. Construccion Registro Con Tapa De 0.6 X 0.6 X 0.6 Metros En Mamposteria</v>
          </cell>
          <cell r="E2935" t="str">
            <v>UN</v>
          </cell>
          <cell r="F2935">
            <v>631103.42000000004</v>
          </cell>
          <cell r="G2935">
            <v>42573</v>
          </cell>
        </row>
        <row r="2936">
          <cell r="C2936">
            <v>5438</v>
          </cell>
          <cell r="D2936" t="str">
            <v>Prvc. Construccion Registro Con Tapa De 0.8 X 0.8 X 0.8 Metros En Mamposteria</v>
          </cell>
          <cell r="E2936" t="str">
            <v>UN</v>
          </cell>
          <cell r="F2936">
            <v>834106.15</v>
          </cell>
          <cell r="G2936">
            <v>42573</v>
          </cell>
        </row>
        <row r="2937">
          <cell r="C2937">
            <v>5440</v>
          </cell>
          <cell r="D2937" t="str">
            <v>Prvc. Instalacion De Acometida 2X8+8 Awg Polietileno Xlpe 90</v>
          </cell>
          <cell r="E2937" t="str">
            <v>UN</v>
          </cell>
          <cell r="F2937">
            <v>333337.48</v>
          </cell>
          <cell r="G2937">
            <v>42573</v>
          </cell>
        </row>
        <row r="2938">
          <cell r="C2938">
            <v>5442</v>
          </cell>
          <cell r="D2938" t="str">
            <v>Prvc. Construccion De Carcamo De Baja Tension</v>
          </cell>
          <cell r="E2938" t="str">
            <v>ML</v>
          </cell>
          <cell r="F2938">
            <v>191858.35</v>
          </cell>
          <cell r="G2938">
            <v>42573</v>
          </cell>
        </row>
        <row r="2939">
          <cell r="C2939">
            <v>5443</v>
          </cell>
          <cell r="D2939" t="str">
            <v>Prvc. Elaboración De Topo 3" Para Cruce De Pavimento. Incluye Compresor</v>
          </cell>
          <cell r="E2939" t="str">
            <v>UN</v>
          </cell>
          <cell r="F2939">
            <v>156975</v>
          </cell>
          <cell r="G2939">
            <v>42572</v>
          </cell>
        </row>
        <row r="2940">
          <cell r="C2940">
            <v>5446</v>
          </cell>
          <cell r="D2940" t="str">
            <v>Prvc. Instalacion De Tuberia Emt Coduit De 3/4"</v>
          </cell>
          <cell r="E2940" t="str">
            <v>ML</v>
          </cell>
          <cell r="F2940">
            <v>12572.22</v>
          </cell>
          <cell r="G2940">
            <v>42573</v>
          </cell>
        </row>
        <row r="2941">
          <cell r="C2941">
            <v>5448</v>
          </cell>
          <cell r="D2941" t="str">
            <v>Prvc. Corte, Demolición, Resane Con Concreto De 3000 Psi De Andén, Para Instalación De Tubería</v>
          </cell>
          <cell r="E2941" t="str">
            <v>ML</v>
          </cell>
          <cell r="F2941">
            <v>78725.06</v>
          </cell>
          <cell r="G2941">
            <v>42480</v>
          </cell>
        </row>
        <row r="2942">
          <cell r="C2942">
            <v>5449</v>
          </cell>
          <cell r="D2942" t="str">
            <v>Prvc. Tramite Retilap Para Transformador Monofásico De 25 Kva</v>
          </cell>
          <cell r="E2942" t="str">
            <v>UN</v>
          </cell>
          <cell r="F2942">
            <v>6993480</v>
          </cell>
          <cell r="G2942">
            <v>42572</v>
          </cell>
        </row>
        <row r="2943">
          <cell r="C2943">
            <v>5450</v>
          </cell>
          <cell r="D2943" t="str">
            <v>Prvc. Tramite Retie Para Transformador Monofásico De 25 Kva</v>
          </cell>
          <cell r="E2943" t="str">
            <v>UN</v>
          </cell>
          <cell r="F2943">
            <v>1857500</v>
          </cell>
          <cell r="G2943">
            <v>42572</v>
          </cell>
        </row>
        <row r="2944">
          <cell r="C2944">
            <v>5451</v>
          </cell>
          <cell r="D2944" t="str">
            <v>Prvc. Tramite Ante Electricaribe  Para Transformador Monofásico De 25 Kva</v>
          </cell>
          <cell r="E2944" t="str">
            <v>UN</v>
          </cell>
          <cell r="F2944">
            <v>2980000</v>
          </cell>
          <cell r="G2944">
            <v>42572</v>
          </cell>
        </row>
        <row r="2945">
          <cell r="C2945">
            <v>5452</v>
          </cell>
          <cell r="D2945" t="str">
            <v>Prvc. Reubicacion De Trafo Trifasico 13.2 Kv En Poste Nn</v>
          </cell>
          <cell r="E2945" t="str">
            <v>UN</v>
          </cell>
          <cell r="F2945">
            <v>1009433.94</v>
          </cell>
          <cell r="G2945">
            <v>42573</v>
          </cell>
        </row>
        <row r="2946">
          <cell r="C2946">
            <v>5454</v>
          </cell>
          <cell r="D2946" t="str">
            <v>Prvc. Reub. Interruptor/Reconectador/Autoseccionador Trif 13.2 Kv</v>
          </cell>
          <cell r="E2946" t="str">
            <v>UN</v>
          </cell>
          <cell r="F2946">
            <v>771866.33</v>
          </cell>
          <cell r="G2946">
            <v>42573</v>
          </cell>
        </row>
        <row r="2947">
          <cell r="C2947">
            <v>5456</v>
          </cell>
          <cell r="D2947" t="str">
            <v>Prvc. Reubicacion De Trafo Mono 13.2 Kv En Poste Nn</v>
          </cell>
          <cell r="E2947" t="str">
            <v>UN</v>
          </cell>
          <cell r="F2947">
            <v>812274.91</v>
          </cell>
          <cell r="G2947">
            <v>42573</v>
          </cell>
        </row>
        <row r="2948">
          <cell r="C2948">
            <v>5458</v>
          </cell>
          <cell r="D2948" t="str">
            <v>Prvc. Reubicacion Paso Aereo Subterraneo Mt</v>
          </cell>
          <cell r="E2948" t="str">
            <v>UN</v>
          </cell>
          <cell r="F2948">
            <v>594148.61</v>
          </cell>
          <cell r="G2948">
            <v>42573</v>
          </cell>
        </row>
        <row r="2949">
          <cell r="C2949">
            <v>5460</v>
          </cell>
          <cell r="D2949" t="str">
            <v>Prvc. Reub. De Equipo De Medida Indirecta</v>
          </cell>
          <cell r="E2949" t="str">
            <v>UN</v>
          </cell>
          <cell r="F2949">
            <v>1010920.1</v>
          </cell>
          <cell r="G2949">
            <v>42573</v>
          </cell>
        </row>
        <row r="2950">
          <cell r="C2950">
            <v>5462</v>
          </cell>
          <cell r="D2950" t="str">
            <v>Suministro E Instalacion De Bolardo Metalico (Ver Diseño)</v>
          </cell>
          <cell r="E2950" t="str">
            <v>UN</v>
          </cell>
          <cell r="F2950">
            <v>211833.16</v>
          </cell>
          <cell r="G2950">
            <v>42514</v>
          </cell>
        </row>
        <row r="2951">
          <cell r="C2951">
            <v>5463</v>
          </cell>
          <cell r="D2951" t="str">
            <v>Prvc. Suministro De Reducción De 1600 X 1700 Mm, Sn 2500, Incluye Unión Y Transporte</v>
          </cell>
          <cell r="E2951" t="str">
            <v>UN</v>
          </cell>
          <cell r="F2951">
            <v>6430000</v>
          </cell>
          <cell r="G2951">
            <v>42556</v>
          </cell>
        </row>
        <row r="2952">
          <cell r="C2952">
            <v>5464</v>
          </cell>
          <cell r="D2952" t="str">
            <v>Prvc. Instalación De Reducción De 1600 X 1700 Mm Pn 1 Sn 2500</v>
          </cell>
          <cell r="E2952" t="str">
            <v>UN</v>
          </cell>
          <cell r="F2952">
            <v>783367</v>
          </cell>
          <cell r="G2952">
            <v>42556</v>
          </cell>
        </row>
        <row r="2953">
          <cell r="C2953">
            <v>5465</v>
          </cell>
          <cell r="D2953" t="str">
            <v>Provisiones Para El Suministro E Instalacion De Juegos Infantiles Para Niños Entre Edades De 5 A 12 Años, Para El Mejoramiento Y Construccion De Parques Publicos, Canchas, Zonas Verdes Y Boulevares Fase Iv (Ver Diseño)</v>
          </cell>
          <cell r="E2953" t="str">
            <v>GL</v>
          </cell>
          <cell r="F2953">
            <v>700000000</v>
          </cell>
          <cell r="G2953">
            <v>42487</v>
          </cell>
        </row>
        <row r="2954">
          <cell r="C2954">
            <v>5466</v>
          </cell>
          <cell r="D2954" t="str">
            <v>Provisiones Para El Suministro E Instalacion De Juegos Infantiles Para Niños Entre Edades De 0 A 5 Años, Para El Mejoramiento Y Construccion De Parques Publicos, Canchas, Zonas Verdes Y Boulevares Fase Iv (Ver Diseño)</v>
          </cell>
          <cell r="E2954" t="str">
            <v>GL</v>
          </cell>
          <cell r="F2954">
            <v>250000000</v>
          </cell>
          <cell r="G2954">
            <v>42487</v>
          </cell>
        </row>
        <row r="2955">
          <cell r="C2955">
            <v>5467</v>
          </cell>
          <cell r="D2955" t="str">
            <v>Provisiones Para El Diseño, Suministro E Instalacion De Iluminacion, Para El Mejoramiento Y Construccion De Parques Publicos, Canchas, Zonas Verdes Y Boulevares Fase Iv (Ver Diseño)</v>
          </cell>
          <cell r="E2955" t="str">
            <v>GL</v>
          </cell>
          <cell r="F2955">
            <v>2857974400</v>
          </cell>
          <cell r="G2955">
            <v>42487</v>
          </cell>
        </row>
        <row r="2956">
          <cell r="C2956">
            <v>5468</v>
          </cell>
          <cell r="D2956" t="str">
            <v>Provision De Iluminacion Especial Con Colores Y Sonido (Ver Diseño)</v>
          </cell>
          <cell r="E2956" t="str">
            <v>GL</v>
          </cell>
          <cell r="F2956">
            <v>80000000</v>
          </cell>
          <cell r="G2956">
            <v>42487</v>
          </cell>
        </row>
        <row r="2957">
          <cell r="C2957">
            <v>5469</v>
          </cell>
          <cell r="D2957" t="str">
            <v>Malla Cal. 10 Forrada En Pvc En Tuberia Galvanizada De 2" Y Tuberia Galvanizada De 1" Parte Superior E Inferior, Incluye Pintura Del Cerramiento En Anticorrosivo Y Esmalte Color.</v>
          </cell>
          <cell r="E2957" t="str">
            <v>M2</v>
          </cell>
          <cell r="F2957">
            <v>60837.47</v>
          </cell>
          <cell r="G2957">
            <v>42514</v>
          </cell>
        </row>
        <row r="2958">
          <cell r="C2958">
            <v>5470</v>
          </cell>
          <cell r="D2958" t="str">
            <v>Prvc. Tendido De Línea Trif Conductor Aaac 559,5 Mcm (Darien)</v>
          </cell>
          <cell r="E2958" t="str">
            <v>ML</v>
          </cell>
          <cell r="F2958">
            <v>78878.86</v>
          </cell>
          <cell r="G2958">
            <v>42573</v>
          </cell>
        </row>
        <row r="2959">
          <cell r="C2959">
            <v>5471</v>
          </cell>
          <cell r="D2959" t="str">
            <v>Prvc. Instalación De Derivación Trif Rígida Acsr 477- Acsr 1/0</v>
          </cell>
          <cell r="E2959" t="str">
            <v>UN</v>
          </cell>
          <cell r="F2959">
            <v>580598.06999999995</v>
          </cell>
          <cell r="G2959">
            <v>42573</v>
          </cell>
        </row>
        <row r="2960">
          <cell r="C2960">
            <v>5472</v>
          </cell>
          <cell r="D2960" t="str">
            <v>Prvc. Instalación Cadena De Amarre 13.2 Kv Conductor T5 Cont Alta</v>
          </cell>
          <cell r="E2960" t="str">
            <v>UN</v>
          </cell>
          <cell r="F2960">
            <v>254882.05</v>
          </cell>
          <cell r="G2960">
            <v>42573</v>
          </cell>
        </row>
        <row r="2961">
          <cell r="C2961">
            <v>5473</v>
          </cell>
          <cell r="D2961" t="str">
            <v>Prvc. Instalación De Retención Pref. "Z" Ais 57/1 - 3 Acsr 447</v>
          </cell>
          <cell r="E2961" t="str">
            <v>UN</v>
          </cell>
          <cell r="F2961">
            <v>50130</v>
          </cell>
          <cell r="G2961">
            <v>42573</v>
          </cell>
        </row>
        <row r="2962">
          <cell r="C2962">
            <v>5474</v>
          </cell>
          <cell r="D2962" t="str">
            <v>Prvc. Instalación De Retención Pref. "Omega Dob" Ais 57/1 - 3 Acsr 477</v>
          </cell>
          <cell r="E2962" t="str">
            <v>UN</v>
          </cell>
          <cell r="F2962">
            <v>52229.02</v>
          </cell>
          <cell r="G2962">
            <v>42573</v>
          </cell>
        </row>
        <row r="2963">
          <cell r="C2963">
            <v>5475</v>
          </cell>
          <cell r="D2963" t="str">
            <v>Prvc. Reubicación De Medidor Monofásico De Medida Directa</v>
          </cell>
          <cell r="E2963" t="str">
            <v>UN</v>
          </cell>
          <cell r="F2963">
            <v>59485.32</v>
          </cell>
          <cell r="G2963">
            <v>42573</v>
          </cell>
        </row>
        <row r="2964">
          <cell r="C2964">
            <v>5476</v>
          </cell>
          <cell r="D2964" t="str">
            <v>Prvc. Reubicación De Equipo De Medida Semidirecta</v>
          </cell>
          <cell r="E2964" t="str">
            <v>UN</v>
          </cell>
          <cell r="F2964">
            <v>419306.13</v>
          </cell>
          <cell r="G2964">
            <v>42573</v>
          </cell>
        </row>
        <row r="2965">
          <cell r="C2965">
            <v>5477</v>
          </cell>
          <cell r="D2965" t="str">
            <v>Prvc. Certificación Retie</v>
          </cell>
          <cell r="E2965" t="str">
            <v>GL</v>
          </cell>
          <cell r="F2965">
            <v>34128433.5</v>
          </cell>
          <cell r="G2965">
            <v>42592</v>
          </cell>
        </row>
        <row r="2966">
          <cell r="C2966">
            <v>5478</v>
          </cell>
          <cell r="D2966" t="str">
            <v>Prvc. Certificación Retilap</v>
          </cell>
          <cell r="E2966" t="str">
            <v>GL</v>
          </cell>
          <cell r="F2966">
            <v>20712960</v>
          </cell>
          <cell r="G2966">
            <v>42592</v>
          </cell>
        </row>
        <row r="2967">
          <cell r="C2967">
            <v>5479</v>
          </cell>
          <cell r="D2967" t="str">
            <v>Prvc. Gestiones Ante Electricaribe</v>
          </cell>
          <cell r="E2967" t="str">
            <v>GL</v>
          </cell>
          <cell r="F2967">
            <v>8525000</v>
          </cell>
          <cell r="G2967">
            <v>42572</v>
          </cell>
        </row>
        <row r="2968">
          <cell r="C2968">
            <v>5486</v>
          </cell>
          <cell r="D2968" t="str">
            <v>Suministro E Instalacion De Cerramiento En Paneles De Malla Electrosoldada Galvanizada Con Aleacion De Aluminio 90/10 Recubierto Con Pintura Electrostatica En Resina De Poliester, Altura 2.40 Metros.</v>
          </cell>
          <cell r="E2968" t="str">
            <v>M2</v>
          </cell>
          <cell r="F2968">
            <v>110518.19</v>
          </cell>
          <cell r="G2968">
            <v>42496</v>
          </cell>
        </row>
        <row r="2969">
          <cell r="C2969">
            <v>5489</v>
          </cell>
          <cell r="D2969" t="str">
            <v>Suministro E Instalacion De Cerramiento En Paneles De Malla Electrosoldada Galvanizada Con Aleacion De Aluminio 90/10 Recubierto Con Pintura Electrostatica En Resina De Poliester, Altura 2.10 Metros</v>
          </cell>
          <cell r="E2969" t="str">
            <v>M2</v>
          </cell>
          <cell r="F2969">
            <v>123248.16</v>
          </cell>
          <cell r="G2969">
            <v>42496</v>
          </cell>
        </row>
        <row r="2970">
          <cell r="C2970">
            <v>5492</v>
          </cell>
          <cell r="D2970" t="str">
            <v>Suministro E Instalacion De Cerramiento En Paneles De Malla Electrosoldada Galvanizada Con Aleacion De Aluminio 90/10 Recubierto Con Pintura Electrostatica En Resina De Poliester, Altura 1.00 Metro, Para Cerramiento De Zona De Juegos Infantiles</v>
          </cell>
          <cell r="E2970" t="str">
            <v>ML</v>
          </cell>
          <cell r="F2970">
            <v>123011.93</v>
          </cell>
          <cell r="G2970">
            <v>42496</v>
          </cell>
        </row>
        <row r="2971">
          <cell r="C2971">
            <v>5493</v>
          </cell>
          <cell r="D2971" t="str">
            <v>Prvc. Certificación Retie</v>
          </cell>
          <cell r="E2971" t="str">
            <v>GL</v>
          </cell>
          <cell r="F2971">
            <v>64127647.799999997</v>
          </cell>
          <cell r="G2971">
            <v>42487</v>
          </cell>
        </row>
        <row r="2972">
          <cell r="C2972">
            <v>5494</v>
          </cell>
          <cell r="D2972" t="str">
            <v>Prvc. Certificación Retilap</v>
          </cell>
          <cell r="E2972" t="str">
            <v>GL</v>
          </cell>
          <cell r="F2972">
            <v>34737360</v>
          </cell>
          <cell r="G2972">
            <v>42487</v>
          </cell>
        </row>
        <row r="2973">
          <cell r="C2973">
            <v>5495</v>
          </cell>
          <cell r="D2973" t="str">
            <v>Prvc. Gestiones Ante Electricaribe</v>
          </cell>
          <cell r="E2973" t="str">
            <v>GL</v>
          </cell>
          <cell r="F2973">
            <v>9803721.2400000002</v>
          </cell>
          <cell r="G2973">
            <v>42487</v>
          </cell>
        </row>
        <row r="2974">
          <cell r="C2974">
            <v>5498</v>
          </cell>
          <cell r="D2974" t="str">
            <v>Revisión, Cambio, Anclaje De Tubería Eléctrica Conduit Existente, Incluye Curvas, Uniones</v>
          </cell>
          <cell r="E2974" t="str">
            <v>GL</v>
          </cell>
          <cell r="F2974">
            <v>900000</v>
          </cell>
          <cell r="G2974">
            <v>42488</v>
          </cell>
        </row>
        <row r="2975">
          <cell r="C2975">
            <v>5501</v>
          </cell>
          <cell r="D2975" t="str">
            <v>Suministro E Instalación De Cubierta En Lámina Trapezoidal De Aluminio (6.00 X 0.050), Incluye Ganchos De Fijación De Aluminio Completo De 6" Tor Esp 1/4"</v>
          </cell>
          <cell r="E2975" t="str">
            <v>M2</v>
          </cell>
          <cell r="F2975">
            <v>43957.69</v>
          </cell>
          <cell r="G2975">
            <v>42489</v>
          </cell>
        </row>
        <row r="2976">
          <cell r="C2976">
            <v>5502</v>
          </cell>
          <cell r="D2976" t="str">
            <v>Suministro E Instalación De Lampara De Empotrar At - Down - 30W Cw White 100 - 277V</v>
          </cell>
          <cell r="E2976" t="str">
            <v>UN</v>
          </cell>
          <cell r="F2976">
            <v>305823.07</v>
          </cell>
          <cell r="G2976">
            <v>42489</v>
          </cell>
        </row>
        <row r="2977">
          <cell r="C2977">
            <v>5503</v>
          </cell>
          <cell r="D2977" t="str">
            <v>Suministro E Instalación De Lámpara De Empotrar Downligth  Led At - Down - 22W Cw</v>
          </cell>
          <cell r="E2977" t="str">
            <v>UN</v>
          </cell>
          <cell r="F2977">
            <v>264065.39</v>
          </cell>
          <cell r="G2977">
            <v>42557</v>
          </cell>
        </row>
        <row r="2978">
          <cell r="C2978">
            <v>5504</v>
          </cell>
          <cell r="D2978" t="str">
            <v>Desmonte De Unidad Interior De Acondicionador De Aire Tipo Split Y Reubicación</v>
          </cell>
          <cell r="E2978" t="str">
            <v>UN</v>
          </cell>
          <cell r="F2978">
            <v>250000</v>
          </cell>
          <cell r="G2978">
            <v>42492</v>
          </cell>
        </row>
        <row r="2979">
          <cell r="C2979">
            <v>5505</v>
          </cell>
          <cell r="D2979" t="str">
            <v>Desmonte De Unidad Exterior De Acondicionador De Aire Tipo Split Y Reubicación</v>
          </cell>
          <cell r="E2979" t="str">
            <v>UN</v>
          </cell>
          <cell r="F2979">
            <v>250000</v>
          </cell>
          <cell r="G2979">
            <v>42492</v>
          </cell>
        </row>
        <row r="2980">
          <cell r="C2980">
            <v>5506</v>
          </cell>
          <cell r="D2980" t="str">
            <v>Desmonte Y Reubicación De Luminaria (Incluye Arreglo De Cielo Raso En Drywall)</v>
          </cell>
          <cell r="E2980" t="str">
            <v>UN</v>
          </cell>
          <cell r="F2980">
            <v>100000</v>
          </cell>
          <cell r="G2980">
            <v>42492</v>
          </cell>
        </row>
        <row r="2981">
          <cell r="C2981">
            <v>5507</v>
          </cell>
          <cell r="D2981" t="str">
            <v>Placa Aligerada En Metaldeck, De Espesor 0.20 Metros, Incluye Estudio De Suelos Y Diseño Estructural</v>
          </cell>
          <cell r="E2981" t="str">
            <v>M2</v>
          </cell>
          <cell r="F2981">
            <v>199638</v>
          </cell>
          <cell r="G2981">
            <v>42492</v>
          </cell>
        </row>
        <row r="2982">
          <cell r="C2982">
            <v>5508</v>
          </cell>
          <cell r="D2982" t="str">
            <v>Capitulo - Muros En Sistema Drywall Y Zócalos</v>
          </cell>
          <cell r="E2982" t="str">
            <v>SD</v>
          </cell>
          <cell r="F2982">
            <v>0</v>
          </cell>
          <cell r="G2982">
            <v>42492</v>
          </cell>
        </row>
        <row r="2983">
          <cell r="C2983">
            <v>5510</v>
          </cell>
          <cell r="D2983" t="str">
            <v>Aplicacion De Geotextil Tejido De Poliester De 41.0 Kn/M, Tipo T 2400 Fortex Bx-40</v>
          </cell>
          <cell r="E2983" t="str">
            <v>M2</v>
          </cell>
          <cell r="F2983">
            <v>6263.33</v>
          </cell>
          <cell r="G2983">
            <v>42500</v>
          </cell>
        </row>
        <row r="2984">
          <cell r="C2984">
            <v>5512</v>
          </cell>
          <cell r="D2984" t="str">
            <v>Pago De Servicios Publicos</v>
          </cell>
          <cell r="E2984" t="str">
            <v>ME</v>
          </cell>
          <cell r="F2984">
            <v>350000</v>
          </cell>
          <cell r="G2984">
            <v>42509</v>
          </cell>
        </row>
        <row r="2985">
          <cell r="C2985">
            <v>5513</v>
          </cell>
          <cell r="D2985" t="str">
            <v>Edu. Campamento E Instalaciones Provisionales (Ver Diseño)</v>
          </cell>
          <cell r="E2985" t="str">
            <v>ME</v>
          </cell>
          <cell r="F2985">
            <v>4532238.3099999996</v>
          </cell>
          <cell r="G2985">
            <v>42524</v>
          </cell>
        </row>
        <row r="2986">
          <cell r="C2986">
            <v>5516</v>
          </cell>
          <cell r="D2986" t="str">
            <v>Edu. Concreto Para Losa Maciza De 4000 Psi, E= 0.20 Metros, Con Vigas Descolgadas De Altura 0.70, No Incluye Acero De Refuerzo (Ver Diseño)</v>
          </cell>
          <cell r="E2986" t="str">
            <v>M2</v>
          </cell>
          <cell r="F2986">
            <v>185493.09</v>
          </cell>
          <cell r="G2986">
            <v>42524</v>
          </cell>
        </row>
        <row r="2987">
          <cell r="C2987">
            <v>5519</v>
          </cell>
          <cell r="D2987" t="str">
            <v>Edu. Levante En Ladrillo Prensado Portante Tipo Santafe De 0.29 X 0.14 X 0.09 Metros, Incluye Mortero De Pega 1:4 Mas Repelente De Fachada</v>
          </cell>
          <cell r="E2987" t="str">
            <v>M2</v>
          </cell>
          <cell r="F2987">
            <v>56604.7</v>
          </cell>
          <cell r="G2987">
            <v>42524</v>
          </cell>
        </row>
        <row r="2988">
          <cell r="C2988">
            <v>5520</v>
          </cell>
          <cell r="D2988" t="str">
            <v>Edu. Refuerzo Horizontal Para Mampostería</v>
          </cell>
          <cell r="E2988" t="str">
            <v>ML</v>
          </cell>
          <cell r="F2988">
            <v>3092.83</v>
          </cell>
          <cell r="G2988">
            <v>42534</v>
          </cell>
        </row>
        <row r="2989">
          <cell r="C2989">
            <v>5521</v>
          </cell>
          <cell r="D2989" t="str">
            <v>Alfagía De 0.08 Metros De Espesor  X 0.20 Metros De Ancho, En Concreto De 3000 Psi, Incluye Acero De Refuerzo</v>
          </cell>
          <cell r="E2989" t="str">
            <v>ML</v>
          </cell>
          <cell r="F2989">
            <v>24819.98</v>
          </cell>
          <cell r="G2989">
            <v>42524</v>
          </cell>
        </row>
        <row r="2990">
          <cell r="C2990">
            <v>5523</v>
          </cell>
          <cell r="D2990" t="str">
            <v>Edu. Concreto Para Losa Maciza De 4000 Psi Premezclado, E= 0.15 Metros, Con Vigas Descolgadas De Altura 0.70, No Incluye Acero De Refuerzo (Ver Diseño)</v>
          </cell>
          <cell r="E2990" t="str">
            <v>M2</v>
          </cell>
          <cell r="F2990">
            <v>162422.92000000001</v>
          </cell>
          <cell r="G2990">
            <v>42524</v>
          </cell>
        </row>
        <row r="2991">
          <cell r="C2991">
            <v>5524</v>
          </cell>
          <cell r="D2991" t="str">
            <v>Edu. Piso Tipo Duropiso De 33.8 Cm X 33.8 Cm, Antideslizante O Similar</v>
          </cell>
          <cell r="E2991" t="str">
            <v>M2</v>
          </cell>
          <cell r="F2991">
            <v>62365.67</v>
          </cell>
          <cell r="G2991">
            <v>42534</v>
          </cell>
        </row>
        <row r="2992">
          <cell r="C2992">
            <v>5525</v>
          </cell>
          <cell r="D2992" t="str">
            <v>Piso De Arena Caja De Bateo E = 0.20 Metros</v>
          </cell>
          <cell r="E2992" t="str">
            <v>M2</v>
          </cell>
          <cell r="F2992">
            <v>17255.330000000002</v>
          </cell>
          <cell r="G2992">
            <v>42524</v>
          </cell>
        </row>
        <row r="2993">
          <cell r="C2993">
            <v>5528</v>
          </cell>
          <cell r="D2993" t="str">
            <v>Edu. Punto De Ventilacion Sanitaria De 3"(Ver Diseño)</v>
          </cell>
          <cell r="E2993" t="str">
            <v>UN</v>
          </cell>
          <cell r="F2993">
            <v>29564.35</v>
          </cell>
          <cell r="G2993">
            <v>42524</v>
          </cell>
        </row>
        <row r="2994">
          <cell r="C2994">
            <v>5529</v>
          </cell>
          <cell r="D2994" t="str">
            <v>Edu. Cerramiento Perimetral En Aluminio Y Muro Pintado Con Recubrimiento Exterior, Incluye Cimiento, Viga De Amarre. Columnas En Bloque Tipo Split, Elementos Verticales (Según Diseño)</v>
          </cell>
          <cell r="E2994" t="str">
            <v>ML</v>
          </cell>
          <cell r="F2994">
            <v>825000</v>
          </cell>
          <cell r="G2994">
            <v>42524</v>
          </cell>
        </row>
        <row r="2995">
          <cell r="C2995">
            <v>5530</v>
          </cell>
          <cell r="D2995" t="str">
            <v>Edu. Pradización Incluye Arena Negra</v>
          </cell>
          <cell r="E2995" t="str">
            <v>M2</v>
          </cell>
          <cell r="F2995">
            <v>20000</v>
          </cell>
          <cell r="G2995">
            <v>42578</v>
          </cell>
        </row>
        <row r="2996">
          <cell r="C2996">
            <v>5531</v>
          </cell>
          <cell r="D2996" t="str">
            <v>Edu. Suministro E Instalación De Silletería Para Gradas</v>
          </cell>
          <cell r="E2996" t="str">
            <v>UN</v>
          </cell>
          <cell r="F2996">
            <v>500750</v>
          </cell>
          <cell r="G2996">
            <v>42524</v>
          </cell>
        </row>
        <row r="2997">
          <cell r="C2997">
            <v>5532</v>
          </cell>
          <cell r="D2997" t="str">
            <v>Edu. Suministro E Instalación De Minisplit Inverter Power Bue Ii De 24000 Btu, Incluye Tubería De Cobre, Refrigerante Ecológico - Nitrógeno</v>
          </cell>
          <cell r="E2997" t="str">
            <v>UN</v>
          </cell>
          <cell r="F2997">
            <v>6283129.21</v>
          </cell>
          <cell r="G2997">
            <v>42524</v>
          </cell>
        </row>
        <row r="2998">
          <cell r="C2998">
            <v>5533</v>
          </cell>
          <cell r="D2998" t="str">
            <v>Edu. Suministro E Instalación De Aire Acondicionado Central De 5 Toneladas Serie 13, Incluye Tubería De Cobre - Refrigerante Ecológico - Nitrógeno</v>
          </cell>
          <cell r="E2998" t="str">
            <v>UN</v>
          </cell>
          <cell r="F2998">
            <v>21095282.719999999</v>
          </cell>
          <cell r="G2998">
            <v>42538</v>
          </cell>
        </row>
        <row r="2999">
          <cell r="C2999">
            <v>5534</v>
          </cell>
          <cell r="D2999" t="str">
            <v>Edu. Suministro E Instalación De Aire Acondicionado Central Tipo Paquete De 15 Toneladas, Incluye Tubería De Cobre - Refrigerante Ecológico - Nitrógeno</v>
          </cell>
          <cell r="E2999" t="str">
            <v>UN</v>
          </cell>
          <cell r="F2999">
            <v>76525412.379999995</v>
          </cell>
          <cell r="G2999">
            <v>42524</v>
          </cell>
        </row>
        <row r="3000">
          <cell r="C3000">
            <v>5535</v>
          </cell>
          <cell r="D3000" t="str">
            <v>Edu. Suministro E Instalación De Aire Acondicionado Central Tipo Paquete De 20 Toneladas, Incluye Tubería De Cobre - Refrigerante Ecológico - Nitrógeno</v>
          </cell>
          <cell r="E3000" t="str">
            <v>UN</v>
          </cell>
          <cell r="F3000">
            <v>96291888.560000002</v>
          </cell>
          <cell r="G3000">
            <v>42524</v>
          </cell>
        </row>
        <row r="3001">
          <cell r="C3001">
            <v>5536</v>
          </cell>
          <cell r="D3001" t="str">
            <v>Edu. Suministro E Instalación De Aire Acondicionado Central Tipo Paquete De 30 Toneladas, Incluye Tubería De Cobre - Refrigerante Ecológico - Nitrógeno</v>
          </cell>
          <cell r="E3001" t="str">
            <v>UN</v>
          </cell>
          <cell r="F3001">
            <v>122346452.05</v>
          </cell>
          <cell r="G3001">
            <v>42534</v>
          </cell>
        </row>
        <row r="3002">
          <cell r="C3002">
            <v>5543</v>
          </cell>
          <cell r="D3002" t="str">
            <v>Edu. Suministro E Instalacion De Bombas Sumergibles, Incluye: Tablero De Control, Protectores, Tuberia Y Accesorios Para La Succion Y Descarga De Las Bombas (Ver Diseño)</v>
          </cell>
          <cell r="E3002" t="str">
            <v>UN</v>
          </cell>
          <cell r="F3002">
            <v>2609589.9</v>
          </cell>
          <cell r="G3002">
            <v>42534</v>
          </cell>
        </row>
        <row r="3003">
          <cell r="C3003">
            <v>5554</v>
          </cell>
          <cell r="D3003" t="str">
            <v>Edu. Suministro E Instalacion De Bombas Sumergibles, Incluye Tablero De Control, Protectores, Tuberia Y Accesorios Para La Succion Y Descarga De Las Bombasumergibles</v>
          </cell>
          <cell r="E3003" t="str">
            <v>UN</v>
          </cell>
          <cell r="F3003">
            <v>2881097.23</v>
          </cell>
          <cell r="G3003">
            <v>42538</v>
          </cell>
        </row>
        <row r="3004">
          <cell r="C3004">
            <v>5556</v>
          </cell>
          <cell r="D3004" t="str">
            <v>Edu. Suministro E Instalación De Pantalla Led De 12 X 4 Metros 7000 Nits Full Hd, Incluye Software Y Estructura Para Pantalla</v>
          </cell>
          <cell r="E3004" t="str">
            <v>UN</v>
          </cell>
          <cell r="F3004">
            <v>1003500000</v>
          </cell>
          <cell r="G3004">
            <v>42524</v>
          </cell>
        </row>
        <row r="3005">
          <cell r="C3005">
            <v>5557</v>
          </cell>
          <cell r="D3005" t="str">
            <v>Edu. Suministro E Instalación De Iluminación Led Tecnología Tipo Musco Para Cancha Principal</v>
          </cell>
          <cell r="E3005" t="str">
            <v>UN</v>
          </cell>
          <cell r="F3005">
            <v>2008500000</v>
          </cell>
          <cell r="G3005">
            <v>42524</v>
          </cell>
        </row>
        <row r="3006">
          <cell r="C3006">
            <v>5558</v>
          </cell>
          <cell r="D3006" t="str">
            <v>Edu. Ascensor Eléctrico De Adherencia De 1 M/S De Velocidad, 3 Paradas, 750 Kg De Carga Nominal, Con Capacidad Para 10 Personas, Nivel Básico De Acabado En Cabina De 2000 X 1650 X 2200 Mm, Maniobra Colectiva De Bajada, Puertas Interiores Automáticas De Ac</v>
          </cell>
          <cell r="E3006" t="str">
            <v>UN</v>
          </cell>
          <cell r="F3006">
            <v>150000000</v>
          </cell>
          <cell r="G3006">
            <v>42524</v>
          </cell>
        </row>
        <row r="3007">
          <cell r="C3007">
            <v>5560</v>
          </cell>
          <cell r="D3007" t="str">
            <v>Edu. Construccion De Carcamo De 0.3 X 0.3 En Concreto Reforzado Para Captacion Y Bombeo De Aguas Lluvias (Ver Diseño)</v>
          </cell>
          <cell r="E3007" t="str">
            <v>UN</v>
          </cell>
          <cell r="F3007">
            <v>99360.38</v>
          </cell>
          <cell r="G3007">
            <v>42524</v>
          </cell>
        </row>
        <row r="3008">
          <cell r="C3008">
            <v>5562</v>
          </cell>
          <cell r="D3008" t="str">
            <v>Edu. Canal Perimetral En Concreto De 3000 Psi Cubiertas Axh: 0.30X0.30 Metros (Ver Diseño)</v>
          </cell>
          <cell r="E3008" t="str">
            <v>ML</v>
          </cell>
          <cell r="F3008">
            <v>88425.81</v>
          </cell>
          <cell r="G3008">
            <v>42538</v>
          </cell>
        </row>
        <row r="3009">
          <cell r="C3009">
            <v>5564</v>
          </cell>
          <cell r="D3009" t="str">
            <v>Edu. Canal Perimetral En Concreto De 3000 Psi Cubiertas Axh: 0.20X0.20 Metros (Ver Diseño)</v>
          </cell>
          <cell r="E3009" t="str">
            <v>ML</v>
          </cell>
          <cell r="F3009">
            <v>59175.81</v>
          </cell>
          <cell r="G3009">
            <v>42538</v>
          </cell>
        </row>
        <row r="3010">
          <cell r="C3010">
            <v>5567</v>
          </cell>
          <cell r="D3010" t="str">
            <v>Edu. Suministro E Instalacion De Tuberia De 3" Pvc (Ver Diseño)</v>
          </cell>
          <cell r="E3010" t="str">
            <v>ML</v>
          </cell>
          <cell r="F3010">
            <v>36187.730000000003</v>
          </cell>
          <cell r="G3010">
            <v>42578</v>
          </cell>
        </row>
        <row r="3011">
          <cell r="C3011">
            <v>5574</v>
          </cell>
          <cell r="D3011" t="str">
            <v>Edu. Suministro E Instalacion De Valvula Reguladora De Presion (40-60 Psi) Ver Diseño</v>
          </cell>
          <cell r="E3011" t="str">
            <v>UN</v>
          </cell>
          <cell r="F3011">
            <v>55108.33</v>
          </cell>
          <cell r="G3011">
            <v>42578</v>
          </cell>
        </row>
        <row r="3012">
          <cell r="C3012">
            <v>5578</v>
          </cell>
          <cell r="D3012" t="str">
            <v>Edu. Suministro E Instalacion De Bombas Sumergible, Incluye Sistema Hidroneumatico, Tablero De Control, Manometro,Protectores, Etc. (Ver Diseño)</v>
          </cell>
          <cell r="E3012" t="str">
            <v>UN</v>
          </cell>
          <cell r="F3012">
            <v>6860389.0700000003</v>
          </cell>
          <cell r="G3012">
            <v>42524</v>
          </cell>
        </row>
        <row r="3013">
          <cell r="C3013">
            <v>5579</v>
          </cell>
          <cell r="D3013" t="str">
            <v>Edu. Terreno De Juego, Incluye Obras De Filtro, Relleno Y Grama</v>
          </cell>
          <cell r="E3013" t="str">
            <v>M2</v>
          </cell>
          <cell r="F3013">
            <v>160955.37</v>
          </cell>
          <cell r="G3013">
            <v>42524</v>
          </cell>
        </row>
        <row r="3014">
          <cell r="C3014">
            <v>5580</v>
          </cell>
          <cell r="D3014" t="str">
            <v>Edu. Mantenimiento Cancha De Ligas Menores, Incluye Filtro, Relleno Y Grama</v>
          </cell>
          <cell r="E3014" t="str">
            <v>M2</v>
          </cell>
          <cell r="F3014">
            <v>160955.37</v>
          </cell>
          <cell r="G3014">
            <v>42524</v>
          </cell>
        </row>
        <row r="3015">
          <cell r="C3015">
            <v>5582</v>
          </cell>
          <cell r="D3015" t="str">
            <v>Edu. Suministro E Instalacion De Tuberia Y Accesorios De Descarga Al Interior Del Cuarto De Bombas (Ver Diseño)</v>
          </cell>
          <cell r="E3015" t="str">
            <v>UN</v>
          </cell>
          <cell r="F3015">
            <v>5650347.0300000003</v>
          </cell>
          <cell r="G3015">
            <v>42538</v>
          </cell>
        </row>
        <row r="3016">
          <cell r="C3016">
            <v>5584</v>
          </cell>
          <cell r="D3016" t="str">
            <v>Edu. Suministro E Instalacion De Tuberia Hierro Ductil Ranurado De 6" Sch 40 (Ver Diseño)</v>
          </cell>
          <cell r="E3016" t="str">
            <v>ML</v>
          </cell>
          <cell r="F3016">
            <v>75644.38</v>
          </cell>
          <cell r="G3016">
            <v>42524</v>
          </cell>
        </row>
        <row r="3017">
          <cell r="C3017">
            <v>5586</v>
          </cell>
          <cell r="D3017" t="str">
            <v>Edu. Suministro E Instalacion De Tuberia Hierro Ductil Ranurado De 4" Sch 40 (Ver Diseño)</v>
          </cell>
          <cell r="E3017" t="str">
            <v>ML</v>
          </cell>
          <cell r="F3017">
            <v>62425.01</v>
          </cell>
          <cell r="G3017">
            <v>42578</v>
          </cell>
        </row>
        <row r="3018">
          <cell r="C3018">
            <v>5589</v>
          </cell>
          <cell r="D3018" t="str">
            <v>Edu. Suministro E Instalacion De Tuberia De Hierro Ductil Ranurado De 1" Sch 40</v>
          </cell>
          <cell r="E3018" t="str">
            <v>ML</v>
          </cell>
          <cell r="F3018">
            <v>32835.42</v>
          </cell>
          <cell r="G3018">
            <v>42538</v>
          </cell>
        </row>
        <row r="3019">
          <cell r="C3019">
            <v>5592</v>
          </cell>
          <cell r="D3019" t="str">
            <v>Edu. Suministro E Instalacion De Tuberia Hierro Ductil Ranurado De 1 1/2" Sch 40 (Ver Diseño)</v>
          </cell>
          <cell r="E3019" t="str">
            <v>ML</v>
          </cell>
          <cell r="F3019">
            <v>41898.65</v>
          </cell>
          <cell r="G3019">
            <v>42578</v>
          </cell>
        </row>
        <row r="3020">
          <cell r="C3020">
            <v>5593</v>
          </cell>
          <cell r="D3020" t="str">
            <v>Edu. Suministro E Instalacion De Tuberia Hierro Ductil Ranurado De 1 1/4" Sch 40 (Ver Diseño)</v>
          </cell>
          <cell r="E3020" t="str">
            <v>ML</v>
          </cell>
          <cell r="F3020">
            <v>37898.65</v>
          </cell>
          <cell r="G3020">
            <v>42524</v>
          </cell>
        </row>
        <row r="3021">
          <cell r="C3021">
            <v>5594</v>
          </cell>
          <cell r="D3021" t="str">
            <v>Suministro E Instalación De Tubería De Agua Potable Pvc D = 2" Para Riego</v>
          </cell>
          <cell r="E3021" t="str">
            <v>ML</v>
          </cell>
          <cell r="F3021">
            <v>49510.22</v>
          </cell>
          <cell r="G3021">
            <v>42524</v>
          </cell>
        </row>
        <row r="3022">
          <cell r="C3022">
            <v>5595</v>
          </cell>
          <cell r="D3022" t="str">
            <v>Edu. Suministro E Instalación De Reflector Aero - Led</v>
          </cell>
          <cell r="E3022" t="str">
            <v>UN</v>
          </cell>
          <cell r="F3022">
            <v>4670000</v>
          </cell>
          <cell r="G3022">
            <v>42524</v>
          </cell>
        </row>
        <row r="3023">
          <cell r="C3023">
            <v>5598</v>
          </cell>
          <cell r="D3023" t="str">
            <v>Suministro E Instalación De Breaker Industrial De 3 X 300 A.</v>
          </cell>
          <cell r="E3023" t="str">
            <v>UN</v>
          </cell>
          <cell r="F3023">
            <v>845711.75</v>
          </cell>
          <cell r="G3023">
            <v>42524</v>
          </cell>
        </row>
        <row r="3024">
          <cell r="C3024">
            <v>5599</v>
          </cell>
          <cell r="D3024" t="str">
            <v>Edu. Suministro E Instalacion De Tuberia Hierro Ductil Ranurado De 2" Sch 40 (Ver Diseño)</v>
          </cell>
          <cell r="E3024" t="str">
            <v>ML</v>
          </cell>
          <cell r="F3024">
            <v>48898.65</v>
          </cell>
          <cell r="G3024">
            <v>42578</v>
          </cell>
        </row>
        <row r="3025">
          <cell r="C3025">
            <v>5601</v>
          </cell>
          <cell r="D3025" t="str">
            <v>Edu. Suministro E Instalacion De Tuberia Hierro Ductil Ranurado De 2 1/2" Sch 40 (Ver Diseño)</v>
          </cell>
          <cell r="E3025" t="str">
            <v>ML</v>
          </cell>
          <cell r="F3025">
            <v>52898.65</v>
          </cell>
          <cell r="G3025">
            <v>42578</v>
          </cell>
        </row>
        <row r="3026">
          <cell r="C3026">
            <v>5603</v>
          </cell>
          <cell r="D3026" t="str">
            <v>Edu. Suministro E Instalacion De Punto De 1/2" Rci (Ver Diseño)</v>
          </cell>
          <cell r="E3026" t="str">
            <v>UN</v>
          </cell>
          <cell r="F3026">
            <v>78879.63</v>
          </cell>
          <cell r="G3026">
            <v>42538</v>
          </cell>
        </row>
        <row r="3027">
          <cell r="C3027">
            <v>5606</v>
          </cell>
          <cell r="D3027" t="str">
            <v>Edu. Suministro E Instalacion De Gabinetes Contraincendio Tipo Ii (Ver Diseño)</v>
          </cell>
          <cell r="E3027" t="str">
            <v>UN</v>
          </cell>
          <cell r="F3027">
            <v>4844820.57</v>
          </cell>
          <cell r="G3027">
            <v>42578</v>
          </cell>
        </row>
        <row r="3028">
          <cell r="C3028">
            <v>5608</v>
          </cell>
          <cell r="D3028" t="str">
            <v>Edu. Suministro E Instalacion De Siamesa En Bronce En Yee De 4" Segun Especificaciones Del Material (Ver Diseño)</v>
          </cell>
          <cell r="E3028" t="str">
            <v>UN</v>
          </cell>
          <cell r="F3028">
            <v>3111200</v>
          </cell>
          <cell r="G3028">
            <v>42578</v>
          </cell>
        </row>
        <row r="3029">
          <cell r="C3029">
            <v>5610</v>
          </cell>
          <cell r="D3029" t="str">
            <v>Edu. Suministro E Instalacion De Equipo De Bombeo Sistema Contraincendio-Bomba Centrifuga De Alta Eficiencia Carcaza En Hierro Y Rodete En Acero Inoxidable, Tres (3) Fases 220/440 Hdt 83 M Y 270 Gpm (Ver Diseño)</v>
          </cell>
          <cell r="E3029" t="str">
            <v>UN</v>
          </cell>
          <cell r="F3029">
            <v>5907526.8899999997</v>
          </cell>
          <cell r="G3029">
            <v>42592</v>
          </cell>
        </row>
        <row r="3030">
          <cell r="C3030">
            <v>5612</v>
          </cell>
          <cell r="D3030" t="str">
            <v>Edu. Suministro E Instalacion De Equipo De Bombeo Sistema Contraincendio, Bomba Jockey De 3 Hp, Incluye Tablero De Control, Proteccion Contra Corto Circuito, Sobre Carga, Caida De Fase Y Alarma Sonora (Ver Diseño)</v>
          </cell>
          <cell r="E3030" t="str">
            <v>UN</v>
          </cell>
          <cell r="F3030">
            <v>3807526.89</v>
          </cell>
          <cell r="G3030">
            <v>42618</v>
          </cell>
        </row>
        <row r="3031">
          <cell r="C3031">
            <v>5613</v>
          </cell>
          <cell r="D3031" t="str">
            <v>Edu. Tuberia Y Accesorios De Descarga Al Interior Del Cuarto De Bombas Contraincendio (Ver Diseño)</v>
          </cell>
          <cell r="E3031" t="str">
            <v>UN</v>
          </cell>
          <cell r="F3031">
            <v>6839868.4199999999</v>
          </cell>
          <cell r="G3031">
            <v>42538</v>
          </cell>
        </row>
        <row r="3032">
          <cell r="C3032">
            <v>5615</v>
          </cell>
          <cell r="D3032" t="str">
            <v>Edu. Suministro E Instalacion De Valvula Cheque Bronce Comp 125 Lbs China 1 1/4" (Ver Diseño)</v>
          </cell>
          <cell r="E3032" t="str">
            <v>UN</v>
          </cell>
          <cell r="F3032">
            <v>186196.04</v>
          </cell>
          <cell r="G3032">
            <v>42538</v>
          </cell>
        </row>
        <row r="3033">
          <cell r="C3033">
            <v>5616</v>
          </cell>
          <cell r="D3033" t="str">
            <v>Edu. Terminal Interior Contractil En Frio 15 Kv Cable 1/0 (Ver Diseño)</v>
          </cell>
          <cell r="E3033" t="str">
            <v>UN</v>
          </cell>
          <cell r="F3033">
            <v>303623.65000000002</v>
          </cell>
          <cell r="G3033">
            <v>42538</v>
          </cell>
        </row>
        <row r="3034">
          <cell r="C3034">
            <v>5620</v>
          </cell>
          <cell r="D3034" t="str">
            <v>Edu. Suministro E Instalacion De Transformador Tipo Seco 800 Kva Con Celda (Ver Diseño)</v>
          </cell>
          <cell r="E3034" t="str">
            <v>UN</v>
          </cell>
          <cell r="F3034">
            <v>105798782.04000001</v>
          </cell>
          <cell r="G3034">
            <v>42538</v>
          </cell>
        </row>
        <row r="3035">
          <cell r="C3035">
            <v>5622</v>
          </cell>
          <cell r="D3035" t="str">
            <v>Edu. Celda De Proteccion Mt 15 Kv Aislada En Aire (Ver Diseño)</v>
          </cell>
          <cell r="E3035" t="str">
            <v>UN</v>
          </cell>
          <cell r="F3035">
            <v>11729319.18</v>
          </cell>
          <cell r="G3035">
            <v>42538</v>
          </cell>
        </row>
        <row r="3036">
          <cell r="C3036">
            <v>5629</v>
          </cell>
          <cell r="D3036" t="str">
            <v>Edu. Instalacion De Equipo De Medida Indirecta Tipo Exterior De Tres Elementos (Ver Diseño)</v>
          </cell>
          <cell r="E3036" t="str">
            <v>UN</v>
          </cell>
          <cell r="F3036">
            <v>11433010.800000001</v>
          </cell>
          <cell r="G3036">
            <v>42538</v>
          </cell>
        </row>
        <row r="3037">
          <cell r="C3037">
            <v>5631</v>
          </cell>
          <cell r="D3037" t="str">
            <v>Edu. Tablero Trifasico Autosoportado De 66 Circuitos (Ver Diseño)</v>
          </cell>
          <cell r="E3037" t="str">
            <v>UN</v>
          </cell>
          <cell r="F3037">
            <v>6114857.5499999998</v>
          </cell>
          <cell r="G3037">
            <v>42534</v>
          </cell>
        </row>
        <row r="3038">
          <cell r="C3038">
            <v>5633</v>
          </cell>
          <cell r="D3038" t="str">
            <v>Edu. Breaker Tipo Industrial De 3X20 A (Ver Diseño)</v>
          </cell>
          <cell r="E3038" t="str">
            <v>UN</v>
          </cell>
          <cell r="F3038">
            <v>91614.06</v>
          </cell>
          <cell r="G3038">
            <v>42524</v>
          </cell>
        </row>
        <row r="3039">
          <cell r="C3039">
            <v>5635</v>
          </cell>
          <cell r="D3039" t="str">
            <v>Edu. Transferencia Trifasica Automatica De 75 Kva (Ver Diseño)</v>
          </cell>
          <cell r="E3039" t="str">
            <v>UN</v>
          </cell>
          <cell r="F3039">
            <v>8820889.4199999999</v>
          </cell>
          <cell r="G3039">
            <v>42524</v>
          </cell>
        </row>
        <row r="3040">
          <cell r="C3040">
            <v>5637</v>
          </cell>
          <cell r="D3040" t="str">
            <v>Edu. Transferencia Trifasica Automatica De 45 Kva (Ver Diseño)</v>
          </cell>
          <cell r="E3040" t="str">
            <v>UN</v>
          </cell>
          <cell r="F3040">
            <v>6720599.4199999999</v>
          </cell>
          <cell r="G3040">
            <v>42524</v>
          </cell>
        </row>
        <row r="3041">
          <cell r="C3041">
            <v>5643</v>
          </cell>
          <cell r="D3041" t="str">
            <v>Edu. Banco Automatico De Condensadores De 200 A (Ver Diseño)</v>
          </cell>
          <cell r="E3041" t="str">
            <v>UN</v>
          </cell>
          <cell r="F3041">
            <v>7735730.9400000004</v>
          </cell>
          <cell r="G3041">
            <v>42538</v>
          </cell>
        </row>
        <row r="3042">
          <cell r="C3042">
            <v>5649</v>
          </cell>
          <cell r="D3042" t="str">
            <v>Edu. Cimentacion Para Apoyo Metalico Poligonal De 6.00 Metros (Ver Diseño)</v>
          </cell>
          <cell r="E3042" t="str">
            <v>UN</v>
          </cell>
          <cell r="F3042">
            <v>130396.98</v>
          </cell>
          <cell r="G3042">
            <v>42534</v>
          </cell>
        </row>
        <row r="3043">
          <cell r="C3043">
            <v>5650</v>
          </cell>
          <cell r="D3043" t="str">
            <v>Edu. Suministro E Instalación De Cable Utp Categoría 6A</v>
          </cell>
          <cell r="E3043" t="str">
            <v>ML</v>
          </cell>
          <cell r="F3043">
            <v>3676.25</v>
          </cell>
          <cell r="G3043">
            <v>42538</v>
          </cell>
        </row>
        <row r="3044">
          <cell r="C3044">
            <v>5651</v>
          </cell>
          <cell r="D3044" t="str">
            <v>Edu. Suministro E Instalación De Acces Point</v>
          </cell>
          <cell r="E3044" t="str">
            <v>UN</v>
          </cell>
          <cell r="F3044">
            <v>935555.81</v>
          </cell>
          <cell r="G3044">
            <v>42578</v>
          </cell>
        </row>
        <row r="3045">
          <cell r="C3045">
            <v>5652</v>
          </cell>
          <cell r="D3045" t="str">
            <v>Edu. Suministro E Instalación De Rack Comunicación De 210 X 60 X 80 (Gabinete De Piso Netlink 42U Doble Puerta)</v>
          </cell>
          <cell r="E3045" t="str">
            <v>UN</v>
          </cell>
          <cell r="F3045">
            <v>4166224.5</v>
          </cell>
          <cell r="G3045">
            <v>42538</v>
          </cell>
        </row>
        <row r="3046">
          <cell r="C3046">
            <v>5654</v>
          </cell>
          <cell r="D3046" t="str">
            <v>Edu. Construccion Canalizacion Con Un Tubo De 1 1/2" Diametro En Lecho De Arena (Ver Diseño)</v>
          </cell>
          <cell r="E3046" t="str">
            <v>ML</v>
          </cell>
          <cell r="F3046">
            <v>9938.81</v>
          </cell>
          <cell r="G3046">
            <v>42578</v>
          </cell>
        </row>
        <row r="3047">
          <cell r="C3047">
            <v>5655</v>
          </cell>
          <cell r="D3047" t="str">
            <v>Edu. Suministro E Instalación De Fibra Optica Multimodo De 12 Hilos</v>
          </cell>
          <cell r="E3047" t="str">
            <v>ML</v>
          </cell>
          <cell r="F3047">
            <v>24525.200000000001</v>
          </cell>
          <cell r="G3047">
            <v>42538</v>
          </cell>
        </row>
        <row r="3048">
          <cell r="C3048">
            <v>5656</v>
          </cell>
          <cell r="D3048" t="str">
            <v>Edu. Suministro E Instalación De Caja De Paso De 40 X 40</v>
          </cell>
          <cell r="E3048" t="str">
            <v>UN</v>
          </cell>
          <cell r="F3048">
            <v>74909.75</v>
          </cell>
          <cell r="G3048">
            <v>42538</v>
          </cell>
        </row>
        <row r="3049">
          <cell r="C3049">
            <v>5657</v>
          </cell>
          <cell r="D3049" t="str">
            <v>Edu. Suministro E Instalación De Canaletas Metálicas De 100 X 45</v>
          </cell>
          <cell r="E3049" t="str">
            <v>UN</v>
          </cell>
          <cell r="F3049">
            <v>82038.559999999998</v>
          </cell>
          <cell r="G3049">
            <v>42538</v>
          </cell>
        </row>
        <row r="3050">
          <cell r="C3050">
            <v>5658</v>
          </cell>
          <cell r="D3050" t="str">
            <v>Edu. Construccion Canalizacion Con Un Tubo De 2" Diametro En Lecho De Arena (Ver Diseño)</v>
          </cell>
          <cell r="E3050" t="str">
            <v>ML</v>
          </cell>
          <cell r="F3050">
            <v>83609.62</v>
          </cell>
          <cell r="G3050">
            <v>42534</v>
          </cell>
        </row>
        <row r="3051">
          <cell r="C3051">
            <v>5659</v>
          </cell>
          <cell r="D3051" t="str">
            <v>Edu. Suministro E Instalación De Jack Categoría 6A</v>
          </cell>
          <cell r="E3051" t="str">
            <v>UN</v>
          </cell>
          <cell r="F3051">
            <v>52302</v>
          </cell>
          <cell r="G3051">
            <v>42538</v>
          </cell>
        </row>
        <row r="3052">
          <cell r="C3052">
            <v>5660</v>
          </cell>
          <cell r="D3052" t="str">
            <v>Edu. Suministro E Instalación De Flace Plate</v>
          </cell>
          <cell r="E3052" t="str">
            <v>UN</v>
          </cell>
          <cell r="F3052">
            <v>11892</v>
          </cell>
          <cell r="G3052">
            <v>42538</v>
          </cell>
        </row>
        <row r="3053">
          <cell r="C3053">
            <v>5669</v>
          </cell>
          <cell r="D3053" t="str">
            <v>Edu. Suplemento Para Canalizacion Con Topo (Ver Diseño)</v>
          </cell>
          <cell r="E3053" t="str">
            <v>ML</v>
          </cell>
          <cell r="F3053">
            <v>170240.92</v>
          </cell>
          <cell r="G3053">
            <v>42534</v>
          </cell>
        </row>
        <row r="3054">
          <cell r="C3054">
            <v>5673</v>
          </cell>
          <cell r="D3054" t="str">
            <v>Edu. Instalacion De Bandeja Portacables Cablofil De 40 X 6 Cms</v>
          </cell>
          <cell r="E3054" t="str">
            <v>ML</v>
          </cell>
          <cell r="F3054">
            <v>83334.91</v>
          </cell>
          <cell r="G3054">
            <v>42538</v>
          </cell>
        </row>
        <row r="3055">
          <cell r="C3055">
            <v>5674</v>
          </cell>
          <cell r="D3055" t="str">
            <v>Edu. Suministro E Instalación De Adaptador Para Bandeja De 12 Libras Lc 50 Um</v>
          </cell>
          <cell r="E3055" t="str">
            <v>UN</v>
          </cell>
          <cell r="F3055">
            <v>265739</v>
          </cell>
          <cell r="G3055">
            <v>42538</v>
          </cell>
        </row>
        <row r="3056">
          <cell r="C3056">
            <v>5675</v>
          </cell>
          <cell r="D3056" t="str">
            <v>Edu. Suministro E Instalación De Módulo Para Fibra Lc</v>
          </cell>
          <cell r="E3056" t="str">
            <v>UN</v>
          </cell>
          <cell r="F3056">
            <v>1695694</v>
          </cell>
          <cell r="G3056">
            <v>42538</v>
          </cell>
        </row>
        <row r="3057">
          <cell r="C3057">
            <v>5676</v>
          </cell>
          <cell r="D3057" t="str">
            <v>Edu. Suministro E Instalación De Patch Cord Multimodo Lc Om3</v>
          </cell>
          <cell r="E3057" t="str">
            <v>UN</v>
          </cell>
          <cell r="F3057">
            <v>111871.33</v>
          </cell>
          <cell r="G3057">
            <v>42538</v>
          </cell>
        </row>
        <row r="3058">
          <cell r="C3058">
            <v>5678</v>
          </cell>
          <cell r="D3058" t="str">
            <v>Edu. Suministro E Instalación  De Unión Reforzada Ez</v>
          </cell>
          <cell r="E3058" t="str">
            <v>UN</v>
          </cell>
          <cell r="F3058">
            <v>2980</v>
          </cell>
          <cell r="G3058">
            <v>42538</v>
          </cell>
        </row>
        <row r="3059">
          <cell r="C3059">
            <v>5680</v>
          </cell>
          <cell r="D3059" t="str">
            <v>Edu. Instalacion At-Hermetica 1200 40 W Cw (Ver Diseño)</v>
          </cell>
          <cell r="E3059" t="str">
            <v>UN</v>
          </cell>
          <cell r="F3059">
            <v>612142.23</v>
          </cell>
          <cell r="G3059">
            <v>42578</v>
          </cell>
        </row>
        <row r="3060">
          <cell r="C3060">
            <v>5681</v>
          </cell>
          <cell r="D3060" t="str">
            <v>Edu. Suministro E Instalación De Bandeja Portacable 60 X 300 Ez X 3 M</v>
          </cell>
          <cell r="E3060" t="str">
            <v>UN</v>
          </cell>
          <cell r="F3060">
            <v>149244.10999999999</v>
          </cell>
          <cell r="G3060">
            <v>42538</v>
          </cell>
        </row>
        <row r="3061">
          <cell r="C3061">
            <v>5682</v>
          </cell>
          <cell r="D3061" t="str">
            <v>Edu. Suministro E Instalación De Bandeja Porta Fibra Lc 12 Hilos</v>
          </cell>
          <cell r="E3061" t="str">
            <v>UN</v>
          </cell>
          <cell r="F3061">
            <v>696089.56</v>
          </cell>
          <cell r="G3061">
            <v>42538</v>
          </cell>
        </row>
        <row r="3062">
          <cell r="C3062">
            <v>5685</v>
          </cell>
          <cell r="D3062" t="str">
            <v>Edu. Suministro E Instalación De Switch 48 Puertos</v>
          </cell>
          <cell r="E3062" t="str">
            <v>UN</v>
          </cell>
          <cell r="F3062">
            <v>6874305.3300000001</v>
          </cell>
          <cell r="G3062">
            <v>42538</v>
          </cell>
        </row>
        <row r="3063">
          <cell r="C3063">
            <v>5686</v>
          </cell>
          <cell r="D3063" t="str">
            <v>Edu. Instalacion At-Paneled Lf 40W 60X60 Cw (Ver Diseño)</v>
          </cell>
          <cell r="E3063" t="str">
            <v>UN</v>
          </cell>
          <cell r="F3063">
            <v>782446.24</v>
          </cell>
          <cell r="G3063">
            <v>42578</v>
          </cell>
        </row>
        <row r="3064">
          <cell r="C3064">
            <v>5688</v>
          </cell>
          <cell r="D3064" t="str">
            <v>Edu. Suministro E Instalación De Switch 24 Puertos</v>
          </cell>
          <cell r="E3064" t="str">
            <v>UN</v>
          </cell>
          <cell r="F3064">
            <v>4100194.22</v>
          </cell>
          <cell r="G3064">
            <v>42538</v>
          </cell>
        </row>
        <row r="3065">
          <cell r="C3065">
            <v>5692</v>
          </cell>
          <cell r="D3065" t="str">
            <v>Edu. Instalacion Bombilla E27 8W Cw (Ver Diseño)</v>
          </cell>
          <cell r="E3065" t="str">
            <v>UN</v>
          </cell>
          <cell r="F3065">
            <v>184080.19</v>
          </cell>
          <cell r="G3065">
            <v>42524</v>
          </cell>
        </row>
        <row r="3066">
          <cell r="C3066">
            <v>5693</v>
          </cell>
          <cell r="D3066" t="str">
            <v>Edu. Suministro E Instalación De Switch 48 Puertos Modulo De Fibra</v>
          </cell>
          <cell r="E3066" t="str">
            <v>UN</v>
          </cell>
          <cell r="F3066">
            <v>21692252.670000002</v>
          </cell>
          <cell r="G3066">
            <v>42538</v>
          </cell>
        </row>
        <row r="3067">
          <cell r="C3067">
            <v>5695</v>
          </cell>
          <cell r="D3067" t="str">
            <v>Edu. Suministro E Instalación De Herraje Para Patch Panel Plano De 24 Puertos Categoría 6A</v>
          </cell>
          <cell r="E3067" t="str">
            <v>UN</v>
          </cell>
          <cell r="F3067">
            <v>367565.33</v>
          </cell>
          <cell r="G3067">
            <v>42538</v>
          </cell>
        </row>
        <row r="3068">
          <cell r="C3068">
            <v>5696</v>
          </cell>
          <cell r="D3068" t="str">
            <v>Edu. Instalacion Zamak Escualizable Gu10 6W (Ver Diseño)</v>
          </cell>
          <cell r="E3068" t="str">
            <v>UN</v>
          </cell>
          <cell r="F3068">
            <v>205039.94</v>
          </cell>
          <cell r="G3068">
            <v>42524</v>
          </cell>
        </row>
        <row r="3069">
          <cell r="C3069">
            <v>5700</v>
          </cell>
          <cell r="D3069" t="str">
            <v>Edu. Suministro E Instalación De Organizadores Amp Horizontal 2U (80 X 80) Planos</v>
          </cell>
          <cell r="E3069" t="str">
            <v>UN</v>
          </cell>
          <cell r="F3069">
            <v>163559.32999999999</v>
          </cell>
          <cell r="G3069">
            <v>42538</v>
          </cell>
        </row>
        <row r="3070">
          <cell r="C3070">
            <v>5702</v>
          </cell>
          <cell r="D3070" t="str">
            <v>Edu. Suministro E Instalación De Patch Panel 48 Puertos - Incluye Jacks</v>
          </cell>
          <cell r="E3070" t="str">
            <v>UN</v>
          </cell>
          <cell r="F3070">
            <v>2708807</v>
          </cell>
          <cell r="G3070">
            <v>42538</v>
          </cell>
        </row>
        <row r="3071">
          <cell r="C3071">
            <v>5703</v>
          </cell>
          <cell r="D3071" t="str">
            <v>Edu. Instalacion Cilinder Bajo 30W Cw (Ver Diseño)</v>
          </cell>
          <cell r="E3071" t="str">
            <v>UN</v>
          </cell>
          <cell r="F3071">
            <v>397471.76</v>
          </cell>
          <cell r="G3071">
            <v>42524</v>
          </cell>
        </row>
        <row r="3072">
          <cell r="C3072">
            <v>5704</v>
          </cell>
          <cell r="D3072" t="str">
            <v>Edu. Suministro E Instalación De Patch Cord Categoría 6A</v>
          </cell>
          <cell r="E3072" t="str">
            <v>UN</v>
          </cell>
          <cell r="F3072">
            <v>60473</v>
          </cell>
          <cell r="G3072">
            <v>42538</v>
          </cell>
        </row>
        <row r="3073">
          <cell r="C3073">
            <v>5705</v>
          </cell>
          <cell r="D3073" t="str">
            <v>Edu. Certificación Punto Voz Y Datos</v>
          </cell>
          <cell r="E3073" t="str">
            <v>UN</v>
          </cell>
          <cell r="F3073">
            <v>22000</v>
          </cell>
          <cell r="G3073">
            <v>42524</v>
          </cell>
        </row>
        <row r="3074">
          <cell r="C3074">
            <v>5708</v>
          </cell>
          <cell r="D3074" t="str">
            <v>Edu. Suministro E Instalación De Bandeja De Fibra De 12 Hilos Deslizable 1U Vacía (Soporte 3 Adaptadores)</v>
          </cell>
          <cell r="E3074" t="str">
            <v>UN</v>
          </cell>
          <cell r="F3074">
            <v>747719.56</v>
          </cell>
          <cell r="G3074">
            <v>42524</v>
          </cell>
        </row>
        <row r="3075">
          <cell r="C3075">
            <v>5709</v>
          </cell>
          <cell r="D3075" t="str">
            <v>Edu. Instalacion At-Luminaria De Emergencia 3W Cw (Ver Diseño)</v>
          </cell>
          <cell r="E3075" t="str">
            <v>UN</v>
          </cell>
          <cell r="F3075">
            <v>302873.94</v>
          </cell>
          <cell r="G3075">
            <v>42538</v>
          </cell>
        </row>
        <row r="3076">
          <cell r="C3076">
            <v>5711</v>
          </cell>
          <cell r="D3076" t="str">
            <v>Edu. Instalacion Down Eco 12W Cw (Ver Diseño)</v>
          </cell>
          <cell r="E3076" t="str">
            <v>UN</v>
          </cell>
          <cell r="F3076">
            <v>298143.86</v>
          </cell>
          <cell r="G3076">
            <v>42578</v>
          </cell>
        </row>
        <row r="3077">
          <cell r="C3077">
            <v>5713</v>
          </cell>
          <cell r="D3077" t="str">
            <v>Edu. Instalacion At-Proyeled 60 @ 68W Cw (Ver Diseño)</v>
          </cell>
          <cell r="E3077" t="str">
            <v>UN</v>
          </cell>
          <cell r="F3077">
            <v>1390871.94</v>
          </cell>
          <cell r="G3077">
            <v>42578</v>
          </cell>
        </row>
        <row r="3078">
          <cell r="C3078">
            <v>5715</v>
          </cell>
          <cell r="D3078" t="str">
            <v>Edu. Instalacion At-Proyeled 30 @ 45W Cw (Ver Diseño)</v>
          </cell>
          <cell r="E3078" t="str">
            <v>UN</v>
          </cell>
          <cell r="F3078">
            <v>1070222.94</v>
          </cell>
          <cell r="G3078">
            <v>42534</v>
          </cell>
        </row>
        <row r="3079">
          <cell r="C3079">
            <v>5717</v>
          </cell>
          <cell r="D3079" t="str">
            <v>Edu. Instalacion At-Proyector 3W De Piso Ww (Ver Diseño)</v>
          </cell>
          <cell r="E3079" t="str">
            <v>UN</v>
          </cell>
          <cell r="F3079">
            <v>1205615.22</v>
          </cell>
          <cell r="G3079">
            <v>42529</v>
          </cell>
        </row>
        <row r="3080">
          <cell r="C3080">
            <v>5719</v>
          </cell>
          <cell r="D3080" t="str">
            <v>Edu. Instalacion De Down Light 30 W Cw (Ver Diseño)</v>
          </cell>
          <cell r="E3080" t="str">
            <v>UN</v>
          </cell>
          <cell r="F3080">
            <v>385264.94</v>
          </cell>
          <cell r="G3080">
            <v>42534</v>
          </cell>
        </row>
        <row r="3081">
          <cell r="C3081">
            <v>5721</v>
          </cell>
          <cell r="D3081" t="str">
            <v>Edu. Instalacion At-Colonial De 40W Y 30W Asimetricas Opt 13299, Opt 13301 4000K (Ver Diseño)</v>
          </cell>
          <cell r="E3081" t="str">
            <v>UN</v>
          </cell>
          <cell r="F3081">
            <v>1708865.94</v>
          </cell>
          <cell r="G3081">
            <v>42529</v>
          </cell>
        </row>
        <row r="3082">
          <cell r="C3082">
            <v>5722</v>
          </cell>
          <cell r="D3082" t="str">
            <v>Edu. Salida Para Alumbrado Sin Lampara En Tuberia Emt (Ver Diseño)</v>
          </cell>
          <cell r="E3082" t="str">
            <v>UN</v>
          </cell>
          <cell r="F3082">
            <v>78417.22</v>
          </cell>
          <cell r="G3082">
            <v>42578</v>
          </cell>
        </row>
        <row r="3083">
          <cell r="C3083">
            <v>5723</v>
          </cell>
          <cell r="D3083" t="str">
            <v>Edu. Interruptor Triple (Ver Diseño)</v>
          </cell>
          <cell r="E3083" t="str">
            <v>UN</v>
          </cell>
          <cell r="F3083">
            <v>97325.78</v>
          </cell>
          <cell r="G3083">
            <v>42529</v>
          </cell>
        </row>
        <row r="3084">
          <cell r="C3084">
            <v>5724</v>
          </cell>
          <cell r="D3084" t="str">
            <v>Edu. Relleno En Material Seleccionado, Compactado</v>
          </cell>
          <cell r="E3084" t="str">
            <v>M3</v>
          </cell>
          <cell r="F3084">
            <v>68381.42</v>
          </cell>
          <cell r="G3084">
            <v>42515</v>
          </cell>
        </row>
        <row r="3085">
          <cell r="C3085">
            <v>5725</v>
          </cell>
          <cell r="D3085" t="str">
            <v>Edu. Instalacion De Polo A Tierra Mas Caja De Inspeccion (Ver Diseño)</v>
          </cell>
          <cell r="E3085" t="str">
            <v>UN</v>
          </cell>
          <cell r="F3085">
            <v>743683</v>
          </cell>
          <cell r="G3085">
            <v>42578</v>
          </cell>
        </row>
        <row r="3086">
          <cell r="C3086">
            <v>5726</v>
          </cell>
          <cell r="D3086" t="str">
            <v>Edu. Acometida 6 X (3Nº750 + Nº750 + Nº 2/0T) Cu Thhw (Ver Diseño)</v>
          </cell>
          <cell r="E3086" t="str">
            <v>ML</v>
          </cell>
          <cell r="F3086">
            <v>3601696.58</v>
          </cell>
          <cell r="G3086">
            <v>42524</v>
          </cell>
        </row>
        <row r="3087">
          <cell r="C3087">
            <v>5727</v>
          </cell>
          <cell r="D3087" t="str">
            <v>Edu. Acometida 2 X (3Nº350 + Nº350 + Nº4/0T) Cu Thhw (Ver Diseño)</v>
          </cell>
          <cell r="E3087" t="str">
            <v>ML</v>
          </cell>
          <cell r="F3087">
            <v>660255.46</v>
          </cell>
          <cell r="G3087">
            <v>42524</v>
          </cell>
        </row>
        <row r="3088">
          <cell r="C3088">
            <v>5728</v>
          </cell>
          <cell r="D3088" t="str">
            <v>Edu. Acometida 3 X ( 3Nº300 + Nº300 + Nº2/0T) Cu Thhw (Ver Diseño)</v>
          </cell>
          <cell r="E3088" t="str">
            <v>ML</v>
          </cell>
          <cell r="F3088">
            <v>740255.46</v>
          </cell>
          <cell r="G3088">
            <v>42524</v>
          </cell>
        </row>
        <row r="3089">
          <cell r="C3089">
            <v>5729</v>
          </cell>
          <cell r="D3089" t="str">
            <v>Edu. Acometida 3Nº2/0 + Nº2/0 + Nº1/0T Cu Thhw (Ver Diseño)</v>
          </cell>
          <cell r="E3089" t="str">
            <v>ML</v>
          </cell>
          <cell r="F3089">
            <v>125272.41</v>
          </cell>
          <cell r="G3089">
            <v>42524</v>
          </cell>
        </row>
        <row r="3090">
          <cell r="C3090">
            <v>5730</v>
          </cell>
          <cell r="D3090" t="str">
            <v>Edu. Acometida 3Nº8 + Nº10T Cu Thhw (Ver Diseño)</v>
          </cell>
          <cell r="E3090" t="str">
            <v>ML</v>
          </cell>
          <cell r="F3090">
            <v>15726.17</v>
          </cell>
          <cell r="G3090">
            <v>42524</v>
          </cell>
        </row>
        <row r="3091">
          <cell r="C3091">
            <v>5731</v>
          </cell>
          <cell r="D3091" t="str">
            <v>Edu. Acometida 3Nº10 + Nº10 + Nº12T Cu Thhw (Ver Diseño)</v>
          </cell>
          <cell r="E3091" t="str">
            <v>ML</v>
          </cell>
          <cell r="F3091">
            <v>10238.85</v>
          </cell>
          <cell r="G3091">
            <v>42524</v>
          </cell>
        </row>
        <row r="3092">
          <cell r="C3092">
            <v>5732</v>
          </cell>
          <cell r="D3092" t="str">
            <v>Edu. Breaker Enchufable De 1 X 20 A (Ver Diseño)</v>
          </cell>
          <cell r="E3092" t="str">
            <v>UN</v>
          </cell>
          <cell r="F3092">
            <v>25720.48</v>
          </cell>
          <cell r="G3092">
            <v>42578</v>
          </cell>
        </row>
        <row r="3093">
          <cell r="C3093">
            <v>5733</v>
          </cell>
          <cell r="D3093" t="str">
            <v>Edu. Breaker Enchufable De 2 X 40 A (Ver Diseño)</v>
          </cell>
          <cell r="E3093" t="str">
            <v>UN</v>
          </cell>
          <cell r="F3093">
            <v>56059.43</v>
          </cell>
          <cell r="G3093">
            <v>42524</v>
          </cell>
        </row>
        <row r="3094">
          <cell r="C3094">
            <v>5734</v>
          </cell>
          <cell r="D3094" t="str">
            <v>Edu. Breaker Tipo Industrial De 3 X 20 A (Ver Diseño)</v>
          </cell>
          <cell r="E3094" t="str">
            <v>UN</v>
          </cell>
          <cell r="F3094">
            <v>91551.03</v>
          </cell>
          <cell r="G3094">
            <v>42538</v>
          </cell>
        </row>
        <row r="3095">
          <cell r="C3095">
            <v>5735</v>
          </cell>
          <cell r="D3095" t="str">
            <v>Edu. Planta Electrica De Emergencia 225 Kva Con Tanque De Combustible (Ver Diseño)</v>
          </cell>
          <cell r="E3095" t="str">
            <v>UN</v>
          </cell>
          <cell r="F3095">
            <v>150012189.41</v>
          </cell>
          <cell r="G3095">
            <v>42538</v>
          </cell>
        </row>
        <row r="3096">
          <cell r="C3096">
            <v>5736</v>
          </cell>
          <cell r="D3096" t="str">
            <v>Edu. Tablero Trifasico Autosoportado De 54 Circuitos (Ver Diseño)</v>
          </cell>
          <cell r="E3096" t="str">
            <v>UN</v>
          </cell>
          <cell r="F3096">
            <v>4110426.91</v>
          </cell>
          <cell r="G3096">
            <v>42524</v>
          </cell>
        </row>
        <row r="3097">
          <cell r="C3097">
            <v>5746</v>
          </cell>
          <cell r="D3097" t="str">
            <v>Edu. Salida Para Aire Acondicionado Bifasica</v>
          </cell>
          <cell r="E3097" t="str">
            <v>UN</v>
          </cell>
          <cell r="F3097">
            <v>109361.77</v>
          </cell>
          <cell r="G3097">
            <v>42578</v>
          </cell>
        </row>
        <row r="3098">
          <cell r="C3098">
            <v>5747</v>
          </cell>
          <cell r="D3098" t="str">
            <v>Suministro E Instalación De Cubierta En Lámina Ondulada De Asbesto Cemento, A Una Altura &gt; 8 Metros &lt; 10 Metros, Incluye Amarres Y Ganchos De Fijación.</v>
          </cell>
          <cell r="E3098" t="str">
            <v>M2</v>
          </cell>
          <cell r="F3098">
            <v>47742.35</v>
          </cell>
          <cell r="G3098">
            <v>42516</v>
          </cell>
        </row>
        <row r="3099">
          <cell r="C3099">
            <v>5750</v>
          </cell>
          <cell r="D3099" t="str">
            <v>Edu. Instalacion De Luminaria Spectra (Ver Diseño)</v>
          </cell>
          <cell r="E3099" t="str">
            <v>UN</v>
          </cell>
          <cell r="F3099">
            <v>1114409.6200000001</v>
          </cell>
          <cell r="G3099">
            <v>42534</v>
          </cell>
        </row>
        <row r="3100">
          <cell r="C3100">
            <v>5752</v>
          </cell>
          <cell r="D3100" t="str">
            <v>Edu. Tuberia Perforada De 4" (Ver Diseño)</v>
          </cell>
          <cell r="E3100" t="str">
            <v>ML</v>
          </cell>
          <cell r="F3100">
            <v>51520.85</v>
          </cell>
          <cell r="G3100">
            <v>42534</v>
          </cell>
        </row>
        <row r="3101">
          <cell r="C3101">
            <v>5754</v>
          </cell>
          <cell r="D3101" t="str">
            <v>Edu. Tuberia Perforada De 6" (Ver Diseño).</v>
          </cell>
          <cell r="E3101" t="str">
            <v>ML</v>
          </cell>
          <cell r="F3101">
            <v>99457.72</v>
          </cell>
          <cell r="G3101">
            <v>42534</v>
          </cell>
        </row>
        <row r="3102">
          <cell r="C3102">
            <v>5756</v>
          </cell>
          <cell r="D3102" t="str">
            <v>Edu. Canales En Concreto (Ver Diseño)</v>
          </cell>
          <cell r="E3102" t="str">
            <v>M3</v>
          </cell>
          <cell r="F3102">
            <v>614544.81000000006</v>
          </cell>
          <cell r="G3102">
            <v>42534</v>
          </cell>
        </row>
        <row r="3103">
          <cell r="C3103">
            <v>5758</v>
          </cell>
          <cell r="D3103" t="str">
            <v>Edu. Gravilla Fina Y/O Gravilla Gruesa (Ver Diseño)</v>
          </cell>
          <cell r="E3103" t="str">
            <v>M3</v>
          </cell>
          <cell r="F3103">
            <v>99854.49</v>
          </cell>
          <cell r="G3103">
            <v>42534</v>
          </cell>
        </row>
        <row r="3104">
          <cell r="C3104">
            <v>5759</v>
          </cell>
          <cell r="D3104" t="str">
            <v>Edu. Triturado (Ver Diseño)</v>
          </cell>
          <cell r="E3104" t="str">
            <v>M3</v>
          </cell>
          <cell r="F3104">
            <v>95076.99</v>
          </cell>
          <cell r="G3104">
            <v>42534</v>
          </cell>
        </row>
        <row r="3105">
          <cell r="C3105">
            <v>5761</v>
          </cell>
          <cell r="D3105" t="str">
            <v>Edu. Cuneta Tipo Circular Titan O Similar (Ver Diseño)</v>
          </cell>
          <cell r="E3105" t="str">
            <v>ML</v>
          </cell>
          <cell r="F3105">
            <v>275816.08</v>
          </cell>
          <cell r="G3105">
            <v>42619</v>
          </cell>
        </row>
        <row r="3106">
          <cell r="C3106">
            <v>5764</v>
          </cell>
          <cell r="D3106" t="str">
            <v>Edu. Tuberia Pvc Presion De 2" (Ver Diseño)</v>
          </cell>
          <cell r="E3106" t="str">
            <v>ML</v>
          </cell>
          <cell r="F3106">
            <v>31634.7</v>
          </cell>
          <cell r="G3106">
            <v>42578</v>
          </cell>
        </row>
        <row r="3107">
          <cell r="C3107">
            <v>5768</v>
          </cell>
          <cell r="D3107" t="str">
            <v>Edu. Tuberia Pvc Presion De 4" (Ver Diseño)</v>
          </cell>
          <cell r="E3107" t="str">
            <v>ML</v>
          </cell>
          <cell r="F3107">
            <v>47859.65</v>
          </cell>
          <cell r="G3107">
            <v>42534</v>
          </cell>
        </row>
        <row r="3108">
          <cell r="C3108">
            <v>5770</v>
          </cell>
          <cell r="D3108" t="str">
            <v>Edu. Tuberia De Hierro Ductil Ranurado De 3" Sch 40 (Ver Diseño)</v>
          </cell>
          <cell r="E3108" t="str">
            <v>UN</v>
          </cell>
          <cell r="F3108">
            <v>85164.98</v>
          </cell>
          <cell r="G3108">
            <v>42578</v>
          </cell>
        </row>
        <row r="3109">
          <cell r="C3109">
            <v>5771</v>
          </cell>
          <cell r="D3109" t="str">
            <v>Edu. Filtro (Triturado) Muro De Contencion</v>
          </cell>
          <cell r="E3109" t="str">
            <v>M3</v>
          </cell>
          <cell r="F3109">
            <v>82436.350000000006</v>
          </cell>
          <cell r="G3109">
            <v>42534</v>
          </cell>
        </row>
        <row r="3110">
          <cell r="C3110">
            <v>5775</v>
          </cell>
          <cell r="D3110" t="str">
            <v>Edu. Rociadores De 1 1/2" (Ver Diseño)</v>
          </cell>
          <cell r="E3110" t="str">
            <v>UN</v>
          </cell>
          <cell r="F3110">
            <v>61912.62</v>
          </cell>
          <cell r="G3110">
            <v>42578</v>
          </cell>
        </row>
        <row r="3111">
          <cell r="C3111">
            <v>5776</v>
          </cell>
          <cell r="D3111" t="str">
            <v>Edu. Suministro E Instalacion De Bombas, Incluye Sistema Hidroneumatico, Tablero De Control, Manometro, Protectores, Etc. Caracteristicas: Caudal (Q) = 36 Lts/Seg= 581 Gal/Min, Hidroacumulador De 500 Lts, Potencia= 10 Hp, Motor Trifasico (Ver Diseño).</v>
          </cell>
          <cell r="E3111" t="str">
            <v>UN</v>
          </cell>
          <cell r="F3111">
            <v>3607549.02</v>
          </cell>
          <cell r="G3111">
            <v>42578</v>
          </cell>
        </row>
        <row r="3112">
          <cell r="C3112">
            <v>5777</v>
          </cell>
          <cell r="D3112" t="str">
            <v>Edu. Suministro E Instalacion De Tuberia Y Accesorios Para La Succion Y Descarga De Las Bombas (Ver Diseño)</v>
          </cell>
          <cell r="E3112" t="str">
            <v>GL</v>
          </cell>
          <cell r="F3112">
            <v>6344217</v>
          </cell>
          <cell r="G3112">
            <v>42538</v>
          </cell>
        </row>
        <row r="3113">
          <cell r="C3113">
            <v>5779</v>
          </cell>
          <cell r="D3113" t="str">
            <v>Edu. Griferia Push De Pared Para Lavamanos (Ver Diseño)</v>
          </cell>
          <cell r="E3113" t="str">
            <v>UN</v>
          </cell>
          <cell r="F3113">
            <v>205763.45</v>
          </cell>
          <cell r="G3113">
            <v>42538</v>
          </cell>
        </row>
        <row r="3114">
          <cell r="C3114">
            <v>5781</v>
          </cell>
          <cell r="D3114" t="str">
            <v>Edu. Ducha Antivandalica Con Regadera Tubular (Ver Diseño)</v>
          </cell>
          <cell r="E3114" t="str">
            <v>UN</v>
          </cell>
          <cell r="F3114">
            <v>284354.27</v>
          </cell>
          <cell r="G3114">
            <v>42538</v>
          </cell>
        </row>
        <row r="3115">
          <cell r="C3115">
            <v>5784</v>
          </cell>
          <cell r="D3115" t="str">
            <v>Edu.  Breaker Tipo Industrial De 3 X 600 A Regulable (Ver Diseño)</v>
          </cell>
          <cell r="E3115" t="str">
            <v>UN</v>
          </cell>
          <cell r="F3115">
            <v>2520031.96</v>
          </cell>
          <cell r="G3115">
            <v>42538</v>
          </cell>
        </row>
        <row r="3116">
          <cell r="C3116">
            <v>5786</v>
          </cell>
          <cell r="D3116" t="str">
            <v>Edu. Breaker Tipo Industrial De 3 X 800 A Regulable (Ver Diseño)</v>
          </cell>
          <cell r="E3116" t="str">
            <v>UN</v>
          </cell>
          <cell r="F3116">
            <v>1994716.07</v>
          </cell>
          <cell r="G3116">
            <v>42534</v>
          </cell>
        </row>
        <row r="3117">
          <cell r="C3117">
            <v>5788</v>
          </cell>
          <cell r="D3117" t="str">
            <v>Edu. Breaker Tipo Industrial De 3 X 300 A (Ver Diseño)</v>
          </cell>
          <cell r="E3117" t="str">
            <v>UN</v>
          </cell>
          <cell r="F3117">
            <v>941515.23</v>
          </cell>
          <cell r="G3117">
            <v>42534</v>
          </cell>
        </row>
        <row r="3118">
          <cell r="C3118">
            <v>5790</v>
          </cell>
          <cell r="D3118" t="str">
            <v>Edu. Breaker Tipo Industrial De 3 X 1000 A (Ver Diseño)</v>
          </cell>
          <cell r="E3118" t="str">
            <v>UN</v>
          </cell>
          <cell r="F3118">
            <v>7429308.6200000001</v>
          </cell>
          <cell r="G3118">
            <v>42534</v>
          </cell>
        </row>
        <row r="3119">
          <cell r="C3119">
            <v>5792</v>
          </cell>
          <cell r="D3119" t="str">
            <v>Edu. Breaker Tipo Industrial De 3 X 3000 A (Ver Diseño)</v>
          </cell>
          <cell r="E3119" t="str">
            <v>UN</v>
          </cell>
          <cell r="F3119">
            <v>26228014</v>
          </cell>
          <cell r="G3119">
            <v>42534</v>
          </cell>
        </row>
        <row r="3120">
          <cell r="C3120">
            <v>5794</v>
          </cell>
          <cell r="D3120" t="str">
            <v>Edu. Transferencia Trifasica Automatica De 660 Kva (Ver Diseño)</v>
          </cell>
          <cell r="E3120" t="str">
            <v>UN</v>
          </cell>
          <cell r="F3120">
            <v>87558234.030000001</v>
          </cell>
          <cell r="G3120">
            <v>42534</v>
          </cell>
        </row>
        <row r="3121">
          <cell r="C3121">
            <v>5798</v>
          </cell>
          <cell r="D3121" t="str">
            <v>Edu. Planta Electrica De Emergencia De 660 Kva Con Tanque De Combustible (Ver Diseño)</v>
          </cell>
          <cell r="E3121" t="str">
            <v>UN</v>
          </cell>
          <cell r="F3121">
            <v>633313245.63</v>
          </cell>
          <cell r="G3121">
            <v>42531</v>
          </cell>
        </row>
        <row r="3122">
          <cell r="C3122">
            <v>5800</v>
          </cell>
          <cell r="D3122" t="str">
            <v>Edu. Instalacion Down Light 22W Cw (Ver Diseño)</v>
          </cell>
          <cell r="E3122" t="str">
            <v>UN</v>
          </cell>
          <cell r="F3122">
            <v>599135.92000000004</v>
          </cell>
          <cell r="G3122">
            <v>42578</v>
          </cell>
        </row>
        <row r="3123">
          <cell r="C3123">
            <v>5802</v>
          </cell>
          <cell r="D3123" t="str">
            <v>Edu. Instalacion Down Light 12W Cw (Ver Diseño)</v>
          </cell>
          <cell r="E3123" t="str">
            <v>UN</v>
          </cell>
          <cell r="F3123">
            <v>799135.92</v>
          </cell>
          <cell r="G3123">
            <v>42578</v>
          </cell>
        </row>
        <row r="3124">
          <cell r="C3124">
            <v>5804</v>
          </cell>
          <cell r="D3124" t="str">
            <v>Edu. Instalacion Luminaria Capsule Gu10 6W (Ver Diseño)</v>
          </cell>
          <cell r="E3124" t="str">
            <v>UN</v>
          </cell>
          <cell r="F3124">
            <v>422591.22</v>
          </cell>
          <cell r="G3124">
            <v>42578</v>
          </cell>
        </row>
        <row r="3125">
          <cell r="C3125">
            <v>5806</v>
          </cell>
          <cell r="D3125" t="str">
            <v>Edu. Instalacion Luminaria Curvoled 40W (Ver Diseño)</v>
          </cell>
          <cell r="E3125" t="str">
            <v>UN</v>
          </cell>
          <cell r="F3125">
            <v>938065.06</v>
          </cell>
          <cell r="G3125">
            <v>42538</v>
          </cell>
        </row>
        <row r="3126">
          <cell r="C3126">
            <v>5807</v>
          </cell>
          <cell r="D3126" t="str">
            <v>Acometida De Agua Potable Provisional (Ver Diseño)</v>
          </cell>
          <cell r="E3126" t="str">
            <v>GL</v>
          </cell>
          <cell r="F3126">
            <v>3500000</v>
          </cell>
          <cell r="G3126">
            <v>42558</v>
          </cell>
        </row>
        <row r="3127">
          <cell r="C3127">
            <v>5808</v>
          </cell>
          <cell r="D3127" t="str">
            <v>Acometida Sanitaria Provisional</v>
          </cell>
          <cell r="E3127" t="str">
            <v>GL</v>
          </cell>
          <cell r="F3127">
            <v>3500000</v>
          </cell>
          <cell r="G3127">
            <v>42558</v>
          </cell>
        </row>
        <row r="3128">
          <cell r="C3128">
            <v>5809</v>
          </cell>
          <cell r="D3128" t="str">
            <v>Acometida Electrica Provisional</v>
          </cell>
          <cell r="E3128" t="str">
            <v>GL</v>
          </cell>
          <cell r="F3128">
            <v>12500000</v>
          </cell>
          <cell r="G3128">
            <v>42558</v>
          </cell>
        </row>
        <row r="3129">
          <cell r="C3129">
            <v>5811</v>
          </cell>
          <cell r="D3129" t="str">
            <v>Edu. Instalacion Luminaria At Emergencialed (Ver Diseño)</v>
          </cell>
          <cell r="E3129" t="str">
            <v>UN</v>
          </cell>
          <cell r="F3129">
            <v>422591.22</v>
          </cell>
          <cell r="G3129">
            <v>42534</v>
          </cell>
        </row>
        <row r="3130">
          <cell r="C3130">
            <v>5812</v>
          </cell>
          <cell r="D3130" t="str">
            <v>Valla Reglamentaria 2.00 X 1.00</v>
          </cell>
          <cell r="E3130" t="str">
            <v>UN</v>
          </cell>
          <cell r="F3130">
            <v>370000</v>
          </cell>
          <cell r="G3130">
            <v>42558</v>
          </cell>
        </row>
        <row r="3131">
          <cell r="C3131">
            <v>5814</v>
          </cell>
          <cell r="D3131" t="str">
            <v>Edu. Instalacion Luminaria Led Rgbw 32W Sumergible (Ver Diseño)</v>
          </cell>
          <cell r="E3131" t="str">
            <v>UN</v>
          </cell>
          <cell r="F3131">
            <v>1196697.1100000001</v>
          </cell>
          <cell r="G3131">
            <v>42534</v>
          </cell>
        </row>
        <row r="3132">
          <cell r="C3132">
            <v>5815</v>
          </cell>
          <cell r="D3132" t="str">
            <v>Valla Informativa (Ver Diseño)</v>
          </cell>
          <cell r="E3132" t="str">
            <v>UN</v>
          </cell>
          <cell r="F3132">
            <v>6000000</v>
          </cell>
          <cell r="G3132">
            <v>42558</v>
          </cell>
        </row>
        <row r="3133">
          <cell r="C3133">
            <v>5816</v>
          </cell>
          <cell r="D3133" t="str">
            <v>Edu. Suministro E Instalación De Puerta Metálica Abatible Lisa Con Rejilla Sencilla (Ver Diseño)</v>
          </cell>
          <cell r="E3133" t="str">
            <v>UN</v>
          </cell>
          <cell r="F3133">
            <v>766212</v>
          </cell>
          <cell r="G3133">
            <v>42534</v>
          </cell>
        </row>
        <row r="3134">
          <cell r="C3134">
            <v>5817</v>
          </cell>
          <cell r="D3134" t="str">
            <v>Edu. Suministro E Instalación De Puerta Metálica Abatible Tipo Persiana Sencilla (Ver Diseño)</v>
          </cell>
          <cell r="E3134" t="str">
            <v>UN</v>
          </cell>
          <cell r="F3134">
            <v>803242</v>
          </cell>
          <cell r="G3134">
            <v>42534</v>
          </cell>
        </row>
        <row r="3135">
          <cell r="C3135">
            <v>5818</v>
          </cell>
          <cell r="D3135" t="str">
            <v>Edu. Suministro E Instalación De Puerta Metálica Abatible Acustica Doble (Ver Diseño)</v>
          </cell>
          <cell r="E3135" t="str">
            <v>UN</v>
          </cell>
          <cell r="F3135">
            <v>1809240</v>
          </cell>
          <cell r="G3135">
            <v>42534</v>
          </cell>
        </row>
        <row r="3136">
          <cell r="C3136">
            <v>5819</v>
          </cell>
          <cell r="D3136" t="str">
            <v>Edu. Suministro E Instalación De Puerta Metálica Abatible Multi Perforada Sencilla (Ver Diseño)</v>
          </cell>
          <cell r="E3136" t="str">
            <v>UN</v>
          </cell>
          <cell r="F3136">
            <v>1342440</v>
          </cell>
          <cell r="G3136">
            <v>42534</v>
          </cell>
        </row>
        <row r="3137">
          <cell r="C3137">
            <v>5820</v>
          </cell>
          <cell r="D3137" t="str">
            <v>Edu. Suministro E Instalación De Puerta Metálica Abatible Multi Perforada Doble (Ver Diseño)</v>
          </cell>
          <cell r="E3137" t="str">
            <v>UN</v>
          </cell>
          <cell r="F3137">
            <v>2644880</v>
          </cell>
          <cell r="G3137">
            <v>42534</v>
          </cell>
        </row>
        <row r="3138">
          <cell r="C3138">
            <v>5821</v>
          </cell>
          <cell r="D3138" t="str">
            <v>Edu. Suministro E Instalación De Puerta Metálica Tipo Persiana Doble (Ver Diseño)</v>
          </cell>
          <cell r="E3138" t="str">
            <v>UN</v>
          </cell>
          <cell r="F3138">
            <v>1895450</v>
          </cell>
          <cell r="G3138">
            <v>42534</v>
          </cell>
        </row>
        <row r="3139">
          <cell r="C3139">
            <v>5822</v>
          </cell>
          <cell r="D3139" t="str">
            <v>Edu. Suministro E Instalación De Puerta En Vidrio Esmerilado Abatible Sencilla (Ver Diseño)</v>
          </cell>
          <cell r="E3139" t="str">
            <v>UN</v>
          </cell>
          <cell r="F3139">
            <v>1150000</v>
          </cell>
          <cell r="G3139">
            <v>42534</v>
          </cell>
        </row>
        <row r="3140">
          <cell r="C3140">
            <v>5823</v>
          </cell>
          <cell r="D3140" t="str">
            <v>Edu. Suministro E Instalación De Puerta Metálica Abatible Lisa Sencilla (Ver Diseño)</v>
          </cell>
          <cell r="E3140" t="str">
            <v>UN</v>
          </cell>
          <cell r="F3140">
            <v>708634</v>
          </cell>
          <cell r="G3140">
            <v>42534</v>
          </cell>
        </row>
        <row r="3141">
          <cell r="C3141">
            <v>5824</v>
          </cell>
          <cell r="D3141" t="str">
            <v>Edu. Suministro E Instalación De Puerta En Vidrio Templado Transparente (Ver Diseño)</v>
          </cell>
          <cell r="E3141" t="str">
            <v>UN</v>
          </cell>
          <cell r="F3141">
            <v>1050000</v>
          </cell>
          <cell r="G3141">
            <v>42534</v>
          </cell>
        </row>
        <row r="3142">
          <cell r="C3142">
            <v>5825</v>
          </cell>
          <cell r="D3142" t="str">
            <v>Edu. Suministro E Instalación De Puerta Metálica De Emergencia Abatible Cf Doble (Ver Diseño)</v>
          </cell>
          <cell r="E3142" t="str">
            <v>UN</v>
          </cell>
          <cell r="F3142">
            <v>3141328</v>
          </cell>
          <cell r="G3142">
            <v>42534</v>
          </cell>
        </row>
        <row r="3143">
          <cell r="C3143">
            <v>5826</v>
          </cell>
          <cell r="D3143" t="str">
            <v>Edu. Suministro E Instalación De Silletería Plástica Para Estadio</v>
          </cell>
          <cell r="E3143" t="str">
            <v>UN</v>
          </cell>
          <cell r="F3143">
            <v>60746.75</v>
          </cell>
          <cell r="G3143">
            <v>42613</v>
          </cell>
        </row>
        <row r="3144">
          <cell r="C3144">
            <v>5828</v>
          </cell>
          <cell r="D3144" t="str">
            <v>Edu. Acometida 7 X (3#500 + #500 + #2/0T) Cu Thhw (Ver Diseño)</v>
          </cell>
          <cell r="E3144" t="str">
            <v>ML</v>
          </cell>
          <cell r="F3144">
            <v>3820191.9</v>
          </cell>
          <cell r="G3144">
            <v>42534</v>
          </cell>
        </row>
        <row r="3145">
          <cell r="C3145">
            <v>5829</v>
          </cell>
          <cell r="D3145" t="str">
            <v>Edu. Terreno De Juego ( Grama Natural Bermuda 419 + Relleno En Material Seleccionado  E = 0.40 Metros )</v>
          </cell>
          <cell r="E3145" t="str">
            <v>M2</v>
          </cell>
          <cell r="F3145">
            <v>88811.58</v>
          </cell>
          <cell r="G3145">
            <v>42534</v>
          </cell>
        </row>
        <row r="3146">
          <cell r="C3146">
            <v>5831</v>
          </cell>
          <cell r="D3146" t="str">
            <v>Edu. Piso En Pavimento Ecológico</v>
          </cell>
          <cell r="E3146" t="str">
            <v>UN</v>
          </cell>
          <cell r="F3146">
            <v>559768</v>
          </cell>
          <cell r="G3146">
            <v>42534</v>
          </cell>
        </row>
        <row r="3147">
          <cell r="C3147">
            <v>5832</v>
          </cell>
          <cell r="D3147" t="str">
            <v>Edu. Acometida 3 X (3#350 + #350 + #4/0T) Cu Thhw (Ver Diseño)</v>
          </cell>
          <cell r="E3147" t="str">
            <v>ML</v>
          </cell>
          <cell r="F3147">
            <v>977769.03</v>
          </cell>
          <cell r="G3147">
            <v>42538</v>
          </cell>
        </row>
        <row r="3148">
          <cell r="C3148">
            <v>5833</v>
          </cell>
          <cell r="D3148" t="str">
            <v>Suministro E Instalación De Ventiladores Axiales De 36" Marca Sankey O Similar Con Rociador De Agua, Para Zona De Carceletas, Incluye Instalación Y Punto Eléctrico</v>
          </cell>
          <cell r="E3148" t="str">
            <v>UN</v>
          </cell>
          <cell r="F3148">
            <v>700000</v>
          </cell>
          <cell r="G3148">
            <v>42522</v>
          </cell>
        </row>
        <row r="3149">
          <cell r="C3149">
            <v>5834</v>
          </cell>
          <cell r="D3149" t="str">
            <v>Edu. Acometida 4 X (3#750 + #750 +#4/0T) Cu Thhw (Ver Diseño)</v>
          </cell>
          <cell r="E3149" t="str">
            <v>ML</v>
          </cell>
          <cell r="F3149">
            <v>2470319.69</v>
          </cell>
          <cell r="G3149">
            <v>42534</v>
          </cell>
        </row>
        <row r="3150">
          <cell r="C3150">
            <v>5835</v>
          </cell>
          <cell r="D3150" t="str">
            <v>Suministro E Instalación De Cableado Estructurado De Voz Y Datos Para 30 Puestos De Trabajo ( Ver Diseño)</v>
          </cell>
          <cell r="E3150" t="str">
            <v>GL</v>
          </cell>
          <cell r="F3150">
            <v>51428571.43</v>
          </cell>
          <cell r="G3150">
            <v>42604</v>
          </cell>
        </row>
        <row r="3151">
          <cell r="C3151">
            <v>5836</v>
          </cell>
          <cell r="D3151" t="str">
            <v xml:space="preserve">Suministro E Instalación De Aviso Luminoso En Lona Traslúcida Panaflex De Dimensiones Aproximadas 5.00 X 0.90 Metros, Incluye Todos Los Accesorios Como Acometidas Eléctricas, Cubiertas Con Canales Plásticas, Balastros, Tubos, Velas, Soportes. (T8 Sistema </v>
          </cell>
          <cell r="E3151" t="str">
            <v>UN</v>
          </cell>
          <cell r="F3151">
            <v>2400000</v>
          </cell>
          <cell r="G3151">
            <v>42522</v>
          </cell>
        </row>
        <row r="3152">
          <cell r="C3152">
            <v>5837</v>
          </cell>
          <cell r="D3152" t="str">
            <v>Edu. Acometida 6 X (3#350 + #350 + #2/0T) Cu Thhw (Ver Diseño)</v>
          </cell>
          <cell r="E3152" t="str">
            <v>ML</v>
          </cell>
          <cell r="F3152">
            <v>1798293.79</v>
          </cell>
          <cell r="G3152">
            <v>42534</v>
          </cell>
        </row>
        <row r="3153">
          <cell r="C3153">
            <v>5838</v>
          </cell>
          <cell r="D3153" t="str">
            <v>Suministro E Instalación De Malla Metálica Galvanizada Y Soportada Sobre Una Estructura Metálica  ( Varillas De 1/2" Cuadrada En Retícula, En Doble Parrilla) Con El Fin De No Ser Alcanzada Por Alguna Persona Y Para No Tener Alcance  A Las Lamparas De Ilum</v>
          </cell>
          <cell r="E3153" t="str">
            <v>M2</v>
          </cell>
          <cell r="F3153">
            <v>235234.68</v>
          </cell>
          <cell r="G3153">
            <v>42522</v>
          </cell>
        </row>
        <row r="3154">
          <cell r="C3154">
            <v>5839</v>
          </cell>
          <cell r="D3154" t="str">
            <v>Instalación De Ventana En Aluminio Altura &lt; 3.00 Metros</v>
          </cell>
          <cell r="E3154" t="str">
            <v>M2</v>
          </cell>
          <cell r="F3154">
            <v>31955</v>
          </cell>
          <cell r="G3154">
            <v>42523</v>
          </cell>
        </row>
        <row r="3155">
          <cell r="C3155">
            <v>5843</v>
          </cell>
          <cell r="D3155" t="str">
            <v>Suministro E Instalación De Orinal Tipo A En Acero Inoxidable  Aisi 304, Tipo Sokoda</v>
          </cell>
          <cell r="E3155" t="str">
            <v>UN</v>
          </cell>
          <cell r="F3155">
            <v>982706</v>
          </cell>
          <cell r="G3155">
            <v>42523</v>
          </cell>
        </row>
        <row r="3156">
          <cell r="C3156">
            <v>5844</v>
          </cell>
          <cell r="D3156" t="str">
            <v>Terraplen Inv. 220-7 Para Nivelacion, Humedecimiento Y Compactacion Variable</v>
          </cell>
          <cell r="E3156" t="str">
            <v>M3</v>
          </cell>
          <cell r="F3156">
            <v>49404.66</v>
          </cell>
          <cell r="G3156">
            <v>42523</v>
          </cell>
        </row>
        <row r="3157">
          <cell r="C3157">
            <v>5847</v>
          </cell>
          <cell r="D3157" t="str">
            <v>Edu. Suministro E Instalación De Aire Acondicionado Mini Split De 12000 Btu - Ser 16 Area 6Aa ( Ver Diseño)</v>
          </cell>
          <cell r="E3157" t="str">
            <v>UN</v>
          </cell>
          <cell r="F3157">
            <v>4577836.68</v>
          </cell>
          <cell r="G3157">
            <v>42534</v>
          </cell>
        </row>
        <row r="3158">
          <cell r="C3158">
            <v>5849</v>
          </cell>
          <cell r="D3158" t="str">
            <v>Edu. Suministro E Instalación De Aire Acondicionado Mini Split De 36000 Btu - Area 5Aa, 7Aa, 9Aa Y 10Aa ( Ver Diseño)</v>
          </cell>
          <cell r="E3158" t="str">
            <v>UN</v>
          </cell>
          <cell r="F3158">
            <v>17110615.210000001</v>
          </cell>
          <cell r="G3158">
            <v>42538</v>
          </cell>
        </row>
        <row r="3159">
          <cell r="C3159">
            <v>5850</v>
          </cell>
          <cell r="D3159" t="str">
            <v>Edu. Suministro E Instalación De Aire Central Tipo Paquete De 55 Toneladas - Area 11Aa (Ver Diseño)</v>
          </cell>
          <cell r="E3159" t="str">
            <v>UN</v>
          </cell>
          <cell r="F3159">
            <v>401578653.13</v>
          </cell>
          <cell r="G3159">
            <v>42534</v>
          </cell>
        </row>
        <row r="3160">
          <cell r="C3160">
            <v>5851</v>
          </cell>
          <cell r="D3160" t="str">
            <v>Edu. Suministro E Instalación De Torre Para Iluminación De La Cancha Principal (Ver Diseño)</v>
          </cell>
          <cell r="E3160" t="str">
            <v>UN</v>
          </cell>
          <cell r="F3160">
            <v>97119089.299999997</v>
          </cell>
          <cell r="G3160">
            <v>42534</v>
          </cell>
        </row>
        <row r="3161">
          <cell r="C3161">
            <v>5852</v>
          </cell>
          <cell r="D3161" t="str">
            <v>Edu. Suministro E Instalación De Reflectores Para Iluminación De La Cancha Principal (Ver Diseño)</v>
          </cell>
          <cell r="E3161" t="str">
            <v>UN</v>
          </cell>
          <cell r="F3161">
            <v>10526885.800000001</v>
          </cell>
          <cell r="G3161">
            <v>42534</v>
          </cell>
        </row>
        <row r="3162">
          <cell r="C3162">
            <v>5853</v>
          </cell>
          <cell r="D3162" t="str">
            <v>Edu. Cimentación Especial Para Torres De Iluminación</v>
          </cell>
          <cell r="E3162" t="str">
            <v>UN</v>
          </cell>
          <cell r="F3162">
            <v>3065697.15</v>
          </cell>
          <cell r="G3162">
            <v>42534</v>
          </cell>
        </row>
        <row r="3163">
          <cell r="C3163">
            <v>5854</v>
          </cell>
          <cell r="D3163" t="str">
            <v>Base En Mateial Granular Inv. 330-7 Para Nivelacion Terreno, Incluye: Suministro, Extendida, Nivelacion, Humedecimientoy Compactacion</v>
          </cell>
          <cell r="E3163" t="str">
            <v>M3</v>
          </cell>
          <cell r="F3163">
            <v>96869</v>
          </cell>
          <cell r="G3163">
            <v>42523</v>
          </cell>
        </row>
        <row r="3164">
          <cell r="C3164">
            <v>5855</v>
          </cell>
          <cell r="D3164" t="str">
            <v>Base Material Granular Inv. 330-7 Para Nivelacion Terreno, Incluye: Suministro, Extendida, Nivelacion, Humedecimiento Y Compactacion</v>
          </cell>
          <cell r="E3164" t="str">
            <v>M3</v>
          </cell>
          <cell r="F3164">
            <v>87266.54</v>
          </cell>
          <cell r="G3164">
            <v>42523</v>
          </cell>
        </row>
        <row r="3165">
          <cell r="C3165">
            <v>5856</v>
          </cell>
          <cell r="D3165" t="str">
            <v>Subbase Granular Inv B-320-07 Suministro, Extendida, Nivelacion, Humedecimiento Y Compactacion E=25 Cms</v>
          </cell>
          <cell r="E3165" t="str">
            <v>M3</v>
          </cell>
          <cell r="F3165">
            <v>111862.3</v>
          </cell>
          <cell r="G3165">
            <v>42523</v>
          </cell>
        </row>
        <row r="3166">
          <cell r="C3166">
            <v>5857</v>
          </cell>
          <cell r="D3166" t="str">
            <v>Edu. Cimentación Para Apoyo Metálico Poligonal De 9.00 Metros</v>
          </cell>
          <cell r="E3166" t="str">
            <v>UN</v>
          </cell>
          <cell r="F3166">
            <v>462247.4</v>
          </cell>
          <cell r="G3166">
            <v>42534</v>
          </cell>
        </row>
        <row r="3167">
          <cell r="C3167">
            <v>5865</v>
          </cell>
          <cell r="D3167" t="str">
            <v>Edu. Suministro E Instalación De Luminaria Led De Jardin 2-Nw-13301-40 Vatios</v>
          </cell>
          <cell r="E3167" t="str">
            <v>UN</v>
          </cell>
          <cell r="F3167">
            <v>2136652.4300000002</v>
          </cell>
          <cell r="G3167">
            <v>42534</v>
          </cell>
        </row>
        <row r="3168">
          <cell r="C3168">
            <v>5866</v>
          </cell>
          <cell r="D3168" t="str">
            <v>Edu. Suministro E Instalación De Luminaria Led De Jardin 2-Nw-13299-40 Vatios</v>
          </cell>
          <cell r="E3168" t="str">
            <v>UN</v>
          </cell>
          <cell r="F3168">
            <v>2132914.2000000002</v>
          </cell>
          <cell r="G3168">
            <v>42534</v>
          </cell>
        </row>
        <row r="3169">
          <cell r="C3169">
            <v>5867</v>
          </cell>
          <cell r="D3169" t="str">
            <v>Subbase Granular Normas Invias</v>
          </cell>
          <cell r="E3169" t="str">
            <v>M3</v>
          </cell>
          <cell r="F3169">
            <v>26280</v>
          </cell>
          <cell r="G3169">
            <v>42523</v>
          </cell>
        </row>
        <row r="3170">
          <cell r="C3170">
            <v>5868</v>
          </cell>
          <cell r="D3170" t="str">
            <v>Edu. Suministro E Instalación De Proyector Led De Suelo 12 Ww- 12 Vatios</v>
          </cell>
          <cell r="E3170" t="str">
            <v>UN</v>
          </cell>
          <cell r="F3170">
            <v>901305.61</v>
          </cell>
          <cell r="G3170">
            <v>42534</v>
          </cell>
        </row>
        <row r="3171">
          <cell r="C3171">
            <v>5869</v>
          </cell>
          <cell r="D3171" t="str">
            <v>Edu. Suministro E Instalación De Proyector Led De Suelo 3 Ww- 3 Vatios</v>
          </cell>
          <cell r="E3171" t="str">
            <v>UN</v>
          </cell>
          <cell r="F3171">
            <v>330880.81</v>
          </cell>
          <cell r="G3171">
            <v>42534</v>
          </cell>
        </row>
        <row r="3172">
          <cell r="C3172">
            <v>5870</v>
          </cell>
          <cell r="D3172" t="str">
            <v>Base  Material Granular Inv. 330-7 Para Nivelacion, Terreno, Incluye: Suministro, Extendida, Nivelacion, Humedecimiento U Compactacion E=20 Cms</v>
          </cell>
          <cell r="E3172" t="str">
            <v>M3</v>
          </cell>
          <cell r="F3172">
            <v>69697.179999999993</v>
          </cell>
          <cell r="G3172">
            <v>42524</v>
          </cell>
        </row>
        <row r="3173">
          <cell r="C3173">
            <v>5871</v>
          </cell>
          <cell r="D3173" t="str">
            <v>Edu. Suministro E Instalación De Luminaria Para Alumbrado Publico Tipo Led De 30 Vatios</v>
          </cell>
          <cell r="E3173" t="str">
            <v>UN</v>
          </cell>
          <cell r="F3173">
            <v>1587812.78</v>
          </cell>
          <cell r="G3173">
            <v>42534</v>
          </cell>
        </row>
        <row r="3174">
          <cell r="C3174">
            <v>5872</v>
          </cell>
          <cell r="D3174" t="str">
            <v>Edu.  Suministro E Instalación De Luminaria Led Dlxlum</v>
          </cell>
          <cell r="E3174" t="str">
            <v>UN</v>
          </cell>
          <cell r="F3174">
            <v>2298896.11</v>
          </cell>
          <cell r="G3174">
            <v>42534</v>
          </cell>
        </row>
        <row r="3175">
          <cell r="C3175">
            <v>5873</v>
          </cell>
          <cell r="D3175" t="str">
            <v>Edu. Suministro E Instalación De Sipra Externo</v>
          </cell>
          <cell r="E3175" t="str">
            <v>UN</v>
          </cell>
          <cell r="F3175">
            <v>10480721</v>
          </cell>
          <cell r="G3175">
            <v>42534</v>
          </cell>
        </row>
        <row r="3176">
          <cell r="C3176">
            <v>5874</v>
          </cell>
          <cell r="D3176" t="str">
            <v>Edu. Suministro E Instalación De Sipra Interno</v>
          </cell>
          <cell r="E3176" t="str">
            <v>UN</v>
          </cell>
          <cell r="F3176">
            <v>25164804</v>
          </cell>
          <cell r="G3176">
            <v>42534</v>
          </cell>
        </row>
        <row r="3177">
          <cell r="C3177">
            <v>5877</v>
          </cell>
          <cell r="D3177" t="str">
            <v>Edu. Levante En Boque De Concreto De 0.15 X 0.10 X 0.30 Metros</v>
          </cell>
          <cell r="E3177" t="str">
            <v>M2</v>
          </cell>
          <cell r="F3177">
            <v>74262.39</v>
          </cell>
          <cell r="G3177">
            <v>42534</v>
          </cell>
        </row>
        <row r="3178">
          <cell r="C3178">
            <v>5878</v>
          </cell>
          <cell r="D3178" t="str">
            <v>Edu. Suministro E Instalación De Panel De Muro Prefabricado En Concreto Con Abertura</v>
          </cell>
          <cell r="E3178" t="str">
            <v>M2</v>
          </cell>
          <cell r="F3178">
            <v>224402.5</v>
          </cell>
          <cell r="G3178">
            <v>42534</v>
          </cell>
        </row>
        <row r="3179">
          <cell r="C3179">
            <v>5883</v>
          </cell>
          <cell r="D3179" t="str">
            <v>Edu. Mesón En Concreto Fundido In Situ Con Acabado En Cristanac</v>
          </cell>
          <cell r="E3179" t="str">
            <v>M2</v>
          </cell>
          <cell r="F3179">
            <v>839427.13</v>
          </cell>
          <cell r="G3179">
            <v>42534</v>
          </cell>
        </row>
        <row r="3180">
          <cell r="C3180">
            <v>5885</v>
          </cell>
          <cell r="D3180" t="str">
            <v>Edu. Sistema Epoxico Para Piso Antideslizante (Ver Diseño)</v>
          </cell>
          <cell r="E3180" t="str">
            <v>M2</v>
          </cell>
          <cell r="F3180">
            <v>129126.42</v>
          </cell>
          <cell r="G3180">
            <v>42534</v>
          </cell>
        </row>
        <row r="3181">
          <cell r="C3181">
            <v>5886</v>
          </cell>
          <cell r="D3181" t="str">
            <v>Edu. Salpicadero En Mosaico De Vidrio (Cristanac)</v>
          </cell>
          <cell r="E3181" t="str">
            <v>M2</v>
          </cell>
          <cell r="F3181">
            <v>160474.44</v>
          </cell>
          <cell r="G3181">
            <v>42534</v>
          </cell>
        </row>
        <row r="3182">
          <cell r="C3182">
            <v>5887</v>
          </cell>
          <cell r="D3182" t="str">
            <v>Sub Base Granular Inv. B-320-07, Incluye Suministro, Extendida, Nivelacion, Humedecimiento Y Compactacion E=25 Cms</v>
          </cell>
          <cell r="E3182" t="str">
            <v>M3</v>
          </cell>
          <cell r="F3182">
            <v>56555.199999999997</v>
          </cell>
          <cell r="G3182">
            <v>42524</v>
          </cell>
        </row>
        <row r="3183">
          <cell r="C3183">
            <v>5888</v>
          </cell>
          <cell r="D3183" t="str">
            <v>Edu. Media Caña Piso En Concreto De 3500 Psi (Ver Diseño)</v>
          </cell>
          <cell r="E3183" t="str">
            <v>ML</v>
          </cell>
          <cell r="F3183">
            <v>27665.42</v>
          </cell>
          <cell r="G3183">
            <v>42534</v>
          </cell>
        </row>
        <row r="3184">
          <cell r="C3184">
            <v>5889</v>
          </cell>
          <cell r="D3184" t="str">
            <v>Edu. Pintura Interior Plástica Mate</v>
          </cell>
          <cell r="E3184" t="str">
            <v>M2</v>
          </cell>
          <cell r="F3184">
            <v>19772.12</v>
          </cell>
          <cell r="G3184">
            <v>42534</v>
          </cell>
        </row>
        <row r="3185">
          <cell r="C3185">
            <v>5891</v>
          </cell>
          <cell r="D3185" t="str">
            <v>Edu. Piso En Cristanac (Ver Diseño)</v>
          </cell>
          <cell r="E3185" t="str">
            <v>M2</v>
          </cell>
          <cell r="F3185">
            <v>96986.08</v>
          </cell>
          <cell r="G3185">
            <v>42534</v>
          </cell>
        </row>
        <row r="3186">
          <cell r="C3186">
            <v>5892</v>
          </cell>
          <cell r="D3186" t="str">
            <v>Edu. Protección Taludes Pañete</v>
          </cell>
          <cell r="E3186" t="str">
            <v>M2</v>
          </cell>
          <cell r="F3186">
            <v>32845</v>
          </cell>
          <cell r="G3186">
            <v>42534</v>
          </cell>
        </row>
        <row r="3187">
          <cell r="C3187">
            <v>5893</v>
          </cell>
          <cell r="D3187" t="str">
            <v>Edu. Suministro E Instalacion De Cristanac Sobre Muro (Ver Diseño)</v>
          </cell>
          <cell r="E3187" t="str">
            <v>M2</v>
          </cell>
          <cell r="F3187">
            <v>97054.99</v>
          </cell>
          <cell r="G3187">
            <v>42534</v>
          </cell>
        </row>
        <row r="3188">
          <cell r="C3188">
            <v>5895</v>
          </cell>
          <cell r="D3188" t="str">
            <v>Edu. Divisiones En Acero Inoxidable Para Orinales (Ver Diseño)</v>
          </cell>
          <cell r="E3188" t="str">
            <v>ML</v>
          </cell>
          <cell r="F3188">
            <v>49880.95</v>
          </cell>
          <cell r="G3188">
            <v>42534</v>
          </cell>
        </row>
        <row r="3189">
          <cell r="C3189">
            <v>5896</v>
          </cell>
          <cell r="D3189" t="str">
            <v>Edu.  Suministro E Instalacion De Perfil Tubular En Acero Inoxidable Diametro De 1" (Ver Diseño)</v>
          </cell>
          <cell r="E3189" t="str">
            <v>ML</v>
          </cell>
          <cell r="F3189">
            <v>55000</v>
          </cell>
          <cell r="G3189">
            <v>42538</v>
          </cell>
        </row>
        <row r="3190">
          <cell r="C3190">
            <v>5897</v>
          </cell>
          <cell r="D3190" t="str">
            <v>Edu. Sistema Epoxico Para Piso Semiliso (Ver Diseño)</v>
          </cell>
          <cell r="E3190" t="str">
            <v>M2</v>
          </cell>
          <cell r="F3190">
            <v>126880</v>
          </cell>
          <cell r="G3190">
            <v>42534</v>
          </cell>
        </row>
        <row r="3191">
          <cell r="C3191">
            <v>5898</v>
          </cell>
          <cell r="D3191" t="str">
            <v>Edu. Concreto De 4000 Psi Para Porticos (Ver Diseño)</v>
          </cell>
          <cell r="E3191" t="str">
            <v>M3</v>
          </cell>
          <cell r="F3191">
            <v>648145.06000000006</v>
          </cell>
          <cell r="G3191">
            <v>42534</v>
          </cell>
        </row>
        <row r="3192">
          <cell r="C3192">
            <v>5899</v>
          </cell>
          <cell r="D3192" t="str">
            <v>Edu. Concreto De 4000 Psi Losa Maciza E= 0.14 (Ver Diseño)</v>
          </cell>
          <cell r="E3192" t="str">
            <v>M2</v>
          </cell>
          <cell r="F3192">
            <v>140967.15</v>
          </cell>
          <cell r="G3192">
            <v>42534</v>
          </cell>
        </row>
        <row r="3193">
          <cell r="C3193">
            <v>5900</v>
          </cell>
          <cell r="D3193" t="str">
            <v>Edu. Concreto De 4000 Psi Para Vigas (Ver Diseño)</v>
          </cell>
          <cell r="E3193" t="str">
            <v>M3</v>
          </cell>
          <cell r="F3193">
            <v>646729.14</v>
          </cell>
          <cell r="G3193">
            <v>42534</v>
          </cell>
        </row>
        <row r="3194">
          <cell r="C3194">
            <v>5901</v>
          </cell>
          <cell r="D3194" t="str">
            <v>Edu. Concreto De 4000 Psi Para Escalera (Ver Diseño)</v>
          </cell>
          <cell r="E3194" t="str">
            <v>M3</v>
          </cell>
          <cell r="F3194">
            <v>1220293.3899999999</v>
          </cell>
          <cell r="G3194">
            <v>42534</v>
          </cell>
        </row>
        <row r="3195">
          <cell r="C3195">
            <v>5902</v>
          </cell>
          <cell r="D3195" t="str">
            <v>Capitulo Calle 78 A</v>
          </cell>
          <cell r="E3195" t="str">
            <v>M3</v>
          </cell>
          <cell r="F3195">
            <v>10835961139</v>
          </cell>
          <cell r="G3195">
            <v>42524</v>
          </cell>
        </row>
        <row r="3196">
          <cell r="C3196">
            <v>5903</v>
          </cell>
          <cell r="D3196" t="str">
            <v>Calle 87A</v>
          </cell>
          <cell r="E3196" t="str">
            <v>UN</v>
          </cell>
          <cell r="F3196">
            <v>112597543.27</v>
          </cell>
          <cell r="G3196">
            <v>42524</v>
          </cell>
        </row>
        <row r="3197">
          <cell r="C3197">
            <v>5904</v>
          </cell>
          <cell r="D3197" t="str">
            <v>Pavimento Asfaltico Mdc - 19</v>
          </cell>
          <cell r="E3197" t="str">
            <v>M3</v>
          </cell>
          <cell r="F3197">
            <v>681720.9</v>
          </cell>
          <cell r="G3197">
            <v>42753</v>
          </cell>
        </row>
        <row r="3198">
          <cell r="C3198">
            <v>5913</v>
          </cell>
          <cell r="D3198" t="str">
            <v>Excavacion A Maquina Y Retiro De Materiales</v>
          </cell>
          <cell r="E3198" t="str">
            <v>M3</v>
          </cell>
          <cell r="F3198">
            <v>22808.19</v>
          </cell>
          <cell r="G3198">
            <v>42524</v>
          </cell>
        </row>
        <row r="3199">
          <cell r="C3199">
            <v>5914</v>
          </cell>
          <cell r="D3199" t="str">
            <v>Edu. Pañete Dilatado (Ver Diseño)</v>
          </cell>
          <cell r="E3199" t="str">
            <v>M2</v>
          </cell>
          <cell r="F3199">
            <v>18794.09</v>
          </cell>
          <cell r="G3199">
            <v>42538</v>
          </cell>
        </row>
        <row r="3200">
          <cell r="C3200">
            <v>5916</v>
          </cell>
          <cell r="D3200" t="str">
            <v>Edu. Piso De Porcelanato Tipo Monaco Corona O Similar De 0.60 X 0.60 Metros (Ver Diseño)</v>
          </cell>
          <cell r="E3200" t="str">
            <v>M2</v>
          </cell>
          <cell r="F3200">
            <v>67474.38</v>
          </cell>
          <cell r="G3200">
            <v>42538</v>
          </cell>
        </row>
        <row r="3201">
          <cell r="C3201">
            <v>5917</v>
          </cell>
          <cell r="D3201" t="str">
            <v>Edu. Piso De Porcelanato Flux Rec Lava Corona O Similar De 0.272 X 0.554 (Ver Diseño)</v>
          </cell>
          <cell r="E3201" t="str">
            <v>M2</v>
          </cell>
          <cell r="F3201">
            <v>62231.23</v>
          </cell>
          <cell r="G3201">
            <v>42538</v>
          </cell>
        </row>
        <row r="3202">
          <cell r="C3202">
            <v>5918</v>
          </cell>
          <cell r="D3202" t="str">
            <v>Edu. Piso De Porcelanato Soho Gris Corona O Similar De 0.60 X 0.60 Metros (Ver Diseño)</v>
          </cell>
          <cell r="E3202" t="str">
            <v>M2</v>
          </cell>
          <cell r="F3202">
            <v>54881.23</v>
          </cell>
          <cell r="G3202">
            <v>42538</v>
          </cell>
        </row>
        <row r="3203">
          <cell r="C3203">
            <v>5919</v>
          </cell>
          <cell r="D3203" t="str">
            <v>Edu. Zocalo En Guardaescobas De Porcelanato Tipo Monaco Corona O Similar De 0.60 X 0.60 Metros (Ver Diseño)</v>
          </cell>
          <cell r="E3203" t="str">
            <v>ML</v>
          </cell>
          <cell r="F3203">
            <v>11962</v>
          </cell>
          <cell r="G3203">
            <v>42538</v>
          </cell>
        </row>
        <row r="3204">
          <cell r="C3204">
            <v>5920</v>
          </cell>
          <cell r="D3204" t="str">
            <v>Edu. Zocalo En Guardaescobas De Porcelanato Flux Rec Lava Corona O Similar 0.272 X 0.554 (Ver Diseño)</v>
          </cell>
          <cell r="E3204" t="str">
            <v>ML</v>
          </cell>
          <cell r="F3204">
            <v>11438.05</v>
          </cell>
          <cell r="G3204">
            <v>42538</v>
          </cell>
        </row>
        <row r="3205">
          <cell r="C3205">
            <v>5921</v>
          </cell>
          <cell r="D3205" t="str">
            <v>Calle 78 A</v>
          </cell>
          <cell r="E3205" t="str">
            <v>UN</v>
          </cell>
          <cell r="F3205">
            <v>0</v>
          </cell>
          <cell r="G3205">
            <v>42528</v>
          </cell>
        </row>
        <row r="3206">
          <cell r="C3206">
            <v>5922</v>
          </cell>
          <cell r="D3206" t="str">
            <v>Edu. Zocalo En Guardaescobas De Porcelanato Soho Gris Corona O Similar De 0.60 X 0.60 Metros (Ver Diseño)</v>
          </cell>
          <cell r="E3206" t="str">
            <v>ML</v>
          </cell>
          <cell r="F3206">
            <v>10703.05</v>
          </cell>
          <cell r="G3206">
            <v>42538</v>
          </cell>
        </row>
        <row r="3207">
          <cell r="C3207">
            <v>5923</v>
          </cell>
          <cell r="D3207" t="str">
            <v>Edu. Piso Concreto Texturizado (Ver Diseño)</v>
          </cell>
          <cell r="E3207" t="str">
            <v>M2</v>
          </cell>
          <cell r="F3207">
            <v>73966.42</v>
          </cell>
          <cell r="G3207">
            <v>42538</v>
          </cell>
        </row>
        <row r="3208">
          <cell r="C3208">
            <v>5924</v>
          </cell>
          <cell r="D3208" t="str">
            <v>Edu. Piso Madera Quis K Lock Connox Sport (Ver Diseño)</v>
          </cell>
          <cell r="E3208" t="str">
            <v>M2</v>
          </cell>
          <cell r="F3208">
            <v>1199484.51</v>
          </cell>
          <cell r="G3208">
            <v>42538</v>
          </cell>
        </row>
        <row r="3209">
          <cell r="C3209">
            <v>5925</v>
          </cell>
          <cell r="D3209" t="str">
            <v>Edu. Suministro E Instalacion De Celosia C23E Hunter Douglas O Similar (Ver Diseño)</v>
          </cell>
          <cell r="E3209" t="str">
            <v>M2</v>
          </cell>
          <cell r="F3209">
            <v>138760</v>
          </cell>
          <cell r="G3209">
            <v>42619</v>
          </cell>
        </row>
        <row r="3210">
          <cell r="C3210">
            <v>5926</v>
          </cell>
          <cell r="D3210" t="str">
            <v>Edu. Suministro E Instalacion De Cortasol Aeroscreen Hunter Douglas O Similiar (Ver Diseño)</v>
          </cell>
          <cell r="E3210" t="str">
            <v>M2</v>
          </cell>
          <cell r="F3210">
            <v>188760</v>
          </cell>
          <cell r="G3210">
            <v>42619</v>
          </cell>
        </row>
        <row r="3211">
          <cell r="C3211">
            <v>5927</v>
          </cell>
          <cell r="D3211" t="str">
            <v>Edu. Suministro E Instalacion De Puerta De Vidrio En Semisotano Y Segundo Piso P6, P11, P12, P13, P14, P15, P16, P17, P18, P19. (Ver Diseño)</v>
          </cell>
          <cell r="E3211" t="str">
            <v>M2</v>
          </cell>
          <cell r="F3211">
            <v>550000</v>
          </cell>
          <cell r="G3211">
            <v>42538</v>
          </cell>
        </row>
        <row r="3212">
          <cell r="C3212">
            <v>5928</v>
          </cell>
          <cell r="D3212" t="str">
            <v>Subbase Granular Inv B-320, Incluye Suministro, Extendida, Nivelacion, Humedecimiento Y Compactacion</v>
          </cell>
          <cell r="E3212" t="str">
            <v>M3</v>
          </cell>
          <cell r="F3212">
            <v>56350</v>
          </cell>
          <cell r="G3212">
            <v>42528</v>
          </cell>
        </row>
        <row r="3213">
          <cell r="C3213">
            <v>5929</v>
          </cell>
          <cell r="D3213" t="str">
            <v>Edu. Suministro, Fabricacion Y Montaje De Cubierta No Estructural Segun Detalles Con Laminas En Cubierta Translucida Thermoacustica (Ver Diseño)</v>
          </cell>
          <cell r="E3213" t="str">
            <v>M2</v>
          </cell>
          <cell r="F3213">
            <v>57585</v>
          </cell>
          <cell r="G3213">
            <v>42538</v>
          </cell>
        </row>
        <row r="3214">
          <cell r="C3214">
            <v>5930</v>
          </cell>
          <cell r="D3214" t="str">
            <v>Edu. Sillas Fijas (Ver Diseño)</v>
          </cell>
          <cell r="E3214" t="str">
            <v>UN</v>
          </cell>
          <cell r="F3214">
            <v>95446.2</v>
          </cell>
          <cell r="G3214">
            <v>42538</v>
          </cell>
        </row>
        <row r="3215">
          <cell r="C3215">
            <v>5931</v>
          </cell>
          <cell r="D3215" t="str">
            <v>Edu. Sillas Discapacitados (Ver Diseño)</v>
          </cell>
          <cell r="E3215" t="str">
            <v>UN</v>
          </cell>
          <cell r="F3215">
            <v>160000</v>
          </cell>
          <cell r="G3215">
            <v>42528</v>
          </cell>
        </row>
        <row r="3216">
          <cell r="C3216">
            <v>5932</v>
          </cell>
          <cell r="D3216" t="str">
            <v>Edu. Sillas V.I.P. (Ver Diseño)</v>
          </cell>
          <cell r="E3216" t="str">
            <v>UN</v>
          </cell>
          <cell r="F3216">
            <v>484275</v>
          </cell>
          <cell r="G3216">
            <v>42538</v>
          </cell>
        </row>
        <row r="3217">
          <cell r="C3217">
            <v>5933</v>
          </cell>
          <cell r="D3217" t="str">
            <v>Edu. Punto De Ventilacion De 3" (Ver Diseño)</v>
          </cell>
          <cell r="E3217" t="str">
            <v>UN</v>
          </cell>
          <cell r="F3217">
            <v>29352.67</v>
          </cell>
          <cell r="G3217">
            <v>42538</v>
          </cell>
        </row>
        <row r="3218">
          <cell r="C3218">
            <v>5934</v>
          </cell>
          <cell r="D3218" t="str">
            <v>Edu. Suministro E Instalacion Revestimiento Con Placas Trespa O Similar</v>
          </cell>
          <cell r="E3218" t="str">
            <v>M2</v>
          </cell>
          <cell r="F3218">
            <v>708599.3</v>
          </cell>
          <cell r="G3218">
            <v>42619</v>
          </cell>
        </row>
        <row r="3219">
          <cell r="C3219">
            <v>5935</v>
          </cell>
          <cell r="D3219" t="str">
            <v>Edu. Tuberia De 8" Aguas Lluvias Enter. (Ver Diseño)</v>
          </cell>
          <cell r="E3219" t="str">
            <v>ML</v>
          </cell>
          <cell r="F3219">
            <v>39375.089999999997</v>
          </cell>
          <cell r="G3219">
            <v>42538</v>
          </cell>
        </row>
        <row r="3220">
          <cell r="C3220">
            <v>5936</v>
          </cell>
          <cell r="D3220" t="str">
            <v>Edu. Montante De 3" De Ventilacion (Ver Diseño)</v>
          </cell>
          <cell r="E3220" t="str">
            <v>ML</v>
          </cell>
          <cell r="F3220">
            <v>33436.879999999997</v>
          </cell>
          <cell r="G3220">
            <v>42538</v>
          </cell>
        </row>
        <row r="3221">
          <cell r="C3221">
            <v>5937</v>
          </cell>
          <cell r="D3221" t="str">
            <v>Edu. Montante De 2" De Ventilacion (Ver Diseño)</v>
          </cell>
          <cell r="E3221" t="str">
            <v>ML</v>
          </cell>
          <cell r="F3221">
            <v>29098.35</v>
          </cell>
          <cell r="G3221">
            <v>42538</v>
          </cell>
        </row>
        <row r="3222">
          <cell r="C3222">
            <v>5938</v>
          </cell>
          <cell r="D3222" t="str">
            <v>Edu. Tuberia Montante De 2 1/2" Pvc (Ver Diseño)</v>
          </cell>
          <cell r="E3222" t="str">
            <v>ML</v>
          </cell>
          <cell r="F3222">
            <v>31376.560000000001</v>
          </cell>
          <cell r="G3222">
            <v>42538</v>
          </cell>
        </row>
        <row r="3223">
          <cell r="C3223">
            <v>5939</v>
          </cell>
          <cell r="D3223" t="str">
            <v>Edu. Valvula Red White De 2 1/2" (Ver Diseño)</v>
          </cell>
          <cell r="E3223" t="str">
            <v>UN</v>
          </cell>
          <cell r="F3223">
            <v>227105</v>
          </cell>
          <cell r="G3223">
            <v>42572</v>
          </cell>
        </row>
        <row r="3224">
          <cell r="C3224">
            <v>5940</v>
          </cell>
          <cell r="D3224" t="str">
            <v>Edu. Sanitario De Fluxometro Con Griferia Antivandalica Y Sensor De Descarga (Ver Diseño)</v>
          </cell>
          <cell r="E3224" t="str">
            <v>UN</v>
          </cell>
          <cell r="F3224">
            <v>452779.36</v>
          </cell>
          <cell r="G3224">
            <v>42538</v>
          </cell>
        </row>
        <row r="3225">
          <cell r="C3225">
            <v>5941</v>
          </cell>
          <cell r="D3225" t="str">
            <v>Edu. Meson En Acero Inoxidable Lavaplatos, Incluye Griferia (Ver Diseño)</v>
          </cell>
          <cell r="E3225" t="str">
            <v>UN</v>
          </cell>
          <cell r="F3225">
            <v>405401.65</v>
          </cell>
          <cell r="G3225">
            <v>42538</v>
          </cell>
        </row>
        <row r="3226">
          <cell r="C3226">
            <v>5942</v>
          </cell>
          <cell r="D3226" t="str">
            <v>Via Ceec</v>
          </cell>
          <cell r="E3226" t="str">
            <v>UN</v>
          </cell>
          <cell r="F3226">
            <v>0</v>
          </cell>
          <cell r="G3226">
            <v>42531</v>
          </cell>
        </row>
        <row r="3227">
          <cell r="C3227">
            <v>5943</v>
          </cell>
          <cell r="D3227" t="str">
            <v>Edu. Tablero De Distribucion Autosoportado 160 X 80 X 40 Cms (Ver Diseño)</v>
          </cell>
          <cell r="E3227" t="str">
            <v>UN</v>
          </cell>
          <cell r="F3227">
            <v>8122068.1900000004</v>
          </cell>
          <cell r="G3227">
            <v>42538</v>
          </cell>
        </row>
        <row r="3228">
          <cell r="C3228">
            <v>5944</v>
          </cell>
          <cell r="D3228" t="str">
            <v>Edu. Transferencia Trifasica Automatica De 225 Kva (Ver Diseño)</v>
          </cell>
          <cell r="E3228" t="str">
            <v>UN</v>
          </cell>
          <cell r="F3228">
            <v>65451020.969999999</v>
          </cell>
          <cell r="G3228">
            <v>42538</v>
          </cell>
        </row>
        <row r="3229">
          <cell r="C3229">
            <v>5945</v>
          </cell>
          <cell r="D3229" t="str">
            <v>Edu. Descargador De Sobretension Para Tableros De B.T. Tres Fases (Ver Diseño)</v>
          </cell>
          <cell r="E3229" t="str">
            <v>UN</v>
          </cell>
          <cell r="F3229">
            <v>520099.62</v>
          </cell>
          <cell r="G3229">
            <v>42614</v>
          </cell>
        </row>
        <row r="3230">
          <cell r="C3230">
            <v>5946</v>
          </cell>
          <cell r="D3230" t="str">
            <v>Edu. Instalacion Reflector Aero-Led (Ver Diseño)</v>
          </cell>
          <cell r="E3230" t="str">
            <v>UN</v>
          </cell>
          <cell r="F3230">
            <v>1121106.92</v>
          </cell>
          <cell r="G3230">
            <v>42538</v>
          </cell>
        </row>
        <row r="3231">
          <cell r="C3231">
            <v>5947</v>
          </cell>
          <cell r="D3231" t="str">
            <v>Edu. Interruptor Triple (Ver Diseño)</v>
          </cell>
          <cell r="E3231" t="str">
            <v>UN</v>
          </cell>
          <cell r="F3231">
            <v>95849.63</v>
          </cell>
          <cell r="G3231">
            <v>42538</v>
          </cell>
        </row>
        <row r="3232">
          <cell r="C3232">
            <v>5948</v>
          </cell>
          <cell r="D3232" t="str">
            <v>Edu. Tablero De Medida Trifasico Autosoportado 16 Medidores Monofasicos 3H (Ver Diseño)</v>
          </cell>
          <cell r="E3232" t="str">
            <v>UN</v>
          </cell>
          <cell r="F3232">
            <v>16927584.23</v>
          </cell>
          <cell r="G3232">
            <v>42538</v>
          </cell>
        </row>
        <row r="3233">
          <cell r="C3233">
            <v>5949</v>
          </cell>
          <cell r="D3233" t="str">
            <v>Edu. Suministro E Instalacion De Aire Acondicionado De 7.5 Toneladas Serie 13 Camerinos (Ver Diseño9</v>
          </cell>
          <cell r="E3233" t="str">
            <v>UN</v>
          </cell>
          <cell r="F3233">
            <v>36455136.32</v>
          </cell>
          <cell r="G3233">
            <v>42538</v>
          </cell>
        </row>
        <row r="3234">
          <cell r="C3234">
            <v>5950</v>
          </cell>
          <cell r="D3234" t="str">
            <v>Edu. Sumisintro E Instalacion De Face Plate Doble Amp. (Ver Diseño)</v>
          </cell>
          <cell r="E3234" t="str">
            <v>UN</v>
          </cell>
          <cell r="F3234">
            <v>14597.7</v>
          </cell>
          <cell r="G3234">
            <v>42538</v>
          </cell>
        </row>
        <row r="3235">
          <cell r="C3235">
            <v>5951</v>
          </cell>
          <cell r="D3235" t="str">
            <v>Edu. Suminstro E Instalacion De Rack De Pared De 9Ru (Ver Diseño)</v>
          </cell>
          <cell r="E3235" t="str">
            <v>UN</v>
          </cell>
          <cell r="F3235">
            <v>2164499.33</v>
          </cell>
          <cell r="G3235">
            <v>42538</v>
          </cell>
        </row>
        <row r="3236">
          <cell r="C3236">
            <v>5952</v>
          </cell>
          <cell r="D3236" t="str">
            <v>Edu. Suministro E Instalacion De Switch 24 Puertos Modulo De Fibra (Ver Diseño)</v>
          </cell>
          <cell r="E3236" t="str">
            <v>UN</v>
          </cell>
          <cell r="F3236">
            <v>12782492.380000001</v>
          </cell>
          <cell r="G3236">
            <v>42538</v>
          </cell>
        </row>
        <row r="3237">
          <cell r="C3237">
            <v>5953</v>
          </cell>
          <cell r="D3237" t="str">
            <v>Edu. Suministro E Instalacion De Face Plate Fibra Optica (Ver Diseño)</v>
          </cell>
          <cell r="E3237" t="str">
            <v>UN</v>
          </cell>
          <cell r="F3237">
            <v>63385.4</v>
          </cell>
          <cell r="G3237">
            <v>42538</v>
          </cell>
        </row>
        <row r="3238">
          <cell r="C3238">
            <v>5954</v>
          </cell>
          <cell r="D3238" t="str">
            <v>Edu. Suministro E Instalacion De Bandeja De Fibra De 12 Hilos Deslizable 1U Vacia Soporta 3 Adaptadores (Ver Diseño)</v>
          </cell>
          <cell r="E3238" t="str">
            <v>UN</v>
          </cell>
          <cell r="F3238">
            <v>913452.55</v>
          </cell>
          <cell r="G3238">
            <v>42538</v>
          </cell>
        </row>
        <row r="3239">
          <cell r="C3239">
            <v>5955</v>
          </cell>
          <cell r="D3239" t="str">
            <v>Edu. Suministro E Instalacion De Adaptador Para Bandeja De 12 Fibras Lc 50 Um (Ver Diseño)</v>
          </cell>
          <cell r="E3239" t="str">
            <v>UN</v>
          </cell>
          <cell r="F3239">
            <v>329022.37</v>
          </cell>
          <cell r="G3239">
            <v>42538</v>
          </cell>
        </row>
        <row r="3240">
          <cell r="C3240">
            <v>5956</v>
          </cell>
          <cell r="D3240" t="str">
            <v>Edu. Sipra Externo Coliseo Elias Chewing, Incluye Suministro E Instalacion (Ver Diseño)</v>
          </cell>
          <cell r="E3240" t="str">
            <v>UN</v>
          </cell>
          <cell r="F3240">
            <v>19997838.850000001</v>
          </cell>
          <cell r="G3240">
            <v>42538</v>
          </cell>
        </row>
        <row r="3241">
          <cell r="C3241">
            <v>5957</v>
          </cell>
          <cell r="D3241" t="str">
            <v>Edu. Sipra Interno Coliseo Elias Chewing, Incluye Suministro E Instalacion (Ver Diseño)</v>
          </cell>
          <cell r="E3241" t="str">
            <v>UN</v>
          </cell>
          <cell r="F3241">
            <v>8997714.0299999993</v>
          </cell>
          <cell r="G3241">
            <v>42618</v>
          </cell>
        </row>
        <row r="3242">
          <cell r="C3242">
            <v>5958</v>
          </cell>
          <cell r="D3242" t="str">
            <v>Construccion De Pilote En Suelo Cemento D = 50 Cms, Incluye Excavacion, Relleno, Mano De Obra, H=6 O 9 M</v>
          </cell>
          <cell r="E3242" t="str">
            <v>ML</v>
          </cell>
          <cell r="F3242">
            <v>127494</v>
          </cell>
          <cell r="G3242">
            <v>42528</v>
          </cell>
        </row>
        <row r="3243">
          <cell r="C3243">
            <v>5963</v>
          </cell>
          <cell r="D3243" t="str">
            <v>Tablestaca Tipo 1 (5,8 M) - Suministro E Hincado</v>
          </cell>
          <cell r="E3243" t="str">
            <v>ML</v>
          </cell>
          <cell r="F3243">
            <v>270000</v>
          </cell>
          <cell r="G3243">
            <v>42528</v>
          </cell>
        </row>
        <row r="3244">
          <cell r="C3244">
            <v>5964</v>
          </cell>
          <cell r="D3244" t="str">
            <v>Grua Autopropulsada De Brazo Telescopico, Capacidad De Elevacion De 30 Ton Y 27 M De Altura Max</v>
          </cell>
          <cell r="E3244" t="str">
            <v>ML</v>
          </cell>
          <cell r="F3244">
            <v>450000</v>
          </cell>
          <cell r="G3244">
            <v>42528</v>
          </cell>
        </row>
        <row r="3245">
          <cell r="C3245">
            <v>5966</v>
          </cell>
          <cell r="D3245" t="str">
            <v>Tablestaca</v>
          </cell>
          <cell r="E3245" t="str">
            <v>ML</v>
          </cell>
          <cell r="F3245">
            <v>16213.75</v>
          </cell>
          <cell r="G3245">
            <v>42528</v>
          </cell>
        </row>
        <row r="3246">
          <cell r="C3246">
            <v>5967</v>
          </cell>
          <cell r="D3246" t="str">
            <v>Edu. Tablestaca Tipo 1 (H =5,8 Metros) -Suministro E Hincado (Ver Diseño)</v>
          </cell>
          <cell r="E3246" t="str">
            <v>ML</v>
          </cell>
          <cell r="F3246">
            <v>2321925</v>
          </cell>
          <cell r="G3246">
            <v>42552</v>
          </cell>
        </row>
        <row r="3247">
          <cell r="C3247">
            <v>5968</v>
          </cell>
          <cell r="D3247" t="str">
            <v>Edu. Tablestaca Tipo 2 (H=7,2 Metros) - Suministro E Hincado (Ver Diseño)</v>
          </cell>
          <cell r="E3247" t="str">
            <v>ML</v>
          </cell>
          <cell r="F3247">
            <v>3665759.13</v>
          </cell>
          <cell r="G3247">
            <v>42552</v>
          </cell>
        </row>
        <row r="3248">
          <cell r="C3248">
            <v>5971</v>
          </cell>
          <cell r="D3248" t="str">
            <v>Edu. Tablestaca Tipo 3  (H=9,0 Metros)-Suministro E Hincado (Ver Diseño)</v>
          </cell>
          <cell r="E3248" t="str">
            <v>ML</v>
          </cell>
          <cell r="F3248">
            <v>4557350</v>
          </cell>
          <cell r="G3248">
            <v>42552</v>
          </cell>
        </row>
        <row r="3249">
          <cell r="C3249">
            <v>5972</v>
          </cell>
          <cell r="D3249" t="str">
            <v>Edu. Capa De Conformacion Pilotes E=0,1 M, Material Seleionado Para Terraple Tipo Inc 220 - 7</v>
          </cell>
          <cell r="E3249" t="str">
            <v>M2</v>
          </cell>
          <cell r="F3249">
            <v>4291.25</v>
          </cell>
          <cell r="G3249">
            <v>42552</v>
          </cell>
        </row>
        <row r="3250">
          <cell r="C3250">
            <v>5974</v>
          </cell>
          <cell r="D3250" t="str">
            <v>Pedraplen Lecho Drenante E = 50 Cm</v>
          </cell>
          <cell r="E3250" t="str">
            <v>M3</v>
          </cell>
          <cell r="F3250">
            <v>47240.5</v>
          </cell>
          <cell r="G3250">
            <v>42529</v>
          </cell>
        </row>
        <row r="3251">
          <cell r="C3251">
            <v>5975</v>
          </cell>
          <cell r="D3251" t="str">
            <v>Estabilizacion De Terreno Y Contencion De Orilla</v>
          </cell>
          <cell r="E3251" t="str">
            <v>UN</v>
          </cell>
          <cell r="F3251">
            <v>0</v>
          </cell>
          <cell r="G3251">
            <v>42529</v>
          </cell>
        </row>
        <row r="3252">
          <cell r="C3252">
            <v>5976</v>
          </cell>
          <cell r="D3252" t="str">
            <v>Cimentaciones - Zona Comercial</v>
          </cell>
          <cell r="E3252" t="str">
            <v>UN</v>
          </cell>
          <cell r="F3252">
            <v>0</v>
          </cell>
          <cell r="G3252">
            <v>42529</v>
          </cell>
        </row>
        <row r="3253">
          <cell r="C3253">
            <v>5985</v>
          </cell>
          <cell r="D3253" t="str">
            <v>Edu. Geomalla Uniaxial 27,1 X 30,6 - (Ux - 50 )</v>
          </cell>
          <cell r="E3253" t="str">
            <v>M2</v>
          </cell>
          <cell r="F3253">
            <v>9100.7099999999991</v>
          </cell>
          <cell r="G3253">
            <v>42552</v>
          </cell>
        </row>
        <row r="3254">
          <cell r="C3254">
            <v>5986</v>
          </cell>
          <cell r="D3254" t="str">
            <v>Edu. Geomalla Uniaxial 26,1 X 31,7 (Ux - 75 )</v>
          </cell>
          <cell r="E3254" t="str">
            <v>M2</v>
          </cell>
          <cell r="F3254">
            <v>11719.73</v>
          </cell>
          <cell r="G3254">
            <v>42552</v>
          </cell>
        </row>
        <row r="3255">
          <cell r="C3255">
            <v>5987</v>
          </cell>
          <cell r="D3255" t="str">
            <v>Edu. Geomalla Uniaxial 19,5 X 29,  (Ux 100)</v>
          </cell>
          <cell r="E3255" t="str">
            <v>M2</v>
          </cell>
          <cell r="F3255">
            <v>13886.23</v>
          </cell>
          <cell r="G3255">
            <v>42552</v>
          </cell>
        </row>
        <row r="3256">
          <cell r="C3256">
            <v>5988</v>
          </cell>
          <cell r="D3256" t="str">
            <v>Edu. Geotextil  No Nt F - 30G Para Cierre De Capas</v>
          </cell>
          <cell r="E3256" t="str">
            <v>M2</v>
          </cell>
          <cell r="F3256">
            <v>6471.04</v>
          </cell>
          <cell r="G3256">
            <v>42552</v>
          </cell>
        </row>
        <row r="3257">
          <cell r="C3257">
            <v>5989</v>
          </cell>
          <cell r="D3257" t="str">
            <v>Edu. Geodren Ancho 0.5 - Drenaje Horizontal</v>
          </cell>
          <cell r="E3257" t="str">
            <v>ML</v>
          </cell>
          <cell r="F3257">
            <v>19218.02</v>
          </cell>
          <cell r="G3257">
            <v>42552</v>
          </cell>
        </row>
        <row r="3258">
          <cell r="C3258">
            <v>5990</v>
          </cell>
          <cell r="D3258" t="str">
            <v>Edu. Geodren Planar Ancho 1.0 - Drenaje Trasdos De Muro</v>
          </cell>
          <cell r="E3258" t="str">
            <v>ML</v>
          </cell>
          <cell r="F3258">
            <v>47878.86</v>
          </cell>
          <cell r="G3258">
            <v>42552</v>
          </cell>
        </row>
        <row r="3259">
          <cell r="C3259">
            <v>5993</v>
          </cell>
          <cell r="D3259" t="str">
            <v>Geodren Planar Ancho 1,0 - Drenaje Trasdos De Muro</v>
          </cell>
          <cell r="E3259" t="str">
            <v>ML</v>
          </cell>
          <cell r="F3259">
            <v>43814.99</v>
          </cell>
          <cell r="G3259">
            <v>42531</v>
          </cell>
        </row>
        <row r="3260">
          <cell r="C3260">
            <v>5995</v>
          </cell>
          <cell r="D3260" t="str">
            <v>Edu. Geodren Tubular 2M Para Dren Longitudinal</v>
          </cell>
          <cell r="E3260" t="str">
            <v>ML</v>
          </cell>
          <cell r="F3260">
            <v>79491.42</v>
          </cell>
          <cell r="G3260">
            <v>42552</v>
          </cell>
        </row>
        <row r="3261">
          <cell r="C3261">
            <v>5996</v>
          </cell>
          <cell r="D3261" t="str">
            <v>Edu. Tuberia De Drenaje Perforada 4" Longitudinal</v>
          </cell>
          <cell r="E3261" t="str">
            <v>ML</v>
          </cell>
          <cell r="F3261">
            <v>27535.08</v>
          </cell>
          <cell r="G3261">
            <v>42552</v>
          </cell>
        </row>
        <row r="3262">
          <cell r="C3262">
            <v>5997</v>
          </cell>
          <cell r="D3262" t="str">
            <v>Tuberia De Drenaje Perforada 42" Longitudinal</v>
          </cell>
          <cell r="E3262" t="str">
            <v>ML</v>
          </cell>
          <cell r="F3262">
            <v>31088.37</v>
          </cell>
          <cell r="G3262">
            <v>42530</v>
          </cell>
        </row>
        <row r="3263">
          <cell r="C3263">
            <v>6010</v>
          </cell>
          <cell r="D3263" t="str">
            <v>Cunetas Fundidas En Sitio En Concreto F"C = 28 Mpa ( 4000 ) Tipo 1 , 2</v>
          </cell>
          <cell r="E3263" t="str">
            <v>M3</v>
          </cell>
          <cell r="F3263">
            <v>513658.6</v>
          </cell>
          <cell r="G3263">
            <v>42530</v>
          </cell>
        </row>
        <row r="3264">
          <cell r="C3264">
            <v>6012</v>
          </cell>
          <cell r="D3264" t="str">
            <v>Cuneta Fundida En Sitio En Concreto F"C = 28 Mpa (4000Psi) Tipos 1 Y 2 (Ver Diseño)</v>
          </cell>
          <cell r="E3264" t="str">
            <v>M3</v>
          </cell>
          <cell r="F3264">
            <v>595022.31000000006</v>
          </cell>
          <cell r="G3264">
            <v>42552</v>
          </cell>
        </row>
        <row r="3265">
          <cell r="C3265">
            <v>6015</v>
          </cell>
          <cell r="D3265" t="str">
            <v>Edu. Concreto De 4000 Psi Impermeabilizado Premezclado Para Revestimiento Fondo De Placa, Muros, Vigas, Solados, Anden - Ver Diseño</v>
          </cell>
          <cell r="E3265" t="str">
            <v>M3</v>
          </cell>
          <cell r="F3265">
            <v>767086.05</v>
          </cell>
          <cell r="G3265">
            <v>42587</v>
          </cell>
        </row>
        <row r="3266">
          <cell r="C3266">
            <v>6019</v>
          </cell>
          <cell r="D3266" t="str">
            <v>Tanque En Concreto Para Sistema De Riego F"C = 28 Mpa (4000 Psi )</v>
          </cell>
          <cell r="E3266" t="str">
            <v>M3</v>
          </cell>
          <cell r="F3266">
            <v>504294</v>
          </cell>
          <cell r="G3266">
            <v>42530</v>
          </cell>
        </row>
        <row r="3267">
          <cell r="C3267">
            <v>6020</v>
          </cell>
          <cell r="D3267" t="str">
            <v>Tanque En Concreto Para Sistema De Riego F"C = 28 Mpa (4000 Psi)-Ver Diseño</v>
          </cell>
          <cell r="E3267" t="str">
            <v>M3</v>
          </cell>
          <cell r="F3267">
            <v>928880.3</v>
          </cell>
          <cell r="G3267">
            <v>42552</v>
          </cell>
        </row>
        <row r="3268">
          <cell r="C3268">
            <v>6032</v>
          </cell>
          <cell r="D3268" t="str">
            <v>Edu. Tierra Armada - Relleno En Material Suelo Cemento 8% (Ver Diseño)</v>
          </cell>
          <cell r="E3268" t="str">
            <v>M3</v>
          </cell>
          <cell r="F3268">
            <v>157549.07</v>
          </cell>
          <cell r="G3268">
            <v>42552</v>
          </cell>
        </row>
        <row r="3269">
          <cell r="C3269">
            <v>6033</v>
          </cell>
          <cell r="D3269" t="str">
            <v>Capitulo. Excavaciones Y Cimentaciones Zona Comercial</v>
          </cell>
          <cell r="E3269" t="str">
            <v>UN</v>
          </cell>
          <cell r="G3269">
            <v>42531</v>
          </cell>
        </row>
        <row r="3270">
          <cell r="C3270">
            <v>6034</v>
          </cell>
          <cell r="D3270" t="str">
            <v>Placa Contrapiso Y Apoyo Caseta Vendedores Estacionarios Y Establecimiento, F´C = 28 Mpa (4000 Psi)-Ver Diseño</v>
          </cell>
          <cell r="E3270" t="str">
            <v>M3</v>
          </cell>
          <cell r="F3270">
            <v>678743.02</v>
          </cell>
          <cell r="G3270">
            <v>42552</v>
          </cell>
        </row>
        <row r="3271">
          <cell r="C3271">
            <v>6036</v>
          </cell>
          <cell r="D3271" t="str">
            <v>Guarda Escoba En Marmol</v>
          </cell>
          <cell r="E3271" t="str">
            <v>M2</v>
          </cell>
          <cell r="F3271">
            <v>68973.3</v>
          </cell>
          <cell r="G3271">
            <v>42534</v>
          </cell>
        </row>
        <row r="3272">
          <cell r="C3272">
            <v>6037</v>
          </cell>
          <cell r="D3272" t="str">
            <v>Pozos De Inspecion  1,45 M H=1,80 M</v>
          </cell>
          <cell r="E3272" t="str">
            <v>UN</v>
          </cell>
          <cell r="F3272">
            <v>703635.87</v>
          </cell>
          <cell r="G3272">
            <v>42534</v>
          </cell>
        </row>
        <row r="3273">
          <cell r="C3273">
            <v>6038</v>
          </cell>
          <cell r="D3273" t="str">
            <v>Provision Red De Gas Proyecto Avenida Del Rio Unidad Funcional 1</v>
          </cell>
          <cell r="E3273" t="str">
            <v>GL</v>
          </cell>
          <cell r="F3273">
            <v>25683922</v>
          </cell>
          <cell r="G3273">
            <v>42558</v>
          </cell>
        </row>
        <row r="3274">
          <cell r="C3274">
            <v>6039</v>
          </cell>
          <cell r="D3274" t="str">
            <v>Provision Mobiliario Urbano Y Señalización Vial Proyecto Avenida Del Rio - Unidad Funcional 1</v>
          </cell>
          <cell r="E3274" t="str">
            <v>GL</v>
          </cell>
          <cell r="F3274">
            <v>554690938.88</v>
          </cell>
          <cell r="G3274">
            <v>42558</v>
          </cell>
        </row>
        <row r="3275">
          <cell r="C3275">
            <v>6040</v>
          </cell>
          <cell r="D3275" t="str">
            <v>Provision Vegetacion Y Zonas Verdes - Arboles Y Palmas Proyecto Avenidad Del Rio - Funcional 1</v>
          </cell>
          <cell r="E3275" t="str">
            <v>GL</v>
          </cell>
          <cell r="F3275">
            <v>325270244</v>
          </cell>
          <cell r="G3275">
            <v>42558</v>
          </cell>
        </row>
        <row r="3276">
          <cell r="C3276">
            <v>6041</v>
          </cell>
          <cell r="D3276" t="str">
            <v>Provision De Red De Voz Y Dato Uf 1 ( Proyecto Avenida Del Rio - Unidad Funcional 1 )</v>
          </cell>
          <cell r="E3276" t="str">
            <v>GL</v>
          </cell>
          <cell r="F3276">
            <v>240000000</v>
          </cell>
          <cell r="G3276">
            <v>42558</v>
          </cell>
        </row>
        <row r="3277">
          <cell r="C3277">
            <v>6046</v>
          </cell>
          <cell r="D3277" t="str">
            <v>Suministro E Instalación De Bomba Centrífuga 20Hp 3500 Rpm 220V 60Hz - 2 1/2 X 2 Diámetro De Succión Y Descarga. Q:255 Gpm Incluye Arrancador Tripolar En Cofre Metálico Lámina Calibre 16, Kit De Accesorios Para Succión Y Descarga</v>
          </cell>
          <cell r="E3277" t="str">
            <v>UN</v>
          </cell>
          <cell r="F3277">
            <v>15967168</v>
          </cell>
          <cell r="G3277">
            <v>42578</v>
          </cell>
        </row>
        <row r="3278">
          <cell r="C3278">
            <v>6047</v>
          </cell>
          <cell r="D3278" t="str">
            <v>Suministro E Instalación De Equipo De Bombeo Sumergible : Q = 5.1 Lps, Hdt = 9.7 M. Incluido Dos (2) Equipos De Bombeo, Tubería Y Accesorios, Estación Prefabricada, Tablero De Control E Instalación</v>
          </cell>
          <cell r="E3278" t="str">
            <v>GL</v>
          </cell>
          <cell r="F3278">
            <v>102000000</v>
          </cell>
          <cell r="G3278">
            <v>42578</v>
          </cell>
        </row>
        <row r="3279">
          <cell r="C3279">
            <v>6048</v>
          </cell>
          <cell r="D3279" t="str">
            <v>Edu. Concreto Losa Aligerada E= 0.12 Metros, F`C=28 Mpa 4000 Psi (Ver Diseño)</v>
          </cell>
          <cell r="E3279" t="str">
            <v>M2</v>
          </cell>
          <cell r="F3279">
            <v>387642.58</v>
          </cell>
          <cell r="G3279">
            <v>42572</v>
          </cell>
        </row>
        <row r="3280">
          <cell r="C3280">
            <v>6049</v>
          </cell>
          <cell r="D3280" t="str">
            <v>Suministro De Tubería En Polietileno De Alta Densidad Pead 90 Mm Pn 10 Pe 100 Para La Impulsión De La Estación Elevadora Hasta Tubería De Alcantarillado Existente</v>
          </cell>
          <cell r="E3280" t="str">
            <v>ML</v>
          </cell>
          <cell r="F3280">
            <v>23471</v>
          </cell>
          <cell r="G3280">
            <v>42578</v>
          </cell>
        </row>
        <row r="3281">
          <cell r="C3281">
            <v>6050</v>
          </cell>
          <cell r="D3281" t="str">
            <v>Instalación De Tubería A Presión Pead 90 Mm De Estación Elevadora Para Entregar En Alcantarillado Existente Bajo Cualquier Condición De Humedad</v>
          </cell>
          <cell r="E3281" t="str">
            <v>ML</v>
          </cell>
          <cell r="F3281">
            <v>14436.24</v>
          </cell>
          <cell r="G3281">
            <v>42578</v>
          </cell>
        </row>
        <row r="3282">
          <cell r="C3282">
            <v>6051</v>
          </cell>
          <cell r="D3282" t="str">
            <v>Flotador Mecánico, Tipo Pesado, Cuerpo Y Conector En Bronce Fundido, Sellos De Caucho, Presión De Trabajo 125 Psi De 1 1/2" Para Tanques Elevados</v>
          </cell>
          <cell r="E3282" t="str">
            <v>UN</v>
          </cell>
          <cell r="F3282">
            <v>300461.61</v>
          </cell>
          <cell r="G3282">
            <v>42578</v>
          </cell>
        </row>
        <row r="3283">
          <cell r="C3283">
            <v>6052</v>
          </cell>
          <cell r="D3283" t="str">
            <v>Suministro E Instalación De Válvula D = 1 1/2"</v>
          </cell>
          <cell r="E3283" t="str">
            <v>UN</v>
          </cell>
          <cell r="F3283">
            <v>117489.71</v>
          </cell>
          <cell r="G3283">
            <v>42572</v>
          </cell>
        </row>
        <row r="3284">
          <cell r="C3284">
            <v>6053</v>
          </cell>
          <cell r="D3284" t="str">
            <v>Tragante De Aguas Lluvias De 4"</v>
          </cell>
          <cell r="E3284" t="str">
            <v>UN</v>
          </cell>
          <cell r="F3284">
            <v>259322.76</v>
          </cell>
          <cell r="G3284">
            <v>42578</v>
          </cell>
        </row>
        <row r="3285">
          <cell r="C3285">
            <v>6056</v>
          </cell>
          <cell r="D3285" t="str">
            <v>Piso En Marmol: Interior De Locales Comerciales (Ver Diseño)</v>
          </cell>
          <cell r="E3285" t="str">
            <v>M2</v>
          </cell>
          <cell r="F3285">
            <v>83714.960000000006</v>
          </cell>
          <cell r="G3285">
            <v>42572</v>
          </cell>
        </row>
        <row r="3286">
          <cell r="C3286">
            <v>6057</v>
          </cell>
          <cell r="D3286" t="str">
            <v>Guardaescobas En Marmol (Ver Diseño)</v>
          </cell>
          <cell r="E3286" t="str">
            <v>ML</v>
          </cell>
          <cell r="F3286">
            <v>27367.31</v>
          </cell>
          <cell r="G3286">
            <v>42572</v>
          </cell>
        </row>
        <row r="3287">
          <cell r="C3287">
            <v>6058</v>
          </cell>
          <cell r="D3287" t="str">
            <v>Relleno Para Conformación De Gradas Y Escaleras, Con Relleno En Material Granular Para Espaldón De Geosacos, Incluye Equipos, Herramienta Menor Y Mano De Obra</v>
          </cell>
          <cell r="E3287" t="str">
            <v>M3</v>
          </cell>
          <cell r="F3287">
            <v>153587.6</v>
          </cell>
          <cell r="G3287">
            <v>42572</v>
          </cell>
        </row>
        <row r="3288">
          <cell r="C3288">
            <v>6059</v>
          </cell>
          <cell r="D3288" t="str">
            <v>Kit De Empalme Para Baja Tension De 1/0-4 Awg (Conector) Cinta Autofundente 23</v>
          </cell>
          <cell r="E3288" t="str">
            <v>UN</v>
          </cell>
          <cell r="F3288">
            <v>84400</v>
          </cell>
          <cell r="G3288">
            <v>42536</v>
          </cell>
        </row>
        <row r="3289">
          <cell r="C3289">
            <v>6060</v>
          </cell>
          <cell r="D3289" t="str">
            <v>Gradas Y Escaleras En Concreto 4000 Psi - Sobre Terreno Natural Espesor 0.12 Metros, Endurecido Con Acabado Texturizado, Dilatado Con Disco Diamantado - Incluye Suministro, Formaleta, Fundida, Endurecedor, Curado, Sobre Terreno Natiral</v>
          </cell>
          <cell r="E3289" t="str">
            <v>M3</v>
          </cell>
          <cell r="F3289">
            <v>679980.14</v>
          </cell>
          <cell r="G3289">
            <v>42572</v>
          </cell>
        </row>
        <row r="3290">
          <cell r="C3290">
            <v>6061</v>
          </cell>
          <cell r="D3290" t="str">
            <v>Kit De Empalme En Gel Para Baja Tension De 1/0 - 10</v>
          </cell>
          <cell r="E3290" t="str">
            <v>UN</v>
          </cell>
          <cell r="F3290">
            <v>90977.22</v>
          </cell>
          <cell r="G3290">
            <v>42557</v>
          </cell>
        </row>
        <row r="3291">
          <cell r="C3291">
            <v>6062</v>
          </cell>
          <cell r="D3291" t="str">
            <v>Kit De Empalme En Gel Para Baja Tension De 4 - 4</v>
          </cell>
          <cell r="E3291" t="str">
            <v>UN</v>
          </cell>
          <cell r="F3291">
            <v>80477.22</v>
          </cell>
          <cell r="G3291">
            <v>42557</v>
          </cell>
        </row>
        <row r="3292">
          <cell r="C3292">
            <v>6063</v>
          </cell>
          <cell r="D3292" t="str">
            <v>Kit De Empalme En Gel Para Baja Tension De 1/0 - 14</v>
          </cell>
          <cell r="E3292" t="str">
            <v>UN</v>
          </cell>
          <cell r="F3292">
            <v>73477.22</v>
          </cell>
          <cell r="G3292">
            <v>42557</v>
          </cell>
        </row>
        <row r="3293">
          <cell r="C3293">
            <v>6064</v>
          </cell>
          <cell r="D3293" t="str">
            <v>Piso En Adoquin Color Gris (200 X 100 X 60 Mm - 200 X 200 X 60 Mm - 100 X 100 X 60 Mm)</v>
          </cell>
          <cell r="E3293" t="str">
            <v>M2</v>
          </cell>
          <cell r="F3293">
            <v>64495.83</v>
          </cell>
          <cell r="G3293">
            <v>42552</v>
          </cell>
        </row>
        <row r="3294">
          <cell r="C3294">
            <v>6065</v>
          </cell>
          <cell r="D3294" t="str">
            <v>Piso En Loseta Prefabricada De Concreto - Táctil Alerta (400 X 400 X 60 Mm)</v>
          </cell>
          <cell r="E3294" t="str">
            <v>ML</v>
          </cell>
          <cell r="F3294">
            <v>36144.33</v>
          </cell>
          <cell r="G3294">
            <v>42552</v>
          </cell>
        </row>
        <row r="3295">
          <cell r="C3295">
            <v>6066</v>
          </cell>
          <cell r="D3295" t="str">
            <v>Suministro E Instalación De Cable Monopolar  Xlpe - 1/0 - 15 Kv</v>
          </cell>
          <cell r="E3295" t="str">
            <v>ML</v>
          </cell>
          <cell r="F3295">
            <v>37342.81</v>
          </cell>
          <cell r="G3295">
            <v>42557</v>
          </cell>
        </row>
        <row r="3296">
          <cell r="C3296">
            <v>6067</v>
          </cell>
          <cell r="D3296" t="str">
            <v>Suministro Y Tendido De Ductería Conduit Pead  Corrugada  De 4"</v>
          </cell>
          <cell r="E3296" t="str">
            <v>ML</v>
          </cell>
          <cell r="F3296">
            <v>55641.61</v>
          </cell>
          <cell r="G3296">
            <v>42557</v>
          </cell>
        </row>
        <row r="3297">
          <cell r="C3297">
            <v>6068</v>
          </cell>
          <cell r="D3297" t="str">
            <v>Kit De Empalme En Gel Para Baja Tension De 1/0 - 4</v>
          </cell>
          <cell r="E3297" t="str">
            <v>UN</v>
          </cell>
          <cell r="F3297">
            <v>85477.22</v>
          </cell>
          <cell r="G3297">
            <v>42557</v>
          </cell>
        </row>
        <row r="3298">
          <cell r="C3298">
            <v>6069</v>
          </cell>
          <cell r="D3298" t="str">
            <v>Kit De Empalme En Gel Para Baja Tension De 14/2</v>
          </cell>
          <cell r="E3298" t="str">
            <v>UN</v>
          </cell>
          <cell r="F3298">
            <v>72276.289999999994</v>
          </cell>
          <cell r="G3298">
            <v>42557</v>
          </cell>
        </row>
        <row r="3299">
          <cell r="C3299">
            <v>6070</v>
          </cell>
          <cell r="D3299" t="str">
            <v>Suministro E Instalacion De Proyector At - Aeroled De 500 W - 5000K</v>
          </cell>
          <cell r="E3299" t="str">
            <v>UN</v>
          </cell>
          <cell r="F3299">
            <v>3332016.82</v>
          </cell>
          <cell r="G3299">
            <v>42557</v>
          </cell>
        </row>
        <row r="3300">
          <cell r="C3300">
            <v>6071</v>
          </cell>
          <cell r="D3300" t="str">
            <v>Suministro E Instalacion De Luminaria Decorativa Decoled Ii De 32 W 4000 K</v>
          </cell>
          <cell r="E3300" t="str">
            <v>UN</v>
          </cell>
          <cell r="F3300">
            <v>1572840.75</v>
          </cell>
          <cell r="G3300">
            <v>42557</v>
          </cell>
        </row>
        <row r="3301">
          <cell r="C3301">
            <v>6072</v>
          </cell>
          <cell r="D3301" t="str">
            <v>Construcción De Base De Concreto Para Transformador</v>
          </cell>
          <cell r="E3301" t="str">
            <v>UN</v>
          </cell>
          <cell r="F3301">
            <v>507024.64000000001</v>
          </cell>
          <cell r="G3301">
            <v>42557</v>
          </cell>
        </row>
        <row r="3302">
          <cell r="C3302">
            <v>6073</v>
          </cell>
          <cell r="D3302" t="str">
            <v>Suministro E Instalacion De Bala De Piso Tipo Proyeled De 12 W 3000 K Con Accesorios Para Su Instalacion  (Cajas Scuar D, Adaptadores</v>
          </cell>
          <cell r="E3302" t="str">
            <v>UN</v>
          </cell>
          <cell r="F3302">
            <v>550449</v>
          </cell>
          <cell r="G3302">
            <v>42557</v>
          </cell>
        </row>
        <row r="3303">
          <cell r="C3303">
            <v>6074</v>
          </cell>
          <cell r="D3303" t="str">
            <v>Suministro E Instalación De Gabinete Metálico Para Contadores; Incluye Totalizadores, Barrajes, Aisladores Y Protecciones</v>
          </cell>
          <cell r="E3303" t="str">
            <v>UN</v>
          </cell>
          <cell r="F3303">
            <v>12011656.52</v>
          </cell>
          <cell r="G3303">
            <v>42557</v>
          </cell>
        </row>
        <row r="3304">
          <cell r="C3304">
            <v>6075</v>
          </cell>
          <cell r="D3304" t="str">
            <v>Suministro E Instalacion De Bala De Piso Tipo Proyeled De 3 W 3000 K Sumergibles</v>
          </cell>
          <cell r="E3304" t="str">
            <v>UN</v>
          </cell>
          <cell r="F3304">
            <v>308811.15000000002</v>
          </cell>
          <cell r="G3304">
            <v>42557</v>
          </cell>
        </row>
        <row r="3305">
          <cell r="C3305">
            <v>6076</v>
          </cell>
          <cell r="D3305" t="str">
            <v>Suministro E Instalación De Tubería Pvc Conduit De 1 1/4"</v>
          </cell>
          <cell r="E3305" t="str">
            <v>ML</v>
          </cell>
          <cell r="F3305">
            <v>5083.51</v>
          </cell>
          <cell r="G3305">
            <v>42557</v>
          </cell>
        </row>
        <row r="3306">
          <cell r="C3306">
            <v>6077</v>
          </cell>
          <cell r="D3306" t="str">
            <v>Marcacion Y Codificacion De Poste</v>
          </cell>
          <cell r="E3306" t="str">
            <v>UN</v>
          </cell>
          <cell r="F3306">
            <v>14850.11</v>
          </cell>
          <cell r="G3306">
            <v>42557</v>
          </cell>
        </row>
        <row r="3307">
          <cell r="C3307">
            <v>6078</v>
          </cell>
          <cell r="D3307" t="str">
            <v>Suministro E Instalacion De Mastil De Acero, De 20 Mts Tronco - Conico Poligonal Seccionado, Galvanizado En Caliente, Corona Jija, Con Canastilla Para Reflectores, Incluye Pernos De Anclaje Y Sistema De Parrayos</v>
          </cell>
          <cell r="E3307" t="str">
            <v>UN</v>
          </cell>
          <cell r="F3307">
            <v>19381757.18</v>
          </cell>
          <cell r="G3307">
            <v>42557</v>
          </cell>
        </row>
        <row r="3308">
          <cell r="C3308">
            <v>6079</v>
          </cell>
          <cell r="D3308" t="str">
            <v>Tablero De Control Para Iluminacion, Incluye Fotocelda, Base Para Fotocelda, Conectores, Totalizadores, Brakers Sistema De Sujecion, Platina De Cobre, Aisladores Y Accesorios</v>
          </cell>
          <cell r="E3308" t="str">
            <v>UN</v>
          </cell>
          <cell r="F3308">
            <v>6754539.6600000001</v>
          </cell>
          <cell r="G3308">
            <v>42557</v>
          </cell>
        </row>
        <row r="3309">
          <cell r="C3309">
            <v>6080</v>
          </cell>
          <cell r="D3309" t="str">
            <v>Suministro Y Tendido De Ducteria Conduit Pvc 2"</v>
          </cell>
          <cell r="E3309" t="str">
            <v>ML</v>
          </cell>
          <cell r="F3309">
            <v>11535</v>
          </cell>
          <cell r="G3309">
            <v>42557</v>
          </cell>
        </row>
        <row r="3310">
          <cell r="C3310">
            <v>6081</v>
          </cell>
          <cell r="D3310" t="str">
            <v>Suministro E Instalacion De Cable De Aluminio Forrado N° 2/0 Awg - Aislamiento Thw</v>
          </cell>
          <cell r="E3310" t="str">
            <v>ML</v>
          </cell>
          <cell r="F3310">
            <v>10241.11</v>
          </cell>
          <cell r="G3310">
            <v>42557</v>
          </cell>
        </row>
        <row r="3311">
          <cell r="C3311">
            <v>6082</v>
          </cell>
          <cell r="D3311" t="str">
            <v>Suministro E Instalacion De Cable De Aluminio Forrado N° 4/0 Awg Aislamiento Thw - 600 V (Incluye Cinta Aislante 23 Y 33)</v>
          </cell>
          <cell r="E3311" t="str">
            <v>ML</v>
          </cell>
          <cell r="F3311">
            <v>12175.96</v>
          </cell>
          <cell r="G3311">
            <v>42557</v>
          </cell>
        </row>
        <row r="3312">
          <cell r="C3312">
            <v>6083</v>
          </cell>
          <cell r="D3312" t="str">
            <v>Suministro E Instalacion De Cable De Aluminio Forrado N° 2 Awg Aislamiento Thw - 600 V (Incluye Cinta Aislante 23 Y 33)</v>
          </cell>
          <cell r="E3312" t="str">
            <v>ML</v>
          </cell>
          <cell r="F3312">
            <v>20580.599999999999</v>
          </cell>
          <cell r="G3312">
            <v>42557</v>
          </cell>
        </row>
        <row r="3313">
          <cell r="C3313">
            <v>6084</v>
          </cell>
          <cell r="D3313" t="str">
            <v>Suministro E Instalacion De Cable De Aluminio Forrado N° 4 Awg Aislamiento Thw - 600 V (Incluye Cinta Aislante 23 Y 33)</v>
          </cell>
          <cell r="E3313" t="str">
            <v>ML</v>
          </cell>
          <cell r="F3313">
            <v>5925.13</v>
          </cell>
          <cell r="G3313">
            <v>42557</v>
          </cell>
        </row>
        <row r="3314">
          <cell r="C3314">
            <v>6085</v>
          </cell>
          <cell r="D3314" t="str">
            <v>Suministro E Instalacion De Cable Encauchetado 3 X 10 Awg</v>
          </cell>
          <cell r="E3314" t="str">
            <v>ML</v>
          </cell>
          <cell r="F3314">
            <v>9407.4500000000007</v>
          </cell>
          <cell r="G3314">
            <v>42557</v>
          </cell>
        </row>
        <row r="3315">
          <cell r="C3315">
            <v>6086</v>
          </cell>
          <cell r="D3315" t="str">
            <v>Pozo De Inspecion De Diámetro Del Cilindro 1.20 Metros; 1.45 Metros &lt;H &lt;=1.80 Metros Para Tuberías De Diámetros Entre Los 200 Mm (8") Y 400 Mm (16").</v>
          </cell>
          <cell r="E3315" t="str">
            <v>UN</v>
          </cell>
          <cell r="F3315">
            <v>3176835.94</v>
          </cell>
          <cell r="G3315">
            <v>42699</v>
          </cell>
        </row>
        <row r="3316">
          <cell r="C3316">
            <v>6087</v>
          </cell>
          <cell r="D3316" t="str">
            <v>Rejilla Exterior Tipo Persiana En Aluminio</v>
          </cell>
          <cell r="E3316" t="str">
            <v>M2</v>
          </cell>
          <cell r="F3316">
            <v>385226</v>
          </cell>
          <cell r="G3316">
            <v>42552</v>
          </cell>
        </row>
        <row r="3317">
          <cell r="C3317">
            <v>6090</v>
          </cell>
          <cell r="D3317" t="str">
            <v>Suministro De Tubo Pvc D = 100 M 40"</v>
          </cell>
          <cell r="E3317" t="str">
            <v>ML</v>
          </cell>
          <cell r="F3317">
            <v>1475000</v>
          </cell>
          <cell r="G3317">
            <v>42548</v>
          </cell>
        </row>
        <row r="3318">
          <cell r="C3318">
            <v>6091</v>
          </cell>
          <cell r="D3318" t="str">
            <v>Suministro De Tubo Pvc D= 1.20 M 47"</v>
          </cell>
          <cell r="E3318" t="str">
            <v>ML</v>
          </cell>
          <cell r="F3318">
            <v>1575000</v>
          </cell>
          <cell r="G3318">
            <v>42548</v>
          </cell>
        </row>
        <row r="3319">
          <cell r="C3319">
            <v>6093</v>
          </cell>
          <cell r="D3319" t="str">
            <v>Rejilla Hd De = 0.60 M X 1.2 M</v>
          </cell>
          <cell r="E3319" t="str">
            <v>UN</v>
          </cell>
          <cell r="F3319">
            <v>303255.34999999998</v>
          </cell>
          <cell r="G3319">
            <v>42548</v>
          </cell>
        </row>
        <row r="3320">
          <cell r="C3320">
            <v>6094</v>
          </cell>
          <cell r="D3320" t="str">
            <v>Rejilla Para Colector Zona Comercial</v>
          </cell>
          <cell r="E3320" t="str">
            <v>ML</v>
          </cell>
          <cell r="F3320">
            <v>160391.67000000001</v>
          </cell>
          <cell r="G3320">
            <v>42548</v>
          </cell>
        </row>
        <row r="3321">
          <cell r="C3321">
            <v>6095</v>
          </cell>
          <cell r="D3321" t="str">
            <v>Cajas De Inspecion De 1.30 Mts X 2.50 Mts</v>
          </cell>
          <cell r="E3321" t="str">
            <v>UN</v>
          </cell>
          <cell r="F3321">
            <v>856235</v>
          </cell>
          <cell r="G3321">
            <v>42548</v>
          </cell>
        </row>
        <row r="3322">
          <cell r="C3322">
            <v>6098</v>
          </cell>
          <cell r="D3322" t="str">
            <v>Suministro E Instalacion De Cubierta Carpas En Forma Tunel Con Estructura En Tuberia Redonda Galvanizada Pintada En Anticorrosivo Y Acabado En Esmalte, Carpa En Lona Industrial  Con Black Out Recubrimiento En Pvc Sellada Electronicamente En Todas Sus Unio</v>
          </cell>
          <cell r="E3322" t="str">
            <v>UN</v>
          </cell>
          <cell r="F3322">
            <v>32016000</v>
          </cell>
          <cell r="G3322">
            <v>42538</v>
          </cell>
        </row>
        <row r="3323">
          <cell r="C3323">
            <v>6108</v>
          </cell>
          <cell r="D3323" t="str">
            <v>Suministro E Instalacion De Cable Monopolar Xlpe - 10 15Kv</v>
          </cell>
          <cell r="E3323" t="str">
            <v>ML</v>
          </cell>
          <cell r="G3323">
            <v>42538</v>
          </cell>
        </row>
        <row r="3324">
          <cell r="C3324">
            <v>6109</v>
          </cell>
          <cell r="D3324" t="str">
            <v>Suministro E Instalacion De Cable Monopolar Xlpe - 1/0 - 15Kv</v>
          </cell>
          <cell r="E3324" t="str">
            <v>ML</v>
          </cell>
          <cell r="F3324">
            <v>37252.49</v>
          </cell>
          <cell r="G3324">
            <v>42538</v>
          </cell>
        </row>
        <row r="3325">
          <cell r="C3325">
            <v>6111</v>
          </cell>
          <cell r="D3325" t="str">
            <v>Suministro Y Tendido De Ducteria Conduit Pead Corrugada De 4"</v>
          </cell>
          <cell r="E3325" t="str">
            <v>ML</v>
          </cell>
          <cell r="F3325">
            <v>55641.64</v>
          </cell>
          <cell r="G3325">
            <v>42538</v>
          </cell>
        </row>
        <row r="3326">
          <cell r="C3326">
            <v>6113</v>
          </cell>
          <cell r="D3326" t="str">
            <v>Columnas Para Estabilizacion De Terreno En Suelo Cemento D = 0.50 Mts, Incluye Excavacion, Relleno, Mano De Obra, H = 6 0 9 Mts</v>
          </cell>
          <cell r="E3326" t="str">
            <v>ML</v>
          </cell>
          <cell r="F3326">
            <v>122542.96</v>
          </cell>
          <cell r="G3326">
            <v>42614</v>
          </cell>
        </row>
        <row r="3327">
          <cell r="C3327">
            <v>6114</v>
          </cell>
          <cell r="D3327" t="str">
            <v>Columnas Para Estabilizacion De Terreno En Suelo Cemento D = 0.50 Mts, Incluye Excavacion, Relleno, Mano De Obra H = 6 A 9 Mts.</v>
          </cell>
          <cell r="E3327" t="str">
            <v>ML</v>
          </cell>
          <cell r="F3327">
            <v>122480.31</v>
          </cell>
          <cell r="G3327">
            <v>42552</v>
          </cell>
        </row>
        <row r="3328">
          <cell r="C3328">
            <v>6161</v>
          </cell>
          <cell r="D3328" t="str">
            <v>Muro Para Soporte O Estribo De Puente En Concreto De 4000 Psi Premezclado, No Incluye Acero De Refuerzo</v>
          </cell>
          <cell r="E3328" t="str">
            <v>M3</v>
          </cell>
          <cell r="F3328">
            <v>662240.1</v>
          </cell>
          <cell r="G3328">
            <v>42552</v>
          </cell>
        </row>
        <row r="3329">
          <cell r="C3329">
            <v>6163</v>
          </cell>
          <cell r="D3329" t="str">
            <v>Prvc. Suministro De Tuberia En Grp Y/O Pvc D = 1,800 Mm Pn = 1, Sn 2500, Incluye Union Y Transporte</v>
          </cell>
          <cell r="E3329" t="str">
            <v>ML</v>
          </cell>
          <cell r="F3329">
            <v>2277558</v>
          </cell>
          <cell r="G3329">
            <v>42556</v>
          </cell>
        </row>
        <row r="3330">
          <cell r="C3330">
            <v>6164</v>
          </cell>
          <cell r="D3330" t="str">
            <v>Prvc. Suministro De Tee De 1,800 X 1,800 Mm Sn 2500, Incluye Uniones, Accesorios Y Transporte</v>
          </cell>
          <cell r="E3330" t="str">
            <v>UN</v>
          </cell>
          <cell r="F3330">
            <v>29980000</v>
          </cell>
          <cell r="G3330">
            <v>42556</v>
          </cell>
        </row>
        <row r="3331">
          <cell r="C3331">
            <v>6165</v>
          </cell>
          <cell r="D3331" t="str">
            <v>Prvc. Suministro De Tee De 2,000 X 2,000 Mm Sn 2500, Incluye Uniones, Accesorios Y Transporte</v>
          </cell>
          <cell r="E3331" t="str">
            <v>UN</v>
          </cell>
          <cell r="F3331">
            <v>39160000</v>
          </cell>
          <cell r="G3331">
            <v>42556</v>
          </cell>
        </row>
        <row r="3332">
          <cell r="C3332">
            <v>6166</v>
          </cell>
          <cell r="D3332" t="str">
            <v>Prvc. Instalacion De Tuberias En Grp Y/O Pvc De Diametro 1,800 Mm Pn= 1,00</v>
          </cell>
          <cell r="E3332" t="str">
            <v>ML</v>
          </cell>
          <cell r="F3332">
            <v>107589.64</v>
          </cell>
          <cell r="G3332">
            <v>42556</v>
          </cell>
        </row>
        <row r="3333">
          <cell r="C3333">
            <v>6167</v>
          </cell>
          <cell r="D3333" t="str">
            <v>Prvc. Instalacion De Tee De 1,800 X 1,800 Mm Pn=1 Sn 2500</v>
          </cell>
          <cell r="E3333" t="str">
            <v>UN</v>
          </cell>
          <cell r="F3333">
            <v>815673.45</v>
          </cell>
          <cell r="G3333">
            <v>42556</v>
          </cell>
        </row>
        <row r="3334">
          <cell r="C3334">
            <v>6168</v>
          </cell>
          <cell r="D3334" t="str">
            <v>Prvc. Instalacion De Tee De 2,000 X 2,000 Mm Pn=1 Sn 2500, Incluye Uniones, Accesorio Y Transporte</v>
          </cell>
          <cell r="E3334" t="str">
            <v>UN</v>
          </cell>
          <cell r="F3334">
            <v>878467.36</v>
          </cell>
          <cell r="G3334">
            <v>42592</v>
          </cell>
        </row>
        <row r="3335">
          <cell r="C3335">
            <v>6171</v>
          </cell>
          <cell r="D3335" t="str">
            <v>Prvc. Demolicion De Jardineras Existentes Ancho Promedio De 2.00 Metros Y Retiro De Material Demolido</v>
          </cell>
          <cell r="E3335" t="str">
            <v>ML</v>
          </cell>
          <cell r="F3335">
            <v>14711.45</v>
          </cell>
          <cell r="G3335">
            <v>42572</v>
          </cell>
        </row>
        <row r="3336">
          <cell r="C3336">
            <v>6172</v>
          </cell>
          <cell r="D3336" t="str">
            <v>Capitulo - Preliminares</v>
          </cell>
          <cell r="E3336" t="str">
            <v>UN</v>
          </cell>
          <cell r="F3336">
            <v>0</v>
          </cell>
          <cell r="G3336">
            <v>42557</v>
          </cell>
        </row>
        <row r="3337">
          <cell r="C3337">
            <v>6173</v>
          </cell>
          <cell r="D3337" t="str">
            <v>Capitulo - Levante</v>
          </cell>
          <cell r="E3337" t="str">
            <v>UN</v>
          </cell>
          <cell r="F3337">
            <v>0</v>
          </cell>
          <cell r="G3337">
            <v>42557</v>
          </cell>
        </row>
        <row r="3338">
          <cell r="C3338">
            <v>6175</v>
          </cell>
          <cell r="D3338" t="str">
            <v>Capitulo - Pañete</v>
          </cell>
          <cell r="E3338" t="str">
            <v>UN</v>
          </cell>
          <cell r="F3338">
            <v>0</v>
          </cell>
          <cell r="G3338">
            <v>42557</v>
          </cell>
        </row>
        <row r="3339">
          <cell r="C3339">
            <v>6176</v>
          </cell>
          <cell r="D3339" t="str">
            <v>Prvc. Instalacion De Poste Hpv 510 Kg 9M</v>
          </cell>
          <cell r="E3339" t="str">
            <v>UN</v>
          </cell>
          <cell r="F3339">
            <v>1223129.32</v>
          </cell>
          <cell r="G3339">
            <v>42573</v>
          </cell>
        </row>
        <row r="3340">
          <cell r="C3340">
            <v>6177</v>
          </cell>
          <cell r="D3340" t="str">
            <v>Capitulo - Puertas</v>
          </cell>
          <cell r="E3340" t="str">
            <v>UN</v>
          </cell>
          <cell r="F3340">
            <v>0</v>
          </cell>
          <cell r="G3340">
            <v>42557</v>
          </cell>
        </row>
        <row r="3341">
          <cell r="C3341">
            <v>6178</v>
          </cell>
          <cell r="D3341" t="str">
            <v>Capitulo - Ventanas</v>
          </cell>
          <cell r="E3341" t="str">
            <v>UN</v>
          </cell>
          <cell r="F3341">
            <v>0</v>
          </cell>
          <cell r="G3341">
            <v>42557</v>
          </cell>
        </row>
        <row r="3342">
          <cell r="C3342">
            <v>6179</v>
          </cell>
          <cell r="D3342" t="str">
            <v>Capitulo - Acabados</v>
          </cell>
          <cell r="E3342" t="str">
            <v>UN</v>
          </cell>
          <cell r="F3342">
            <v>0</v>
          </cell>
          <cell r="G3342">
            <v>42557</v>
          </cell>
        </row>
        <row r="3343">
          <cell r="C3343">
            <v>6180</v>
          </cell>
          <cell r="D3343" t="str">
            <v>Capitulo - Instalaciones Electricas</v>
          </cell>
          <cell r="E3343" t="str">
            <v>UN</v>
          </cell>
          <cell r="F3343">
            <v>0</v>
          </cell>
          <cell r="G3343">
            <v>42557</v>
          </cell>
        </row>
        <row r="3344">
          <cell r="C3344">
            <v>6182</v>
          </cell>
          <cell r="D3344" t="str">
            <v>Prvc. Instalacion De Poste Hpv 750Kg 14M</v>
          </cell>
          <cell r="E3344" t="str">
            <v>UN</v>
          </cell>
          <cell r="F3344">
            <v>2559115.4700000002</v>
          </cell>
          <cell r="G3344">
            <v>42573</v>
          </cell>
        </row>
        <row r="3345">
          <cell r="C3345">
            <v>6183</v>
          </cell>
          <cell r="D3345" t="str">
            <v>Prvc. Cimentacion Monobloque Cilindrica P/ Apoyo 9 X 510 Kgf</v>
          </cell>
          <cell r="E3345" t="str">
            <v>UN</v>
          </cell>
          <cell r="F3345">
            <v>201498.38</v>
          </cell>
          <cell r="G3345">
            <v>42573</v>
          </cell>
        </row>
        <row r="3346">
          <cell r="C3346">
            <v>6184</v>
          </cell>
          <cell r="D3346" t="str">
            <v>Prvc. Cimentacion Monobloque Cilindrica P/ Apoyo 14 X 750 Kgf</v>
          </cell>
          <cell r="E3346" t="str">
            <v>UN</v>
          </cell>
          <cell r="F3346">
            <v>545587.73</v>
          </cell>
          <cell r="G3346">
            <v>42573</v>
          </cell>
        </row>
        <row r="3347">
          <cell r="C3347">
            <v>6185</v>
          </cell>
          <cell r="D3347" t="str">
            <v>Prvc. Cimentacion Monobloque Cilindrica P/ Apoyo 14 X 1050 Kgf</v>
          </cell>
          <cell r="E3347" t="str">
            <v>UN</v>
          </cell>
          <cell r="F3347">
            <v>545587.73</v>
          </cell>
          <cell r="G3347">
            <v>42573</v>
          </cell>
        </row>
        <row r="3348">
          <cell r="C3348">
            <v>6187</v>
          </cell>
          <cell r="D3348" t="str">
            <v>Prvc. Instalacion De Poste Hpv 1050 Kg 12M</v>
          </cell>
          <cell r="E3348" t="str">
            <v>UN</v>
          </cell>
          <cell r="F3348">
            <v>2877673.41</v>
          </cell>
          <cell r="G3348">
            <v>42573</v>
          </cell>
        </row>
        <row r="3349">
          <cell r="C3349">
            <v>6189</v>
          </cell>
          <cell r="D3349" t="str">
            <v>Pih. Suministro E Instalacion De Poste De 12 X 1750</v>
          </cell>
          <cell r="E3349" t="str">
            <v>UN</v>
          </cell>
          <cell r="F3349">
            <v>2586505.2000000002</v>
          </cell>
          <cell r="G3349">
            <v>42578</v>
          </cell>
        </row>
        <row r="3350">
          <cell r="C3350">
            <v>6190</v>
          </cell>
          <cell r="D3350" t="str">
            <v>Instalacion Y Siembra De Arbol Tipico De La Zona, De 3 A 5 Mts De Altura</v>
          </cell>
          <cell r="E3350" t="str">
            <v>UN</v>
          </cell>
          <cell r="F3350">
            <v>639556.52</v>
          </cell>
          <cell r="G3350">
            <v>42558</v>
          </cell>
        </row>
        <row r="3351">
          <cell r="C3351">
            <v>6592</v>
          </cell>
          <cell r="D3351" t="str">
            <v>Pih. Desmonte De Aparato Sanitario</v>
          </cell>
          <cell r="E3351" t="str">
            <v>UN</v>
          </cell>
          <cell r="F3351">
            <v>24212.22</v>
          </cell>
          <cell r="G3351">
            <v>42647</v>
          </cell>
        </row>
        <row r="3352">
          <cell r="C3352">
            <v>6594</v>
          </cell>
          <cell r="D3352" t="str">
            <v>Pih. Demolición De Muro En Bloque</v>
          </cell>
          <cell r="E3352" t="str">
            <v>M2</v>
          </cell>
          <cell r="F3352">
            <v>19148.11</v>
          </cell>
          <cell r="G3352">
            <v>42578</v>
          </cell>
        </row>
        <row r="3353">
          <cell r="C3353">
            <v>6595</v>
          </cell>
          <cell r="D3353" t="str">
            <v>Pih. Desmonte De Puertas</v>
          </cell>
          <cell r="E3353" t="str">
            <v>UN</v>
          </cell>
          <cell r="F3353">
            <v>32786.080000000002</v>
          </cell>
          <cell r="G3353">
            <v>42578</v>
          </cell>
        </row>
        <row r="3354">
          <cell r="C3354">
            <v>6599</v>
          </cell>
          <cell r="D3354" t="str">
            <v>Pih. Desmonte De Ventana</v>
          </cell>
          <cell r="E3354" t="str">
            <v>UN</v>
          </cell>
          <cell r="F3354">
            <v>32786.080000000002</v>
          </cell>
          <cell r="G3354">
            <v>42578</v>
          </cell>
        </row>
        <row r="3355">
          <cell r="C3355">
            <v>6607</v>
          </cell>
          <cell r="D3355" t="str">
            <v>Pih. Desmonte De Cubierta</v>
          </cell>
          <cell r="E3355" t="str">
            <v>M2</v>
          </cell>
          <cell r="F3355">
            <v>20687.57</v>
          </cell>
          <cell r="G3355">
            <v>42578</v>
          </cell>
        </row>
        <row r="3356">
          <cell r="C3356">
            <v>6608</v>
          </cell>
          <cell r="D3356" t="str">
            <v>Pih. Zocalo 1/2 Caña En Granito Lavado</v>
          </cell>
          <cell r="E3356" t="str">
            <v>ML</v>
          </cell>
          <cell r="F3356">
            <v>33755.14</v>
          </cell>
          <cell r="G3356">
            <v>42578</v>
          </cell>
        </row>
        <row r="3357">
          <cell r="C3357">
            <v>6609</v>
          </cell>
          <cell r="D3357" t="str">
            <v>Pih. Desmonte De Cielo Raso</v>
          </cell>
          <cell r="E3357" t="str">
            <v>M2</v>
          </cell>
          <cell r="F3357">
            <v>19588.84</v>
          </cell>
          <cell r="G3357">
            <v>42578</v>
          </cell>
        </row>
        <row r="3358">
          <cell r="C3358">
            <v>6610</v>
          </cell>
          <cell r="D3358" t="str">
            <v>Pih. Dinteles En Concreto De 0.10 X 0.20 Metros</v>
          </cell>
          <cell r="E3358" t="str">
            <v>ML</v>
          </cell>
          <cell r="F3358">
            <v>38794.04</v>
          </cell>
          <cell r="G3358">
            <v>42579</v>
          </cell>
        </row>
        <row r="3359">
          <cell r="C3359">
            <v>6611</v>
          </cell>
          <cell r="D3359" t="str">
            <v>Pih. Demolición De Pisos Y Andenes</v>
          </cell>
          <cell r="E3359" t="str">
            <v>M2</v>
          </cell>
          <cell r="F3359">
            <v>25690.11</v>
          </cell>
          <cell r="G3359">
            <v>42578</v>
          </cell>
        </row>
        <row r="3360">
          <cell r="C3360">
            <v>6612</v>
          </cell>
          <cell r="D3360" t="str">
            <v>Pih. Demolición De Pisos Y Andenes</v>
          </cell>
          <cell r="E3360" t="str">
            <v>ML</v>
          </cell>
          <cell r="F3360">
            <v>9616.31</v>
          </cell>
          <cell r="G3360">
            <v>42578</v>
          </cell>
        </row>
        <row r="3361">
          <cell r="C3361">
            <v>6615</v>
          </cell>
          <cell r="D3361" t="str">
            <v>Pih. Zocalo En Ceramica</v>
          </cell>
          <cell r="E3361" t="str">
            <v>ML</v>
          </cell>
          <cell r="F3361">
            <v>20591.759999999998</v>
          </cell>
          <cell r="G3361">
            <v>42578</v>
          </cell>
        </row>
        <row r="3362">
          <cell r="C3362">
            <v>6616</v>
          </cell>
          <cell r="D3362" t="str">
            <v>Pih. Demolición De Mesón En Concreto</v>
          </cell>
          <cell r="E3362" t="str">
            <v>UN</v>
          </cell>
          <cell r="F3362">
            <v>19546.38</v>
          </cell>
          <cell r="G3362">
            <v>42590</v>
          </cell>
        </row>
        <row r="3363">
          <cell r="C3363">
            <v>6617</v>
          </cell>
          <cell r="D3363" t="str">
            <v>Pih. Elementos Verticales En Concreto De 3000 Psi</v>
          </cell>
          <cell r="E3363" t="str">
            <v>ML</v>
          </cell>
          <cell r="F3363">
            <v>48511.17</v>
          </cell>
          <cell r="G3363">
            <v>42579</v>
          </cell>
        </row>
        <row r="3364">
          <cell r="C3364">
            <v>6618</v>
          </cell>
          <cell r="D3364" t="str">
            <v>Pih. Demolición De Placas En Concreto E = 0.20 Metros</v>
          </cell>
          <cell r="E3364" t="str">
            <v>M2</v>
          </cell>
          <cell r="F3364">
            <v>74645.919999999998</v>
          </cell>
          <cell r="G3364">
            <v>42578</v>
          </cell>
        </row>
        <row r="3365">
          <cell r="C3365">
            <v>6619</v>
          </cell>
          <cell r="D3365" t="str">
            <v>Pih. Mecanismo De Vaiven</v>
          </cell>
          <cell r="E3365" t="str">
            <v>UN</v>
          </cell>
          <cell r="F3365">
            <v>89673.58</v>
          </cell>
          <cell r="G3365">
            <v>42578</v>
          </cell>
        </row>
        <row r="3366">
          <cell r="C3366">
            <v>6620</v>
          </cell>
          <cell r="D3366" t="str">
            <v>Pih. Enchape Lineal En Ceramica</v>
          </cell>
          <cell r="E3366" t="str">
            <v>ML</v>
          </cell>
          <cell r="F3366">
            <v>37439.199999999997</v>
          </cell>
          <cell r="G3366">
            <v>42578</v>
          </cell>
        </row>
        <row r="3367">
          <cell r="C3367">
            <v>6621</v>
          </cell>
          <cell r="D3367" t="str">
            <v>Pih. Meson En Concreto</v>
          </cell>
          <cell r="E3367" t="str">
            <v>M2</v>
          </cell>
          <cell r="F3367">
            <v>189505.32</v>
          </cell>
          <cell r="G3367">
            <v>42578</v>
          </cell>
        </row>
        <row r="3368">
          <cell r="C3368">
            <v>6622</v>
          </cell>
          <cell r="D3368" t="str">
            <v>Pih. Pintura Epoxica Para Muros</v>
          </cell>
          <cell r="E3368" t="str">
            <v>M2</v>
          </cell>
          <cell r="F3368">
            <v>25782.11</v>
          </cell>
          <cell r="G3368">
            <v>42578</v>
          </cell>
        </row>
        <row r="3369">
          <cell r="C3369">
            <v>6623</v>
          </cell>
          <cell r="D3369" t="str">
            <v>Pih. Piso En Ceramica 0.20 X 0.20 Baños</v>
          </cell>
          <cell r="E3369" t="str">
            <v>M2</v>
          </cell>
          <cell r="F3369">
            <v>56647.41</v>
          </cell>
          <cell r="G3369">
            <v>42578</v>
          </cell>
        </row>
        <row r="3370">
          <cell r="C3370">
            <v>6624</v>
          </cell>
          <cell r="D3370" t="str">
            <v>Pih. Anden En Concreto</v>
          </cell>
          <cell r="E3370" t="str">
            <v>M2</v>
          </cell>
          <cell r="F3370">
            <v>57792.76</v>
          </cell>
          <cell r="G3370">
            <v>42578</v>
          </cell>
        </row>
        <row r="3371">
          <cell r="C3371">
            <v>6625</v>
          </cell>
          <cell r="D3371" t="str">
            <v>Pih. Meson En Granito Pulido</v>
          </cell>
          <cell r="E3371" t="str">
            <v>M2</v>
          </cell>
          <cell r="F3371">
            <v>122151.8</v>
          </cell>
          <cell r="G3371">
            <v>42578</v>
          </cell>
        </row>
        <row r="3372">
          <cell r="C3372">
            <v>6626</v>
          </cell>
          <cell r="D3372" t="str">
            <v>Pih. Cenefa De Piso</v>
          </cell>
          <cell r="E3372" t="str">
            <v>ML</v>
          </cell>
          <cell r="F3372">
            <v>43368.2</v>
          </cell>
          <cell r="G3372">
            <v>42578</v>
          </cell>
        </row>
        <row r="3373">
          <cell r="C3373">
            <v>6627</v>
          </cell>
          <cell r="D3373" t="str">
            <v>Pih. Piso En Tablon Vitrificado</v>
          </cell>
          <cell r="E3373" t="str">
            <v>M2</v>
          </cell>
          <cell r="F3373">
            <v>74873.55</v>
          </cell>
          <cell r="G3373">
            <v>42578</v>
          </cell>
        </row>
        <row r="3374">
          <cell r="C3374">
            <v>6628</v>
          </cell>
          <cell r="D3374" t="str">
            <v>Pih. Alfajias En Concreto De 0.20 X 0.08</v>
          </cell>
          <cell r="E3374" t="str">
            <v>ML</v>
          </cell>
          <cell r="F3374">
            <v>34695.11</v>
          </cell>
          <cell r="G3374">
            <v>42583</v>
          </cell>
        </row>
        <row r="3375">
          <cell r="C3375">
            <v>6629</v>
          </cell>
          <cell r="D3375" t="str">
            <v>Pih. Jardineras En Ladrillo Comun H= 0.40 Metros</v>
          </cell>
          <cell r="E3375" t="str">
            <v>ML</v>
          </cell>
          <cell r="F3375">
            <v>73026.399999999994</v>
          </cell>
          <cell r="G3375">
            <v>42579</v>
          </cell>
        </row>
        <row r="3376">
          <cell r="C3376">
            <v>6630</v>
          </cell>
          <cell r="D3376" t="str">
            <v>Pih. Levante En Ladrillo Chapeton</v>
          </cell>
          <cell r="E3376" t="str">
            <v>M2</v>
          </cell>
          <cell r="F3376">
            <v>69900.72</v>
          </cell>
          <cell r="G3376">
            <v>42579</v>
          </cell>
        </row>
        <row r="3377">
          <cell r="C3377">
            <v>6631</v>
          </cell>
          <cell r="D3377" t="str">
            <v>Pih. Enchapes En Ceramica 30 X 30</v>
          </cell>
          <cell r="E3377" t="str">
            <v>M2</v>
          </cell>
          <cell r="F3377">
            <v>87631.87</v>
          </cell>
          <cell r="G3377">
            <v>42578</v>
          </cell>
        </row>
        <row r="3378">
          <cell r="C3378">
            <v>6632</v>
          </cell>
          <cell r="D3378" t="str">
            <v>Pih. Cenefa De Señalizacion</v>
          </cell>
          <cell r="E3378" t="str">
            <v>ML</v>
          </cell>
          <cell r="F3378">
            <v>27122.76</v>
          </cell>
          <cell r="G3378">
            <v>42578</v>
          </cell>
        </row>
        <row r="3379">
          <cell r="C3379">
            <v>6633</v>
          </cell>
          <cell r="D3379" t="str">
            <v>Pih. Pañete Interior Pulido Con Cal</v>
          </cell>
          <cell r="E3379" t="str">
            <v>M2</v>
          </cell>
          <cell r="F3379">
            <v>21655.69</v>
          </cell>
          <cell r="G3379">
            <v>42579</v>
          </cell>
        </row>
        <row r="3380">
          <cell r="C3380">
            <v>6634</v>
          </cell>
          <cell r="D3380" t="str">
            <v>Pih. Demolición De Placas En Concreto E = 0.10 Metros</v>
          </cell>
          <cell r="E3380" t="str">
            <v>M2</v>
          </cell>
          <cell r="F3380">
            <v>32342.68</v>
          </cell>
          <cell r="G3380">
            <v>42578</v>
          </cell>
        </row>
        <row r="3381">
          <cell r="C3381">
            <v>6635</v>
          </cell>
          <cell r="D3381" t="str">
            <v>Pih. Red De Suministro 3/4</v>
          </cell>
          <cell r="E3381" t="str">
            <v>ML</v>
          </cell>
          <cell r="F3381">
            <v>14761.46</v>
          </cell>
          <cell r="G3381">
            <v>42578</v>
          </cell>
        </row>
        <row r="3382">
          <cell r="C3382">
            <v>6636</v>
          </cell>
          <cell r="D3382" t="str">
            <v>Pih. Demolición De Placas En Concreto E = 0.20 Metros</v>
          </cell>
          <cell r="E3382" t="str">
            <v>ML</v>
          </cell>
          <cell r="F3382">
            <v>42295.92</v>
          </cell>
          <cell r="G3382">
            <v>42578</v>
          </cell>
        </row>
        <row r="3383">
          <cell r="C3383">
            <v>6637</v>
          </cell>
          <cell r="D3383" t="str">
            <v>Pih. Pañete Interior Impermeabilizado</v>
          </cell>
          <cell r="E3383" t="str">
            <v>M2</v>
          </cell>
          <cell r="F3383">
            <v>23431.3</v>
          </cell>
          <cell r="G3383">
            <v>42586</v>
          </cell>
        </row>
        <row r="3384">
          <cell r="C3384">
            <v>6638</v>
          </cell>
          <cell r="D3384" t="str">
            <v>Pih. Red De Suministro 1/2"</v>
          </cell>
          <cell r="E3384" t="str">
            <v>ML</v>
          </cell>
          <cell r="F3384">
            <v>15847.46</v>
          </cell>
          <cell r="G3384">
            <v>42578</v>
          </cell>
        </row>
        <row r="3385">
          <cell r="C3385">
            <v>6639</v>
          </cell>
          <cell r="D3385" t="str">
            <v>Pih. Pañete Exterior Allanado Impermeabilizado</v>
          </cell>
          <cell r="E3385" t="str">
            <v>M2</v>
          </cell>
          <cell r="F3385">
            <v>24177.1</v>
          </cell>
          <cell r="G3385">
            <v>42586</v>
          </cell>
        </row>
        <row r="3386">
          <cell r="C3386">
            <v>6640</v>
          </cell>
          <cell r="D3386" t="str">
            <v>Pih. Pañete Lineal Exterior</v>
          </cell>
          <cell r="E3386" t="str">
            <v>ML</v>
          </cell>
          <cell r="F3386">
            <v>10634.65</v>
          </cell>
          <cell r="G3386">
            <v>42579</v>
          </cell>
        </row>
        <row r="3387">
          <cell r="C3387">
            <v>6641</v>
          </cell>
          <cell r="D3387" t="str">
            <v>Pih. Pintura Exopica Para Cielos</v>
          </cell>
          <cell r="E3387" t="str">
            <v>M2</v>
          </cell>
          <cell r="F3387">
            <v>25782.11</v>
          </cell>
          <cell r="G3387">
            <v>42578</v>
          </cell>
        </row>
        <row r="3388">
          <cell r="C3388">
            <v>6642</v>
          </cell>
          <cell r="D3388" t="str">
            <v>Pih. Punto Potable 1/2" Sanitario</v>
          </cell>
          <cell r="E3388" t="str">
            <v>UN</v>
          </cell>
          <cell r="F3388">
            <v>34016.51</v>
          </cell>
          <cell r="G3388">
            <v>42578</v>
          </cell>
        </row>
        <row r="3389">
          <cell r="C3389">
            <v>6643</v>
          </cell>
          <cell r="D3389" t="str">
            <v>Pih. Demolición De Columnas 0.30 X 0.30 X 2.80 Metros En Concreto</v>
          </cell>
          <cell r="E3389" t="str">
            <v>UN</v>
          </cell>
          <cell r="F3389">
            <v>193258.4</v>
          </cell>
          <cell r="G3389">
            <v>42578</v>
          </cell>
        </row>
        <row r="3390">
          <cell r="C3390">
            <v>6644</v>
          </cell>
          <cell r="D3390" t="str">
            <v>Pih. Punto Potable 1/2" Lavamanos</v>
          </cell>
          <cell r="E3390" t="str">
            <v>UN</v>
          </cell>
          <cell r="F3390">
            <v>37302.51</v>
          </cell>
          <cell r="G3390">
            <v>42578</v>
          </cell>
        </row>
        <row r="3391">
          <cell r="C3391">
            <v>6645</v>
          </cell>
          <cell r="D3391" t="str">
            <v>Pih. Pañete Lineal Exterior Impermeabilizado</v>
          </cell>
          <cell r="E3391" t="str">
            <v>ML</v>
          </cell>
          <cell r="F3391">
            <v>13694.65</v>
          </cell>
          <cell r="G3391">
            <v>42579</v>
          </cell>
        </row>
        <row r="3392">
          <cell r="C3392">
            <v>6646</v>
          </cell>
          <cell r="D3392" t="str">
            <v>Pih. Demolición De Vigas De Cimentación</v>
          </cell>
          <cell r="E3392" t="str">
            <v>ML</v>
          </cell>
          <cell r="F3392">
            <v>46457.599999999999</v>
          </cell>
          <cell r="G3392">
            <v>42578</v>
          </cell>
        </row>
        <row r="3393">
          <cell r="C3393">
            <v>6647</v>
          </cell>
          <cell r="D3393" t="str">
            <v>Pih. Demolición De Jardineras</v>
          </cell>
          <cell r="E3393" t="str">
            <v>ML</v>
          </cell>
          <cell r="F3393">
            <v>15788.11</v>
          </cell>
          <cell r="G3393">
            <v>42578</v>
          </cell>
        </row>
        <row r="3394">
          <cell r="C3394">
            <v>6648</v>
          </cell>
          <cell r="D3394" t="str">
            <v>Pih. Punto Potable 1/2" Ducha</v>
          </cell>
          <cell r="E3394" t="str">
            <v>UN</v>
          </cell>
          <cell r="F3394">
            <v>37302.51</v>
          </cell>
          <cell r="G3394">
            <v>42578</v>
          </cell>
        </row>
        <row r="3395">
          <cell r="C3395">
            <v>6649</v>
          </cell>
          <cell r="D3395" t="str">
            <v>Pih. Pañete Cielo Raso Con Malla Vena</v>
          </cell>
          <cell r="E3395" t="str">
            <v>M2</v>
          </cell>
          <cell r="F3395">
            <v>35336.629999999997</v>
          </cell>
          <cell r="G3395">
            <v>42579</v>
          </cell>
        </row>
        <row r="3396">
          <cell r="C3396">
            <v>6650</v>
          </cell>
          <cell r="D3396" t="str">
            <v>Pih. Desmonte De Sistema Electrico</v>
          </cell>
          <cell r="E3396" t="str">
            <v>GL</v>
          </cell>
          <cell r="F3396">
            <v>9063597</v>
          </cell>
          <cell r="G3396">
            <v>42578</v>
          </cell>
        </row>
        <row r="3397">
          <cell r="C3397">
            <v>6651</v>
          </cell>
          <cell r="D3397" t="str">
            <v>Pih. Estuco En Yeso Sobre Cielo</v>
          </cell>
          <cell r="E3397" t="str">
            <v>M2</v>
          </cell>
          <cell r="F3397">
            <v>7775.74</v>
          </cell>
          <cell r="G3397">
            <v>42578</v>
          </cell>
        </row>
        <row r="3398">
          <cell r="C3398">
            <v>6652</v>
          </cell>
          <cell r="D3398" t="str">
            <v>Pih. Pañete Interior Allanado</v>
          </cell>
          <cell r="E3398" t="str">
            <v>M2</v>
          </cell>
          <cell r="F3398">
            <v>18612.3</v>
          </cell>
          <cell r="G3398">
            <v>42579</v>
          </cell>
        </row>
        <row r="3399">
          <cell r="C3399">
            <v>6653</v>
          </cell>
          <cell r="D3399" t="str">
            <v>Pih. Instalacion Y Suministro De Tanque Elevado 1000 Lts</v>
          </cell>
          <cell r="E3399" t="str">
            <v>UN</v>
          </cell>
          <cell r="F3399">
            <v>632415.1</v>
          </cell>
          <cell r="G3399">
            <v>42579</v>
          </cell>
        </row>
        <row r="3400">
          <cell r="C3400">
            <v>6654</v>
          </cell>
          <cell r="D3400" t="str">
            <v>Pih. Goteros</v>
          </cell>
          <cell r="E3400" t="str">
            <v>ML</v>
          </cell>
          <cell r="F3400">
            <v>22489.68</v>
          </cell>
          <cell r="G3400">
            <v>42579</v>
          </cell>
        </row>
        <row r="3401">
          <cell r="C3401">
            <v>6655</v>
          </cell>
          <cell r="D3401" t="str">
            <v>Pih. Punto Potable 1/2" Llave Terminal</v>
          </cell>
          <cell r="E3401" t="str">
            <v>UN</v>
          </cell>
          <cell r="F3401">
            <v>43599.3</v>
          </cell>
          <cell r="G3401">
            <v>42578</v>
          </cell>
        </row>
        <row r="3402">
          <cell r="C3402">
            <v>6656</v>
          </cell>
          <cell r="D3402" t="str">
            <v>Pih. Juntas Interiores</v>
          </cell>
          <cell r="E3402" t="str">
            <v>ML</v>
          </cell>
          <cell r="F3402">
            <v>7334.65</v>
          </cell>
          <cell r="G3402">
            <v>42579</v>
          </cell>
        </row>
        <row r="3403">
          <cell r="C3403">
            <v>6657</v>
          </cell>
          <cell r="D3403" t="str">
            <v>Pih. Dilataciones Exteriores</v>
          </cell>
          <cell r="E3403" t="str">
            <v>ML</v>
          </cell>
          <cell r="F3403">
            <v>7829.65</v>
          </cell>
          <cell r="G3403">
            <v>42579</v>
          </cell>
        </row>
        <row r="3404">
          <cell r="C3404">
            <v>6658</v>
          </cell>
          <cell r="D3404" t="str">
            <v>Pih. Red De Suministro De 1"</v>
          </cell>
          <cell r="E3404" t="str">
            <v>ML</v>
          </cell>
          <cell r="F3404">
            <v>18680.96</v>
          </cell>
          <cell r="G3404">
            <v>42584</v>
          </cell>
        </row>
        <row r="3405">
          <cell r="C3405">
            <v>6660</v>
          </cell>
          <cell r="D3405" t="str">
            <v>Pih. Acero De Refuerzo</v>
          </cell>
          <cell r="E3405" t="str">
            <v>KG</v>
          </cell>
          <cell r="F3405">
            <v>5010.76</v>
          </cell>
          <cell r="G3405">
            <v>42579</v>
          </cell>
        </row>
        <row r="3406">
          <cell r="C3406">
            <v>6661</v>
          </cell>
          <cell r="D3406" t="str">
            <v>Pih. Tala De Arboles Medianos</v>
          </cell>
          <cell r="E3406" t="str">
            <v>UN</v>
          </cell>
          <cell r="F3406">
            <v>329377.2</v>
          </cell>
          <cell r="G3406">
            <v>42578</v>
          </cell>
        </row>
        <row r="3407">
          <cell r="C3407">
            <v>6662</v>
          </cell>
          <cell r="D3407" t="str">
            <v>Pih. Red De Suministro De 1 1/2"</v>
          </cell>
          <cell r="E3407" t="str">
            <v>UN</v>
          </cell>
          <cell r="F3407">
            <v>33375.360000000001</v>
          </cell>
          <cell r="G3407">
            <v>42578</v>
          </cell>
        </row>
        <row r="3408">
          <cell r="C3408">
            <v>6663</v>
          </cell>
          <cell r="D3408" t="str">
            <v>Pih. Acabado De Fachada En Puliplast</v>
          </cell>
          <cell r="E3408" t="str">
            <v>M2</v>
          </cell>
          <cell r="F3408">
            <v>16503.740000000002</v>
          </cell>
          <cell r="G3408">
            <v>42578</v>
          </cell>
        </row>
        <row r="3409">
          <cell r="C3409">
            <v>6664</v>
          </cell>
          <cell r="D3409" t="str">
            <v>Pih. Red De Suministro De 2"</v>
          </cell>
          <cell r="E3409" t="str">
            <v>ML</v>
          </cell>
          <cell r="F3409">
            <v>42215.67</v>
          </cell>
          <cell r="G3409">
            <v>42584</v>
          </cell>
        </row>
        <row r="3410">
          <cell r="C3410">
            <v>6665</v>
          </cell>
          <cell r="D3410" t="str">
            <v>Pih. Red De Suministro De 3"</v>
          </cell>
          <cell r="E3410" t="str">
            <v>ML</v>
          </cell>
          <cell r="F3410">
            <v>58592.03</v>
          </cell>
          <cell r="G3410">
            <v>42584</v>
          </cell>
        </row>
        <row r="3411">
          <cell r="C3411">
            <v>6666</v>
          </cell>
          <cell r="D3411" t="str">
            <v>Pih. Prueba Hidraulica Por Zonas</v>
          </cell>
          <cell r="E3411" t="str">
            <v>UN</v>
          </cell>
          <cell r="F3411">
            <v>481589.4</v>
          </cell>
          <cell r="G3411">
            <v>42578</v>
          </cell>
        </row>
        <row r="3412">
          <cell r="C3412">
            <v>6667</v>
          </cell>
          <cell r="D3412" t="str">
            <v>Pih. Dilataciones De Fachada En Puliplast</v>
          </cell>
          <cell r="E3412" t="str">
            <v>ML</v>
          </cell>
          <cell r="F3412">
            <v>6768.24</v>
          </cell>
          <cell r="G3412">
            <v>42578</v>
          </cell>
        </row>
        <row r="3413">
          <cell r="C3413">
            <v>6668</v>
          </cell>
          <cell r="D3413" t="str">
            <v>Pih. Colector Aguas Negras 6"</v>
          </cell>
          <cell r="E3413" t="str">
            <v>ML</v>
          </cell>
          <cell r="F3413">
            <v>75968.210000000006</v>
          </cell>
          <cell r="G3413">
            <v>42578</v>
          </cell>
        </row>
        <row r="3414">
          <cell r="C3414">
            <v>6669</v>
          </cell>
          <cell r="D3414" t="str">
            <v>Pih. Abuzardado Para Fachada</v>
          </cell>
          <cell r="E3414" t="str">
            <v>M2</v>
          </cell>
          <cell r="F3414">
            <v>59298.93</v>
          </cell>
          <cell r="G3414">
            <v>42578</v>
          </cell>
        </row>
        <row r="3415">
          <cell r="C3415">
            <v>6670</v>
          </cell>
          <cell r="D3415" t="str">
            <v>Pih. Cerramiento Provisional Tela Verde</v>
          </cell>
          <cell r="E3415" t="str">
            <v>ML</v>
          </cell>
          <cell r="F3415">
            <v>21043.3</v>
          </cell>
          <cell r="G3415">
            <v>42578</v>
          </cell>
        </row>
        <row r="3416">
          <cell r="C3416">
            <v>6671</v>
          </cell>
          <cell r="D3416" t="str">
            <v>Pih. Cerramiento Provisional En Zinc</v>
          </cell>
          <cell r="E3416" t="str">
            <v>M2</v>
          </cell>
          <cell r="F3416">
            <v>51628.76</v>
          </cell>
          <cell r="G3416">
            <v>42578</v>
          </cell>
        </row>
        <row r="3417">
          <cell r="C3417">
            <v>6672</v>
          </cell>
          <cell r="D3417" t="str">
            <v>Pih. Demolición De Plantilla En Concreto E = 0.10 Metros</v>
          </cell>
          <cell r="E3417" t="str">
            <v>M2</v>
          </cell>
          <cell r="F3417">
            <v>27857.22</v>
          </cell>
          <cell r="G3417">
            <v>42578</v>
          </cell>
        </row>
        <row r="3418">
          <cell r="C3418">
            <v>6673</v>
          </cell>
          <cell r="D3418" t="str">
            <v>Pih. Trazado Y Replanteo Sobre Terreno Con Topografía</v>
          </cell>
          <cell r="E3418" t="str">
            <v>M2</v>
          </cell>
          <cell r="F3418">
            <v>4659.2</v>
          </cell>
          <cell r="G3418">
            <v>42578</v>
          </cell>
        </row>
        <row r="3419">
          <cell r="C3419">
            <v>6674</v>
          </cell>
          <cell r="D3419" t="str">
            <v>Pih. Trazado Sobre Placa</v>
          </cell>
          <cell r="E3419" t="str">
            <v>M2</v>
          </cell>
          <cell r="F3419">
            <v>1996.02</v>
          </cell>
          <cell r="G3419">
            <v>42578</v>
          </cell>
        </row>
        <row r="3420">
          <cell r="C3420">
            <v>6675</v>
          </cell>
          <cell r="D3420" t="str">
            <v>Pih. Colector Aguas Negras 4"</v>
          </cell>
          <cell r="E3420" t="str">
            <v>ML</v>
          </cell>
          <cell r="F3420">
            <v>50505.17</v>
          </cell>
          <cell r="G3420">
            <v>42578</v>
          </cell>
        </row>
        <row r="3421">
          <cell r="C3421">
            <v>6676</v>
          </cell>
          <cell r="D3421" t="str">
            <v>Pih. Excavaciones Para Cimiento Y Viga De Amarre</v>
          </cell>
          <cell r="E3421" t="str">
            <v>ML</v>
          </cell>
          <cell r="F3421">
            <v>10563.57</v>
          </cell>
          <cell r="G3421">
            <v>42578</v>
          </cell>
        </row>
        <row r="3422">
          <cell r="C3422">
            <v>6677</v>
          </cell>
          <cell r="D3422" t="str">
            <v>Pih. Losa Aligerada En Concreto De 3000 Psi E= 0.30 Metros</v>
          </cell>
          <cell r="E3422" t="str">
            <v>M2</v>
          </cell>
          <cell r="F3422">
            <v>284272.7</v>
          </cell>
          <cell r="G3422">
            <v>42579</v>
          </cell>
        </row>
        <row r="3423">
          <cell r="C3423">
            <v>6678</v>
          </cell>
          <cell r="D3423" t="str">
            <v>Pih. Colector Aguas Negras 2"</v>
          </cell>
          <cell r="E3423" t="str">
            <v>ML</v>
          </cell>
          <cell r="F3423">
            <v>31460.58</v>
          </cell>
          <cell r="G3423">
            <v>42578</v>
          </cell>
        </row>
        <row r="3424">
          <cell r="C3424">
            <v>6679</v>
          </cell>
          <cell r="D3424" t="str">
            <v>Pih. Excavaciones Redes Sanitarias Y Pluviales</v>
          </cell>
          <cell r="E3424" t="str">
            <v>ML</v>
          </cell>
          <cell r="F3424">
            <v>11737.3</v>
          </cell>
          <cell r="G3424">
            <v>42578</v>
          </cell>
        </row>
        <row r="3425">
          <cell r="C3425">
            <v>6680</v>
          </cell>
          <cell r="D3425" t="str">
            <v>Pih. Abuzardado Lineal</v>
          </cell>
          <cell r="E3425" t="str">
            <v>ML</v>
          </cell>
          <cell r="F3425">
            <v>30502.720000000001</v>
          </cell>
          <cell r="G3425">
            <v>42578</v>
          </cell>
        </row>
        <row r="3426">
          <cell r="C3426">
            <v>6681</v>
          </cell>
          <cell r="D3426" t="str">
            <v>Pih. Placa Aerea Maciza En Concreto De 3000 Psi E= 0.15 Metros</v>
          </cell>
          <cell r="E3426" t="str">
            <v>M2</v>
          </cell>
          <cell r="F3426">
            <v>218906.42</v>
          </cell>
          <cell r="G3426">
            <v>42579</v>
          </cell>
        </row>
        <row r="3427">
          <cell r="C3427">
            <v>6682</v>
          </cell>
          <cell r="D3427" t="str">
            <v>Pih. Corte De Terreno</v>
          </cell>
          <cell r="E3427" t="str">
            <v>M3</v>
          </cell>
          <cell r="F3427">
            <v>38524.400000000001</v>
          </cell>
          <cell r="G3427">
            <v>42578</v>
          </cell>
        </row>
        <row r="3428">
          <cell r="C3428">
            <v>6683</v>
          </cell>
          <cell r="D3428" t="str">
            <v>Pih. Campamento Provisional En Bloque Y Teja De Asbesto Cemento</v>
          </cell>
          <cell r="E3428" t="str">
            <v>M2</v>
          </cell>
          <cell r="F3428">
            <v>224413.64</v>
          </cell>
          <cell r="G3428">
            <v>42578</v>
          </cell>
        </row>
        <row r="3429">
          <cell r="C3429">
            <v>6684</v>
          </cell>
          <cell r="D3429" t="str">
            <v>Pih. Punto Sanitario 4"</v>
          </cell>
          <cell r="E3429" t="str">
            <v>UN</v>
          </cell>
          <cell r="F3429">
            <v>103088.6</v>
          </cell>
          <cell r="G3429">
            <v>42578</v>
          </cell>
        </row>
        <row r="3430">
          <cell r="C3430">
            <v>6685</v>
          </cell>
          <cell r="D3430" t="str">
            <v>Pih. Relleno En Material Seleccionado (Caliche)</v>
          </cell>
          <cell r="E3430" t="str">
            <v>M3</v>
          </cell>
          <cell r="F3430">
            <v>74017.679999999993</v>
          </cell>
          <cell r="G3430">
            <v>42578</v>
          </cell>
        </row>
        <row r="3431">
          <cell r="C3431">
            <v>6686</v>
          </cell>
          <cell r="D3431" t="str">
            <v>Pih. Punto Sanitario 2"</v>
          </cell>
          <cell r="E3431" t="str">
            <v>UN</v>
          </cell>
          <cell r="F3431">
            <v>75006.509999999995</v>
          </cell>
          <cell r="G3431">
            <v>42578</v>
          </cell>
        </row>
        <row r="3432">
          <cell r="C3432">
            <v>6687</v>
          </cell>
          <cell r="D3432" t="str">
            <v>Pih. Relleno En Material Seleccionado ( Triturado )</v>
          </cell>
          <cell r="E3432" t="str">
            <v>M3</v>
          </cell>
          <cell r="F3432">
            <v>167617.68</v>
          </cell>
          <cell r="G3432">
            <v>42578</v>
          </cell>
        </row>
        <row r="3433">
          <cell r="C3433">
            <v>6688</v>
          </cell>
          <cell r="D3433" t="str">
            <v>Pih. Sifon A Piso 180º C X C Completo</v>
          </cell>
          <cell r="E3433" t="str">
            <v>UN</v>
          </cell>
          <cell r="F3433">
            <v>78846.509999999995</v>
          </cell>
          <cell r="G3433">
            <v>42580</v>
          </cell>
        </row>
        <row r="3434">
          <cell r="C3434">
            <v>6689</v>
          </cell>
          <cell r="D3434" t="str">
            <v>Pih. Relleno Arena Negra Abonada</v>
          </cell>
          <cell r="E3434" t="str">
            <v>M3</v>
          </cell>
          <cell r="F3434">
            <v>52893.760000000002</v>
          </cell>
          <cell r="G3434">
            <v>42578</v>
          </cell>
        </row>
        <row r="3435">
          <cell r="C3435">
            <v>6690</v>
          </cell>
          <cell r="D3435" t="str">
            <v>Pih. Relleno Con Arena Hasta 0.30 Metros Sobre Tubería Hidrosanitaria</v>
          </cell>
          <cell r="E3435" t="str">
            <v>M3</v>
          </cell>
          <cell r="F3435">
            <v>54134.76</v>
          </cell>
          <cell r="G3435">
            <v>42578</v>
          </cell>
        </row>
        <row r="3436">
          <cell r="C3436">
            <v>6691</v>
          </cell>
          <cell r="D3436" t="str">
            <v>Pih. Colector Aguas Lluvias 4"</v>
          </cell>
          <cell r="E3436" t="str">
            <v>ML</v>
          </cell>
          <cell r="F3436">
            <v>59512.17</v>
          </cell>
          <cell r="G3436">
            <v>42578</v>
          </cell>
        </row>
        <row r="3437">
          <cell r="C3437">
            <v>6692</v>
          </cell>
          <cell r="D3437" t="str">
            <v>Pih. Acabado De Fachada En Estuco Plastico</v>
          </cell>
          <cell r="E3437" t="str">
            <v>M2</v>
          </cell>
          <cell r="F3437">
            <v>22058.18</v>
          </cell>
          <cell r="G3437">
            <v>42579</v>
          </cell>
        </row>
        <row r="3438">
          <cell r="C3438">
            <v>6693</v>
          </cell>
          <cell r="D3438" t="str">
            <v>Pih. Pintura Acrilico Sobre Muro</v>
          </cell>
          <cell r="E3438" t="str">
            <v>M2</v>
          </cell>
          <cell r="F3438">
            <v>10273.69</v>
          </cell>
          <cell r="G3438">
            <v>42579</v>
          </cell>
        </row>
        <row r="3439">
          <cell r="C3439">
            <v>6694</v>
          </cell>
          <cell r="D3439" t="str">
            <v>Pih. Bajante De Aguas Lluvias 3"</v>
          </cell>
          <cell r="E3439" t="str">
            <v>ML</v>
          </cell>
          <cell r="F3439">
            <v>51276.63</v>
          </cell>
          <cell r="G3439">
            <v>42578</v>
          </cell>
        </row>
        <row r="3440">
          <cell r="C3440">
            <v>6695</v>
          </cell>
          <cell r="D3440" t="str">
            <v>Pih. Pintura Koraza O Similar Sobre Muros</v>
          </cell>
          <cell r="E3440" t="str">
            <v>M2</v>
          </cell>
          <cell r="F3440">
            <v>11607.69</v>
          </cell>
          <cell r="G3440">
            <v>42579</v>
          </cell>
        </row>
        <row r="3441">
          <cell r="C3441">
            <v>6696</v>
          </cell>
          <cell r="D3441" t="str">
            <v>Pih. Pintura Vinilo Sobre Cielo Raso</v>
          </cell>
          <cell r="E3441" t="str">
            <v>M2</v>
          </cell>
          <cell r="F3441">
            <v>8335.69</v>
          </cell>
          <cell r="G3441">
            <v>42579</v>
          </cell>
        </row>
        <row r="3442">
          <cell r="C3442">
            <v>6697</v>
          </cell>
          <cell r="D3442" t="str">
            <v>Pih. Suministro E Instalacion Aire Acondicionado Central Por Tonelada Refrigerada</v>
          </cell>
          <cell r="E3442" t="str">
            <v>UN</v>
          </cell>
          <cell r="F3442">
            <v>9627917</v>
          </cell>
          <cell r="G3442">
            <v>42590</v>
          </cell>
        </row>
        <row r="3443">
          <cell r="C3443">
            <v>6698</v>
          </cell>
          <cell r="D3443" t="str">
            <v>Pih. Bajante De Aguas Negras 3"</v>
          </cell>
          <cell r="E3443" t="str">
            <v>ML</v>
          </cell>
          <cell r="F3443">
            <v>49336.1</v>
          </cell>
          <cell r="G3443">
            <v>42579</v>
          </cell>
        </row>
        <row r="3444">
          <cell r="C3444">
            <v>6699</v>
          </cell>
          <cell r="D3444" t="str">
            <v>Pih. Bajante De Aguas Negras 1 1/2"</v>
          </cell>
          <cell r="E3444" t="str">
            <v>ML</v>
          </cell>
          <cell r="F3444">
            <v>38306.1</v>
          </cell>
          <cell r="G3444">
            <v>42578</v>
          </cell>
        </row>
        <row r="3445">
          <cell r="C3445">
            <v>6700</v>
          </cell>
          <cell r="D3445" t="str">
            <v>Pih. Bajante De Agua A.A 1 1/2"</v>
          </cell>
          <cell r="E3445" t="str">
            <v>ML</v>
          </cell>
          <cell r="F3445">
            <v>24849.3</v>
          </cell>
          <cell r="G3445">
            <v>42579</v>
          </cell>
        </row>
        <row r="3446">
          <cell r="C3446">
            <v>6701</v>
          </cell>
          <cell r="D3446" t="str">
            <v>Pih. Tuberia De Ventilacion 2"</v>
          </cell>
          <cell r="E3446" t="str">
            <v>ML</v>
          </cell>
          <cell r="F3446">
            <v>32669.3</v>
          </cell>
          <cell r="G3446">
            <v>42584</v>
          </cell>
        </row>
        <row r="3447">
          <cell r="C3447">
            <v>6702</v>
          </cell>
          <cell r="D3447" t="str">
            <v>Pih. Suministro E Instalacion De Poste De 12 X 1050 Kgf</v>
          </cell>
          <cell r="E3447" t="str">
            <v>UN</v>
          </cell>
          <cell r="F3447">
            <v>2318755.2000000002</v>
          </cell>
          <cell r="G3447">
            <v>42578</v>
          </cell>
        </row>
        <row r="3448">
          <cell r="C3448">
            <v>6703</v>
          </cell>
          <cell r="D3448" t="str">
            <v>Pih. Sumunistro E Instalacion De Estructura Terminal Primaria 2F</v>
          </cell>
          <cell r="E3448" t="str">
            <v>UN</v>
          </cell>
          <cell r="F3448">
            <v>1780150.2</v>
          </cell>
          <cell r="G3448">
            <v>42579</v>
          </cell>
        </row>
        <row r="3449">
          <cell r="C3449">
            <v>6704</v>
          </cell>
          <cell r="D3449" t="str">
            <v>Pih. Suministro E Instalacion De Estructura Primaria Horizontal 2F</v>
          </cell>
          <cell r="E3449" t="str">
            <v>UN</v>
          </cell>
          <cell r="F3449">
            <v>3092650.2</v>
          </cell>
          <cell r="G3449">
            <v>42578</v>
          </cell>
        </row>
        <row r="3450">
          <cell r="C3450">
            <v>6705</v>
          </cell>
          <cell r="D3450" t="str">
            <v>Pih. Suministro E Instalacion De Retenida Primaria</v>
          </cell>
          <cell r="E3450" t="str">
            <v>UN</v>
          </cell>
          <cell r="F3450">
            <v>487045.4</v>
          </cell>
          <cell r="G3450">
            <v>42578</v>
          </cell>
        </row>
        <row r="3451">
          <cell r="C3451">
            <v>6706</v>
          </cell>
          <cell r="D3451" t="str">
            <v>Jca. Aspersores Pop Up Adj De 4" Incluye Valvulas Y Controladores</v>
          </cell>
          <cell r="E3451" t="str">
            <v>UN</v>
          </cell>
          <cell r="F3451">
            <v>99247.79</v>
          </cell>
          <cell r="G3451">
            <v>42569</v>
          </cell>
        </row>
        <row r="3452">
          <cell r="C3452">
            <v>6707</v>
          </cell>
          <cell r="D3452" t="str">
            <v>Jca. Suministro E Instalacion De Pantalla Led De 12 X 6 Metros 7000 Nits Full  Hd Incluye Software Y Estructura De Pantalla</v>
          </cell>
          <cell r="E3452" t="str">
            <v>UN</v>
          </cell>
          <cell r="F3452">
            <v>1003500000</v>
          </cell>
          <cell r="G3452">
            <v>42569</v>
          </cell>
        </row>
        <row r="3453">
          <cell r="C3453">
            <v>6708</v>
          </cell>
          <cell r="D3453" t="str">
            <v>Jca. Suministro E Instalacion De Aire Acondicionado Mini Split De 36000 Btu - Areas 5 Aa, 7 Aa, 9 Aa Y 10 Aa</v>
          </cell>
          <cell r="E3453" t="str">
            <v>UN</v>
          </cell>
          <cell r="F3453">
            <v>35616078.539999999</v>
          </cell>
          <cell r="G3453">
            <v>42569</v>
          </cell>
        </row>
        <row r="3454">
          <cell r="C3454">
            <v>6709</v>
          </cell>
          <cell r="D3454" t="str">
            <v>Jca. Suministro E Instalacion De Aire  Piso Techo De 5 Toneladas Area 8 Aa</v>
          </cell>
          <cell r="E3454" t="str">
            <v>UN</v>
          </cell>
          <cell r="F3454">
            <v>24221498.140000001</v>
          </cell>
          <cell r="G3454">
            <v>42569</v>
          </cell>
        </row>
        <row r="3455">
          <cell r="C3455">
            <v>6710</v>
          </cell>
          <cell r="D3455" t="str">
            <v>Jca. Suministro E Instalacion De Sifon De Piso Diametro 2"</v>
          </cell>
          <cell r="E3455" t="str">
            <v>UN</v>
          </cell>
          <cell r="F3455">
            <v>10720965.92</v>
          </cell>
          <cell r="G3455">
            <v>42569</v>
          </cell>
        </row>
        <row r="3456">
          <cell r="C3456">
            <v>6711</v>
          </cell>
          <cell r="D3456" t="str">
            <v>Pih. Placa Aerea Maciza En Concreto De 3000 Psi E= 0.12 Metros</v>
          </cell>
          <cell r="E3456" t="str">
            <v>M2</v>
          </cell>
          <cell r="F3456">
            <v>205429.52</v>
          </cell>
          <cell r="G3456">
            <v>42579</v>
          </cell>
        </row>
        <row r="3457">
          <cell r="C3457">
            <v>6712</v>
          </cell>
          <cell r="D3457" t="str">
            <v>Jca. Suministro E Instalacion De Union Universal Lisa 3"</v>
          </cell>
          <cell r="E3457" t="str">
            <v>UN</v>
          </cell>
          <cell r="F3457">
            <v>52764</v>
          </cell>
          <cell r="G3457">
            <v>42569</v>
          </cell>
        </row>
        <row r="3458">
          <cell r="C3458">
            <v>6713</v>
          </cell>
          <cell r="D3458" t="str">
            <v>Jca. Suministro E Instalacion De Codo Pvc 3"</v>
          </cell>
          <cell r="E3458" t="str">
            <v>UN</v>
          </cell>
          <cell r="F3458">
            <v>92337</v>
          </cell>
          <cell r="G3458">
            <v>42569</v>
          </cell>
        </row>
        <row r="3459">
          <cell r="C3459">
            <v>6714</v>
          </cell>
          <cell r="D3459" t="str">
            <v>Jca. Suministro E Instalacion De Adaptador Macho Pvc 3"</v>
          </cell>
          <cell r="E3459" t="str">
            <v>UN</v>
          </cell>
          <cell r="F3459">
            <v>26380</v>
          </cell>
          <cell r="G3459">
            <v>42569</v>
          </cell>
        </row>
        <row r="3460">
          <cell r="C3460">
            <v>6715</v>
          </cell>
          <cell r="D3460" t="str">
            <v>Jca. Suministro E Instalacion De Cheque Vertical 3"</v>
          </cell>
          <cell r="E3460" t="str">
            <v>UN</v>
          </cell>
          <cell r="F3460">
            <v>51300</v>
          </cell>
          <cell r="G3460">
            <v>42569</v>
          </cell>
        </row>
        <row r="3461">
          <cell r="C3461">
            <v>6716</v>
          </cell>
          <cell r="D3461" t="str">
            <v>Pih. Placa Aerea Maciza En Concreto De 3000 Psi E= 0.10 Metros</v>
          </cell>
          <cell r="E3461" t="str">
            <v>M2</v>
          </cell>
          <cell r="F3461">
            <v>196323.34</v>
          </cell>
          <cell r="G3461">
            <v>42579</v>
          </cell>
        </row>
        <row r="3462">
          <cell r="C3462">
            <v>6717</v>
          </cell>
          <cell r="D3462" t="str">
            <v>Jca. Suministro E Instalacion De Soporte 1/2"</v>
          </cell>
          <cell r="E3462" t="str">
            <v>UN</v>
          </cell>
          <cell r="F3462">
            <v>325500</v>
          </cell>
          <cell r="G3462">
            <v>42569</v>
          </cell>
        </row>
        <row r="3463">
          <cell r="C3463">
            <v>6718</v>
          </cell>
          <cell r="D3463" t="str">
            <v>Jca. Suministro E Instalacion De Soporte 1"</v>
          </cell>
          <cell r="E3463" t="str">
            <v>UN</v>
          </cell>
          <cell r="F3463">
            <v>1563300</v>
          </cell>
          <cell r="G3463">
            <v>42569</v>
          </cell>
        </row>
        <row r="3464">
          <cell r="C3464">
            <v>6719</v>
          </cell>
          <cell r="D3464" t="str">
            <v>Jca. Suministro E Instalacion De Soporte 1 1/2"</v>
          </cell>
          <cell r="E3464" t="str">
            <v>UN</v>
          </cell>
          <cell r="F3464">
            <v>6104400</v>
          </cell>
          <cell r="G3464">
            <v>42569</v>
          </cell>
        </row>
        <row r="3465">
          <cell r="C3465">
            <v>6720</v>
          </cell>
          <cell r="D3465" t="str">
            <v>Jca. Suministro E Instalacion De Soporte 2"</v>
          </cell>
          <cell r="E3465" t="str">
            <v>UN</v>
          </cell>
          <cell r="F3465">
            <v>13900900</v>
          </cell>
          <cell r="G3465">
            <v>42569</v>
          </cell>
        </row>
        <row r="3466">
          <cell r="C3466">
            <v>6721</v>
          </cell>
          <cell r="D3466" t="str">
            <v>Jca. Suministro E Instalacion De Soporte 3"</v>
          </cell>
          <cell r="E3466" t="str">
            <v>UN</v>
          </cell>
          <cell r="F3466">
            <v>1665125</v>
          </cell>
          <cell r="G3466">
            <v>42569</v>
          </cell>
        </row>
        <row r="3467">
          <cell r="C3467">
            <v>6722</v>
          </cell>
          <cell r="D3467" t="str">
            <v>Jca. Suministro E Instalacion De Tubería Galvanizada 3"</v>
          </cell>
          <cell r="E3467" t="str">
            <v>ML</v>
          </cell>
          <cell r="F3467">
            <v>3662700</v>
          </cell>
          <cell r="G3467">
            <v>42569</v>
          </cell>
        </row>
        <row r="3468">
          <cell r="C3468">
            <v>6723</v>
          </cell>
          <cell r="D3468" t="str">
            <v>Jca. Suministro E Instalacion De Válvula De Pie Con Coladera 3" Npt En Bronce</v>
          </cell>
          <cell r="E3468" t="str">
            <v>UN</v>
          </cell>
          <cell r="F3468">
            <v>732540</v>
          </cell>
          <cell r="G3468">
            <v>42569</v>
          </cell>
        </row>
        <row r="3469">
          <cell r="C3469">
            <v>6724</v>
          </cell>
          <cell r="D3469" t="str">
            <v>Pih. Viga Aerea De Amarre De 0.25 X 0.30 Metros</v>
          </cell>
          <cell r="E3469" t="str">
            <v>ML</v>
          </cell>
          <cell r="F3469">
            <v>89132.89</v>
          </cell>
          <cell r="G3469">
            <v>42579</v>
          </cell>
        </row>
        <row r="3470">
          <cell r="C3470">
            <v>6725</v>
          </cell>
          <cell r="D3470" t="str">
            <v>Jca. Suministro E Instalacion De Codo 90° Galvanizado 3"</v>
          </cell>
          <cell r="E3470" t="str">
            <v>UN</v>
          </cell>
          <cell r="F3470">
            <v>81000</v>
          </cell>
          <cell r="G3470">
            <v>42569</v>
          </cell>
        </row>
        <row r="3471">
          <cell r="C3471">
            <v>6726</v>
          </cell>
          <cell r="D3471" t="str">
            <v>Jca. Suministro E Instalacion De Niples Galvanizados Pasa Muros Extremos Roscados 3"</v>
          </cell>
          <cell r="E3471" t="str">
            <v>UN</v>
          </cell>
          <cell r="F3471">
            <v>293016</v>
          </cell>
          <cell r="G3471">
            <v>42569</v>
          </cell>
        </row>
        <row r="3472">
          <cell r="C3472">
            <v>6727</v>
          </cell>
          <cell r="D3472" t="str">
            <v>Jca. Suministro E Instalacion De Unión Flexible Npt 3"</v>
          </cell>
          <cell r="E3472" t="str">
            <v>UN</v>
          </cell>
          <cell r="F3472">
            <v>183135</v>
          </cell>
          <cell r="G3472">
            <v>42569</v>
          </cell>
        </row>
        <row r="3473">
          <cell r="C3473">
            <v>6728</v>
          </cell>
          <cell r="D3473" t="str">
            <v>Jca. Suministro E Instalacion De Reducción Excéntrica Npt 3"X 2" Galvanizada</v>
          </cell>
          <cell r="E3473" t="str">
            <v>UN</v>
          </cell>
          <cell r="F3473">
            <v>439524</v>
          </cell>
          <cell r="G3473">
            <v>42569</v>
          </cell>
        </row>
        <row r="3474">
          <cell r="C3474">
            <v>6729</v>
          </cell>
          <cell r="D3474" t="str">
            <v>Jca. Suministro E Instalacion De Válvula P.D En Bronce Npt 3"</v>
          </cell>
          <cell r="E3474" t="str">
            <v>UN</v>
          </cell>
          <cell r="F3474">
            <v>659286</v>
          </cell>
          <cell r="G3474">
            <v>42569</v>
          </cell>
        </row>
        <row r="3475">
          <cell r="C3475">
            <v>6730</v>
          </cell>
          <cell r="D3475" t="str">
            <v>Jca. Suministro E Instalacion De Unión Universal Galvanizada 3"</v>
          </cell>
          <cell r="E3475" t="str">
            <v>UN</v>
          </cell>
          <cell r="F3475">
            <v>293016</v>
          </cell>
          <cell r="G3475">
            <v>42569</v>
          </cell>
        </row>
        <row r="3476">
          <cell r="C3476">
            <v>6731</v>
          </cell>
          <cell r="D3476" t="str">
            <v>Pih. Viga Aerea De Amarre De 0.25 X 0.40 Metros</v>
          </cell>
          <cell r="E3476" t="str">
            <v>ML</v>
          </cell>
          <cell r="F3476">
            <v>110752.17</v>
          </cell>
          <cell r="G3476">
            <v>42579</v>
          </cell>
        </row>
        <row r="3477">
          <cell r="C3477">
            <v>6732</v>
          </cell>
          <cell r="D3477" t="str">
            <v>Pih. Suelo Cemento 1:20</v>
          </cell>
          <cell r="E3477" t="str">
            <v>M3</v>
          </cell>
          <cell r="F3477">
            <v>130389.14</v>
          </cell>
          <cell r="G3477">
            <v>42578</v>
          </cell>
        </row>
        <row r="3478">
          <cell r="C3478">
            <v>6733</v>
          </cell>
          <cell r="D3478" t="str">
            <v>Apa - Jca. Suministro E Instalacion De Reducción Concéntrica Npt 3"X 2" Galvanizada</v>
          </cell>
          <cell r="E3478" t="str">
            <v>UN</v>
          </cell>
          <cell r="F3478">
            <v>164820</v>
          </cell>
          <cell r="G3478">
            <v>42569</v>
          </cell>
        </row>
        <row r="3479">
          <cell r="C3479">
            <v>6734</v>
          </cell>
          <cell r="D3479" t="str">
            <v>Apa - Jca. Suministro E Instalacion De Tee Galvanizada 3"</v>
          </cell>
          <cell r="E3479" t="str">
            <v>UN</v>
          </cell>
          <cell r="F3479">
            <v>586032</v>
          </cell>
          <cell r="G3479">
            <v>42569</v>
          </cell>
        </row>
        <row r="3480">
          <cell r="C3480">
            <v>6735</v>
          </cell>
          <cell r="D3480" t="str">
            <v>Jca. Suministro E Instalacion De Tapón Galvanizado Hembra 3"</v>
          </cell>
          <cell r="E3480" t="str">
            <v>UN</v>
          </cell>
          <cell r="F3480">
            <v>146508</v>
          </cell>
          <cell r="G3480">
            <v>42569</v>
          </cell>
        </row>
        <row r="3481">
          <cell r="C3481">
            <v>6736</v>
          </cell>
          <cell r="D3481" t="str">
            <v>Pih. Excavacion Para Zapatas</v>
          </cell>
          <cell r="E3481" t="str">
            <v>M3</v>
          </cell>
          <cell r="F3481">
            <v>30537.25</v>
          </cell>
          <cell r="G3481">
            <v>42578</v>
          </cell>
        </row>
        <row r="3482">
          <cell r="C3482">
            <v>6737</v>
          </cell>
          <cell r="D3482" t="str">
            <v>Jca. Suministro E Instalacion De Unión Universal Galvanizada 3"</v>
          </cell>
          <cell r="E3482" t="str">
            <v>UN</v>
          </cell>
          <cell r="F3482">
            <v>366270</v>
          </cell>
          <cell r="G3482">
            <v>42569</v>
          </cell>
        </row>
        <row r="3483">
          <cell r="C3483">
            <v>6738</v>
          </cell>
          <cell r="D3483" t="str">
            <v>Jca. Suministro E Instalacion De Válvula P.D En Bronce Npt 3"</v>
          </cell>
          <cell r="E3483" t="str">
            <v>UN</v>
          </cell>
          <cell r="F3483">
            <v>439524</v>
          </cell>
          <cell r="G3483">
            <v>42569</v>
          </cell>
        </row>
        <row r="3484">
          <cell r="C3484">
            <v>6739</v>
          </cell>
          <cell r="D3484" t="str">
            <v>Pih. Retiro De Material Sobrante De Excavación</v>
          </cell>
          <cell r="E3484" t="str">
            <v>M3</v>
          </cell>
          <cell r="F3484">
            <v>31152.46</v>
          </cell>
          <cell r="G3484">
            <v>42578</v>
          </cell>
        </row>
        <row r="3485">
          <cell r="C3485">
            <v>6740</v>
          </cell>
          <cell r="D3485" t="str">
            <v>Pih. Viga Aerea De Amarre De 0.20 X 0.40 Metros</v>
          </cell>
          <cell r="E3485" t="str">
            <v>ML</v>
          </cell>
          <cell r="F3485">
            <v>96022.99</v>
          </cell>
          <cell r="G3485">
            <v>42579</v>
          </cell>
        </row>
        <row r="3486">
          <cell r="C3486">
            <v>6741</v>
          </cell>
          <cell r="D3486" t="str">
            <v>Jca. Suministro E Instalacion De Válvula Cheque  Resortado Bronce Npt 3"</v>
          </cell>
          <cell r="E3486" t="str">
            <v>UN</v>
          </cell>
          <cell r="F3486">
            <v>293016</v>
          </cell>
          <cell r="G3486">
            <v>42569</v>
          </cell>
        </row>
        <row r="3487">
          <cell r="C3487">
            <v>6742</v>
          </cell>
          <cell r="D3487" t="str">
            <v>Pih. Solado En Concreto De 2000 Psi</v>
          </cell>
          <cell r="E3487" t="str">
            <v>M3</v>
          </cell>
          <cell r="F3487">
            <v>589448.26</v>
          </cell>
          <cell r="G3487">
            <v>42578</v>
          </cell>
        </row>
        <row r="3488">
          <cell r="C3488">
            <v>6743</v>
          </cell>
          <cell r="D3488" t="str">
            <v>Jca. Suministro E Instalacion De Unión Universal H.D Extremo  Roscado 3"</v>
          </cell>
          <cell r="E3488" t="str">
            <v>UN</v>
          </cell>
          <cell r="F3488">
            <v>293016</v>
          </cell>
          <cell r="G3488">
            <v>42569</v>
          </cell>
        </row>
        <row r="3489">
          <cell r="C3489">
            <v>6744</v>
          </cell>
          <cell r="D3489" t="str">
            <v>Pih. Viga Aerea De Amarre De 0.12 X 0.40 Metros</v>
          </cell>
          <cell r="E3489" t="str">
            <v>ML</v>
          </cell>
          <cell r="F3489">
            <v>80276.09</v>
          </cell>
          <cell r="G3489">
            <v>42579</v>
          </cell>
        </row>
        <row r="3490">
          <cell r="C3490">
            <v>6745</v>
          </cell>
          <cell r="D3490" t="str">
            <v>Pih. Viga De Amarre En Concreto De 3500 Psi De 0.30 X 0.30 Metros</v>
          </cell>
          <cell r="E3490" t="str">
            <v>ML</v>
          </cell>
          <cell r="F3490">
            <v>93404.37</v>
          </cell>
          <cell r="G3490">
            <v>42578</v>
          </cell>
        </row>
        <row r="3491">
          <cell r="C3491">
            <v>6746</v>
          </cell>
          <cell r="D3491" t="str">
            <v>Jca. Suministro E Instalacion De Niple A.C Sch 40 De 4"X3 Cm</v>
          </cell>
          <cell r="E3491" t="str">
            <v>UN</v>
          </cell>
          <cell r="G3491">
            <v>42569</v>
          </cell>
        </row>
        <row r="3492">
          <cell r="C3492">
            <v>6747</v>
          </cell>
          <cell r="D3492" t="str">
            <v>Instalación De Válvula De Compuerta Brida X Brida Norma Iso Pn 10 D=4", Incluye El Suministro E Instalación De Tornillería Grado 2 Y Empaquetadura Para El Montaje</v>
          </cell>
          <cell r="E3492" t="str">
            <v>UN</v>
          </cell>
          <cell r="F3492">
            <v>169227.5</v>
          </cell>
          <cell r="G3492">
            <v>42685</v>
          </cell>
        </row>
        <row r="3493">
          <cell r="C3493">
            <v>6748</v>
          </cell>
          <cell r="D3493" t="str">
            <v>Jca. Suministro E Instalacion De Valvúla Bronce Compuerta Roscada 125 Lbs Liviana De 2"</v>
          </cell>
          <cell r="E3493" t="str">
            <v>UN</v>
          </cell>
          <cell r="G3493">
            <v>42569</v>
          </cell>
        </row>
        <row r="3494">
          <cell r="C3494">
            <v>6749</v>
          </cell>
          <cell r="D3494" t="str">
            <v>Pih. Viga De Amarre En Concreto De 3500 Psi De 0.25 X 0.25 Metros</v>
          </cell>
          <cell r="E3494" t="str">
            <v>ML</v>
          </cell>
          <cell r="F3494">
            <v>74405.259999999995</v>
          </cell>
          <cell r="G3494">
            <v>42579</v>
          </cell>
        </row>
        <row r="3495">
          <cell r="C3495">
            <v>6750</v>
          </cell>
          <cell r="D3495" t="str">
            <v>Pih. Viga De Amarre Superior De Muro En Concreto 3000 Psi De 0.20 X 0.15 Metros</v>
          </cell>
          <cell r="E3495" t="str">
            <v>ML</v>
          </cell>
          <cell r="F3495">
            <v>53331.72</v>
          </cell>
          <cell r="G3495">
            <v>42578</v>
          </cell>
        </row>
        <row r="3496">
          <cell r="C3496">
            <v>6751</v>
          </cell>
          <cell r="D3496" t="str">
            <v>Pih. Viga Aerea De Amarre De 0.10 X 0.40 Metros</v>
          </cell>
          <cell r="E3496" t="str">
            <v>ML</v>
          </cell>
          <cell r="F3496">
            <v>74857.960000000006</v>
          </cell>
          <cell r="G3496">
            <v>42579</v>
          </cell>
        </row>
        <row r="3497">
          <cell r="C3497">
            <v>6752</v>
          </cell>
          <cell r="D3497" t="str">
            <v>Jca. Suministro E Instalacion De Niple A.C Sch 40 De 4"X10 Cm</v>
          </cell>
          <cell r="E3497" t="str">
            <v>UN</v>
          </cell>
          <cell r="G3497">
            <v>42569</v>
          </cell>
        </row>
        <row r="3498">
          <cell r="C3498">
            <v>6753</v>
          </cell>
          <cell r="D3498" t="str">
            <v>Jca. Suministro E Instalacion De Niple A.C Sch 40 De 4"X7.5 Cm</v>
          </cell>
          <cell r="E3498" t="str">
            <v>UN</v>
          </cell>
          <cell r="G3498">
            <v>42569</v>
          </cell>
        </row>
        <row r="3499">
          <cell r="C3499">
            <v>6754</v>
          </cell>
          <cell r="D3499" t="str">
            <v>Instalación De Válvula De Compuerta Brida X Brida Norma Iso Pn 10 D=8", Incluye El Suministro E Instalación De Tornillería Grado 2 Y Empaquetadura Para El Montaje</v>
          </cell>
          <cell r="E3499" t="str">
            <v>UN</v>
          </cell>
          <cell r="F3499">
            <v>307949.17</v>
          </cell>
          <cell r="G3499">
            <v>42685</v>
          </cell>
        </row>
        <row r="3500">
          <cell r="C3500">
            <v>6755</v>
          </cell>
          <cell r="D3500" t="str">
            <v>Jca. Suministro E Instalacion De Niple A.C Sch 40 De 4"X5 Cm</v>
          </cell>
          <cell r="E3500" t="str">
            <v>UN</v>
          </cell>
          <cell r="G3500">
            <v>42569</v>
          </cell>
        </row>
        <row r="3501">
          <cell r="C3501">
            <v>6756</v>
          </cell>
          <cell r="D3501" t="str">
            <v>Pih. Viga De Amarre En Concreto De 3000 Psi De 0.20 X0.30 Metros</v>
          </cell>
          <cell r="E3501" t="str">
            <v>ML</v>
          </cell>
          <cell r="F3501">
            <v>75372.14</v>
          </cell>
          <cell r="G3501">
            <v>42578</v>
          </cell>
        </row>
        <row r="3502">
          <cell r="C3502">
            <v>6757</v>
          </cell>
          <cell r="D3502" t="str">
            <v>Jca. Suministro E Instalacion De Niple A.C Sch 40 De 4"X25 Cm</v>
          </cell>
          <cell r="E3502" t="str">
            <v>UN</v>
          </cell>
          <cell r="G3502">
            <v>42569</v>
          </cell>
        </row>
        <row r="3503">
          <cell r="C3503">
            <v>6758</v>
          </cell>
          <cell r="D3503" t="str">
            <v>Jca. Suministro E Instalacion De Niple A.C Sch 40 De 2-1/2"X15Cm</v>
          </cell>
          <cell r="E3503" t="str">
            <v>UN</v>
          </cell>
          <cell r="G3503">
            <v>42569</v>
          </cell>
        </row>
        <row r="3504">
          <cell r="C3504">
            <v>6759</v>
          </cell>
          <cell r="D3504" t="str">
            <v>Jca. Suministro E Instalacion De Niple A.C Sch 40 De 2"X2 Pulg</v>
          </cell>
          <cell r="E3504" t="str">
            <v>UN</v>
          </cell>
          <cell r="G3504">
            <v>42569</v>
          </cell>
        </row>
        <row r="3505">
          <cell r="C3505">
            <v>6760</v>
          </cell>
          <cell r="D3505" t="str">
            <v>Jca. Suministro E Instalacion De Niple A.C Sch 40 De 4"X2 Pulg</v>
          </cell>
          <cell r="E3505" t="str">
            <v>UN</v>
          </cell>
          <cell r="G3505">
            <v>42569</v>
          </cell>
        </row>
        <row r="3506">
          <cell r="C3506">
            <v>6761</v>
          </cell>
          <cell r="D3506" t="str">
            <v>Jca. Suministro E Instalacion De Niple A.C Sch 40 De 2-1/2"X3 Pulg</v>
          </cell>
          <cell r="E3506" t="str">
            <v>UN</v>
          </cell>
          <cell r="G3506">
            <v>42569</v>
          </cell>
        </row>
        <row r="3507">
          <cell r="C3507">
            <v>6762</v>
          </cell>
          <cell r="D3507" t="str">
            <v>Jca. Suministro E Instalacion De Niple A.C Sch 40 De 4"X3 Pulg</v>
          </cell>
          <cell r="E3507" t="str">
            <v>UN</v>
          </cell>
          <cell r="G3507">
            <v>42569</v>
          </cell>
        </row>
        <row r="3508">
          <cell r="C3508">
            <v>6763</v>
          </cell>
          <cell r="D3508" t="str">
            <v>Jca. Suministro E Instalacion De Niple A.C Sch 40 De 6"X10 Pulg</v>
          </cell>
          <cell r="E3508" t="str">
            <v>UN</v>
          </cell>
          <cell r="G3508">
            <v>42569</v>
          </cell>
        </row>
        <row r="3509">
          <cell r="C3509">
            <v>6764</v>
          </cell>
          <cell r="D3509" t="str">
            <v>Jca. Suministro E Instalacion De Válvula Bron. Vert. Chino 2 1/2"</v>
          </cell>
          <cell r="E3509" t="str">
            <v>UN</v>
          </cell>
          <cell r="G3509">
            <v>42569</v>
          </cell>
        </row>
        <row r="3510">
          <cell r="C3510">
            <v>6765</v>
          </cell>
          <cell r="D3510" t="str">
            <v>Instalacion De Tuberías Pead  250Mm Pn 10 Pe 100 D=10 Y Accesorios</v>
          </cell>
          <cell r="E3510" t="str">
            <v>ML</v>
          </cell>
          <cell r="F3510">
            <v>12430.66</v>
          </cell>
          <cell r="G3510">
            <v>42685</v>
          </cell>
        </row>
        <row r="3511">
          <cell r="C3511">
            <v>6766</v>
          </cell>
          <cell r="D3511" t="str">
            <v>Pih. Viga De Amarre En Concreto De 3000 Psi De 0.25 X 0.30 Metros</v>
          </cell>
          <cell r="E3511" t="str">
            <v>ML</v>
          </cell>
          <cell r="F3511">
            <v>81249.73</v>
          </cell>
          <cell r="G3511">
            <v>42578</v>
          </cell>
        </row>
        <row r="3512">
          <cell r="C3512">
            <v>6767</v>
          </cell>
          <cell r="D3512" t="str">
            <v>Pih. Viga Aerea De Amarre De 0.40 X 0.35 Metros</v>
          </cell>
          <cell r="E3512" t="str">
            <v>ML</v>
          </cell>
          <cell r="F3512">
            <v>127063.22</v>
          </cell>
          <cell r="G3512">
            <v>42579</v>
          </cell>
        </row>
        <row r="3513">
          <cell r="C3513">
            <v>6768</v>
          </cell>
          <cell r="D3513" t="str">
            <v>Instalación De Válvula De Compuerta Brida X Brida Norma Iso Pn 10 D=6", Incluye El Suministro E Instalación De Tornillería Grado 2 Y Empaquetadura Para El Montaje</v>
          </cell>
          <cell r="E3513" t="str">
            <v>UN</v>
          </cell>
          <cell r="F3513">
            <v>246218.12</v>
          </cell>
          <cell r="G3513">
            <v>42685</v>
          </cell>
        </row>
        <row r="3514">
          <cell r="C3514">
            <v>6769</v>
          </cell>
          <cell r="D3514" t="str">
            <v>Instalacion De Tuberías Pead  160Mm Pn 10 Pe 100 D= 6" Y Accesorios.</v>
          </cell>
          <cell r="E3514" t="str">
            <v>ML</v>
          </cell>
          <cell r="F3514">
            <v>8682.24</v>
          </cell>
          <cell r="G3514">
            <v>42685</v>
          </cell>
        </row>
        <row r="3515">
          <cell r="C3515">
            <v>6770</v>
          </cell>
          <cell r="D3515" t="str">
            <v>Jca. Suministro E Instalacion De Niple A.C Sch 40 De 2 1/2"X3 Pulg</v>
          </cell>
          <cell r="E3515" t="str">
            <v>UN</v>
          </cell>
          <cell r="G3515">
            <v>42569</v>
          </cell>
        </row>
        <row r="3516">
          <cell r="C3516">
            <v>6771</v>
          </cell>
          <cell r="D3516" t="str">
            <v>Pih. Viga De Amarre En Concreto De 3000 Psi De 0.30 X 0.40 Metros</v>
          </cell>
          <cell r="E3516" t="str">
            <v>ML</v>
          </cell>
          <cell r="F3516">
            <v>105817.51</v>
          </cell>
          <cell r="G3516">
            <v>42578</v>
          </cell>
        </row>
        <row r="3517">
          <cell r="C3517">
            <v>6772</v>
          </cell>
          <cell r="D3517" t="str">
            <v>Jca.</v>
          </cell>
          <cell r="E3517" t="str">
            <v>ML</v>
          </cell>
          <cell r="F3517">
            <v>177.45</v>
          </cell>
          <cell r="G3517">
            <v>42685</v>
          </cell>
        </row>
        <row r="3518">
          <cell r="C3518">
            <v>6773</v>
          </cell>
          <cell r="D3518" t="str">
            <v>Pih. Viga Aerea De Amarre De 0.40 X 0.45 Metros</v>
          </cell>
          <cell r="E3518" t="str">
            <v>ML</v>
          </cell>
          <cell r="F3518">
            <v>152674.76999999999</v>
          </cell>
          <cell r="G3518">
            <v>42579</v>
          </cell>
        </row>
        <row r="3519">
          <cell r="C3519">
            <v>6774</v>
          </cell>
          <cell r="D3519" t="str">
            <v>Edu. Salida Para Toma Gfci 120V Con Polo A Tierra</v>
          </cell>
          <cell r="E3519" t="str">
            <v>UN</v>
          </cell>
          <cell r="F3519">
            <v>95823.61</v>
          </cell>
          <cell r="G3519">
            <v>42615</v>
          </cell>
        </row>
        <row r="3520">
          <cell r="C3520">
            <v>6775</v>
          </cell>
          <cell r="D3520" t="str">
            <v>Edu. Instalacion Reflector Aero-Led  De 400 Vatios De 41244 Luminex  (Ver Diseño)</v>
          </cell>
          <cell r="E3520" t="str">
            <v>UN</v>
          </cell>
          <cell r="F3520">
            <v>681678.26</v>
          </cell>
          <cell r="G3520">
            <v>42615</v>
          </cell>
        </row>
        <row r="3521">
          <cell r="C3521">
            <v>6776</v>
          </cell>
          <cell r="D3521" t="str">
            <v>Pih. Viga De Amarre En Concreto De 3000 Psi De 0.40 X 0.60 Metros</v>
          </cell>
          <cell r="E3521" t="str">
            <v>ML</v>
          </cell>
          <cell r="F3521">
            <v>168978.79</v>
          </cell>
          <cell r="G3521">
            <v>42578</v>
          </cell>
        </row>
        <row r="3522">
          <cell r="C3522">
            <v>6777</v>
          </cell>
          <cell r="D3522" t="str">
            <v>Edu. Suministro E Instalacion De Transformador Normalizado Seco Tipo Resina Clase F De 1000 Kva De 13200 V -220 Con Termometro Digital. Incluye Celda De Transformador</v>
          </cell>
          <cell r="E3522" t="str">
            <v>UN</v>
          </cell>
          <cell r="F3522">
            <v>55726107.5</v>
          </cell>
          <cell r="G3522">
            <v>42618</v>
          </cell>
        </row>
        <row r="3523">
          <cell r="C3523">
            <v>6778</v>
          </cell>
          <cell r="D3523" t="str">
            <v>Edu. Suministro E Instalacion De Tuberia Emt De 3"</v>
          </cell>
          <cell r="E3523" t="str">
            <v>ML</v>
          </cell>
          <cell r="F3523">
            <v>31020.03</v>
          </cell>
          <cell r="G3523">
            <v>42615</v>
          </cell>
        </row>
        <row r="3524">
          <cell r="C3524">
            <v>6779</v>
          </cell>
          <cell r="D3524" t="str">
            <v>Edu. E - Salida De Tomacorriente Doble Monofásica Con Puesta A Tierra</v>
          </cell>
          <cell r="E3524" t="str">
            <v>UN</v>
          </cell>
          <cell r="F3524">
            <v>89164.15</v>
          </cell>
          <cell r="G3524">
            <v>42615</v>
          </cell>
        </row>
        <row r="3525">
          <cell r="C3525">
            <v>6780</v>
          </cell>
          <cell r="D3525" t="str">
            <v>Pih. Viga Aerea De Amarre De 0.30 X 0.45 Metros</v>
          </cell>
          <cell r="E3525" t="str">
            <v>ML</v>
          </cell>
          <cell r="F3525">
            <v>130368.68</v>
          </cell>
          <cell r="G3525">
            <v>42579</v>
          </cell>
        </row>
        <row r="3526">
          <cell r="C3526">
            <v>6781</v>
          </cell>
          <cell r="D3526" t="str">
            <v>Pih. Viga De Amarre En Concreto De 3000 Psi De 0.35 X 0.60 Metros</v>
          </cell>
          <cell r="E3526" t="str">
            <v>ML</v>
          </cell>
          <cell r="F3526">
            <v>154467.45000000001</v>
          </cell>
          <cell r="G3526">
            <v>42578</v>
          </cell>
        </row>
        <row r="3527">
          <cell r="C3527">
            <v>6782</v>
          </cell>
          <cell r="D3527" t="str">
            <v>Edu. Acometida 3 X(3 #350 + #350 +#4/Ot) Cu Hfls (Ver Diseño)</v>
          </cell>
          <cell r="E3527" t="str">
            <v>ML</v>
          </cell>
          <cell r="F3527">
            <v>1740178.53</v>
          </cell>
          <cell r="G3527">
            <v>42614</v>
          </cell>
        </row>
        <row r="3528">
          <cell r="C3528">
            <v>6783</v>
          </cell>
          <cell r="D3528" t="str">
            <v>Edu.  Planta Electrica De Emergencia Cabinada Con Motor Cummins Y Generador Stanford De 750 Kva Con Transferencia De 2000 Amperios Trifasica A 220 Voltios  Y Tanque De Combustible Incluye Cofre Marca Abb - Change -Over (Ver Diseño)</v>
          </cell>
          <cell r="E3528" t="str">
            <v>UN</v>
          </cell>
          <cell r="F3528">
            <v>358110887.94999999</v>
          </cell>
          <cell r="G3528">
            <v>42618</v>
          </cell>
        </row>
        <row r="3529">
          <cell r="C3529">
            <v>6784</v>
          </cell>
          <cell r="D3529" t="str">
            <v>Edu. Suministro E Instalacion De Acometida 8 X (3#500 + #500 + #2/0T) Cu Hf Ls (Ver Diseño)</v>
          </cell>
          <cell r="E3529" t="str">
            <v>ML</v>
          </cell>
          <cell r="F3529">
            <v>6319006.3700000001</v>
          </cell>
          <cell r="G3529">
            <v>42618</v>
          </cell>
        </row>
        <row r="3530">
          <cell r="C3530">
            <v>6785</v>
          </cell>
          <cell r="D3530" t="str">
            <v>Edu. Suministro E Instalacion De Acometida 3 X (3#500 + #500 + #2/0T) Cu Hf Ls (Ver Diseño)</v>
          </cell>
          <cell r="E3530" t="str">
            <v>ML</v>
          </cell>
          <cell r="F3530">
            <v>2491657.5</v>
          </cell>
          <cell r="G3530">
            <v>42618</v>
          </cell>
        </row>
        <row r="3531">
          <cell r="C3531">
            <v>6786</v>
          </cell>
          <cell r="D3531" t="str">
            <v>Edu. Suministro E Instalacion De Acometida 4 X (3#750 + #750 + #4/0T) Cu Hf Ls</v>
          </cell>
          <cell r="E3531" t="str">
            <v>ML</v>
          </cell>
          <cell r="F3531">
            <v>4495063.8600000003</v>
          </cell>
          <cell r="G3531">
            <v>42618</v>
          </cell>
        </row>
        <row r="3532">
          <cell r="C3532">
            <v>6787</v>
          </cell>
          <cell r="D3532" t="str">
            <v>Edu. Suministro E Instalacion De Acometida 3#4 + #4 + #6T Cu Hf Ls</v>
          </cell>
          <cell r="E3532" t="str">
            <v>ML</v>
          </cell>
          <cell r="F3532">
            <v>76395.55</v>
          </cell>
          <cell r="G3532">
            <v>42618</v>
          </cell>
        </row>
        <row r="3533">
          <cell r="C3533">
            <v>6788</v>
          </cell>
          <cell r="D3533" t="str">
            <v>Edu. Suministro E Instalación Acometida Parcial 2#8 + #8 + 10T Cu Hf Ls</v>
          </cell>
          <cell r="E3533" t="str">
            <v>ML</v>
          </cell>
          <cell r="F3533">
            <v>27716.48</v>
          </cell>
          <cell r="G3533">
            <v>42618</v>
          </cell>
        </row>
        <row r="3534">
          <cell r="C3534">
            <v>6789</v>
          </cell>
          <cell r="D3534" t="str">
            <v>Pih. Viga Aerea De Amarre De 0.25 X 0.45 Metros</v>
          </cell>
          <cell r="E3534" t="str">
            <v>ML</v>
          </cell>
          <cell r="F3534">
            <v>114238.13</v>
          </cell>
          <cell r="G3534">
            <v>42579</v>
          </cell>
        </row>
        <row r="3535">
          <cell r="C3535">
            <v>6790</v>
          </cell>
          <cell r="D3535" t="str">
            <v>Pih. Viga De Amarre En Concreto De 3000 Psi De 0.30 X 0.60 Metros</v>
          </cell>
          <cell r="E3535" t="str">
            <v>ML</v>
          </cell>
          <cell r="F3535">
            <v>138271.53</v>
          </cell>
          <cell r="G3535">
            <v>42578</v>
          </cell>
        </row>
        <row r="3536">
          <cell r="C3536">
            <v>6791</v>
          </cell>
          <cell r="D3536" t="str">
            <v>Pih. Viga De Amarre En Concreto De 3000 Psi De 0.25 X 0.60 Metros</v>
          </cell>
          <cell r="E3536" t="str">
            <v>ML</v>
          </cell>
          <cell r="F3536">
            <v>118106.77</v>
          </cell>
          <cell r="G3536">
            <v>42578</v>
          </cell>
        </row>
        <row r="3537">
          <cell r="C3537">
            <v>6792</v>
          </cell>
          <cell r="D3537" t="str">
            <v>Edu. Suministro E Instalación De Luminaria Led De Jardin -45 Vatios</v>
          </cell>
          <cell r="E3537" t="str">
            <v>UN</v>
          </cell>
          <cell r="F3537">
            <v>646240.28</v>
          </cell>
          <cell r="G3537">
            <v>42618</v>
          </cell>
        </row>
        <row r="3538">
          <cell r="C3538">
            <v>6793</v>
          </cell>
          <cell r="D3538" t="str">
            <v>Pih. Viga De Amarre En Concreto De 3000 Psi De 0.15 X 0.60 Metros</v>
          </cell>
          <cell r="E3538" t="str">
            <v>ML</v>
          </cell>
          <cell r="F3538">
            <v>86954.17</v>
          </cell>
          <cell r="G3538">
            <v>42578</v>
          </cell>
        </row>
        <row r="3539">
          <cell r="C3539">
            <v>6794</v>
          </cell>
          <cell r="D3539" t="str">
            <v>Edu. Suministro E Instalacion De Equipo De Bombeo Sistema Contraincendio-Bomba Centrifuga De Alta Eficiencia Carcaza En Hierro Y Rodete En Acero Inoxidable Potencia : 50 Hp  , Tres83) Fases 220/440 Hdt 100 M Y 570Gpm (Ver Diseño)</v>
          </cell>
          <cell r="E3539" t="str">
            <v>UN</v>
          </cell>
          <cell r="F3539">
            <v>11646416.66</v>
          </cell>
          <cell r="G3539">
            <v>42618</v>
          </cell>
        </row>
        <row r="3540">
          <cell r="C3540">
            <v>6795</v>
          </cell>
          <cell r="D3540" t="str">
            <v>Edu. Bolardos Tubo Acero Inoxidable 304 Cal 14 Diam 4" Con Tapa, Relleno En Concreto Y Con Anclajes De !/4 Pulgada Soldados, Incluye Corte De Nucleo De 5 Pulgadas De Diametro En Andenes Y Tabletas  Y Concreto Fluido Para Su  Instalacion</v>
          </cell>
          <cell r="E3540" t="str">
            <v>UN</v>
          </cell>
          <cell r="F3540">
            <v>229015.13</v>
          </cell>
          <cell r="G3540">
            <v>42618</v>
          </cell>
        </row>
        <row r="3541">
          <cell r="C3541">
            <v>6796</v>
          </cell>
          <cell r="D3541" t="str">
            <v>Pih. Viga De Amarre En Concreto De 3000 Psi De 0.25 X 0.10 Metros</v>
          </cell>
          <cell r="E3541" t="str">
            <v>ML</v>
          </cell>
          <cell r="F3541">
            <v>40792.480000000003</v>
          </cell>
          <cell r="G3541">
            <v>42578</v>
          </cell>
        </row>
        <row r="3542">
          <cell r="C3542">
            <v>6797</v>
          </cell>
          <cell r="D3542" t="str">
            <v>Edu. Suministro E Instalación Acometida 2 X (3#4/0 + #4/0 + #2/0T Cu Hf Ls)</v>
          </cell>
          <cell r="E3542" t="str">
            <v>ML</v>
          </cell>
          <cell r="F3542">
            <v>701324.17</v>
          </cell>
          <cell r="G3542">
            <v>42614</v>
          </cell>
        </row>
        <row r="3543">
          <cell r="C3543">
            <v>6798</v>
          </cell>
          <cell r="D3543" t="str">
            <v>Jca. Suministro E Instalacion De Switch 48</v>
          </cell>
          <cell r="E3543" t="str">
            <v>UN</v>
          </cell>
          <cell r="F3543">
            <v>6920000</v>
          </cell>
          <cell r="G3543">
            <v>42569</v>
          </cell>
        </row>
        <row r="3544">
          <cell r="C3544">
            <v>6799</v>
          </cell>
          <cell r="D3544" t="str">
            <v>Edu. Suministro E Instalación Acometida Parcial 3#2 + #2 + 4T Cu Hfls</v>
          </cell>
          <cell r="E3544" t="str">
            <v>ML</v>
          </cell>
          <cell r="F3544">
            <v>119318.9</v>
          </cell>
          <cell r="G3544">
            <v>42614</v>
          </cell>
        </row>
        <row r="3545">
          <cell r="C3545">
            <v>6800</v>
          </cell>
          <cell r="D3545" t="str">
            <v>Jca. Suministro E Instalacion De Switch 48 Puertos Modulo De Fibra</v>
          </cell>
          <cell r="E3545" t="str">
            <v>UN</v>
          </cell>
          <cell r="F3545">
            <v>21200000</v>
          </cell>
          <cell r="G3545">
            <v>42569</v>
          </cell>
        </row>
        <row r="3546">
          <cell r="C3546">
            <v>6801</v>
          </cell>
          <cell r="D3546" t="str">
            <v>Jca. Suministro E Instalacion De Modulo Para Fibra Lc</v>
          </cell>
          <cell r="E3546" t="str">
            <v>UN</v>
          </cell>
          <cell r="F3546">
            <v>1557000</v>
          </cell>
          <cell r="G3546">
            <v>42569</v>
          </cell>
        </row>
        <row r="3547">
          <cell r="C3547">
            <v>6802</v>
          </cell>
          <cell r="D3547" t="str">
            <v>Jca. Certificacion De Puntos Voz Y Datos</v>
          </cell>
          <cell r="E3547" t="str">
            <v>UN</v>
          </cell>
          <cell r="G3547">
            <v>42569</v>
          </cell>
        </row>
        <row r="3548">
          <cell r="C3548">
            <v>6803</v>
          </cell>
          <cell r="D3548" t="str">
            <v>Jca. Certificacion De Puntos De Fibra</v>
          </cell>
          <cell r="E3548" t="str">
            <v>UN</v>
          </cell>
          <cell r="G3548">
            <v>42569</v>
          </cell>
        </row>
        <row r="3549">
          <cell r="C3549">
            <v>6804</v>
          </cell>
          <cell r="D3549" t="str">
            <v>Jca. Suministro E Instalacion De Organizadores Amp Horizontal 2U (80X80) Planos</v>
          </cell>
          <cell r="E3549" t="str">
            <v>UN</v>
          </cell>
          <cell r="F3549">
            <v>161200</v>
          </cell>
          <cell r="G3549">
            <v>42569</v>
          </cell>
        </row>
        <row r="3550">
          <cell r="C3550">
            <v>6805</v>
          </cell>
          <cell r="D3550" t="str">
            <v>Jca. Pickteles</v>
          </cell>
          <cell r="E3550" t="str">
            <v>UN</v>
          </cell>
          <cell r="G3550">
            <v>42569</v>
          </cell>
        </row>
        <row r="3551">
          <cell r="C3551">
            <v>6806</v>
          </cell>
          <cell r="D3551" t="str">
            <v>Jca. Suministro E Instalacion De Patch Panel 24 Puertos Incluye Jacks</v>
          </cell>
          <cell r="E3551" t="str">
            <v>UN</v>
          </cell>
          <cell r="F3551">
            <v>2650000</v>
          </cell>
          <cell r="G3551">
            <v>42569</v>
          </cell>
        </row>
        <row r="3552">
          <cell r="C3552">
            <v>6807</v>
          </cell>
          <cell r="D3552" t="str">
            <v>Pih. Viga De Amarre En Concreto De 3000 Psi De 0.50 X 0.24 Metros</v>
          </cell>
          <cell r="E3552" t="str">
            <v>ML</v>
          </cell>
          <cell r="F3552">
            <v>110919.79</v>
          </cell>
          <cell r="G3552">
            <v>42578</v>
          </cell>
        </row>
        <row r="3553">
          <cell r="C3553">
            <v>6808</v>
          </cell>
          <cell r="D3553" t="str">
            <v>Jca. Suministro E Instalacion De Patch Cord Categoria 6A</v>
          </cell>
          <cell r="E3553" t="str">
            <v>UN</v>
          </cell>
          <cell r="F3553">
            <v>47800</v>
          </cell>
          <cell r="G3553">
            <v>42569</v>
          </cell>
        </row>
        <row r="3554">
          <cell r="C3554">
            <v>6809</v>
          </cell>
          <cell r="D3554" t="str">
            <v>Jac. Suministro E Instalacion De Patch Cord Multimodo Lc</v>
          </cell>
          <cell r="E3554" t="str">
            <v>UN</v>
          </cell>
          <cell r="F3554">
            <v>111500</v>
          </cell>
          <cell r="G3554">
            <v>42569</v>
          </cell>
        </row>
        <row r="3555">
          <cell r="C3555">
            <v>6810</v>
          </cell>
          <cell r="D3555" t="str">
            <v>Jac. Suministro E Instalacion Fibra Optica Multimodo De 12 Hilos</v>
          </cell>
          <cell r="E3555" t="str">
            <v>ML</v>
          </cell>
          <cell r="F3555">
            <v>23400</v>
          </cell>
          <cell r="G3555">
            <v>42569</v>
          </cell>
        </row>
        <row r="3556">
          <cell r="C3556">
            <v>6811</v>
          </cell>
          <cell r="D3556" t="str">
            <v>Jac. Suministro E Instalacion De Union Reforzada Ez</v>
          </cell>
          <cell r="E3556" t="str">
            <v>UN</v>
          </cell>
          <cell r="F3556">
            <v>2900</v>
          </cell>
          <cell r="G3556">
            <v>42569</v>
          </cell>
        </row>
        <row r="3557">
          <cell r="C3557">
            <v>6812</v>
          </cell>
          <cell r="D3557" t="str">
            <v>Jac. Suministro E Instalacion De Bandeja Portacable 60 X 300 Ez X 3M</v>
          </cell>
          <cell r="E3557" t="str">
            <v>UN</v>
          </cell>
          <cell r="F3557">
            <v>146500</v>
          </cell>
          <cell r="G3557">
            <v>42569</v>
          </cell>
        </row>
        <row r="3558">
          <cell r="C3558">
            <v>6813</v>
          </cell>
          <cell r="D3558" t="str">
            <v>Jac. Suministro E Instalacion De Canaletas Metalicas 100 X 45</v>
          </cell>
          <cell r="E3558" t="str">
            <v>ML</v>
          </cell>
          <cell r="F3558">
            <v>80600</v>
          </cell>
          <cell r="G3558">
            <v>42569</v>
          </cell>
        </row>
        <row r="3559">
          <cell r="C3559">
            <v>6814</v>
          </cell>
          <cell r="D3559" t="str">
            <v>Jca. Suministro E Instalacion De Union Universal Lisa 2"</v>
          </cell>
          <cell r="E3559" t="str">
            <v>UN</v>
          </cell>
          <cell r="G3559">
            <v>42569</v>
          </cell>
        </row>
        <row r="3560">
          <cell r="C3560">
            <v>6815</v>
          </cell>
          <cell r="D3560" t="str">
            <v>Instalación De Válvula De Compuerta Brida X Brida Norma Iso Pn 10 D= 10", Incluye El Suministro E Instalación De Tornillería Grado 2 Y Empaquetadura Para El Montaje</v>
          </cell>
          <cell r="E3560" t="str">
            <v>UN</v>
          </cell>
          <cell r="F3560">
            <v>395892.61</v>
          </cell>
          <cell r="G3560">
            <v>42685</v>
          </cell>
        </row>
        <row r="3561">
          <cell r="C3561">
            <v>6816</v>
          </cell>
          <cell r="D3561" t="str">
            <v>Concreto Para Anclajes F'C=17,5 Mpa 2500 Psi (Preparado En Obra)</v>
          </cell>
          <cell r="E3561" t="str">
            <v>M3</v>
          </cell>
          <cell r="F3561">
            <v>346312.12</v>
          </cell>
          <cell r="G3561">
            <v>42685</v>
          </cell>
        </row>
        <row r="3562">
          <cell r="C3562">
            <v>6817</v>
          </cell>
          <cell r="D3562" t="str">
            <v>Jac. Suministro E Instalacion De Rack Comunicacion De 210 X 60 X 80 (Gabinete De Piso Netlink 42U Doble Puerta)</v>
          </cell>
          <cell r="E3562" t="str">
            <v>UN</v>
          </cell>
          <cell r="F3562">
            <v>4000000</v>
          </cell>
          <cell r="G3562">
            <v>42569</v>
          </cell>
        </row>
        <row r="3563">
          <cell r="C3563">
            <v>6818</v>
          </cell>
          <cell r="D3563" t="str">
            <v>Instalacion De Tuberías Pead  110Mm Pn 10 Pe 100 D=4", Y Accesorios</v>
          </cell>
          <cell r="E3563" t="str">
            <v>ML</v>
          </cell>
          <cell r="F3563">
            <v>5790.22</v>
          </cell>
          <cell r="G3563">
            <v>42685</v>
          </cell>
        </row>
        <row r="3564">
          <cell r="C3564">
            <v>6819</v>
          </cell>
          <cell r="D3564" t="str">
            <v>Jac. Suministro E Instalacion De Bandeja Porta Fibra Lc 12 Hilos</v>
          </cell>
          <cell r="E3564" t="str">
            <v>UN</v>
          </cell>
          <cell r="F3564">
            <v>685000</v>
          </cell>
          <cell r="G3564">
            <v>42569</v>
          </cell>
        </row>
        <row r="3565">
          <cell r="C3565">
            <v>6820</v>
          </cell>
          <cell r="D3565" t="str">
            <v>Jac. Suministro E Instalacion De Adaptador Para Bandeja Portafibra Lc 12 Hilos</v>
          </cell>
          <cell r="E3565" t="str">
            <v>UN</v>
          </cell>
          <cell r="F3565">
            <v>264000</v>
          </cell>
          <cell r="G3565">
            <v>42569</v>
          </cell>
        </row>
        <row r="3566">
          <cell r="C3566">
            <v>6821</v>
          </cell>
          <cell r="D3566" t="str">
            <v>Jac. Suministro E Instalacion De Face Plate Doble</v>
          </cell>
          <cell r="E3566" t="str">
            <v>UN</v>
          </cell>
          <cell r="F3566">
            <v>11700</v>
          </cell>
          <cell r="G3566">
            <v>42569</v>
          </cell>
        </row>
        <row r="3567">
          <cell r="C3567">
            <v>6822</v>
          </cell>
          <cell r="D3567" t="str">
            <v>Pih. Columneta De 0.20 X 0.20 En Concreto De 3000 Psi</v>
          </cell>
          <cell r="E3567" t="str">
            <v>ML</v>
          </cell>
          <cell r="F3567">
            <v>53165.01</v>
          </cell>
          <cell r="G3567">
            <v>42578</v>
          </cell>
        </row>
        <row r="3568">
          <cell r="C3568">
            <v>6823</v>
          </cell>
          <cell r="D3568" t="str">
            <v>Jac. Suministro E Instalacion De Rack De Pared De 9Ru</v>
          </cell>
          <cell r="E3568" t="str">
            <v>UN</v>
          </cell>
          <cell r="F3568">
            <v>1746900</v>
          </cell>
          <cell r="G3568">
            <v>42569</v>
          </cell>
        </row>
        <row r="3569">
          <cell r="C3569">
            <v>6824</v>
          </cell>
          <cell r="D3569" t="str">
            <v>Jac. Certificacion De Puntos Voz Y Datos</v>
          </cell>
          <cell r="E3569" t="str">
            <v>UN</v>
          </cell>
          <cell r="F3569">
            <v>26714.65</v>
          </cell>
          <cell r="G3569">
            <v>42569</v>
          </cell>
        </row>
        <row r="3570">
          <cell r="C3570">
            <v>6825</v>
          </cell>
          <cell r="D3570" t="str">
            <v>Jac. Suministro E Instalacion De Switch 24 Puertos Con Socker Para Modulo De Fibra Poe</v>
          </cell>
          <cell r="E3570" t="str">
            <v>UN</v>
          </cell>
          <cell r="F3570">
            <v>1800000</v>
          </cell>
          <cell r="G3570">
            <v>42569</v>
          </cell>
        </row>
        <row r="3571">
          <cell r="C3571">
            <v>6826</v>
          </cell>
          <cell r="D3571" t="str">
            <v>Pih. Columneta De 0.15 X 0.25 Metros En Concreto De 3000 Psi</v>
          </cell>
          <cell r="E3571" t="str">
            <v>ML</v>
          </cell>
          <cell r="F3571">
            <v>59070.33</v>
          </cell>
          <cell r="G3571">
            <v>42579</v>
          </cell>
        </row>
        <row r="3572">
          <cell r="C3572">
            <v>6827</v>
          </cell>
          <cell r="D3572" t="str">
            <v>Pih. Zapata En Concreto De 3500 Psi</v>
          </cell>
          <cell r="E3572" t="str">
            <v>M3</v>
          </cell>
          <cell r="F3572">
            <v>745461.49</v>
          </cell>
          <cell r="G3572">
            <v>42579</v>
          </cell>
        </row>
        <row r="3573">
          <cell r="C3573">
            <v>6828</v>
          </cell>
          <cell r="D3573" t="str">
            <v>Pih. Viga Aerea De Amarre De 0.15 X 0.45 Metros</v>
          </cell>
          <cell r="E3573" t="str">
            <v>ML</v>
          </cell>
          <cell r="F3573">
            <v>91932.04</v>
          </cell>
          <cell r="G3573">
            <v>42579</v>
          </cell>
        </row>
        <row r="3574">
          <cell r="C3574">
            <v>6829</v>
          </cell>
          <cell r="D3574" t="str">
            <v>Pih. Viga Aerea De Amarre De 0.40 X 0.30 Metros</v>
          </cell>
          <cell r="E3574" t="str">
            <v>ML</v>
          </cell>
          <cell r="F3574">
            <v>119768.95</v>
          </cell>
          <cell r="G3574">
            <v>42579</v>
          </cell>
        </row>
        <row r="3575">
          <cell r="C3575">
            <v>6830</v>
          </cell>
          <cell r="D3575" t="str">
            <v>Pih. Pedestal En Concreto De 3500 Psi</v>
          </cell>
          <cell r="E3575" t="str">
            <v>M3</v>
          </cell>
          <cell r="F3575">
            <v>1087134.8799999999</v>
          </cell>
          <cell r="G3575">
            <v>42579</v>
          </cell>
        </row>
        <row r="3576">
          <cell r="C3576">
            <v>6831</v>
          </cell>
          <cell r="D3576" t="str">
            <v>Pih. Viga Aerea De Amarre De 0.25 X 0.25 Metros</v>
          </cell>
          <cell r="E3576" t="str">
            <v>ML</v>
          </cell>
          <cell r="F3576">
            <v>87522.44</v>
          </cell>
          <cell r="G3576">
            <v>42579</v>
          </cell>
        </row>
        <row r="3577">
          <cell r="C3577">
            <v>6832</v>
          </cell>
          <cell r="D3577" t="str">
            <v>Pih. Losa De Cimentación En Concreto De 3500 Psi</v>
          </cell>
          <cell r="E3577" t="str">
            <v>M3</v>
          </cell>
          <cell r="F3577">
            <v>848100.19</v>
          </cell>
          <cell r="G3577">
            <v>42579</v>
          </cell>
        </row>
        <row r="3578">
          <cell r="C3578">
            <v>6833</v>
          </cell>
          <cell r="D3578" t="str">
            <v>Pih. Malla Electrosoldada De 4 Mm De 0.15 X 0.15</v>
          </cell>
          <cell r="E3578" t="str">
            <v>M2</v>
          </cell>
          <cell r="F3578">
            <v>14885.58</v>
          </cell>
          <cell r="G3578">
            <v>42579</v>
          </cell>
        </row>
        <row r="3579">
          <cell r="C3579">
            <v>6834</v>
          </cell>
          <cell r="D3579" t="str">
            <v>Pih. Geotextil Nt 1600</v>
          </cell>
          <cell r="E3579" t="str">
            <v>M2</v>
          </cell>
          <cell r="F3579">
            <v>7897.39</v>
          </cell>
          <cell r="G3579">
            <v>42572</v>
          </cell>
        </row>
        <row r="3580">
          <cell r="C3580">
            <v>6835</v>
          </cell>
          <cell r="D3580" t="str">
            <v>Pih. Filtro En Zanja De 030 X 030 Metros</v>
          </cell>
          <cell r="E3580" t="str">
            <v>M2</v>
          </cell>
          <cell r="F3580">
            <v>45732.22</v>
          </cell>
          <cell r="G3580">
            <v>42579</v>
          </cell>
        </row>
        <row r="3581">
          <cell r="C3581">
            <v>6836</v>
          </cell>
          <cell r="D3581" t="str">
            <v>Pih. Concreto Ciclopeo 2500 Psi</v>
          </cell>
          <cell r="E3581" t="str">
            <v>M3</v>
          </cell>
          <cell r="F3581">
            <v>440339.26</v>
          </cell>
          <cell r="G3581">
            <v>42579</v>
          </cell>
        </row>
        <row r="3582">
          <cell r="C3582">
            <v>6837</v>
          </cell>
          <cell r="D3582" t="str">
            <v>Pih. Concreto Ciclopeo De 3000 Psi</v>
          </cell>
          <cell r="E3582" t="str">
            <v>M3</v>
          </cell>
          <cell r="F3582">
            <v>467349.26</v>
          </cell>
          <cell r="G3582">
            <v>42579</v>
          </cell>
        </row>
        <row r="3583">
          <cell r="C3583">
            <v>6838</v>
          </cell>
          <cell r="D3583" t="str">
            <v>Pih. Viga Aerea De Amarre De 0.15 X 0.25 Metros</v>
          </cell>
          <cell r="E3583" t="str">
            <v>ML</v>
          </cell>
          <cell r="F3583">
            <v>77598.62</v>
          </cell>
          <cell r="G3583">
            <v>42579</v>
          </cell>
        </row>
        <row r="3584">
          <cell r="C3584">
            <v>6839</v>
          </cell>
          <cell r="D3584" t="str">
            <v>Pih. Sobrenivel Doble En Ladrillo Común H = 0.40 Metros</v>
          </cell>
          <cell r="E3584" t="str">
            <v>ML</v>
          </cell>
          <cell r="F3584">
            <v>56928.73</v>
          </cell>
          <cell r="G3584">
            <v>42579</v>
          </cell>
        </row>
        <row r="3585">
          <cell r="C3585">
            <v>6840</v>
          </cell>
          <cell r="D3585" t="str">
            <v>Pih. Viga Aerea De Amarre De 0.60 X 0.30 Metros</v>
          </cell>
          <cell r="E3585" t="str">
            <v>ML</v>
          </cell>
          <cell r="F3585">
            <v>146739.76999999999</v>
          </cell>
          <cell r="G3585">
            <v>42579</v>
          </cell>
        </row>
        <row r="3586">
          <cell r="C3586">
            <v>6841</v>
          </cell>
          <cell r="D3586" t="str">
            <v>Pih. Registro Sanitaro De 0.50 X 0.50 X 0.50 Metros</v>
          </cell>
          <cell r="E3586" t="str">
            <v>UN</v>
          </cell>
          <cell r="F3586">
            <v>272923.5</v>
          </cell>
          <cell r="G3586">
            <v>42579</v>
          </cell>
        </row>
        <row r="3587">
          <cell r="C3587">
            <v>6842</v>
          </cell>
          <cell r="D3587" t="str">
            <v>Pih. Registro Sanitario De 0.80 X 0.80 X 1.00 Metros</v>
          </cell>
          <cell r="E3587" t="str">
            <v>UN</v>
          </cell>
          <cell r="F3587">
            <v>473319.22</v>
          </cell>
          <cell r="G3587">
            <v>42579</v>
          </cell>
        </row>
        <row r="3588">
          <cell r="C3588">
            <v>6843</v>
          </cell>
          <cell r="D3588" t="str">
            <v>Pih. Columna En Concreto De 3000 Psi</v>
          </cell>
          <cell r="E3588" t="str">
            <v>M3</v>
          </cell>
          <cell r="F3588">
            <v>1153894.83</v>
          </cell>
          <cell r="G3588">
            <v>42579</v>
          </cell>
        </row>
        <row r="3589">
          <cell r="C3589">
            <v>6844</v>
          </cell>
          <cell r="D3589" t="str">
            <v>Pih. Levante En Bloque De Arcilla E = 0.10 Metros</v>
          </cell>
          <cell r="E3589" t="str">
            <v>M2</v>
          </cell>
          <cell r="F3589">
            <v>50589.21</v>
          </cell>
          <cell r="G3589">
            <v>42579</v>
          </cell>
        </row>
        <row r="3590">
          <cell r="C3590">
            <v>6845</v>
          </cell>
          <cell r="D3590" t="str">
            <v>Pih. Levante En Bloque De Cemento E = 0.10 Metros</v>
          </cell>
          <cell r="E3590" t="str">
            <v>M2</v>
          </cell>
          <cell r="F3590">
            <v>54454.21</v>
          </cell>
          <cell r="G3590">
            <v>42579</v>
          </cell>
        </row>
        <row r="3591">
          <cell r="C3591">
            <v>6846</v>
          </cell>
          <cell r="D3591" t="str">
            <v>Pih. Levante En Bloque De Cemento Vibroprensado De 0.15 X 0.20 X 0.40 Metros Con Celdas Rellenas En Concreto Y Acero Según Diseño</v>
          </cell>
          <cell r="E3591" t="str">
            <v>M2</v>
          </cell>
          <cell r="F3591">
            <v>103917.02</v>
          </cell>
          <cell r="G3591">
            <v>42579</v>
          </cell>
        </row>
        <row r="3592">
          <cell r="C3592">
            <v>6848</v>
          </cell>
          <cell r="D3592" t="str">
            <v>Pih. Rampa En Concreto</v>
          </cell>
          <cell r="E3592" t="str">
            <v>M2</v>
          </cell>
          <cell r="F3592">
            <v>245715.72</v>
          </cell>
          <cell r="G3592">
            <v>42579</v>
          </cell>
        </row>
        <row r="3593">
          <cell r="C3593">
            <v>6851</v>
          </cell>
          <cell r="D3593" t="str">
            <v>Pih. Pergolas En Concreto</v>
          </cell>
          <cell r="E3593" t="str">
            <v>UN</v>
          </cell>
          <cell r="F3593">
            <v>73494.009999999995</v>
          </cell>
          <cell r="G3593">
            <v>42579</v>
          </cell>
        </row>
        <row r="3594">
          <cell r="C3594">
            <v>6854</v>
          </cell>
          <cell r="D3594" t="str">
            <v>Pih. Torta De Nivelacion</v>
          </cell>
          <cell r="E3594" t="str">
            <v>M2</v>
          </cell>
          <cell r="F3594">
            <v>32801.93</v>
          </cell>
          <cell r="G3594">
            <v>42579</v>
          </cell>
        </row>
        <row r="3595">
          <cell r="C3595">
            <v>6857</v>
          </cell>
          <cell r="D3595" t="str">
            <v>Pih. Media Caña En Mortero</v>
          </cell>
          <cell r="E3595" t="str">
            <v>ML</v>
          </cell>
          <cell r="F3595">
            <v>15219.31</v>
          </cell>
          <cell r="G3595">
            <v>42579</v>
          </cell>
        </row>
        <row r="3596">
          <cell r="C3596">
            <v>6860</v>
          </cell>
          <cell r="D3596" t="str">
            <v>Pih. Impermeabilizacion Losa</v>
          </cell>
          <cell r="E3596" t="str">
            <v>M2</v>
          </cell>
          <cell r="F3596">
            <v>39718.120000000003</v>
          </cell>
          <cell r="G3596">
            <v>42579</v>
          </cell>
        </row>
        <row r="3597">
          <cell r="C3597">
            <v>6862</v>
          </cell>
          <cell r="D3597" t="str">
            <v>Pih. Geotextil Nt 1600</v>
          </cell>
          <cell r="E3597" t="str">
            <v>M2</v>
          </cell>
          <cell r="F3597">
            <v>9181.49</v>
          </cell>
          <cell r="G3597">
            <v>42579</v>
          </cell>
        </row>
        <row r="3598">
          <cell r="C3598">
            <v>6863</v>
          </cell>
          <cell r="D3598" t="str">
            <v>Pih. Impermeabilizacion Baños, Jardineras Zonas Humedas, Cubierta Y Otros Con Igasol</v>
          </cell>
          <cell r="E3598" t="str">
            <v>M2</v>
          </cell>
          <cell r="F3598">
            <v>25362.52</v>
          </cell>
          <cell r="G3598">
            <v>42579</v>
          </cell>
        </row>
        <row r="3599">
          <cell r="C3599">
            <v>6864</v>
          </cell>
          <cell r="D3599" t="str">
            <v>Pih. Suministro Y Construccion De Base Autosoportada Para Poste</v>
          </cell>
          <cell r="E3599" t="str">
            <v>UN</v>
          </cell>
          <cell r="F3599">
            <v>622398</v>
          </cell>
          <cell r="G3599">
            <v>42578</v>
          </cell>
        </row>
        <row r="3600">
          <cell r="C3600">
            <v>6865</v>
          </cell>
          <cell r="D3600" t="str">
            <v>Pih. Suministro E Instalacion De Juego De Pararrayos</v>
          </cell>
          <cell r="E3600" t="str">
            <v>JG</v>
          </cell>
          <cell r="F3600">
            <v>706632.6</v>
          </cell>
          <cell r="G3600">
            <v>42578</v>
          </cell>
        </row>
        <row r="3601">
          <cell r="C3601">
            <v>6866</v>
          </cell>
          <cell r="D3601" t="str">
            <v>Pih. Suministro E Instalacion De Cortacircuitos</v>
          </cell>
          <cell r="E3601" t="str">
            <v>JG</v>
          </cell>
          <cell r="F3601">
            <v>887159.6</v>
          </cell>
          <cell r="G3601">
            <v>42578</v>
          </cell>
        </row>
        <row r="3602">
          <cell r="C3602">
            <v>6867</v>
          </cell>
          <cell r="D3602" t="str">
            <v>Pih. Suministro E Instalacion De Transformador Trifasico De 75 Kva</v>
          </cell>
          <cell r="E3602" t="str">
            <v>UN</v>
          </cell>
          <cell r="F3602">
            <v>18744230</v>
          </cell>
          <cell r="G3602">
            <v>42578</v>
          </cell>
        </row>
        <row r="3603">
          <cell r="C3603">
            <v>6868</v>
          </cell>
          <cell r="D3603" t="str">
            <v>Pih. Suministro E Instalacion De Transformador Trifasico De 45 Kva</v>
          </cell>
          <cell r="E3603" t="str">
            <v>UN</v>
          </cell>
          <cell r="F3603">
            <v>16192730</v>
          </cell>
          <cell r="G3603">
            <v>42578</v>
          </cell>
        </row>
        <row r="3604">
          <cell r="C3604">
            <v>6869</v>
          </cell>
          <cell r="D3604" t="str">
            <v>Pih. Suministro E Instalacion De Malla De Puesta A Tierra</v>
          </cell>
          <cell r="E3604" t="str">
            <v>GL</v>
          </cell>
          <cell r="F3604">
            <v>5413538</v>
          </cell>
          <cell r="G3604">
            <v>42578</v>
          </cell>
        </row>
        <row r="3605">
          <cell r="C3605">
            <v>6870</v>
          </cell>
          <cell r="D3605" t="str">
            <v>Pih. Cielo Raso En Lamina De Yeso Carton</v>
          </cell>
          <cell r="E3605" t="str">
            <v>M2</v>
          </cell>
          <cell r="F3605">
            <v>67991.520000000004</v>
          </cell>
          <cell r="G3605">
            <v>42579</v>
          </cell>
        </row>
        <row r="3606">
          <cell r="C3606">
            <v>6871</v>
          </cell>
          <cell r="D3606" t="str">
            <v>Pih. Cielo Raso En Lamina De Super Board</v>
          </cell>
          <cell r="E3606" t="str">
            <v>M2</v>
          </cell>
          <cell r="F3606">
            <v>121911.64</v>
          </cell>
          <cell r="G3606">
            <v>42579</v>
          </cell>
        </row>
        <row r="3607">
          <cell r="C3607">
            <v>6872</v>
          </cell>
          <cell r="D3607" t="str">
            <v>Pih. Cielo Raso En Lamina De Super Board Altura Mayor A 2.40 Metros</v>
          </cell>
          <cell r="E3607" t="str">
            <v>M2</v>
          </cell>
          <cell r="F3607">
            <v>132996.47</v>
          </cell>
          <cell r="G3607">
            <v>42579</v>
          </cell>
        </row>
        <row r="3608">
          <cell r="C3608">
            <v>6874</v>
          </cell>
          <cell r="D3608" t="str">
            <v>Pih. Losa Aligerada Con Metaldeck En Concreto De 3000 Psi E = 0.35 Metros</v>
          </cell>
          <cell r="E3608" t="str">
            <v>M3</v>
          </cell>
          <cell r="F3608">
            <v>172538.27</v>
          </cell>
          <cell r="G3608">
            <v>42579</v>
          </cell>
        </row>
        <row r="3609">
          <cell r="C3609">
            <v>6876</v>
          </cell>
          <cell r="D3609" t="str">
            <v>Pih. Plantilla De Piso 2000 Psi E=0.05 Metros</v>
          </cell>
          <cell r="E3609" t="str">
            <v>M2</v>
          </cell>
          <cell r="F3609">
            <v>39226.639999999999</v>
          </cell>
          <cell r="G3609">
            <v>42579</v>
          </cell>
        </row>
        <row r="3610">
          <cell r="C3610">
            <v>6877</v>
          </cell>
          <cell r="D3610" t="str">
            <v>Pih. Combo Sanitario Acuacer</v>
          </cell>
          <cell r="E3610" t="str">
            <v>UN</v>
          </cell>
          <cell r="F3610">
            <v>561233.5</v>
          </cell>
          <cell r="G3610">
            <v>42579</v>
          </cell>
        </row>
        <row r="3611">
          <cell r="C3611">
            <v>6878</v>
          </cell>
          <cell r="D3611" t="str">
            <v>Pih. Plantilla De Piso 2500 Psi E= 0.05 Metros</v>
          </cell>
          <cell r="E3611" t="str">
            <v>M2</v>
          </cell>
          <cell r="F3611">
            <v>41354.639999999999</v>
          </cell>
          <cell r="G3611">
            <v>42579</v>
          </cell>
        </row>
        <row r="3612">
          <cell r="C3612">
            <v>6879</v>
          </cell>
          <cell r="D3612" t="str">
            <v>Pih. Suministro E Instalación De Acometida En Cable De Cu Thw 3 No. 6 Awg + 6 Awg + No. 8 Tawg En Ducto De 1 1/2"</v>
          </cell>
          <cell r="E3612" t="str">
            <v>ML</v>
          </cell>
          <cell r="F3612">
            <v>84149.48</v>
          </cell>
          <cell r="G3612">
            <v>42579</v>
          </cell>
        </row>
        <row r="3613">
          <cell r="C3613">
            <v>6881</v>
          </cell>
          <cell r="D3613" t="str">
            <v>Pih. Plantilla De Piso 2500 Psi E= 0.07 Metros</v>
          </cell>
          <cell r="E3613" t="str">
            <v>M2</v>
          </cell>
          <cell r="F3613">
            <v>48886.82</v>
          </cell>
          <cell r="G3613">
            <v>42579</v>
          </cell>
        </row>
        <row r="3614">
          <cell r="C3614">
            <v>6882</v>
          </cell>
          <cell r="D3614" t="str">
            <v>Pih. Suministro E Instalación De Acometida En Cable De Cu Thw 3 No. 8 Awg + 8 Awg + No. 10 Tawg En Ducto De 1"</v>
          </cell>
          <cell r="E3614" t="str">
            <v>ML</v>
          </cell>
          <cell r="F3614">
            <v>59736.480000000003</v>
          </cell>
          <cell r="G3614">
            <v>42579</v>
          </cell>
        </row>
        <row r="3615">
          <cell r="C3615">
            <v>6883</v>
          </cell>
          <cell r="D3615" t="str">
            <v>Pih. Suministro E Instalación De Acometida Aerea En Cable De Cu Thw (3#1/0 Awg) En Ducto De 1 1/2"</v>
          </cell>
          <cell r="E3615" t="str">
            <v>ML</v>
          </cell>
          <cell r="F3615">
            <v>162285.29999999999</v>
          </cell>
          <cell r="G3615">
            <v>42579</v>
          </cell>
        </row>
        <row r="3616">
          <cell r="C3616">
            <v>6884</v>
          </cell>
          <cell r="D3616" t="str">
            <v>Pih. Plantilla De Piso 3000 Psi E= 0.07 Metros</v>
          </cell>
          <cell r="E3616" t="str">
            <v>M2</v>
          </cell>
          <cell r="F3616">
            <v>55654.02</v>
          </cell>
          <cell r="G3616">
            <v>42579</v>
          </cell>
        </row>
        <row r="3617">
          <cell r="C3617">
            <v>6885</v>
          </cell>
          <cell r="D3617" t="str">
            <v>Pih. Suministro E Instalación De Acometida Aerea En Cable De Cu 3#4 Awg + #4 Awg + #8 Tawg En Ducto De 1"</v>
          </cell>
          <cell r="E3617" t="str">
            <v>ML</v>
          </cell>
          <cell r="F3617">
            <v>74539.3</v>
          </cell>
          <cell r="G3617">
            <v>42579</v>
          </cell>
        </row>
        <row r="3618">
          <cell r="C3618">
            <v>6886</v>
          </cell>
          <cell r="D3618" t="str">
            <v>Pih. Plantilla De Piso 3000 Psi E= 0.10 Metros</v>
          </cell>
          <cell r="E3618" t="str">
            <v>M2</v>
          </cell>
          <cell r="F3618">
            <v>74758.52</v>
          </cell>
          <cell r="G3618">
            <v>42579</v>
          </cell>
        </row>
        <row r="3619">
          <cell r="C3619">
            <v>6887</v>
          </cell>
          <cell r="D3619" t="str">
            <v>Pih. Suministro E Instalación  De Acometida Aerea En Cable De Cu Thw(2#6 Awg + 1#10 Awg) En Ducto De 1"</v>
          </cell>
          <cell r="E3619" t="str">
            <v>ML</v>
          </cell>
          <cell r="F3619">
            <v>46596.3</v>
          </cell>
          <cell r="G3619">
            <v>42579</v>
          </cell>
        </row>
        <row r="3620">
          <cell r="C3620">
            <v>6888</v>
          </cell>
          <cell r="D3620" t="str">
            <v>Pih. Plantilla De Piso 3000 Psi E = 0.10 Metros Impermeabilizada</v>
          </cell>
          <cell r="E3620" t="str">
            <v>M2</v>
          </cell>
          <cell r="F3620">
            <v>91305.52</v>
          </cell>
          <cell r="G3620">
            <v>42579</v>
          </cell>
        </row>
        <row r="3621">
          <cell r="C3621">
            <v>6889</v>
          </cell>
          <cell r="D3621" t="str">
            <v>Pih. Lavamanos De Sobreponer</v>
          </cell>
          <cell r="E3621" t="str">
            <v>UN</v>
          </cell>
          <cell r="F3621">
            <v>156344.20000000001</v>
          </cell>
          <cell r="G3621">
            <v>42579</v>
          </cell>
        </row>
        <row r="3622">
          <cell r="C3622">
            <v>6890</v>
          </cell>
          <cell r="D3622" t="str">
            <v>Pih. Pavimento En Concreto De 3000 Psi E = 0.10 Metros</v>
          </cell>
          <cell r="E3622" t="str">
            <v>M2</v>
          </cell>
          <cell r="F3622">
            <v>105458.24000000001</v>
          </cell>
          <cell r="G3622">
            <v>42579</v>
          </cell>
        </row>
        <row r="3623">
          <cell r="C3623">
            <v>6891</v>
          </cell>
          <cell r="D3623" t="str">
            <v>Pih. Suministro E Instalación  De Acometida Aerea En Cable De Cu Thw(2#8 Awg + 1#10 Awg) En Ducto De 1"</v>
          </cell>
          <cell r="E3623" t="str">
            <v>ML</v>
          </cell>
          <cell r="F3623">
            <v>38137.300000000003</v>
          </cell>
          <cell r="G3623">
            <v>42579</v>
          </cell>
        </row>
        <row r="3624">
          <cell r="C3624">
            <v>6892</v>
          </cell>
          <cell r="D3624" t="str">
            <v>Pih. Suministro E Instalación  De Acometida Aerea En Cable De Cu Thw(2#10 Awg + 1#12Awg) En Ducto De 3/4"</v>
          </cell>
          <cell r="E3624" t="str">
            <v>ML</v>
          </cell>
          <cell r="F3624">
            <v>35207.300000000003</v>
          </cell>
          <cell r="G3624">
            <v>42579</v>
          </cell>
        </row>
        <row r="3625">
          <cell r="C3625">
            <v>6893</v>
          </cell>
          <cell r="D3625" t="str">
            <v>Pih. Pavimento En Concreto De 3000 Psi E = O.15 Metros</v>
          </cell>
          <cell r="E3625" t="str">
            <v>M2</v>
          </cell>
          <cell r="F3625">
            <v>129324.93</v>
          </cell>
          <cell r="G3625">
            <v>42579</v>
          </cell>
        </row>
        <row r="3626">
          <cell r="C3626">
            <v>6894</v>
          </cell>
          <cell r="D3626" t="str">
            <v>Pih. Suministro E Instalación  De Acometida Aerea En Cable De Cu Thw(2#12 Awg + 1#14Awg) En Ducto De 1/2"</v>
          </cell>
          <cell r="E3626" t="str">
            <v>ML</v>
          </cell>
          <cell r="F3626">
            <v>27373.3</v>
          </cell>
          <cell r="G3626">
            <v>42579</v>
          </cell>
        </row>
        <row r="3627">
          <cell r="C3627">
            <v>6895</v>
          </cell>
          <cell r="D3627" t="str">
            <v>Pih. Pavimento En Concreto De Mr 45 E = 0.15 Metros</v>
          </cell>
          <cell r="E3627" t="str">
            <v>M2</v>
          </cell>
          <cell r="F3627">
            <v>135528.97</v>
          </cell>
          <cell r="G3627">
            <v>42579</v>
          </cell>
        </row>
        <row r="3628">
          <cell r="C3628">
            <v>6896</v>
          </cell>
          <cell r="D3628" t="str">
            <v>Pih. Suministro E Instalación  De Acometida Aerea En Cable De Cu Thw(2#12 Awg + 1#12Awg) En Ducto De 1/2"</v>
          </cell>
          <cell r="E3628" t="str">
            <v>ML</v>
          </cell>
          <cell r="F3628">
            <v>30325.3</v>
          </cell>
          <cell r="G3628">
            <v>42579</v>
          </cell>
        </row>
        <row r="3629">
          <cell r="C3629">
            <v>6897</v>
          </cell>
          <cell r="D3629" t="str">
            <v>Pih. Bordillo En Concreto De 2500 Psi E= 0.40 X 0.15 Metros</v>
          </cell>
          <cell r="E3629" t="str">
            <v>ML</v>
          </cell>
          <cell r="F3629">
            <v>66228.27</v>
          </cell>
          <cell r="G3629">
            <v>42579</v>
          </cell>
        </row>
        <row r="3630">
          <cell r="C3630">
            <v>6898</v>
          </cell>
          <cell r="D3630" t="str">
            <v>Pih. Suministro E Instalación  De Acometida Aerea En Cable De Cu Thw(2#12 Awg + 1#12Awg) En Ducto De 1/2" Emt</v>
          </cell>
          <cell r="E3630" t="str">
            <v>ML</v>
          </cell>
          <cell r="F3630">
            <v>32050.3</v>
          </cell>
          <cell r="G3630">
            <v>42579</v>
          </cell>
        </row>
        <row r="3631">
          <cell r="C3631">
            <v>6899</v>
          </cell>
          <cell r="D3631" t="str">
            <v>Pih. Piso En Baldosa De Granito</v>
          </cell>
          <cell r="E3631" t="str">
            <v>M2</v>
          </cell>
          <cell r="F3631">
            <v>131502.6</v>
          </cell>
          <cell r="G3631">
            <v>42579</v>
          </cell>
        </row>
        <row r="3632">
          <cell r="C3632">
            <v>6900</v>
          </cell>
          <cell r="D3632" t="str">
            <v>Pih. Suministro E Instalación  De Acometida Aerea En Cable De Cu Thw(2#12 Awg + 1#12Awg) En Ducto De 3/4" Emt</v>
          </cell>
          <cell r="E3632" t="str">
            <v>ML</v>
          </cell>
          <cell r="F3632">
            <v>33740.300000000003</v>
          </cell>
          <cell r="G3632">
            <v>42579</v>
          </cell>
        </row>
        <row r="3633">
          <cell r="C3633">
            <v>6901</v>
          </cell>
          <cell r="D3633" t="str">
            <v>Pih. Piso En Granito Lavado</v>
          </cell>
          <cell r="E3633" t="str">
            <v>M2</v>
          </cell>
          <cell r="F3633">
            <v>63340.93</v>
          </cell>
          <cell r="G3633">
            <v>42579</v>
          </cell>
        </row>
        <row r="3634">
          <cell r="C3634">
            <v>6902</v>
          </cell>
          <cell r="D3634" t="str">
            <v>Pih. Suministro E Instalación  De Acometida Aerea En Cable De Cu Thw(2#10 Awg + 1#10Awg) En Ducto De 3/4"</v>
          </cell>
          <cell r="E3634" t="str">
            <v>ML</v>
          </cell>
          <cell r="F3634">
            <v>36785.230000000003</v>
          </cell>
          <cell r="G3634">
            <v>42579</v>
          </cell>
        </row>
        <row r="3635">
          <cell r="C3635">
            <v>6903</v>
          </cell>
          <cell r="D3635" t="str">
            <v>Pih. Zocalo 1/2 Caña En Granito Pulido</v>
          </cell>
          <cell r="E3635" t="str">
            <v>ML</v>
          </cell>
          <cell r="F3635">
            <v>35777.47</v>
          </cell>
          <cell r="G3635">
            <v>42579</v>
          </cell>
        </row>
        <row r="3636">
          <cell r="C3636">
            <v>6904</v>
          </cell>
          <cell r="D3636" t="str">
            <v>Pih. Suministro E Instalación De Toma Doble Levington Con P/T 127 V En Cable De Cu 2#12 Awg + #14 Awg En Ducto De 1/2"</v>
          </cell>
          <cell r="E3636" t="str">
            <v>UN</v>
          </cell>
          <cell r="F3636">
            <v>126920.9</v>
          </cell>
          <cell r="G3636">
            <v>42579</v>
          </cell>
        </row>
        <row r="3637">
          <cell r="C3637">
            <v>6905</v>
          </cell>
          <cell r="D3637" t="str">
            <v>Pih. Suministro E Instalación De Salida Para Iluminación Con L/P 127 V En Cable De Cu 2#12 Awg + #14 Awg En Ducto De 1/2"</v>
          </cell>
          <cell r="E3637" t="str">
            <v>UN</v>
          </cell>
          <cell r="F3637">
            <v>120085.9</v>
          </cell>
          <cell r="G3637">
            <v>42579</v>
          </cell>
        </row>
        <row r="3638">
          <cell r="C3638">
            <v>6906</v>
          </cell>
          <cell r="D3638" t="str">
            <v>Pih. Suministro E Instalación De Interruptor Sencillo</v>
          </cell>
          <cell r="E3638" t="str">
            <v>UN</v>
          </cell>
          <cell r="F3638">
            <v>11865.06</v>
          </cell>
          <cell r="G3638">
            <v>42579</v>
          </cell>
        </row>
        <row r="3639">
          <cell r="C3639">
            <v>6907</v>
          </cell>
          <cell r="D3639" t="str">
            <v>Pih. Suministro E Instalación De Tomacorriente A 220 En Cable De Cu 2#10 Awg + #14 Awg En Ducto De 3/4"</v>
          </cell>
          <cell r="E3639" t="str">
            <v>UN</v>
          </cell>
          <cell r="F3639">
            <v>154534.20000000001</v>
          </cell>
          <cell r="G3639">
            <v>42579</v>
          </cell>
        </row>
        <row r="3640">
          <cell r="C3640">
            <v>6908</v>
          </cell>
          <cell r="D3640" t="str">
            <v>Pih. Suministro E Instalación De Ducto De 1"</v>
          </cell>
          <cell r="E3640" t="str">
            <v>UN</v>
          </cell>
          <cell r="F3640">
            <v>9464.1200000000008</v>
          </cell>
          <cell r="G3640">
            <v>42579</v>
          </cell>
        </row>
        <row r="3641">
          <cell r="C3641">
            <v>6909</v>
          </cell>
          <cell r="D3641" t="str">
            <v>Pih. Suministro E Instalación De Strip Telefónico</v>
          </cell>
          <cell r="E3641" t="str">
            <v>UN</v>
          </cell>
          <cell r="F3641">
            <v>434456.4</v>
          </cell>
          <cell r="G3641">
            <v>42579</v>
          </cell>
        </row>
        <row r="3642">
          <cell r="C3642">
            <v>6910</v>
          </cell>
          <cell r="D3642" t="str">
            <v>Pih Suministro E Instalación De Toma Telefónico En Cable De 2 X 2 X 22 En Ducto De 3/4"</v>
          </cell>
          <cell r="E3642" t="str">
            <v>UN</v>
          </cell>
          <cell r="F3642">
            <v>101607.2</v>
          </cell>
          <cell r="G3642">
            <v>42579</v>
          </cell>
        </row>
        <row r="3643">
          <cell r="C3643">
            <v>6911</v>
          </cell>
          <cell r="D3643" t="str">
            <v>Pih. Suministro E Instalación De Lampara De 2 X 48 W Con Balastro Electrónico Ahorrador De Energía</v>
          </cell>
          <cell r="E3643" t="str">
            <v>UN</v>
          </cell>
          <cell r="F3643">
            <v>185991.2</v>
          </cell>
          <cell r="G3643">
            <v>42579</v>
          </cell>
        </row>
        <row r="3644">
          <cell r="C3644">
            <v>6912</v>
          </cell>
          <cell r="D3644" t="str">
            <v>Pih. Suministro E Instalación De Ojo De Buey De 4"</v>
          </cell>
          <cell r="E3644" t="str">
            <v>UN</v>
          </cell>
          <cell r="F3644">
            <v>74279.600000000006</v>
          </cell>
          <cell r="G3644">
            <v>42579</v>
          </cell>
        </row>
        <row r="3645">
          <cell r="C3645">
            <v>6913</v>
          </cell>
          <cell r="D3645" t="str">
            <v>Pih. Suministro E Instalación De Bombillo Fluorescente De 16W</v>
          </cell>
          <cell r="E3645" t="str">
            <v>UN</v>
          </cell>
          <cell r="F3645">
            <v>19382.060000000001</v>
          </cell>
          <cell r="G3645">
            <v>42579</v>
          </cell>
        </row>
        <row r="3646">
          <cell r="C3646">
            <v>6914</v>
          </cell>
          <cell r="D3646" t="str">
            <v>Pih. Suministro E Instalación De Lampara Tipo Aplique Incluye Bombillo De 16 W</v>
          </cell>
          <cell r="E3646" t="str">
            <v>UN</v>
          </cell>
          <cell r="F3646">
            <v>766117.8</v>
          </cell>
          <cell r="G3646">
            <v>42579</v>
          </cell>
        </row>
        <row r="3647">
          <cell r="C3647">
            <v>6915</v>
          </cell>
          <cell r="D3647" t="str">
            <v>Pih. Sanitario Acuacer</v>
          </cell>
          <cell r="E3647" t="str">
            <v>UN</v>
          </cell>
          <cell r="F3647">
            <v>391249.2</v>
          </cell>
          <cell r="G3647">
            <v>42579</v>
          </cell>
        </row>
        <row r="3648">
          <cell r="C3648">
            <v>6916</v>
          </cell>
          <cell r="D3648" t="str">
            <v>Pih. Instalación Y Suministro De Lavaplatos En Acero Inoxidable</v>
          </cell>
          <cell r="E3648" t="str">
            <v>UN</v>
          </cell>
          <cell r="F3648">
            <v>142957.04999999999</v>
          </cell>
          <cell r="G3648">
            <v>42579</v>
          </cell>
        </row>
        <row r="3649">
          <cell r="C3649">
            <v>6917</v>
          </cell>
          <cell r="D3649" t="str">
            <v>Pih. Lavatrapero En Granito</v>
          </cell>
          <cell r="E3649" t="str">
            <v>UN</v>
          </cell>
          <cell r="F3649">
            <v>173498.64</v>
          </cell>
          <cell r="G3649">
            <v>42579</v>
          </cell>
        </row>
        <row r="3650">
          <cell r="C3650">
            <v>6918</v>
          </cell>
          <cell r="D3650" t="str">
            <v>Pih. Grifería Para Lavaplatos</v>
          </cell>
          <cell r="E3650" t="str">
            <v>UN</v>
          </cell>
          <cell r="F3650">
            <v>249618.55</v>
          </cell>
          <cell r="G3650">
            <v>42579</v>
          </cell>
        </row>
        <row r="3651">
          <cell r="C3651">
            <v>6919</v>
          </cell>
          <cell r="D3651" t="str">
            <v>Pih. Suministro E Instalacion De Distribucion De 32 Ctos</v>
          </cell>
          <cell r="E3651" t="str">
            <v>UN</v>
          </cell>
          <cell r="F3651">
            <v>344293.81</v>
          </cell>
          <cell r="G3651">
            <v>42570</v>
          </cell>
        </row>
        <row r="3652">
          <cell r="C3652">
            <v>6920</v>
          </cell>
          <cell r="D3652" t="str">
            <v>Pih. Aseo General</v>
          </cell>
          <cell r="E3652" t="str">
            <v>M2</v>
          </cell>
          <cell r="F3652">
            <v>4327.8100000000004</v>
          </cell>
          <cell r="G3652">
            <v>42579</v>
          </cell>
        </row>
        <row r="3653">
          <cell r="C3653">
            <v>6921</v>
          </cell>
          <cell r="D3653" t="str">
            <v>Pih. Ducha Tayrona</v>
          </cell>
          <cell r="E3653" t="str">
            <v>UN</v>
          </cell>
          <cell r="F3653">
            <v>135280.54999999999</v>
          </cell>
          <cell r="G3653">
            <v>42579</v>
          </cell>
        </row>
        <row r="3654">
          <cell r="C3654">
            <v>6922</v>
          </cell>
          <cell r="D3654" t="str">
            <v>Pih. Pasamanos Sobre Muro En Madera</v>
          </cell>
          <cell r="E3654" t="str">
            <v>ML</v>
          </cell>
          <cell r="F3654">
            <v>121218.6</v>
          </cell>
          <cell r="G3654">
            <v>42579</v>
          </cell>
        </row>
        <row r="3655">
          <cell r="C3655">
            <v>6923</v>
          </cell>
          <cell r="D3655" t="str">
            <v>Pih. Mueble De Cocina Bajo</v>
          </cell>
          <cell r="E3655" t="str">
            <v>ML</v>
          </cell>
          <cell r="F3655">
            <v>608858.80000000005</v>
          </cell>
          <cell r="G3655">
            <v>42579</v>
          </cell>
        </row>
        <row r="3656">
          <cell r="C3656">
            <v>6926</v>
          </cell>
          <cell r="D3656" t="str">
            <v>Pih. Instalación Y Suministro Puerta 1.00 X 2.40 Metros</v>
          </cell>
          <cell r="E3656" t="str">
            <v>UN</v>
          </cell>
          <cell r="F3656">
            <v>947965.11</v>
          </cell>
          <cell r="G3656">
            <v>42579</v>
          </cell>
        </row>
        <row r="3657">
          <cell r="C3657">
            <v>6927</v>
          </cell>
          <cell r="D3657" t="str">
            <v>Pih. Instalación Y Suministro De Puerta 1.20 X 2.40 Metros</v>
          </cell>
          <cell r="E3657" t="str">
            <v>UN</v>
          </cell>
          <cell r="F3657">
            <v>1592218.67</v>
          </cell>
          <cell r="G3657">
            <v>42579</v>
          </cell>
        </row>
        <row r="3658">
          <cell r="C3658">
            <v>6928</v>
          </cell>
          <cell r="D3658" t="str">
            <v>Pih. Instalación Y Suministro De Puerta 1.40 X 2.40 Metros</v>
          </cell>
          <cell r="E3658" t="str">
            <v>UN</v>
          </cell>
          <cell r="F3658">
            <v>1665089.67</v>
          </cell>
          <cell r="G3658">
            <v>42579</v>
          </cell>
        </row>
        <row r="3659">
          <cell r="C3659">
            <v>6929</v>
          </cell>
          <cell r="D3659" t="str">
            <v>Pih. Demarcacion Y Señalizacion</v>
          </cell>
          <cell r="E3659" t="str">
            <v>GL</v>
          </cell>
          <cell r="F3659">
            <v>3957326.58</v>
          </cell>
          <cell r="G3659">
            <v>42579</v>
          </cell>
        </row>
        <row r="3660">
          <cell r="C3660">
            <v>6931</v>
          </cell>
          <cell r="D3660" t="str">
            <v>Pih. Gabinete De 1.80 Metros Para Equipos De 19" Con Ventilacion</v>
          </cell>
          <cell r="E3660" t="str">
            <v>UN</v>
          </cell>
          <cell r="F3660">
            <v>4904014.9000000004</v>
          </cell>
          <cell r="G3660">
            <v>42579</v>
          </cell>
        </row>
        <row r="3661">
          <cell r="C3661">
            <v>6933</v>
          </cell>
          <cell r="D3661" t="str">
            <v>Pih. Pdu Para Gabinete Tipo Hospital</v>
          </cell>
          <cell r="E3661" t="str">
            <v>UN</v>
          </cell>
          <cell r="F3661">
            <v>363104.99</v>
          </cell>
          <cell r="G3661">
            <v>42579</v>
          </cell>
        </row>
        <row r="3662">
          <cell r="C3662">
            <v>6934</v>
          </cell>
          <cell r="D3662" t="str">
            <v>Pih. Suministro E Instalacion De Distribucion De 32 Circuitos</v>
          </cell>
          <cell r="E3662" t="str">
            <v>UN</v>
          </cell>
          <cell r="F3662">
            <v>534671</v>
          </cell>
          <cell r="G3662">
            <v>42578</v>
          </cell>
        </row>
        <row r="3663">
          <cell r="C3663">
            <v>6935</v>
          </cell>
          <cell r="D3663" t="str">
            <v>Pih. Suministro E Instalacion De Distribucion De 12 Circuitos</v>
          </cell>
          <cell r="E3663" t="str">
            <v>UN</v>
          </cell>
          <cell r="F3663">
            <v>394788.7</v>
          </cell>
          <cell r="G3663">
            <v>42578</v>
          </cell>
        </row>
        <row r="3664">
          <cell r="C3664">
            <v>6937</v>
          </cell>
          <cell r="D3664" t="str">
            <v>Pih. Suministro E Instalacion De Distribucion De 18 Circuitos</v>
          </cell>
          <cell r="E3664" t="str">
            <v>UN</v>
          </cell>
          <cell r="F3664">
            <v>409750.7</v>
          </cell>
          <cell r="G3664">
            <v>42578</v>
          </cell>
        </row>
        <row r="3665">
          <cell r="C3665">
            <v>6938</v>
          </cell>
          <cell r="D3665" t="str">
            <v>Pih. Salida Doble De Datos Cat 6A, Incluye Face Plate Ejecutivo De Dos Insertos, Dos Jack</v>
          </cell>
          <cell r="E3665" t="str">
            <v>UN</v>
          </cell>
          <cell r="F3665">
            <v>197968.99</v>
          </cell>
          <cell r="G3665">
            <v>42579</v>
          </cell>
        </row>
        <row r="3666">
          <cell r="C3666">
            <v>6939</v>
          </cell>
          <cell r="D3666" t="str">
            <v>Pih. Suministro E Instalacion De Breaker Enchufable De 1 X 20 Amperios</v>
          </cell>
          <cell r="E3666" t="str">
            <v>UN</v>
          </cell>
          <cell r="F3666">
            <v>22477.06</v>
          </cell>
          <cell r="G3666">
            <v>42592</v>
          </cell>
        </row>
        <row r="3667">
          <cell r="C3667">
            <v>6940</v>
          </cell>
          <cell r="D3667" t="str">
            <v>Pih. Suministro E Instalacion De Breaker Enchufable De 1 X 30 Amperios</v>
          </cell>
          <cell r="E3667" t="str">
            <v>UN</v>
          </cell>
          <cell r="F3667">
            <v>22477.06</v>
          </cell>
          <cell r="G3667">
            <v>42579</v>
          </cell>
        </row>
        <row r="3668">
          <cell r="C3668">
            <v>6941</v>
          </cell>
          <cell r="D3668" t="str">
            <v>Pih. Ventana De Aluminio  De 2.00 X 0.60 Metros, Color Blanco, Vidrio Azul</v>
          </cell>
          <cell r="E3668" t="str">
            <v>UN</v>
          </cell>
          <cell r="F3668">
            <v>262252.56</v>
          </cell>
          <cell r="G3668">
            <v>42579</v>
          </cell>
        </row>
        <row r="3669">
          <cell r="C3669">
            <v>6942</v>
          </cell>
          <cell r="D3669" t="str">
            <v>Pih. Cable Utp 4 Pares Cat 6</v>
          </cell>
          <cell r="E3669" t="str">
            <v>ML</v>
          </cell>
          <cell r="F3669">
            <v>8406.0400000000009</v>
          </cell>
          <cell r="G3669">
            <v>42579</v>
          </cell>
        </row>
        <row r="3670">
          <cell r="C3670">
            <v>6943</v>
          </cell>
          <cell r="D3670" t="str">
            <v>Pih. Ventana En Aluminio De 2.00 X 1.00 Metros, Color Blanco, Vidrio Azul</v>
          </cell>
          <cell r="E3670" t="str">
            <v>UN</v>
          </cell>
          <cell r="F3670">
            <v>694832.56</v>
          </cell>
          <cell r="G3670">
            <v>42579</v>
          </cell>
        </row>
        <row r="3671">
          <cell r="C3671">
            <v>6944</v>
          </cell>
          <cell r="D3671" t="str">
            <v>Pih. Ventana De Aluminio De 1.50 X 1.00 Metros, Color Blanco, Vidrio Azul</v>
          </cell>
          <cell r="E3671" t="str">
            <v>UN</v>
          </cell>
          <cell r="F3671">
            <v>380702.56</v>
          </cell>
          <cell r="G3671">
            <v>42579</v>
          </cell>
        </row>
        <row r="3672">
          <cell r="C3672">
            <v>6945</v>
          </cell>
          <cell r="D3672" t="str">
            <v>Pih. Ventana De Aluminio De 0.80 X 0.40, Color Blanco, Vidrio Azul</v>
          </cell>
          <cell r="E3672" t="str">
            <v>UN</v>
          </cell>
          <cell r="F3672">
            <v>262252.56</v>
          </cell>
          <cell r="G3672">
            <v>42579</v>
          </cell>
        </row>
        <row r="3673">
          <cell r="C3673">
            <v>6946</v>
          </cell>
          <cell r="D3673" t="str">
            <v>Pih. Ventana De Aluminio De 1.50 X 0.40 Metros, Color Blanco, Vidrio Azul</v>
          </cell>
          <cell r="E3673" t="str">
            <v>UN</v>
          </cell>
          <cell r="F3673">
            <v>297787.56</v>
          </cell>
          <cell r="G3673">
            <v>42579</v>
          </cell>
        </row>
        <row r="3674">
          <cell r="C3674">
            <v>6947</v>
          </cell>
          <cell r="D3674" t="str">
            <v>Pih. Ventana De Aluminio De 0.40 X 1.60 Metros, Color Blanco, Vidrio Azul</v>
          </cell>
          <cell r="E3674" t="str">
            <v>UN</v>
          </cell>
          <cell r="F3674">
            <v>308087.56</v>
          </cell>
          <cell r="G3674">
            <v>42579</v>
          </cell>
        </row>
        <row r="3675">
          <cell r="C3675">
            <v>6948</v>
          </cell>
          <cell r="D3675" t="str">
            <v>Pih. Ventana En Aluminio De 1.50 X 1.50 Metros, Color Blanco, Vidrio Azul</v>
          </cell>
          <cell r="E3675" t="str">
            <v>UN</v>
          </cell>
          <cell r="F3675">
            <v>558377.56000000006</v>
          </cell>
          <cell r="G3675">
            <v>42579</v>
          </cell>
        </row>
        <row r="3676">
          <cell r="C3676">
            <v>6949</v>
          </cell>
          <cell r="D3676" t="str">
            <v>Pih. Suministro E Instalacion De Breaker Enchufable De 2 X 50 Amperios</v>
          </cell>
          <cell r="E3676" t="str">
            <v>UN</v>
          </cell>
          <cell r="F3676">
            <v>40393.06</v>
          </cell>
          <cell r="G3676">
            <v>42578</v>
          </cell>
        </row>
        <row r="3677">
          <cell r="C3677">
            <v>6950</v>
          </cell>
          <cell r="D3677" t="str">
            <v>Pih. Marquillas Acrilica Por Punto (Segun Norma)</v>
          </cell>
          <cell r="E3677" t="str">
            <v>UN</v>
          </cell>
          <cell r="F3677">
            <v>8870.91</v>
          </cell>
          <cell r="G3677">
            <v>42579</v>
          </cell>
        </row>
        <row r="3678">
          <cell r="C3678">
            <v>6951</v>
          </cell>
          <cell r="D3678" t="str">
            <v>Pih. Tuberia Y Accesorio Acero Carbon 3"</v>
          </cell>
          <cell r="E3678" t="str">
            <v>ML</v>
          </cell>
          <cell r="F3678">
            <v>81594.36</v>
          </cell>
          <cell r="G3678">
            <v>42578</v>
          </cell>
        </row>
        <row r="3679">
          <cell r="C3679">
            <v>6955</v>
          </cell>
          <cell r="D3679" t="str">
            <v>Losa Aligerada Con Caseton De Icopor, Altura 0.40 Mts. Incluye Torta Superior De 0.05 Mts En Concreto De 4000 Psi</v>
          </cell>
          <cell r="E3679" t="str">
            <v>M2</v>
          </cell>
          <cell r="F3679">
            <v>151200.49</v>
          </cell>
          <cell r="G3679">
            <v>42578</v>
          </cell>
        </row>
        <row r="3680">
          <cell r="C3680">
            <v>6956</v>
          </cell>
          <cell r="D3680" t="str">
            <v>Suministro E Instalacion De Puerta En Malla Eslabonada Transparente De 11.5 X 4.5 Con Apertura De Sistema Mecanico Incluye Rieles Y Todos Los Elementos Para Su Correcta Instalacion</v>
          </cell>
          <cell r="E3680" t="str">
            <v>UN</v>
          </cell>
          <cell r="F3680">
            <v>14848500</v>
          </cell>
          <cell r="G3680">
            <v>42578</v>
          </cell>
        </row>
        <row r="3681">
          <cell r="C3681">
            <v>6957</v>
          </cell>
          <cell r="D3681" t="str">
            <v>Puerta Cortafuego Batientes De Acero De 1.2 X 2.20 Las Hojas Son Fabricadas De Acero Galvanizado Y Pintado Del Mismo Color Del Marco, En Dos Bandejas, Rellenas Con Lana De Roca De 55 Mm De Espesor Adherida Firmemente A Las Bandejas Juntas Intumescentes Ro</v>
          </cell>
          <cell r="E3681" t="str">
            <v>UN</v>
          </cell>
          <cell r="F3681">
            <v>3721050</v>
          </cell>
          <cell r="G3681">
            <v>42578</v>
          </cell>
        </row>
        <row r="3682">
          <cell r="C3682">
            <v>6958</v>
          </cell>
          <cell r="D3682" t="str">
            <v>Pih. Suministro E Instalacion De Acometida Aerea En Cable De Cobre Thw 2 No. 4/0 Awg + 4/0 Awg Thhn</v>
          </cell>
          <cell r="E3682" t="str">
            <v>ML</v>
          </cell>
          <cell r="F3682">
            <v>205228.48</v>
          </cell>
          <cell r="G3682">
            <v>42580</v>
          </cell>
        </row>
        <row r="3683">
          <cell r="C3683">
            <v>6959</v>
          </cell>
          <cell r="D3683" t="str">
            <v>Pih. Suministro E Instalacion De Acometida En Cable De Cobre Thw 3 No. 2/0 Awg + 2/0 Awg + No. 4 Tawg En Ducto De 1 1/2"</v>
          </cell>
          <cell r="E3683" t="str">
            <v>ML</v>
          </cell>
          <cell r="F3683">
            <v>207114.48</v>
          </cell>
          <cell r="G3683">
            <v>42579</v>
          </cell>
        </row>
        <row r="3684">
          <cell r="C3684">
            <v>6960</v>
          </cell>
          <cell r="D3684" t="str">
            <v>Pih.Suministro E Instalacion De Acometida En Cable De Cobre Thw 3 No. 2/0 Awg + No. 6 Tawg En Ducto De 1 1/2"</v>
          </cell>
          <cell r="E3684" t="str">
            <v>ML</v>
          </cell>
          <cell r="F3684">
            <v>204317.48</v>
          </cell>
          <cell r="G3684">
            <v>42580</v>
          </cell>
        </row>
        <row r="3685">
          <cell r="C3685">
            <v>6961</v>
          </cell>
          <cell r="D3685" t="str">
            <v>Pih. Suministro E Instalacion De Acometida En Cable De Cobre Thw 4 No. 2 Awg + No. 4 Tawg En Ducto De 2"</v>
          </cell>
          <cell r="E3685" t="str">
            <v>ML</v>
          </cell>
          <cell r="F3685">
            <v>176765.48</v>
          </cell>
          <cell r="G3685">
            <v>42579</v>
          </cell>
        </row>
        <row r="3686">
          <cell r="C3686">
            <v>6964</v>
          </cell>
          <cell r="D3686" t="str">
            <v>Interruptor Conmutable Sencillo</v>
          </cell>
          <cell r="E3686" t="str">
            <v>UN</v>
          </cell>
          <cell r="F3686">
            <v>99418.53</v>
          </cell>
          <cell r="G3686">
            <v>42578</v>
          </cell>
        </row>
        <row r="3687">
          <cell r="C3687">
            <v>6966</v>
          </cell>
          <cell r="D3687" t="str">
            <v>Prvc. Instalacion De Poste Hpv 1050 Kg 14 Mts</v>
          </cell>
          <cell r="E3687" t="str">
            <v>UN</v>
          </cell>
          <cell r="F3687">
            <v>2566925.52</v>
          </cell>
          <cell r="G3687">
            <v>42572</v>
          </cell>
        </row>
        <row r="3688">
          <cell r="C3688">
            <v>6967</v>
          </cell>
          <cell r="D3688" t="str">
            <v>Pih. Tuberia Y Accesorios Acero - Carbon 2"</v>
          </cell>
          <cell r="E3688" t="str">
            <v>ML</v>
          </cell>
          <cell r="F3688">
            <v>49522.36</v>
          </cell>
          <cell r="G3688">
            <v>42578</v>
          </cell>
        </row>
        <row r="3689">
          <cell r="C3689">
            <v>6969</v>
          </cell>
          <cell r="D3689" t="str">
            <v>Acometida 2 No. 2 + No. 2 + No. 4T Cobre Thhw</v>
          </cell>
          <cell r="E3689" t="str">
            <v>ML</v>
          </cell>
          <cell r="F3689">
            <v>62066.43</v>
          </cell>
          <cell r="G3689">
            <v>42578</v>
          </cell>
        </row>
        <row r="3690">
          <cell r="C3690">
            <v>6970</v>
          </cell>
          <cell r="D3690" t="str">
            <v>Pih. Tuberia Y Accesorios Acero Carbon 1 1/2"</v>
          </cell>
          <cell r="E3690" t="str">
            <v>ML</v>
          </cell>
          <cell r="F3690">
            <v>36516.17</v>
          </cell>
          <cell r="G3690">
            <v>42578</v>
          </cell>
        </row>
        <row r="3691">
          <cell r="C3691">
            <v>6971</v>
          </cell>
          <cell r="D3691" t="str">
            <v>Pih. Marquillas Para Gabinete Y Patch Panel</v>
          </cell>
          <cell r="E3691" t="str">
            <v>UN</v>
          </cell>
          <cell r="F3691">
            <v>10970.91</v>
          </cell>
          <cell r="G3691">
            <v>42579</v>
          </cell>
        </row>
        <row r="3692">
          <cell r="C3692">
            <v>6972</v>
          </cell>
          <cell r="D3692" t="str">
            <v>Tablero Bifasico Con Puerta Y Espacio Para Totalizador 30 Circuitos Empotrar</v>
          </cell>
          <cell r="E3692" t="str">
            <v>UN</v>
          </cell>
          <cell r="F3692">
            <v>929526.7</v>
          </cell>
          <cell r="G3692">
            <v>42578</v>
          </cell>
        </row>
        <row r="3693">
          <cell r="C3693">
            <v>6976</v>
          </cell>
          <cell r="D3693" t="str">
            <v>Instalacion De Canaleta De 0.12 X 0.05 Mts Con Tapa</v>
          </cell>
          <cell r="E3693" t="str">
            <v>ML</v>
          </cell>
          <cell r="F3693">
            <v>28888.49</v>
          </cell>
          <cell r="G3693">
            <v>42578</v>
          </cell>
        </row>
        <row r="3694">
          <cell r="C3694">
            <v>6978</v>
          </cell>
          <cell r="D3694" t="str">
            <v>Salida Para Television Sin Cable</v>
          </cell>
          <cell r="E3694" t="str">
            <v>UN</v>
          </cell>
          <cell r="F3694">
            <v>64264.38</v>
          </cell>
          <cell r="G3694">
            <v>42578</v>
          </cell>
        </row>
        <row r="3695">
          <cell r="C3695">
            <v>6979</v>
          </cell>
          <cell r="D3695" t="str">
            <v>Pih. Tuberia Y Accesorio Acero - Carbon 1"</v>
          </cell>
          <cell r="E3695" t="str">
            <v>ML</v>
          </cell>
          <cell r="F3695">
            <v>33043.17</v>
          </cell>
          <cell r="G3695">
            <v>42578</v>
          </cell>
        </row>
        <row r="3696">
          <cell r="C3696">
            <v>6980</v>
          </cell>
          <cell r="D3696" t="str">
            <v>Pih. Suministro E Instalacion De Rociadores</v>
          </cell>
          <cell r="E3696" t="str">
            <v>UN</v>
          </cell>
          <cell r="F3696">
            <v>158219.56</v>
          </cell>
          <cell r="G3696">
            <v>42579</v>
          </cell>
        </row>
        <row r="3697">
          <cell r="C3697">
            <v>6981</v>
          </cell>
          <cell r="D3697" t="str">
            <v>Campamento, Instalacion Y Desmonte. Incluye Piso En Concreto Y Cubierta De Eternit, De 5.00 X 3.00 Mts</v>
          </cell>
          <cell r="E3697" t="str">
            <v>UN</v>
          </cell>
          <cell r="F3697">
            <v>2089708</v>
          </cell>
          <cell r="G3697">
            <v>42578</v>
          </cell>
        </row>
        <row r="3698">
          <cell r="C3698">
            <v>6982</v>
          </cell>
          <cell r="D3698" t="str">
            <v>Demoliciones</v>
          </cell>
          <cell r="E3698" t="str">
            <v>UN</v>
          </cell>
          <cell r="F3698">
            <v>15000000</v>
          </cell>
          <cell r="G3698">
            <v>42578</v>
          </cell>
        </row>
        <row r="3699">
          <cell r="C3699">
            <v>6983</v>
          </cell>
          <cell r="D3699" t="str">
            <v>Provision De Señalizacion Horizontal Y Vertical</v>
          </cell>
          <cell r="E3699" t="str">
            <v>GL</v>
          </cell>
          <cell r="F3699">
            <v>14419118.4</v>
          </cell>
          <cell r="G3699">
            <v>42578</v>
          </cell>
        </row>
        <row r="3700">
          <cell r="C3700">
            <v>6984</v>
          </cell>
          <cell r="D3700" t="str">
            <v>Provision De Semaforizacion</v>
          </cell>
          <cell r="E3700" t="str">
            <v>GL</v>
          </cell>
          <cell r="F3700">
            <v>28000000</v>
          </cell>
          <cell r="G3700">
            <v>42578</v>
          </cell>
        </row>
        <row r="3701">
          <cell r="C3701">
            <v>6985</v>
          </cell>
          <cell r="D3701" t="str">
            <v>Edu. Suministro E Instalacion De Tuberia Hierro Ductil Ranurado De 1/2" Sch 40. (Ver Diseño)</v>
          </cell>
          <cell r="E3701" t="str">
            <v>ML</v>
          </cell>
          <cell r="F3701">
            <v>22500</v>
          </cell>
          <cell r="G3701">
            <v>42578</v>
          </cell>
        </row>
        <row r="3702">
          <cell r="C3702">
            <v>6986</v>
          </cell>
          <cell r="D3702" t="str">
            <v>Edu. Suministro E Instalacion De Tuberia Hierro Ductil Ranurado De 1" Sch 40. (Ver Diseño)</v>
          </cell>
          <cell r="E3702" t="str">
            <v>ML</v>
          </cell>
          <cell r="F3702">
            <v>32000</v>
          </cell>
          <cell r="G3702">
            <v>42578</v>
          </cell>
        </row>
        <row r="3703">
          <cell r="C3703">
            <v>6987</v>
          </cell>
          <cell r="D3703" t="str">
            <v>Pih. Valvula De Compuerta 3" En Bronce</v>
          </cell>
          <cell r="E3703" t="str">
            <v>UN</v>
          </cell>
          <cell r="F3703">
            <v>880213.4</v>
          </cell>
          <cell r="G3703">
            <v>42578</v>
          </cell>
        </row>
        <row r="3704">
          <cell r="C3704">
            <v>6988</v>
          </cell>
          <cell r="D3704" t="str">
            <v>Pih. Prueba Hidraulica Sistema Contraincendios</v>
          </cell>
          <cell r="E3704" t="str">
            <v>UN</v>
          </cell>
          <cell r="F3704">
            <v>439213.4</v>
          </cell>
          <cell r="G3704">
            <v>42590</v>
          </cell>
        </row>
        <row r="3705">
          <cell r="C3705">
            <v>6989</v>
          </cell>
          <cell r="D3705" t="str">
            <v>Pih .Accesorios De Fijacion</v>
          </cell>
          <cell r="E3705" t="str">
            <v>UN</v>
          </cell>
          <cell r="F3705">
            <v>9580.7999999999993</v>
          </cell>
          <cell r="G3705">
            <v>42590</v>
          </cell>
        </row>
        <row r="3706">
          <cell r="C3706">
            <v>6990</v>
          </cell>
          <cell r="D3706" t="str">
            <v>Pih. Anclaje De Acero Inoxidable Para Antena</v>
          </cell>
          <cell r="E3706" t="str">
            <v>UN</v>
          </cell>
          <cell r="F3706">
            <v>39333</v>
          </cell>
          <cell r="G3706">
            <v>42579</v>
          </cell>
        </row>
        <row r="3707">
          <cell r="C3707">
            <v>6991</v>
          </cell>
          <cell r="D3707" t="str">
            <v>Pih. Antena G6 Y/O Direccionales</v>
          </cell>
          <cell r="E3707" t="str">
            <v>UN</v>
          </cell>
          <cell r="F3707">
            <v>428000.49</v>
          </cell>
          <cell r="G3707">
            <v>42584</v>
          </cell>
        </row>
        <row r="3708">
          <cell r="C3708">
            <v>6992</v>
          </cell>
          <cell r="D3708" t="str">
            <v>Pih. Patch Cord De 3 Ft Cat 6</v>
          </cell>
          <cell r="E3708" t="str">
            <v>UN</v>
          </cell>
          <cell r="F3708">
            <v>38061.599999999999</v>
          </cell>
          <cell r="G3708">
            <v>42579</v>
          </cell>
        </row>
        <row r="3709">
          <cell r="C3709">
            <v>6993</v>
          </cell>
          <cell r="D3709" t="str">
            <v>Pih. Bateria Estacionaria 800 Ah</v>
          </cell>
          <cell r="E3709" t="str">
            <v>UN</v>
          </cell>
          <cell r="F3709">
            <v>610632.98</v>
          </cell>
          <cell r="G3709">
            <v>42584</v>
          </cell>
        </row>
        <row r="3710">
          <cell r="C3710">
            <v>6994</v>
          </cell>
          <cell r="D3710" t="str">
            <v>Pih. Patch Cord De 5 Ft Cat 6</v>
          </cell>
          <cell r="E3710" t="str">
            <v>UN</v>
          </cell>
          <cell r="F3710">
            <v>41526.6</v>
          </cell>
          <cell r="G3710">
            <v>42579</v>
          </cell>
        </row>
        <row r="3711">
          <cell r="C3711">
            <v>6995</v>
          </cell>
          <cell r="D3711" t="str">
            <v>Pih. Suministro E Instalacion Gabinete Contraincendios</v>
          </cell>
          <cell r="E3711" t="str">
            <v>UN</v>
          </cell>
          <cell r="F3711">
            <v>2259703</v>
          </cell>
          <cell r="G3711">
            <v>42578</v>
          </cell>
        </row>
        <row r="3712">
          <cell r="C3712">
            <v>6997</v>
          </cell>
          <cell r="D3712" t="str">
            <v>Pih. Patch Panel De 24 Puertos Cat 6</v>
          </cell>
          <cell r="E3712" t="str">
            <v>UN</v>
          </cell>
          <cell r="F3712">
            <v>991991.34</v>
          </cell>
          <cell r="G3712">
            <v>42579</v>
          </cell>
        </row>
        <row r="3713">
          <cell r="C3713">
            <v>6998</v>
          </cell>
          <cell r="D3713" t="str">
            <v>Pih. Cable Rg8 Ref 9913 Belden O Similar</v>
          </cell>
          <cell r="E3713" t="str">
            <v>ML</v>
          </cell>
          <cell r="F3713">
            <v>509100.49</v>
          </cell>
          <cell r="G3713">
            <v>42579</v>
          </cell>
        </row>
        <row r="3714">
          <cell r="C3714">
            <v>6999</v>
          </cell>
          <cell r="D3714" t="str">
            <v>Pih. Suministro E Instalacion Siamesas</v>
          </cell>
          <cell r="E3714" t="str">
            <v>UN</v>
          </cell>
          <cell r="F3714">
            <v>2893911.8</v>
          </cell>
          <cell r="G3714">
            <v>42578</v>
          </cell>
        </row>
        <row r="3715">
          <cell r="C3715">
            <v>7003</v>
          </cell>
          <cell r="D3715" t="str">
            <v>Pih. Patch Panel De 16 Puertos Cat 6</v>
          </cell>
          <cell r="E3715" t="str">
            <v>UN</v>
          </cell>
          <cell r="F3715">
            <v>918701.34</v>
          </cell>
          <cell r="G3715">
            <v>42579</v>
          </cell>
        </row>
        <row r="3716">
          <cell r="C3716">
            <v>7004</v>
          </cell>
          <cell r="D3716" t="str">
            <v>Pih. Ventana En Aluminio De 2.00 X 0.40 Metros De Color Blanco, Vidrio Azul</v>
          </cell>
          <cell r="E3716" t="str">
            <v>UN</v>
          </cell>
          <cell r="F3716">
            <v>321477.56</v>
          </cell>
          <cell r="G3716">
            <v>42579</v>
          </cell>
        </row>
        <row r="3717">
          <cell r="C3717">
            <v>7005</v>
          </cell>
          <cell r="D3717" t="str">
            <v>Pih. Ventana En Vidrio Templado De 6 Mm De 1.50 X 1.40 Metros</v>
          </cell>
          <cell r="E3717" t="str">
            <v>UN</v>
          </cell>
          <cell r="F3717">
            <v>1272069.56</v>
          </cell>
          <cell r="G3717">
            <v>42579</v>
          </cell>
        </row>
        <row r="3718">
          <cell r="C3718">
            <v>7007</v>
          </cell>
          <cell r="D3718" t="str">
            <v>Pih. Patch Panel De 24 Puertos Cat 5</v>
          </cell>
          <cell r="E3718" t="str">
            <v>UN</v>
          </cell>
          <cell r="F3718">
            <v>687491.34</v>
          </cell>
          <cell r="G3718">
            <v>42579</v>
          </cell>
        </row>
        <row r="3719">
          <cell r="C3719">
            <v>7011</v>
          </cell>
          <cell r="D3719" t="str">
            <v>Pih. Puerta En Aluminio De 1.20 X 2.40 Metros Color Blanco</v>
          </cell>
          <cell r="E3719" t="str">
            <v>UN</v>
          </cell>
          <cell r="F3719">
            <v>1826329.11</v>
          </cell>
          <cell r="G3719">
            <v>42579</v>
          </cell>
        </row>
        <row r="3720">
          <cell r="C3720">
            <v>7012</v>
          </cell>
          <cell r="D3720" t="str">
            <v>Pih. Organizador De Cable Horizontal De 2 U</v>
          </cell>
          <cell r="E3720" t="str">
            <v>UN</v>
          </cell>
          <cell r="F3720">
            <v>278835.49</v>
          </cell>
          <cell r="G3720">
            <v>42579</v>
          </cell>
        </row>
        <row r="3721">
          <cell r="C3721">
            <v>7014</v>
          </cell>
          <cell r="D3721" t="str">
            <v>Pih. Puerta En Aluminio De 1.40 X 2.40 Metros Color Blanco</v>
          </cell>
          <cell r="E3721" t="str">
            <v>UN</v>
          </cell>
          <cell r="F3721">
            <v>2064356.11</v>
          </cell>
          <cell r="G3721">
            <v>42579</v>
          </cell>
        </row>
        <row r="3722">
          <cell r="C3722">
            <v>7015</v>
          </cell>
          <cell r="D3722" t="str">
            <v>Pih. Porton En Lamina Galvanizada De 3.00 X 3.00 Metros</v>
          </cell>
          <cell r="E3722" t="str">
            <v>UN</v>
          </cell>
          <cell r="F3722">
            <v>1435848.67</v>
          </cell>
          <cell r="G3722">
            <v>42579</v>
          </cell>
        </row>
        <row r="3723">
          <cell r="C3723">
            <v>7016</v>
          </cell>
          <cell r="D3723" t="str">
            <v>Pih. Cerramiento En Malla Eslabonada</v>
          </cell>
          <cell r="E3723" t="str">
            <v>M2</v>
          </cell>
          <cell r="F3723">
            <v>236156.22</v>
          </cell>
          <cell r="G3723">
            <v>42579</v>
          </cell>
        </row>
        <row r="3724">
          <cell r="C3724">
            <v>7017</v>
          </cell>
          <cell r="D3724" t="str">
            <v>Pih. Reja En Aluminio Tipo Bocadillo Color Blanco</v>
          </cell>
          <cell r="E3724" t="str">
            <v>M2</v>
          </cell>
          <cell r="F3724">
            <v>337974.56</v>
          </cell>
          <cell r="G3724">
            <v>42579</v>
          </cell>
        </row>
        <row r="3725">
          <cell r="C3725">
            <v>7018</v>
          </cell>
          <cell r="D3725" t="str">
            <v>Pih. Baranda En Tubo Galvanizado De 1"</v>
          </cell>
          <cell r="E3725" t="str">
            <v>ML</v>
          </cell>
          <cell r="F3725">
            <v>322505.78000000003</v>
          </cell>
          <cell r="G3725">
            <v>42579</v>
          </cell>
        </row>
        <row r="3726">
          <cell r="C3726">
            <v>7019</v>
          </cell>
          <cell r="D3726" t="str">
            <v>Pih. Baranda En Tubo Galvanizado De 1 1/2"</v>
          </cell>
          <cell r="E3726" t="str">
            <v>ML</v>
          </cell>
          <cell r="F3726">
            <v>445292.78</v>
          </cell>
          <cell r="G3726">
            <v>42579</v>
          </cell>
        </row>
        <row r="3727">
          <cell r="C3727">
            <v>7020</v>
          </cell>
          <cell r="D3727" t="str">
            <v>Pih. Conectores Mini Uhf Para Rg 58</v>
          </cell>
          <cell r="E3727" t="str">
            <v>UN</v>
          </cell>
          <cell r="F3727">
            <v>80967</v>
          </cell>
          <cell r="G3727">
            <v>42590</v>
          </cell>
        </row>
        <row r="3728">
          <cell r="C3728">
            <v>7021</v>
          </cell>
          <cell r="D3728" t="str">
            <v>Pih. Accesorios De Organizacion Y Marcacion X Mt De Cable</v>
          </cell>
          <cell r="E3728" t="str">
            <v>ML</v>
          </cell>
          <cell r="F3728">
            <v>4232.45</v>
          </cell>
          <cell r="G3728">
            <v>42579</v>
          </cell>
        </row>
        <row r="3729">
          <cell r="C3729">
            <v>7022</v>
          </cell>
          <cell r="D3729" t="str">
            <v>Pih. Fuente De Poder Astrom Sp150 Trnsyster</v>
          </cell>
          <cell r="E3729" t="str">
            <v>UN</v>
          </cell>
          <cell r="F3729">
            <v>738099.99</v>
          </cell>
          <cell r="G3729">
            <v>42579</v>
          </cell>
        </row>
        <row r="3730">
          <cell r="C3730">
            <v>7023</v>
          </cell>
          <cell r="D3730" t="str">
            <v>Pih. Suministro E Instalacion De Cubierta Techmetnespuma Pur 17 Mm, Color Rall 9002 Tipo Sandwich</v>
          </cell>
          <cell r="E3730" t="str">
            <v>M2</v>
          </cell>
          <cell r="F3730">
            <v>192060.95</v>
          </cell>
          <cell r="G3730">
            <v>42578</v>
          </cell>
        </row>
        <row r="3731">
          <cell r="C3731">
            <v>7024</v>
          </cell>
          <cell r="D3731" t="str">
            <v>Pih. Guayas De Acero De 1/8 0 3/16 Para Vientos</v>
          </cell>
          <cell r="E3731" t="str">
            <v>UN</v>
          </cell>
          <cell r="F3731">
            <v>51970.6</v>
          </cell>
          <cell r="G3731">
            <v>42579</v>
          </cell>
        </row>
        <row r="3732">
          <cell r="C3732">
            <v>7025</v>
          </cell>
          <cell r="D3732" t="str">
            <v>Pih. Certificacion De Puntos De Datos</v>
          </cell>
          <cell r="E3732" t="str">
            <v>UN</v>
          </cell>
          <cell r="F3732">
            <v>63715.24</v>
          </cell>
          <cell r="G3732">
            <v>42579</v>
          </cell>
        </row>
        <row r="3733">
          <cell r="C3733">
            <v>7026</v>
          </cell>
          <cell r="D3733" t="str">
            <v>Pih. Mastil En Tubo Galvanizado De 1/2 X 1/8 X 6</v>
          </cell>
          <cell r="E3733" t="str">
            <v>ML</v>
          </cell>
          <cell r="F3733">
            <v>169178</v>
          </cell>
          <cell r="G3733">
            <v>42579</v>
          </cell>
        </row>
        <row r="3734">
          <cell r="C3734">
            <v>7027</v>
          </cell>
          <cell r="D3734" t="str">
            <v>Pih. Switch 24 Puertos X 10/100 24 + 2 X 1000 Gbps Administrable Capa 2</v>
          </cell>
          <cell r="E3734" t="str">
            <v>UN</v>
          </cell>
          <cell r="F3734">
            <v>2709303.46</v>
          </cell>
          <cell r="G3734">
            <v>42579</v>
          </cell>
        </row>
        <row r="3735">
          <cell r="C3735">
            <v>7029</v>
          </cell>
          <cell r="D3735" t="str">
            <v>Pih. Planta Telefonica 3 Troncales 8 Extensiones</v>
          </cell>
          <cell r="E3735" t="str">
            <v>UN</v>
          </cell>
          <cell r="F3735">
            <v>4478161.9000000004</v>
          </cell>
          <cell r="G3735">
            <v>42579</v>
          </cell>
        </row>
        <row r="3736">
          <cell r="C3736">
            <v>7030</v>
          </cell>
          <cell r="D3736" t="str">
            <v>Pih. Camara Infraroja, 1/3 Ccd, 540 Lineas, Lente Varifocal De 2,8 A 12 Mm , 0 Lux 34 Leds, Icr Dia/Noche, 4 Mascaras De Privacidad, Ip66</v>
          </cell>
          <cell r="E3736" t="str">
            <v>UN</v>
          </cell>
          <cell r="F3736">
            <v>2534434.0299999998</v>
          </cell>
          <cell r="G3736">
            <v>42586</v>
          </cell>
        </row>
        <row r="3737">
          <cell r="C3737">
            <v>7032</v>
          </cell>
          <cell r="D3737" t="str">
            <v>Pih. Radio Base Pro 5100 25W 64 Ch Incluye Bateria Y Cargador</v>
          </cell>
          <cell r="E3737" t="str">
            <v>UN</v>
          </cell>
          <cell r="F3737">
            <v>2860199.99</v>
          </cell>
          <cell r="G3737">
            <v>42579</v>
          </cell>
        </row>
        <row r="3738">
          <cell r="C3738">
            <v>7033</v>
          </cell>
          <cell r="D3738" t="str">
            <v>Pih. Soporte Para Camara Fija</v>
          </cell>
          <cell r="E3738" t="str">
            <v>UN</v>
          </cell>
          <cell r="F3738">
            <v>178758</v>
          </cell>
          <cell r="G3738">
            <v>42579</v>
          </cell>
        </row>
        <row r="3739">
          <cell r="C3739">
            <v>7034</v>
          </cell>
          <cell r="D3739" t="str">
            <v>Pih. Toma Corrientes A 110 V Completo</v>
          </cell>
          <cell r="E3739" t="str">
            <v>UN</v>
          </cell>
          <cell r="F3739">
            <v>59425.66</v>
          </cell>
          <cell r="G3739">
            <v>42579</v>
          </cell>
        </row>
        <row r="3740">
          <cell r="C3740">
            <v>7035</v>
          </cell>
          <cell r="D3740" t="str">
            <v>Pih. Cyberdomo Camara Mobil 12 X Dia/Noche</v>
          </cell>
          <cell r="E3740" t="str">
            <v>UN</v>
          </cell>
          <cell r="F3740">
            <v>6348672.8099999996</v>
          </cell>
          <cell r="G3740">
            <v>42579</v>
          </cell>
        </row>
        <row r="3741">
          <cell r="C3741">
            <v>7037</v>
          </cell>
          <cell r="D3741" t="str">
            <v>Pih. Radio Portatiles Motorola Ep 450</v>
          </cell>
          <cell r="E3741" t="str">
            <v>UN</v>
          </cell>
          <cell r="F3741">
            <v>2930199.99</v>
          </cell>
          <cell r="G3741">
            <v>42579</v>
          </cell>
        </row>
        <row r="3742">
          <cell r="C3742">
            <v>7038</v>
          </cell>
          <cell r="D3742" t="str">
            <v>Pih. Suministro Y Montaje Estructura Metalica</v>
          </cell>
          <cell r="E3742" t="str">
            <v>KG</v>
          </cell>
          <cell r="F3742">
            <v>13852.76</v>
          </cell>
          <cell r="G3742">
            <v>42584</v>
          </cell>
        </row>
        <row r="3743">
          <cell r="C3743">
            <v>7040</v>
          </cell>
          <cell r="D3743" t="str">
            <v>Pih. Varilla Cooperwell 1.8 Monopolo A Tierra</v>
          </cell>
          <cell r="E3743" t="str">
            <v>UN</v>
          </cell>
          <cell r="F3743">
            <v>371054.94</v>
          </cell>
          <cell r="G3743">
            <v>42579</v>
          </cell>
        </row>
        <row r="3744">
          <cell r="C3744">
            <v>7041</v>
          </cell>
          <cell r="D3744" t="str">
            <v>Pih. Instalaciones Garantias Y Mano De Obra</v>
          </cell>
          <cell r="E3744" t="str">
            <v>GL</v>
          </cell>
          <cell r="F3744">
            <v>3750000</v>
          </cell>
          <cell r="G3744">
            <v>42579</v>
          </cell>
        </row>
        <row r="3745">
          <cell r="C3745">
            <v>7042</v>
          </cell>
          <cell r="D3745" t="str">
            <v>Pih. Legalizaciones</v>
          </cell>
          <cell r="E3745" t="str">
            <v>GL</v>
          </cell>
          <cell r="F3745">
            <v>1125000</v>
          </cell>
          <cell r="G3745">
            <v>42579</v>
          </cell>
        </row>
        <row r="3746">
          <cell r="C3746">
            <v>7043</v>
          </cell>
          <cell r="D3746" t="str">
            <v>Pih. Mantenimiento Y Asesoria Anual</v>
          </cell>
          <cell r="E3746" t="str">
            <v>GL</v>
          </cell>
          <cell r="F3746">
            <v>1875000</v>
          </cell>
          <cell r="G3746">
            <v>42579</v>
          </cell>
        </row>
        <row r="3747">
          <cell r="C3747">
            <v>7044</v>
          </cell>
          <cell r="D3747" t="str">
            <v>Pih. Capacitaciones</v>
          </cell>
          <cell r="E3747" t="str">
            <v>GL</v>
          </cell>
          <cell r="F3747">
            <v>7500000</v>
          </cell>
          <cell r="G3747">
            <v>42579</v>
          </cell>
        </row>
        <row r="3748">
          <cell r="C3748">
            <v>7045</v>
          </cell>
          <cell r="D3748" t="str">
            <v>Pih. Suministro E Instalacion De Minisplit De 18000 Btu</v>
          </cell>
          <cell r="E3748" t="str">
            <v>UN</v>
          </cell>
          <cell r="F3748">
            <v>4018027</v>
          </cell>
          <cell r="G3748">
            <v>42579</v>
          </cell>
        </row>
        <row r="3749">
          <cell r="C3749">
            <v>7046</v>
          </cell>
          <cell r="D3749" t="str">
            <v>Pih. Suministro E Instalacion De Minisplit De 12000 Btu</v>
          </cell>
          <cell r="E3749" t="str">
            <v>UN</v>
          </cell>
          <cell r="F3749">
            <v>3467919.49</v>
          </cell>
          <cell r="G3749">
            <v>42579</v>
          </cell>
        </row>
        <row r="3750">
          <cell r="C3750">
            <v>7047</v>
          </cell>
          <cell r="D3750" t="str">
            <v>Pih. Suministro E Instalacion De Minisplit De 9000 Btu</v>
          </cell>
          <cell r="E3750" t="str">
            <v>UN</v>
          </cell>
          <cell r="F3750">
            <v>3122938.09</v>
          </cell>
          <cell r="G3750">
            <v>42579</v>
          </cell>
        </row>
        <row r="3751">
          <cell r="C3751">
            <v>7048</v>
          </cell>
          <cell r="D3751" t="str">
            <v>Pih. Suministro E Instalacion De Cobre Tipo L 1/2</v>
          </cell>
          <cell r="E3751" t="str">
            <v>ML</v>
          </cell>
          <cell r="F3751">
            <v>71084.479999999996</v>
          </cell>
          <cell r="G3751">
            <v>42580</v>
          </cell>
        </row>
        <row r="3752">
          <cell r="C3752">
            <v>7049</v>
          </cell>
          <cell r="D3752" t="str">
            <v>Pih: Concreto Impermeabilizado De 4000 Psi Muros Tanque De Almacenamiento De Agua Potable, Incluye Monte Y Desmonte Formaleta</v>
          </cell>
          <cell r="E3752" t="str">
            <v>M3</v>
          </cell>
          <cell r="F3752">
            <v>980432.12</v>
          </cell>
          <cell r="G3752">
            <v>42578</v>
          </cell>
        </row>
        <row r="3753">
          <cell r="C3753">
            <v>7050</v>
          </cell>
          <cell r="D3753" t="str">
            <v>Pih. Suministro E Instalacion De Cobre Tipo L 3/4"</v>
          </cell>
          <cell r="E3753" t="str">
            <v>ML</v>
          </cell>
          <cell r="F3753">
            <v>99430.67</v>
          </cell>
          <cell r="G3753">
            <v>42579</v>
          </cell>
        </row>
        <row r="3754">
          <cell r="C3754">
            <v>7051</v>
          </cell>
          <cell r="D3754" t="str">
            <v>Pih. Suministro E Instalacion De Cobre Tipo L 1"</v>
          </cell>
          <cell r="E3754" t="str">
            <v>ML</v>
          </cell>
          <cell r="F3754">
            <v>144993.60000000001</v>
          </cell>
          <cell r="G3754">
            <v>42579</v>
          </cell>
        </row>
        <row r="3755">
          <cell r="C3755">
            <v>7052</v>
          </cell>
          <cell r="D3755" t="str">
            <v>Pih: Concreto Impermeabilizado De 4000 Psi Losa Tanque E=0,20</v>
          </cell>
          <cell r="E3755" t="str">
            <v>M2</v>
          </cell>
          <cell r="F3755">
            <v>282793.33</v>
          </cell>
          <cell r="G3755">
            <v>42579</v>
          </cell>
        </row>
        <row r="3756">
          <cell r="C3756">
            <v>7053</v>
          </cell>
          <cell r="D3756" t="str">
            <v>Pih. Suministro E Instalacion De Bomba De Vacio 2 Hp Con Doble Cabezote</v>
          </cell>
          <cell r="E3756" t="str">
            <v>UN</v>
          </cell>
          <cell r="F3756">
            <v>99486379</v>
          </cell>
          <cell r="G3756">
            <v>42579</v>
          </cell>
        </row>
        <row r="3757">
          <cell r="C3757">
            <v>7054</v>
          </cell>
          <cell r="D3757" t="str">
            <v>Pih. Soporte Para Camara Mobil</v>
          </cell>
          <cell r="E3757" t="str">
            <v>UN</v>
          </cell>
          <cell r="F3757">
            <v>276408</v>
          </cell>
          <cell r="G3757">
            <v>42579</v>
          </cell>
        </row>
        <row r="3758">
          <cell r="C3758">
            <v>7056</v>
          </cell>
          <cell r="D3758" t="str">
            <v>Pih. Videograbador De 16 Canales Con Dd De 1024 Gb</v>
          </cell>
          <cell r="E3758" t="str">
            <v>UN</v>
          </cell>
          <cell r="F3758">
            <v>7055531.3300000001</v>
          </cell>
          <cell r="G3758">
            <v>42579</v>
          </cell>
        </row>
        <row r="3759">
          <cell r="C3759">
            <v>7057</v>
          </cell>
          <cell r="D3759" t="str">
            <v>Pih: Suministro E Instalacion Cinta Pvc Sella Junta (0.22) Para Tanque De Almacenamiento</v>
          </cell>
          <cell r="E3759" t="str">
            <v>ML</v>
          </cell>
          <cell r="F3759">
            <v>55729.87</v>
          </cell>
          <cell r="G3759">
            <v>42578</v>
          </cell>
        </row>
        <row r="3760">
          <cell r="C3760">
            <v>7058</v>
          </cell>
          <cell r="D3760" t="str">
            <v>Pih: Excavacion Tanque De Tratamiento Agua Residuales Inclute Retroexcavadora</v>
          </cell>
          <cell r="E3760" t="str">
            <v>M3</v>
          </cell>
          <cell r="F3760">
            <v>29661.38</v>
          </cell>
          <cell r="G3760">
            <v>42578</v>
          </cell>
        </row>
        <row r="3761">
          <cell r="C3761">
            <v>7059</v>
          </cell>
          <cell r="D3761" t="str">
            <v xml:space="preserve"> Pih. Suministro E Instalacion De Alarma De Area 3 Gases Medicinales</v>
          </cell>
          <cell r="E3761" t="str">
            <v>UN</v>
          </cell>
          <cell r="F3761">
            <v>14099173.4</v>
          </cell>
          <cell r="G3761">
            <v>42579</v>
          </cell>
        </row>
        <row r="3762">
          <cell r="C3762">
            <v>7061</v>
          </cell>
          <cell r="D3762" t="str">
            <v>Pih: Placa En Concreto Para Fondo De Tanque Subterreaneo 4000 Psi</v>
          </cell>
          <cell r="E3762" t="str">
            <v>M3</v>
          </cell>
          <cell r="F3762">
            <v>845914.54</v>
          </cell>
          <cell r="G3762">
            <v>42578</v>
          </cell>
        </row>
        <row r="3763">
          <cell r="C3763">
            <v>7062</v>
          </cell>
          <cell r="D3763" t="str">
            <v>Pih. Lente Varifocal Para Camara Fija</v>
          </cell>
          <cell r="E3763" t="str">
            <v>UN</v>
          </cell>
          <cell r="F3763">
            <v>446207.39</v>
          </cell>
          <cell r="G3763">
            <v>42579</v>
          </cell>
        </row>
        <row r="3764">
          <cell r="C3764">
            <v>7064</v>
          </cell>
          <cell r="D3764" t="str">
            <v>Pih. Cable Coaxial Rg-6U</v>
          </cell>
          <cell r="E3764" t="str">
            <v>ML</v>
          </cell>
          <cell r="F3764">
            <v>7280.61</v>
          </cell>
          <cell r="G3764">
            <v>42579</v>
          </cell>
        </row>
        <row r="3765">
          <cell r="C3765">
            <v>7065</v>
          </cell>
          <cell r="D3765" t="str">
            <v>Pih. Suministro E Instalacion De Caja De Corte Para 3 Gases Medicinales</v>
          </cell>
          <cell r="E3765" t="str">
            <v>UN</v>
          </cell>
          <cell r="F3765">
            <v>1844986.4</v>
          </cell>
          <cell r="G3765">
            <v>42579</v>
          </cell>
        </row>
        <row r="3766">
          <cell r="C3766">
            <v>7067</v>
          </cell>
          <cell r="D3766" t="str">
            <v>Pih. Suministro E Instalacion De Valvula De Corte 1/2"</v>
          </cell>
          <cell r="E3766" t="str">
            <v>UN</v>
          </cell>
          <cell r="F3766">
            <v>295270.01</v>
          </cell>
          <cell r="G3766">
            <v>42579</v>
          </cell>
        </row>
        <row r="3767">
          <cell r="C3767">
            <v>7068</v>
          </cell>
          <cell r="D3767" t="str">
            <v>Pih. Conectores Bnc</v>
          </cell>
          <cell r="E3767" t="str">
            <v>UN</v>
          </cell>
          <cell r="F3767">
            <v>12803.61</v>
          </cell>
          <cell r="G3767">
            <v>42579</v>
          </cell>
        </row>
        <row r="3768">
          <cell r="C3768">
            <v>7069</v>
          </cell>
          <cell r="D3768" t="str">
            <v>Pih: Muro En Concreto Foso Ascensor E= 0,20 4000 Psi</v>
          </cell>
          <cell r="E3768" t="str">
            <v>M3</v>
          </cell>
          <cell r="F3768">
            <v>936585.2</v>
          </cell>
          <cell r="G3768">
            <v>42577</v>
          </cell>
        </row>
        <row r="3769">
          <cell r="C3769">
            <v>7070</v>
          </cell>
          <cell r="D3769" t="str">
            <v>Pih. Cable Vehicular Polarizado 14 Awg</v>
          </cell>
          <cell r="E3769" t="str">
            <v>ML</v>
          </cell>
          <cell r="F3769">
            <v>4779.8900000000003</v>
          </cell>
          <cell r="G3769">
            <v>42579</v>
          </cell>
        </row>
        <row r="3770">
          <cell r="C3770">
            <v>7071</v>
          </cell>
          <cell r="D3770" t="str">
            <v>Pih. Suministro E Instalacion De Valvula De Corte 3/4"</v>
          </cell>
          <cell r="E3770" t="str">
            <v>UN</v>
          </cell>
          <cell r="F3770">
            <v>326362.01</v>
          </cell>
          <cell r="G3770">
            <v>42579</v>
          </cell>
        </row>
        <row r="3771">
          <cell r="C3771">
            <v>7072</v>
          </cell>
          <cell r="D3771" t="str">
            <v>Pih. Adaptador De Corriente Para Camaras</v>
          </cell>
          <cell r="E3771" t="str">
            <v>UN</v>
          </cell>
          <cell r="F3771">
            <v>169377.49</v>
          </cell>
          <cell r="G3771">
            <v>42579</v>
          </cell>
        </row>
        <row r="3772">
          <cell r="C3772">
            <v>7073</v>
          </cell>
          <cell r="D3772" t="str">
            <v>Pih. Suministro E Instalacion De Valvula De Corte 1"</v>
          </cell>
          <cell r="E3772" t="str">
            <v>UN</v>
          </cell>
          <cell r="F3772">
            <v>559870.01</v>
          </cell>
          <cell r="G3772">
            <v>42579</v>
          </cell>
        </row>
        <row r="3773">
          <cell r="C3773">
            <v>7074</v>
          </cell>
          <cell r="D3773" t="str">
            <v>Pih. Suministro E Instalacion De Tomas Gases Medicinales (Oxigeno, Aire, Vacio)</v>
          </cell>
          <cell r="E3773" t="str">
            <v>UN</v>
          </cell>
          <cell r="F3773">
            <v>644193.4</v>
          </cell>
          <cell r="G3773">
            <v>42579</v>
          </cell>
        </row>
        <row r="3774">
          <cell r="C3774">
            <v>7075</v>
          </cell>
          <cell r="D3774" t="str">
            <v>Pih: Accesorio De Organizacion Fijacion</v>
          </cell>
          <cell r="E3774" t="str">
            <v>GL</v>
          </cell>
          <cell r="F3774">
            <v>1138715.99</v>
          </cell>
          <cell r="G3774">
            <v>42578</v>
          </cell>
        </row>
        <row r="3775">
          <cell r="C3775">
            <v>7076</v>
          </cell>
          <cell r="D3775" t="str">
            <v>Pih. Division De Baño En Lamina Con Recubrimiento Electrostatico</v>
          </cell>
          <cell r="E3775" t="str">
            <v>M2</v>
          </cell>
          <cell r="F3775">
            <v>964438.4</v>
          </cell>
          <cell r="G3775">
            <v>42579</v>
          </cell>
        </row>
        <row r="3776">
          <cell r="C3776">
            <v>7077</v>
          </cell>
          <cell r="D3776" t="str">
            <v>Pih: Capacitacion Basica</v>
          </cell>
          <cell r="E3776" t="str">
            <v>UN</v>
          </cell>
          <cell r="F3776">
            <v>0</v>
          </cell>
          <cell r="G3776">
            <v>42578</v>
          </cell>
        </row>
        <row r="3777">
          <cell r="C3777">
            <v>7078</v>
          </cell>
          <cell r="D3777" t="str">
            <v>Pih. Monitor Lcd De 21" Para Cctv Con Puerto Rgb/Vga</v>
          </cell>
          <cell r="E3777" t="str">
            <v>UN</v>
          </cell>
          <cell r="F3777">
            <v>3062040.98</v>
          </cell>
          <cell r="G3777">
            <v>42579</v>
          </cell>
        </row>
        <row r="3778">
          <cell r="C3778">
            <v>7079</v>
          </cell>
          <cell r="D3778" t="str">
            <v>Pih. Vidrio Templado De 6 Mm</v>
          </cell>
          <cell r="E3778" t="str">
            <v>M2</v>
          </cell>
          <cell r="F3778">
            <v>182778.56</v>
          </cell>
          <cell r="G3778">
            <v>42579</v>
          </cell>
        </row>
        <row r="3779">
          <cell r="C3779">
            <v>7082</v>
          </cell>
          <cell r="D3779" t="str">
            <v>Pih. Sofware De Acceso Remoto</v>
          </cell>
          <cell r="E3779" t="str">
            <v>UN</v>
          </cell>
          <cell r="F3779">
            <v>3265936.98</v>
          </cell>
          <cell r="G3779">
            <v>42579</v>
          </cell>
        </row>
        <row r="3780">
          <cell r="C3780">
            <v>7084</v>
          </cell>
          <cell r="D3780" t="str">
            <v>Pih: Ups De 6 Kva</v>
          </cell>
          <cell r="E3780" t="str">
            <v>UN</v>
          </cell>
          <cell r="F3780">
            <v>16902946.539999999</v>
          </cell>
          <cell r="G3780">
            <v>42578</v>
          </cell>
        </row>
        <row r="3781">
          <cell r="C3781">
            <v>7085</v>
          </cell>
          <cell r="D3781" t="str">
            <v>Pih. Capacitacion Basica</v>
          </cell>
          <cell r="E3781" t="str">
            <v>UN</v>
          </cell>
          <cell r="F3781">
            <v>1831050</v>
          </cell>
          <cell r="G3781">
            <v>42579</v>
          </cell>
        </row>
        <row r="3782">
          <cell r="C3782">
            <v>7086</v>
          </cell>
          <cell r="D3782" t="str">
            <v>Pih. Sensor De Alarma</v>
          </cell>
          <cell r="E3782" t="str">
            <v>UN</v>
          </cell>
          <cell r="F3782">
            <v>400565.99</v>
          </cell>
          <cell r="G3782">
            <v>42579</v>
          </cell>
        </row>
        <row r="3783">
          <cell r="C3783">
            <v>7087</v>
          </cell>
          <cell r="D3783" t="str">
            <v>Pih. Sirena</v>
          </cell>
          <cell r="E3783" t="str">
            <v>UN</v>
          </cell>
          <cell r="F3783">
            <v>306065.99</v>
          </cell>
          <cell r="G3783">
            <v>42579</v>
          </cell>
        </row>
        <row r="3784">
          <cell r="C3784">
            <v>7088</v>
          </cell>
          <cell r="D3784" t="str">
            <v>Pih. Panel De Alarma 6 Zonas</v>
          </cell>
          <cell r="E3784" t="str">
            <v>UN</v>
          </cell>
          <cell r="F3784">
            <v>2729569.9</v>
          </cell>
          <cell r="G3784">
            <v>42579</v>
          </cell>
        </row>
        <row r="3785">
          <cell r="C3785">
            <v>7090</v>
          </cell>
          <cell r="D3785" t="str">
            <v>Pih: Toma Polo A Tierra Aislado 15A Color Naranja Tipo Hospitalario</v>
          </cell>
          <cell r="E3785" t="str">
            <v>UN</v>
          </cell>
          <cell r="F3785">
            <v>49679.94</v>
          </cell>
          <cell r="G3785">
            <v>42578</v>
          </cell>
        </row>
        <row r="3786">
          <cell r="C3786">
            <v>7091</v>
          </cell>
          <cell r="D3786" t="str">
            <v>Pih. Cable De Instrumentacion Con Proteccion 2 X 16 Para Alarmas</v>
          </cell>
          <cell r="E3786" t="str">
            <v>ML</v>
          </cell>
          <cell r="F3786">
            <v>10992.8</v>
          </cell>
          <cell r="G3786">
            <v>42579</v>
          </cell>
        </row>
        <row r="3787">
          <cell r="C3787">
            <v>7092</v>
          </cell>
          <cell r="D3787" t="str">
            <v>Pih: Cable 3 N0. 12Thhn Fase Azul</v>
          </cell>
          <cell r="E3787" t="str">
            <v>ML</v>
          </cell>
          <cell r="F3787">
            <v>17980.14</v>
          </cell>
          <cell r="G3787">
            <v>42583</v>
          </cell>
        </row>
        <row r="3788">
          <cell r="C3788">
            <v>7093</v>
          </cell>
          <cell r="D3788" t="str">
            <v>Pih: Terminales De Autodesforre 3M</v>
          </cell>
          <cell r="E3788" t="str">
            <v>UN</v>
          </cell>
          <cell r="F3788">
            <v>5315.89</v>
          </cell>
          <cell r="G3788">
            <v>42578</v>
          </cell>
        </row>
        <row r="3789">
          <cell r="C3789">
            <v>7094</v>
          </cell>
          <cell r="D3789" t="str">
            <v>Pih. Cerradura De Acceso</v>
          </cell>
          <cell r="E3789" t="str">
            <v>UN</v>
          </cell>
          <cell r="F3789">
            <v>128314.46</v>
          </cell>
          <cell r="G3789">
            <v>42579</v>
          </cell>
        </row>
        <row r="3790">
          <cell r="C3790">
            <v>7095</v>
          </cell>
          <cell r="D3790" t="str">
            <v>Pih. Cerradura De Interiores</v>
          </cell>
          <cell r="E3790" t="str">
            <v>UN</v>
          </cell>
          <cell r="F3790">
            <v>99875.95</v>
          </cell>
          <cell r="G3790">
            <v>42579</v>
          </cell>
        </row>
        <row r="3791">
          <cell r="C3791">
            <v>7096</v>
          </cell>
          <cell r="D3791" t="str">
            <v>Pih. Cerradura De Baño</v>
          </cell>
          <cell r="E3791" t="str">
            <v>UN</v>
          </cell>
          <cell r="F3791">
            <v>67082.460000000006</v>
          </cell>
          <cell r="G3791">
            <v>42579</v>
          </cell>
        </row>
        <row r="3792">
          <cell r="C3792">
            <v>7097</v>
          </cell>
          <cell r="D3792" t="str">
            <v>Pih: Tablero De 12 Circuitos Con Espacio Para Totalizador</v>
          </cell>
          <cell r="E3792" t="str">
            <v>UN</v>
          </cell>
          <cell r="F3792">
            <v>388332.84</v>
          </cell>
          <cell r="G3792">
            <v>42578</v>
          </cell>
        </row>
        <row r="3793">
          <cell r="C3793">
            <v>7098</v>
          </cell>
          <cell r="D3793" t="str">
            <v>Pih. Tuberia Emt De 1 1/2" Con Accesorios (Curvas, Conectores, Grapas)</v>
          </cell>
          <cell r="E3793" t="str">
            <v>ML</v>
          </cell>
          <cell r="F3793">
            <v>26524.44</v>
          </cell>
          <cell r="G3793">
            <v>42578</v>
          </cell>
        </row>
        <row r="3794">
          <cell r="C3794">
            <v>7099</v>
          </cell>
          <cell r="D3794" t="str">
            <v>Pih: Totalizador Industrial De 3 X 50A</v>
          </cell>
          <cell r="E3794" t="str">
            <v>UN</v>
          </cell>
          <cell r="F3794">
            <v>484137.48</v>
          </cell>
          <cell r="G3794">
            <v>42578</v>
          </cell>
        </row>
        <row r="3795">
          <cell r="C3795">
            <v>7100</v>
          </cell>
          <cell r="D3795" t="str">
            <v>Pih. Tuberia Emt De 1 1/2" Con Accesorios (Curvas, Conectores, Grapas)</v>
          </cell>
          <cell r="E3795" t="str">
            <v>ML</v>
          </cell>
          <cell r="F3795">
            <v>26524.44</v>
          </cell>
          <cell r="G3795">
            <v>42579</v>
          </cell>
        </row>
        <row r="3796">
          <cell r="C3796">
            <v>7101</v>
          </cell>
          <cell r="D3796" t="str">
            <v>Pih. Tuberia Pvc De 1/2" Con Accesorios (Curvas, Conectores, Grapas)</v>
          </cell>
          <cell r="E3796" t="str">
            <v>ML</v>
          </cell>
          <cell r="F3796">
            <v>8371.7800000000007</v>
          </cell>
          <cell r="G3796">
            <v>42579</v>
          </cell>
        </row>
        <row r="3797">
          <cell r="C3797">
            <v>7102</v>
          </cell>
          <cell r="D3797" t="str">
            <v>Pih. Tuberia Pvc De 3/4" Con Acessorios (Curvas, Conectores, Grapas)</v>
          </cell>
          <cell r="E3797" t="str">
            <v>ML</v>
          </cell>
          <cell r="F3797">
            <v>9276.7800000000007</v>
          </cell>
          <cell r="G3797">
            <v>42579</v>
          </cell>
        </row>
        <row r="3798">
          <cell r="C3798">
            <v>7103</v>
          </cell>
          <cell r="D3798" t="str">
            <v>Pih. Caja 5800 (2 X 4) Plastica</v>
          </cell>
          <cell r="E3798" t="str">
            <v>UN</v>
          </cell>
          <cell r="F3798">
            <v>4685.8900000000003</v>
          </cell>
          <cell r="G3798">
            <v>42579</v>
          </cell>
        </row>
        <row r="3799">
          <cell r="C3799">
            <v>7104</v>
          </cell>
          <cell r="D3799" t="str">
            <v>Pih. Totalizador Industrial De 3 X 30A</v>
          </cell>
          <cell r="E3799" t="str">
            <v>UN</v>
          </cell>
          <cell r="F3799">
            <v>358557.48</v>
          </cell>
          <cell r="G3799">
            <v>42578</v>
          </cell>
        </row>
        <row r="3800">
          <cell r="C3800">
            <v>7105</v>
          </cell>
          <cell r="D3800" t="str">
            <v>Pih. Caja 2400 (4 X 4) Plastica</v>
          </cell>
          <cell r="E3800" t="str">
            <v>UN</v>
          </cell>
          <cell r="F3800">
            <v>5000.8900000000003</v>
          </cell>
          <cell r="G3800">
            <v>42579</v>
          </cell>
        </row>
        <row r="3801">
          <cell r="C3801">
            <v>7106</v>
          </cell>
          <cell r="D3801" t="str">
            <v>Pih. Caja De Paso De 15 X 15</v>
          </cell>
          <cell r="E3801" t="str">
            <v>UN</v>
          </cell>
          <cell r="F3801">
            <v>26590.78</v>
          </cell>
          <cell r="G3801">
            <v>42579</v>
          </cell>
        </row>
        <row r="3802">
          <cell r="C3802">
            <v>7107</v>
          </cell>
          <cell r="D3802" t="str">
            <v>Pih. Caja De Paso De 20 X 20</v>
          </cell>
          <cell r="E3802" t="str">
            <v>UN</v>
          </cell>
          <cell r="F3802">
            <v>32890.78</v>
          </cell>
          <cell r="G3802">
            <v>42579</v>
          </cell>
        </row>
        <row r="3803">
          <cell r="C3803">
            <v>7108</v>
          </cell>
          <cell r="D3803" t="str">
            <v>Pih. Breaker Monopolar De 1 X 20 Amperios</v>
          </cell>
          <cell r="E3803" t="str">
            <v>UN</v>
          </cell>
          <cell r="F3803">
            <v>21695.89</v>
          </cell>
          <cell r="G3803">
            <v>42579</v>
          </cell>
        </row>
        <row r="3804">
          <cell r="C3804">
            <v>7109</v>
          </cell>
          <cell r="D3804" t="str">
            <v>Pih. Acometida Ups 3 - 8 Kva</v>
          </cell>
          <cell r="E3804" t="str">
            <v>ML</v>
          </cell>
          <cell r="F3804">
            <v>69137.88</v>
          </cell>
          <cell r="G3804">
            <v>42579</v>
          </cell>
        </row>
        <row r="3805">
          <cell r="C3805">
            <v>7110</v>
          </cell>
          <cell r="D3805" t="str">
            <v>Pih. Tuberia Emt De 1/2" Con Accesorios (Curvas, Conectores, Grapas)</v>
          </cell>
          <cell r="E3805" t="str">
            <v>ML</v>
          </cell>
          <cell r="F3805">
            <v>13284.72</v>
          </cell>
          <cell r="G3805">
            <v>42579</v>
          </cell>
        </row>
        <row r="3806">
          <cell r="C3806">
            <v>7111</v>
          </cell>
          <cell r="D3806" t="str">
            <v>Pih. Tuberia Emt De 3/4" Con Accesorios (Curvas, Conectores, Grapas)</v>
          </cell>
          <cell r="E3806" t="str">
            <v>ML</v>
          </cell>
          <cell r="F3806">
            <v>17142.62</v>
          </cell>
          <cell r="G3806">
            <v>42579</v>
          </cell>
        </row>
        <row r="3807">
          <cell r="C3807">
            <v>7112</v>
          </cell>
          <cell r="D3807" t="str">
            <v>Pih. Instalacion Ysuministro Puerta 0.70 X 2.40</v>
          </cell>
          <cell r="E3807" t="str">
            <v>UN</v>
          </cell>
          <cell r="F3807">
            <v>811747.11</v>
          </cell>
          <cell r="G3807">
            <v>42579</v>
          </cell>
        </row>
        <row r="3808">
          <cell r="C3808">
            <v>7113</v>
          </cell>
          <cell r="D3808" t="str">
            <v>Pih. Fallebas</v>
          </cell>
          <cell r="E3808" t="str">
            <v>UN</v>
          </cell>
          <cell r="F3808">
            <v>65521.37</v>
          </cell>
          <cell r="G3808">
            <v>42579</v>
          </cell>
        </row>
        <row r="3809">
          <cell r="C3809">
            <v>7114</v>
          </cell>
          <cell r="D3809" t="str">
            <v>Pih. Certificacion De Puntos De Datos</v>
          </cell>
          <cell r="E3809" t="str">
            <v>UN</v>
          </cell>
          <cell r="F3809">
            <v>61035</v>
          </cell>
          <cell r="G3809">
            <v>42579</v>
          </cell>
        </row>
        <row r="3810">
          <cell r="C3810">
            <v>7115</v>
          </cell>
          <cell r="D3810" t="str">
            <v>Pih. Excavacion A Maquina Y Retiro De Material</v>
          </cell>
          <cell r="E3810" t="str">
            <v>M3</v>
          </cell>
          <cell r="F3810">
            <v>28400.28</v>
          </cell>
          <cell r="G3810">
            <v>42579</v>
          </cell>
        </row>
        <row r="3811">
          <cell r="C3811">
            <v>7116</v>
          </cell>
          <cell r="D3811" t="str">
            <v>Pih. Ascensor 5 Paradas</v>
          </cell>
          <cell r="E3811" t="str">
            <v>UN</v>
          </cell>
          <cell r="F3811">
            <v>146805456</v>
          </cell>
          <cell r="G3811">
            <v>42583</v>
          </cell>
        </row>
        <row r="3812">
          <cell r="C3812">
            <v>7117</v>
          </cell>
          <cell r="D3812" t="str">
            <v>Pih. Ascensor Camillero 5 Paradas</v>
          </cell>
          <cell r="E3812" t="str">
            <v>UN</v>
          </cell>
          <cell r="F3812">
            <v>223313800.06</v>
          </cell>
          <cell r="G3812">
            <v>42583</v>
          </cell>
        </row>
        <row r="3813">
          <cell r="C3813">
            <v>7118</v>
          </cell>
          <cell r="D3813" t="str">
            <v>Pih. Gabinete De 1.55 M</v>
          </cell>
          <cell r="E3813" t="str">
            <v>UN</v>
          </cell>
          <cell r="F3813">
            <v>4168628.43</v>
          </cell>
          <cell r="G3813">
            <v>42583</v>
          </cell>
        </row>
        <row r="3814">
          <cell r="C3814">
            <v>7119</v>
          </cell>
          <cell r="D3814" t="str">
            <v>Pih. Modulo De 1 Jack Rj45, Cat 6</v>
          </cell>
          <cell r="E3814" t="str">
            <v>UN</v>
          </cell>
          <cell r="F3814">
            <v>34037.620000000003</v>
          </cell>
          <cell r="G3814">
            <v>42583</v>
          </cell>
        </row>
        <row r="3815">
          <cell r="C3815">
            <v>7120</v>
          </cell>
          <cell r="D3815" t="str">
            <v>Pih. Switch De 16 Puertos X 10/100 Basetx No Administrable</v>
          </cell>
          <cell r="E3815" t="str">
            <v>UN</v>
          </cell>
          <cell r="F3815">
            <v>2393531.33</v>
          </cell>
          <cell r="G3815">
            <v>42584</v>
          </cell>
        </row>
        <row r="3816">
          <cell r="C3816">
            <v>7121</v>
          </cell>
          <cell r="D3816" t="str">
            <v>Pih. Camara Fija Autoiris Color 480 Tvl Dia / Noche</v>
          </cell>
          <cell r="E3816" t="str">
            <v>UN</v>
          </cell>
          <cell r="F3816">
            <v>2478735</v>
          </cell>
          <cell r="G3816">
            <v>42580</v>
          </cell>
        </row>
        <row r="3817">
          <cell r="C3817">
            <v>7122</v>
          </cell>
          <cell r="D3817" t="str">
            <v>Pih. Videograbador De 16 Canales Con Dd De 1024 Gb</v>
          </cell>
          <cell r="E3817" t="str">
            <v>UN</v>
          </cell>
          <cell r="F3817">
            <v>7055531.3300000001</v>
          </cell>
          <cell r="G3817">
            <v>42584</v>
          </cell>
        </row>
        <row r="3818">
          <cell r="C3818">
            <v>7123</v>
          </cell>
          <cell r="D3818" t="str">
            <v>Pih. Construccion , Instalacion Y Puesta De Planta De Tratamiento - Tanques (Eqa-01, D=1,7 M- Mbbr-01, D=1,30;  Cla-01 D=1,7 Mts) Incluye :  Tanque De Tratamiento Biologico - Tablero Electrico - Soplador Regenerativo - Bombas Sumergibles, Dosificadoras, T</v>
          </cell>
          <cell r="E3818" t="str">
            <v>UN</v>
          </cell>
          <cell r="F3818">
            <v>137500000</v>
          </cell>
          <cell r="G3818">
            <v>42583</v>
          </cell>
        </row>
        <row r="3819">
          <cell r="C3819">
            <v>7124</v>
          </cell>
          <cell r="D3819" t="str">
            <v>Pih. Tanque Industrial Subterraneo, Cilindrico Horizontal Con Fondo Abombados De 42000 Lts, Diametro 2,60 Mt, Longitud De 8 Mt, Espesor 10 Mm Rn Plastico Reforzado En Fibra De Vidrio.</v>
          </cell>
          <cell r="E3819" t="str">
            <v>UN</v>
          </cell>
          <cell r="F3819">
            <v>55482970.899999999</v>
          </cell>
          <cell r="G3819">
            <v>42583</v>
          </cell>
        </row>
        <row r="3820">
          <cell r="C3820">
            <v>7125</v>
          </cell>
          <cell r="D3820" t="str">
            <v>Pih. Multitoma Para Gabinete Tipo Hospitalario Para Rack</v>
          </cell>
          <cell r="E3820" t="str">
            <v>UN</v>
          </cell>
          <cell r="F3820">
            <v>355280.35</v>
          </cell>
          <cell r="G3820">
            <v>42584</v>
          </cell>
        </row>
        <row r="3821">
          <cell r="C3821">
            <v>7126</v>
          </cell>
          <cell r="D3821" t="str">
            <v>Pih. Ups De 6 Kva</v>
          </cell>
          <cell r="E3821" t="str">
            <v>UN</v>
          </cell>
          <cell r="F3821">
            <v>16907407.84</v>
          </cell>
          <cell r="G3821">
            <v>42584</v>
          </cell>
        </row>
        <row r="3822">
          <cell r="C3822">
            <v>7127</v>
          </cell>
          <cell r="D3822" t="str">
            <v>Pih. Provision Para Publicacion Y Gestion Social</v>
          </cell>
          <cell r="E3822" t="str">
            <v>GL</v>
          </cell>
          <cell r="F3822">
            <v>534217877.10000002</v>
          </cell>
          <cell r="G3822">
            <v>42580</v>
          </cell>
        </row>
        <row r="3823">
          <cell r="C3823">
            <v>7137</v>
          </cell>
          <cell r="D3823" t="str">
            <v>Manejo Y Control De Aguas (Ver Diseño)</v>
          </cell>
          <cell r="E3823" t="str">
            <v>GL</v>
          </cell>
          <cell r="F3823">
            <v>47124000</v>
          </cell>
          <cell r="G3823">
            <v>42587</v>
          </cell>
        </row>
        <row r="3824">
          <cell r="C3824">
            <v>7138</v>
          </cell>
          <cell r="D3824" t="str">
            <v>Demolicion De Zonas De Vivienda</v>
          </cell>
          <cell r="E3824" t="str">
            <v>M2</v>
          </cell>
          <cell r="F3824">
            <v>17462.5</v>
          </cell>
          <cell r="G3824">
            <v>42587</v>
          </cell>
        </row>
        <row r="3825">
          <cell r="C3825">
            <v>7139</v>
          </cell>
          <cell r="D3825" t="str">
            <v>Adecuacion Y Restauracion De Zonas Aledañas Que Se Cancelaran Por Actividades Realizadas Hasta Agotar Monto</v>
          </cell>
          <cell r="E3825" t="str">
            <v>GL</v>
          </cell>
          <cell r="F3825">
            <v>269178000</v>
          </cell>
          <cell r="G3825">
            <v>42587</v>
          </cell>
        </row>
        <row r="3826">
          <cell r="C3826">
            <v>7140</v>
          </cell>
          <cell r="D3826" t="str">
            <v>Construccion De Puentes Peatonales, Longitud = 6.00 Metros (Ver Diseño)</v>
          </cell>
          <cell r="E3826" t="str">
            <v>UN</v>
          </cell>
          <cell r="F3826">
            <v>62832000</v>
          </cell>
          <cell r="G3826">
            <v>42587</v>
          </cell>
        </row>
        <row r="3827">
          <cell r="C3827">
            <v>7141</v>
          </cell>
          <cell r="D3827" t="str">
            <v>Limpieza General (Ver Diseño)</v>
          </cell>
          <cell r="E3827" t="str">
            <v>M3</v>
          </cell>
          <cell r="F3827">
            <v>38620</v>
          </cell>
          <cell r="G3827">
            <v>42587</v>
          </cell>
        </row>
        <row r="3828">
          <cell r="C3828">
            <v>7142</v>
          </cell>
          <cell r="D3828" t="str">
            <v>Pasacalles De 1.00 X 6.00 Metros (Ver Diseño)</v>
          </cell>
          <cell r="E3828" t="str">
            <v>UN</v>
          </cell>
          <cell r="F3828">
            <v>235620</v>
          </cell>
          <cell r="G3828">
            <v>42587</v>
          </cell>
        </row>
        <row r="3829">
          <cell r="C3829">
            <v>7143</v>
          </cell>
          <cell r="D3829" t="str">
            <v>Valla Informativa De 3.00 X 6.00 Metros Con Estructura De Fijacion En Cercha Metalica (Ver Diseño)</v>
          </cell>
          <cell r="E3829" t="str">
            <v>UN</v>
          </cell>
          <cell r="F3829">
            <v>10566400</v>
          </cell>
          <cell r="G3829">
            <v>42587</v>
          </cell>
        </row>
        <row r="3830">
          <cell r="C3830">
            <v>7144</v>
          </cell>
          <cell r="D3830" t="str">
            <v>Manejo Socio Ambiental (Ver Diseño)</v>
          </cell>
          <cell r="E3830" t="str">
            <v>GL</v>
          </cell>
          <cell r="F3830">
            <v>23562000</v>
          </cell>
          <cell r="G3830">
            <v>42587</v>
          </cell>
        </row>
        <row r="3831">
          <cell r="C3831">
            <v>7145</v>
          </cell>
          <cell r="D3831" t="str">
            <v>Diseño Del Proyecto De Canalizacion</v>
          </cell>
          <cell r="E3831" t="str">
            <v>GL</v>
          </cell>
          <cell r="F3831">
            <v>55000000</v>
          </cell>
          <cell r="G3831">
            <v>42587</v>
          </cell>
        </row>
        <row r="3832">
          <cell r="C3832">
            <v>7146</v>
          </cell>
          <cell r="D3832" t="str">
            <v>Adquisicion De Viviendas Que Impidan La Canalizacion Del Arroyo Hasta Agotar Monto</v>
          </cell>
          <cell r="E3832" t="str">
            <v>GL</v>
          </cell>
          <cell r="F3832">
            <v>420000000</v>
          </cell>
          <cell r="G3832">
            <v>42587</v>
          </cell>
        </row>
        <row r="3833">
          <cell r="C3833">
            <v>7147</v>
          </cell>
          <cell r="D3833" t="str">
            <v>Suministro E Instalacion De Tuberia De Agua Potable De 2" De Diametro En Pvc, Incluye Excavacion (Ver Diseño)</v>
          </cell>
          <cell r="E3833" t="str">
            <v>ML</v>
          </cell>
          <cell r="F3833">
            <v>149226</v>
          </cell>
          <cell r="G3833">
            <v>42587</v>
          </cell>
        </row>
        <row r="3834">
          <cell r="C3834">
            <v>7148</v>
          </cell>
          <cell r="D3834" t="str">
            <v>Suministro E Instalacion De Tuberia Sanitaria De 8" En Pvc, Incluye Excavacion (Ver Diseño)</v>
          </cell>
          <cell r="E3834" t="str">
            <v>ML</v>
          </cell>
          <cell r="F3834">
            <v>148500</v>
          </cell>
          <cell r="G3834">
            <v>42587</v>
          </cell>
        </row>
        <row r="3835">
          <cell r="C3835">
            <v>7152</v>
          </cell>
          <cell r="D3835" t="str">
            <v>Pilote Pre Excavado D = 0.60 Metros, En Concreto De 4000 Psi</v>
          </cell>
          <cell r="E3835" t="str">
            <v>ML</v>
          </cell>
          <cell r="F3835">
            <v>556845.42000000004</v>
          </cell>
          <cell r="G3835">
            <v>42591</v>
          </cell>
        </row>
        <row r="3836">
          <cell r="C3836">
            <v>7155</v>
          </cell>
          <cell r="D3836" t="str">
            <v>Demolición De Pilote D = 0.60 Metros De Concreto Armado</v>
          </cell>
          <cell r="E3836" t="str">
            <v>ML</v>
          </cell>
          <cell r="F3836">
            <v>141068.20000000001</v>
          </cell>
          <cell r="G3836">
            <v>42587</v>
          </cell>
        </row>
        <row r="3837">
          <cell r="C3837">
            <v>7158</v>
          </cell>
          <cell r="D3837" t="str">
            <v>Viga De Atado / Coronación De Pantalla Pilotes De 0.60 X 0.40 Metros</v>
          </cell>
          <cell r="E3837" t="str">
            <v>ML</v>
          </cell>
          <cell r="F3837">
            <v>360051.26</v>
          </cell>
          <cell r="G3837">
            <v>42587</v>
          </cell>
        </row>
        <row r="3838">
          <cell r="C3838">
            <v>7159</v>
          </cell>
          <cell r="D3838" t="str">
            <v>Cerramiento En Malla Eslabonada H = 1.80 Metros, Incluye Desmontaje (Varios Usos)</v>
          </cell>
          <cell r="E3838" t="str">
            <v>ML</v>
          </cell>
          <cell r="F3838">
            <v>37356.58</v>
          </cell>
          <cell r="G3838">
            <v>42587</v>
          </cell>
        </row>
        <row r="3839">
          <cell r="C3839">
            <v>7160</v>
          </cell>
          <cell r="D3839" t="str">
            <v>Prvc. Instalacion De Codos Grp Y/O Pvc Dn 1500 Pn=1 Sn 2500 (0-30º)</v>
          </cell>
          <cell r="E3839" t="str">
            <v>UN</v>
          </cell>
          <cell r="F3839">
            <v>877801.84</v>
          </cell>
          <cell r="G3839">
            <v>42591</v>
          </cell>
        </row>
        <row r="3840">
          <cell r="C3840">
            <v>7161</v>
          </cell>
          <cell r="D3840" t="str">
            <v>Prvc. Instalacionde Tuberias En Grp Y/O Pvc De Diametro 1500 Mm, Pn=1.00 Sn 2500</v>
          </cell>
          <cell r="E3840" t="str">
            <v>ML</v>
          </cell>
          <cell r="F3840">
            <v>107589.64</v>
          </cell>
          <cell r="G3840">
            <v>42591</v>
          </cell>
        </row>
        <row r="3841">
          <cell r="C3841">
            <v>7163</v>
          </cell>
          <cell r="D3841" t="str">
            <v>Prvc. Suminidtro De Tee De 1,500 X 1,500 Mm, Sn 2500, Incluye Uniones, Accesorio Y Transporte</v>
          </cell>
          <cell r="E3841" t="str">
            <v>UN</v>
          </cell>
          <cell r="F3841">
            <v>19934000</v>
          </cell>
          <cell r="G3841">
            <v>42591</v>
          </cell>
        </row>
        <row r="3842">
          <cell r="C3842">
            <v>7165</v>
          </cell>
          <cell r="D3842" t="str">
            <v>Prvc. Suministro Codos Grp Y/O Pvc Dn 2200 Pn=1 Sn 2500 (0º-30º) Incluye Union Y Transporte</v>
          </cell>
          <cell r="E3842" t="str">
            <v>UN</v>
          </cell>
          <cell r="F3842">
            <v>10352000</v>
          </cell>
          <cell r="G3842">
            <v>42591</v>
          </cell>
        </row>
        <row r="3843">
          <cell r="C3843">
            <v>7167</v>
          </cell>
          <cell r="D3843" t="str">
            <v>Prvc. Suministro Codos Grp Y/O Pvc Dn 1500 Pn=1 Sn 2500 (0º-30º) Incluye Union Y Transporte</v>
          </cell>
          <cell r="E3843" t="str">
            <v>UN</v>
          </cell>
          <cell r="F3843">
            <v>5094000</v>
          </cell>
          <cell r="G3843">
            <v>42591</v>
          </cell>
        </row>
        <row r="3844">
          <cell r="C3844">
            <v>7169</v>
          </cell>
          <cell r="D3844" t="str">
            <v>Prvc. Suministro De Tuberia En Grp Y/O Pvc De Diametro 1500 Mm, Pn=1, Sn 2500, Incluye Union Y Transporte</v>
          </cell>
          <cell r="E3844" t="str">
            <v>ML</v>
          </cell>
          <cell r="F3844">
            <v>1634346</v>
          </cell>
          <cell r="G3844">
            <v>42591</v>
          </cell>
        </row>
        <row r="3845">
          <cell r="C3845">
            <v>7170</v>
          </cell>
          <cell r="D3845" t="str">
            <v>Prvc. Instalacion De Tee De 1,500 X 1,500 Mm, Sn 2500, Incluye Uniones, Accesorios Y Transporte</v>
          </cell>
          <cell r="E3845" t="str">
            <v>UN</v>
          </cell>
          <cell r="F3845">
            <v>815673.45</v>
          </cell>
          <cell r="G3845">
            <v>42591</v>
          </cell>
        </row>
        <row r="3846">
          <cell r="C3846">
            <v>7171</v>
          </cell>
          <cell r="D3846" t="str">
            <v>Prvc. Suplemento De Trabajo En Tensión Retiro Puente De Línea Trifásico M.T.</v>
          </cell>
          <cell r="E3846" t="str">
            <v>UN</v>
          </cell>
          <cell r="F3846">
            <v>27607.94</v>
          </cell>
          <cell r="G3846">
            <v>42591</v>
          </cell>
        </row>
        <row r="3847">
          <cell r="C3847">
            <v>7172</v>
          </cell>
          <cell r="D3847" t="str">
            <v>P. Paisajismo General Zona Verde, Incluye: Coccoloba Uvifera-Uva De Playa Densidad 5 X M2 Conocardus Rectus-Mangle Verde-Densidad 4 X M2 Conocardus Erectus-Mangle Plateado-Densidad 4 X M2 Leucophylumfrytences-Frailejon Densidad 4 X M2 Bougainvillea Specta</v>
          </cell>
          <cell r="E3847" t="str">
            <v>M2</v>
          </cell>
          <cell r="F3847">
            <v>110093.58</v>
          </cell>
          <cell r="G3847">
            <v>42599</v>
          </cell>
        </row>
        <row r="3848">
          <cell r="C3848">
            <v>7173</v>
          </cell>
          <cell r="D3848" t="str">
            <v>Desmonte De Cielo Raso A Una Altura &lt; 3.00 Metros, Incluye Retiro De Material</v>
          </cell>
          <cell r="E3848" t="str">
            <v>M2</v>
          </cell>
          <cell r="F3848">
            <v>9506.75</v>
          </cell>
          <cell r="G3848">
            <v>42600</v>
          </cell>
        </row>
        <row r="3849">
          <cell r="C3849">
            <v>7174</v>
          </cell>
          <cell r="D3849" t="str">
            <v>Desmonte De Unidad De Acondicionador De Aire Tipo Split Con Manejadora Y Reubicación (Incluye Regata, Materiales Y Puesta En Funcionamiento)</v>
          </cell>
          <cell r="E3849" t="str">
            <v>UN</v>
          </cell>
          <cell r="F3849">
            <v>400000</v>
          </cell>
          <cell r="G3849">
            <v>42601</v>
          </cell>
        </row>
        <row r="3850">
          <cell r="C3850">
            <v>7175</v>
          </cell>
          <cell r="D3850" t="str">
            <v>Dado De Anclaje De Dovelas En Concreto De 3000 Psi De 0.30 X 0.30 X 0.30 Metros, Incluye Excavación Y Acero De Refuerzo</v>
          </cell>
          <cell r="E3850" t="str">
            <v>UN</v>
          </cell>
          <cell r="F3850">
            <v>16210.76</v>
          </cell>
          <cell r="G3850">
            <v>42600</v>
          </cell>
        </row>
        <row r="3851">
          <cell r="C3851">
            <v>7177</v>
          </cell>
          <cell r="D3851" t="str">
            <v>Banca En Concreto De 3000 Psi Impermabilizado, E = 0.08 Metros Y Ancho 0.45 Metros, Incluye Acero De Refuerzo, Varilla De 3/8" En Cuadricula De 0.15 Metros En Ambos Sentidos, Con Apoyo A Cada 3.00 Metros, Altura 0.45 Metros</v>
          </cell>
          <cell r="E3851" t="str">
            <v>ML</v>
          </cell>
          <cell r="F3851">
            <v>61291.56</v>
          </cell>
          <cell r="G3851">
            <v>42604</v>
          </cell>
        </row>
        <row r="3852">
          <cell r="C3852">
            <v>7178</v>
          </cell>
          <cell r="D3852" t="str">
            <v>Plantilla De Piso En Concreto De 3000 Psi E = 0.10 Metros, Esmaltado Y Con Endurecedor</v>
          </cell>
          <cell r="E3852" t="str">
            <v>M2</v>
          </cell>
          <cell r="F3852">
            <v>69211.09</v>
          </cell>
          <cell r="G3852">
            <v>42600</v>
          </cell>
        </row>
        <row r="3853">
          <cell r="C3853">
            <v>7179</v>
          </cell>
          <cell r="D3853" t="str">
            <v>Zócalo Media Caña Con Mortero 1:4 Impermeabilizado</v>
          </cell>
          <cell r="E3853" t="str">
            <v>ML</v>
          </cell>
          <cell r="F3853">
            <v>12075.61</v>
          </cell>
          <cell r="G3853">
            <v>42600</v>
          </cell>
        </row>
        <row r="3854">
          <cell r="C3854">
            <v>7180</v>
          </cell>
          <cell r="D3854" t="str">
            <v>Suministro E Instalación De Puerta Metálica Con Mirilla De 0.20 X 0.30 Metros, Calibre 20 Por Una Faz Y Marco Calibre18, De 1.00 X 2.00 Metros, Incluye Pintura Anticorrosiva, Esmalte, Cerradura Y Herraje</v>
          </cell>
          <cell r="E3854" t="str">
            <v>UN</v>
          </cell>
          <cell r="F3854">
            <v>285437.5</v>
          </cell>
          <cell r="G3854">
            <v>42600</v>
          </cell>
        </row>
        <row r="3855">
          <cell r="C3855">
            <v>7184</v>
          </cell>
          <cell r="D3855" t="str">
            <v>Suministro E Instalación De Malla Expandida Imt-20 Calibre 2.5 Material Hr, Incluye Accesorios De Instalación (Angulos, Tornillos) Para Evitar Acceso A Estructura Metálica En Varilla De 1/2"</v>
          </cell>
          <cell r="E3855" t="str">
            <v>M2</v>
          </cell>
          <cell r="F3855">
            <v>110746.84</v>
          </cell>
          <cell r="G3855">
            <v>42601</v>
          </cell>
        </row>
        <row r="3856">
          <cell r="C3856">
            <v>7192</v>
          </cell>
          <cell r="D3856" t="str">
            <v>Suministro E Instalación De Detector De Metal Y Armas Tipo Arco, Cobertura De Pies A Cabeza 100 A 240 Vac, 50 A 60 Hz / 55 W, 1 - 200 Por Programa Para Selección De Objetivos En Forma Precisa, 1.90 X 2.20 X 0.57 Metros, Garrett</v>
          </cell>
          <cell r="E3856" t="str">
            <v>UN</v>
          </cell>
          <cell r="F3856">
            <v>16053000</v>
          </cell>
          <cell r="G3856">
            <v>42601</v>
          </cell>
        </row>
        <row r="3857">
          <cell r="C3857">
            <v>7193</v>
          </cell>
          <cell r="D3857" t="str">
            <v>Suministro De Detector De Metales Puntuales Pinpointer, 360° Y Punta, Ip66 Resistente Al Agua Y Polvo. Localización Puntual De Metal En Lugares Confinados, En Las Paredes, Madera, Garrett</v>
          </cell>
          <cell r="E3857" t="str">
            <v>UN</v>
          </cell>
          <cell r="F3857">
            <v>509240</v>
          </cell>
          <cell r="G3857">
            <v>42601</v>
          </cell>
        </row>
        <row r="3858">
          <cell r="C3858">
            <v>7194</v>
          </cell>
          <cell r="D3858" t="str">
            <v>Suministro E Instalación De Sanitario Comby 15" Antivandálico Con Su Grifería, Incluye Accesorios Para Instalación; Línea Penitenciaría</v>
          </cell>
          <cell r="E3858" t="str">
            <v>UN</v>
          </cell>
          <cell r="F3858">
            <v>3286216.67</v>
          </cell>
          <cell r="G3858">
            <v>42601</v>
          </cell>
        </row>
        <row r="3859">
          <cell r="C3859">
            <v>7195</v>
          </cell>
          <cell r="D3859" t="str">
            <v>Suministro E Instalación De Pelicula Sand Blasting</v>
          </cell>
          <cell r="E3859" t="str">
            <v>M2</v>
          </cell>
          <cell r="F3859">
            <v>46400</v>
          </cell>
          <cell r="G3859">
            <v>42601</v>
          </cell>
        </row>
        <row r="3860">
          <cell r="C3860">
            <v>7196</v>
          </cell>
          <cell r="D3860" t="str">
            <v>Suministro E Instalación De Cortina Solar Screen</v>
          </cell>
          <cell r="E3860" t="str">
            <v>M2</v>
          </cell>
          <cell r="F3860">
            <v>80000</v>
          </cell>
          <cell r="G3860">
            <v>42601</v>
          </cell>
        </row>
        <row r="3861">
          <cell r="C3861">
            <v>7197</v>
          </cell>
          <cell r="D3861" t="str">
            <v>Anclaje Con Epóxico</v>
          </cell>
          <cell r="E3861" t="str">
            <v>UN</v>
          </cell>
          <cell r="F3861">
            <v>24481.3</v>
          </cell>
          <cell r="G3861">
            <v>42604</v>
          </cell>
        </row>
        <row r="3862">
          <cell r="C3862">
            <v>7200</v>
          </cell>
          <cell r="D3862" t="str">
            <v>Edu. Columna De Confinamiento En Concreto De 4000 Psi De 0.10 X 0.20 Metros, Incluye Acero De Refuerzo  3 Varillas De 1/2", Estribos De 3/8" A Cada 0.15 Metros Y Apuntalamiento De Muro</v>
          </cell>
          <cell r="E3862" t="str">
            <v>ML</v>
          </cell>
          <cell r="F3862">
            <v>56740.65</v>
          </cell>
          <cell r="G3862">
            <v>42613</v>
          </cell>
        </row>
        <row r="3863">
          <cell r="C3863">
            <v>7201</v>
          </cell>
          <cell r="D3863" t="str">
            <v>Edu. Losa Maciza Con Vigas Descolgadas De 0,15 Cms De Espesor En Concreto De 4000 Psi Premezclado</v>
          </cell>
          <cell r="E3863" t="str">
            <v>M3</v>
          </cell>
          <cell r="F3863">
            <v>912282.65</v>
          </cell>
          <cell r="G3863">
            <v>42614</v>
          </cell>
        </row>
        <row r="3864">
          <cell r="C3864">
            <v>7202</v>
          </cell>
          <cell r="D3864" t="str">
            <v>Edu. Rampa En Concreto Premezclado Visto F'C 28 Mpa. Conjunto Estructural Viga + Losa Maciza + Descanso (Secciones Según Planos) Incluye Malla Electrosoldada Con Acabado Estriado Horizontal, Junta  E= 0,10 Mts.</v>
          </cell>
          <cell r="E3864" t="str">
            <v>M2</v>
          </cell>
          <cell r="F3864">
            <v>254475.24</v>
          </cell>
          <cell r="G3864">
            <v>42613</v>
          </cell>
        </row>
        <row r="3865">
          <cell r="C3865">
            <v>7203</v>
          </cell>
          <cell r="D3865" t="str">
            <v>Edu. Concreto Grout F´C 28 Mpa Relleno Una Celda Vertical Reforzada En Muros E:0.12 M De Ladrillo.</v>
          </cell>
          <cell r="E3865" t="str">
            <v>ML</v>
          </cell>
          <cell r="F3865">
            <v>17075.580000000002</v>
          </cell>
          <cell r="G3865">
            <v>42613</v>
          </cell>
        </row>
        <row r="3866">
          <cell r="C3866">
            <v>7213</v>
          </cell>
          <cell r="D3866" t="str">
            <v>Edu. Graderias Prefabricadas Incluye Fabricacion Y Montaje</v>
          </cell>
          <cell r="E3866" t="str">
            <v>M3</v>
          </cell>
          <cell r="F3866">
            <v>1017145.31</v>
          </cell>
          <cell r="G3866">
            <v>42613</v>
          </cell>
        </row>
        <row r="3867">
          <cell r="C3867">
            <v>7221</v>
          </cell>
          <cell r="D3867" t="str">
            <v>Edu. Cancha Flotante En Madera En Guaimaro Inmunizado Espesor 20 Mm Machimbrado Por Los Cauatro Lados  Plataforma En Triplex  De 12 Mm Cara Inferior Con Ranura En Los Durmientes De  Madera En Pino Importado De Espesor 33 Mm Y 65  Mm Inmunizados, Pads De A</v>
          </cell>
          <cell r="E3867" t="str">
            <v>M2</v>
          </cell>
          <cell r="F3867">
            <v>275000</v>
          </cell>
          <cell r="G3867">
            <v>42613</v>
          </cell>
        </row>
        <row r="3868">
          <cell r="C3868">
            <v>7224</v>
          </cell>
          <cell r="D3868" t="str">
            <v>Edu. Viga Corona En Concreto De Fc=4000 Psi, De 0,15 X 0,20 Mts, Incluye Acero De Refuerzo 2 D=1/2" , Estribos De D=3/8"  A Cada 0,15 Mts</v>
          </cell>
          <cell r="E3868" t="str">
            <v>ML</v>
          </cell>
          <cell r="F3868">
            <v>53509.05</v>
          </cell>
          <cell r="G3868">
            <v>42614</v>
          </cell>
        </row>
        <row r="3869">
          <cell r="C3869">
            <v>7232</v>
          </cell>
          <cell r="D3869" t="str">
            <v>Edu. Construcion De Tanque De Concreto Premezclado De 4000 Psi Con  Impermeabilizacion Integral Incluye Pasantes Para Tuberias, Tanque Contraincendio Y Tanque De Agua Potable</v>
          </cell>
          <cell r="E3869" t="str">
            <v>M3</v>
          </cell>
          <cell r="F3869">
            <v>777380.01</v>
          </cell>
          <cell r="G3869">
            <v>42613</v>
          </cell>
        </row>
        <row r="3870">
          <cell r="C3870">
            <v>7239</v>
          </cell>
          <cell r="D3870" t="str">
            <v>Edu. Columnas De Acero Calidad S355 Para Columnas Circulares</v>
          </cell>
          <cell r="E3870" t="str">
            <v>KG</v>
          </cell>
          <cell r="F3870">
            <v>5549.86</v>
          </cell>
          <cell r="G3870">
            <v>42613</v>
          </cell>
        </row>
        <row r="3871">
          <cell r="C3871">
            <v>7240</v>
          </cell>
          <cell r="D3871" t="str">
            <v>Edu. Estructura Metalica Para Placa De Anclaje Y Conexiones De Acero Calidad 5355</v>
          </cell>
          <cell r="E3871" t="str">
            <v>KG</v>
          </cell>
          <cell r="F3871">
            <v>5549.86</v>
          </cell>
          <cell r="G3871">
            <v>42613</v>
          </cell>
        </row>
        <row r="3872">
          <cell r="C3872">
            <v>7241</v>
          </cell>
          <cell r="D3872" t="str">
            <v>Edu. Suministro Y Montaje De Membrana Impermeable De  Referencia Sarnafil Adherida Referencia S327-12 Espesor De 1.2 Mm O Similar Debidamente Rematada Y Sellada En Los Bordes Perimetrales Y Contra Los Marcos De Soportes De Las Lucarnas. Incluye Pruebas De</v>
          </cell>
          <cell r="E3872" t="str">
            <v>M2</v>
          </cell>
          <cell r="F3872">
            <v>71105.14</v>
          </cell>
          <cell r="G3872">
            <v>42619</v>
          </cell>
        </row>
        <row r="3873">
          <cell r="C3873">
            <v>7242</v>
          </cell>
          <cell r="D3873" t="str">
            <v>Edu. Impermeabilizacion De Tanque En Membrana Sika Plan 12 Ntr Espesor 1,2 Mm O Similar</v>
          </cell>
          <cell r="E3873" t="str">
            <v>M2</v>
          </cell>
          <cell r="F3873">
            <v>92464.78</v>
          </cell>
          <cell r="G3873">
            <v>42619</v>
          </cell>
        </row>
        <row r="3874">
          <cell r="C3874">
            <v>7243</v>
          </cell>
          <cell r="D3874" t="str">
            <v>Edu. Suministro Fabricacion Y Montaje De Superficie De Cubierta En Superboard De 19 Mm Sobre Perfiles De Soporte</v>
          </cell>
          <cell r="E3874" t="str">
            <v>M2</v>
          </cell>
          <cell r="F3874">
            <v>44623.09</v>
          </cell>
          <cell r="G3874">
            <v>42613</v>
          </cell>
        </row>
        <row r="3875">
          <cell r="C3875">
            <v>7244</v>
          </cell>
          <cell r="D3875" t="str">
            <v>Edu. Bomba Centrifuga De 5Hp  De 220/440 Voltios Motor De Alta Eficienca Trabajo Continuo / Equipo De Bombeoespecial Para El Sistema Contraincendio (Ver Diseño)</v>
          </cell>
          <cell r="E3875" t="str">
            <v>UN</v>
          </cell>
          <cell r="F3875">
            <v>3605541.63</v>
          </cell>
          <cell r="G3875">
            <v>42613</v>
          </cell>
        </row>
        <row r="3876">
          <cell r="C3876">
            <v>7245</v>
          </cell>
          <cell r="D3876" t="str">
            <v>Edu. Tragante De Aguas Lluvias De 6"</v>
          </cell>
          <cell r="E3876" t="str">
            <v>UN</v>
          </cell>
          <cell r="F3876">
            <v>762203.03</v>
          </cell>
          <cell r="G3876">
            <v>42613</v>
          </cell>
        </row>
        <row r="3877">
          <cell r="C3877">
            <v>7247</v>
          </cell>
          <cell r="D3877" t="str">
            <v>Edu. Suministro E Instalacion De Luminaria Curvoled De 40 W</v>
          </cell>
          <cell r="E3877" t="str">
            <v>UN</v>
          </cell>
          <cell r="F3877">
            <v>800427.89</v>
          </cell>
          <cell r="G3877">
            <v>42613</v>
          </cell>
        </row>
        <row r="3878">
          <cell r="C3878">
            <v>7248</v>
          </cell>
          <cell r="D3878" t="str">
            <v>Edu. Suministro E Instalacion De Down Light 12W Cw</v>
          </cell>
          <cell r="E3878" t="str">
            <v>UN</v>
          </cell>
          <cell r="F3878">
            <v>668834.02</v>
          </cell>
          <cell r="G3878">
            <v>42613</v>
          </cell>
        </row>
        <row r="3879">
          <cell r="C3879">
            <v>7249</v>
          </cell>
          <cell r="D3879" t="str">
            <v>Edu. Suministro E Instalacion De At-Proyeled 60 @68 W Cw</v>
          </cell>
          <cell r="E3879" t="str">
            <v>UN</v>
          </cell>
          <cell r="F3879">
            <v>668834.02</v>
          </cell>
          <cell r="G3879">
            <v>42613</v>
          </cell>
        </row>
        <row r="3880">
          <cell r="C3880">
            <v>7250</v>
          </cell>
          <cell r="D3880" t="str">
            <v>Edu. Suministro E Instalacion De At-Paneled Lf De 40 W 60 X 60 Cw</v>
          </cell>
          <cell r="E3880" t="str">
            <v>UN</v>
          </cell>
          <cell r="F3880">
            <v>435158.36</v>
          </cell>
          <cell r="G3880">
            <v>42613</v>
          </cell>
        </row>
        <row r="3881">
          <cell r="C3881">
            <v>7251</v>
          </cell>
          <cell r="D3881" t="str">
            <v>Edu. Suministro E Instalacion De Ventana  Sobre Cubierta En Aluminio Natural Marco En Perfileria 3831 Con Empaque  Y Con Pisavidrio A Presion Tipo Alamo, Contiene Policarbonato Alveolar De 6 Mm De Espesor Según Diseño</v>
          </cell>
          <cell r="E3881" t="str">
            <v>UN</v>
          </cell>
          <cell r="F3881">
            <v>390331.6</v>
          </cell>
          <cell r="G3881">
            <v>42613</v>
          </cell>
        </row>
        <row r="3882">
          <cell r="C3882">
            <v>7252</v>
          </cell>
          <cell r="D3882" t="str">
            <v>Edu. Suministro E Instalacion De Transformador Normalizado Seco Tipo Resina Clase H De 225 Kva De 13200 V -220 Con Termometro Digital. Incluye Celda De Transformador</v>
          </cell>
          <cell r="E3882" t="str">
            <v>UN</v>
          </cell>
          <cell r="F3882">
            <v>29335107.5</v>
          </cell>
          <cell r="G3882">
            <v>42614</v>
          </cell>
        </row>
        <row r="3883">
          <cell r="C3883">
            <v>7253</v>
          </cell>
          <cell r="D3883" t="str">
            <v>Edu. Planta Electrica De Emergencia Cabinada Con Motor Cummins Y Generador Stanford De 250 Kva Con Transferencia De 630 Amperios Y Tanque De Combustible (Ver Diseño)</v>
          </cell>
          <cell r="E3883" t="str">
            <v>UN</v>
          </cell>
          <cell r="F3883">
            <v>120093231.95</v>
          </cell>
          <cell r="G3883">
            <v>42614</v>
          </cell>
        </row>
        <row r="3884">
          <cell r="C3884">
            <v>7255</v>
          </cell>
          <cell r="D3884" t="str">
            <v>Edu. Salida Para Alumbrado Sin Lampara En Tuberia Emt</v>
          </cell>
          <cell r="E3884" t="str">
            <v>UN</v>
          </cell>
          <cell r="F3884">
            <v>98424.43</v>
          </cell>
          <cell r="G3884">
            <v>42615</v>
          </cell>
        </row>
        <row r="3885">
          <cell r="C3885">
            <v>7264</v>
          </cell>
          <cell r="D3885" t="str">
            <v>Edu. Suministro E Instalación De Switch 24 Puertos Con Socket Para Modulo De Fibra - Poe</v>
          </cell>
          <cell r="E3885" t="str">
            <v>UN</v>
          </cell>
          <cell r="F3885">
            <v>1800000</v>
          </cell>
          <cell r="G3885">
            <v>42614</v>
          </cell>
        </row>
        <row r="3886">
          <cell r="C3886">
            <v>7281</v>
          </cell>
          <cell r="D3886" t="str">
            <v>Edu. Suministro, Fabricacion Montaje  De Estructura Metalica Cubierta En Aluminio Extruido 6071T6  Con Tornilleria De Alta Resitencia En Acero Inoxidable 304</v>
          </cell>
          <cell r="E3886" t="str">
            <v>KG</v>
          </cell>
          <cell r="F3886">
            <v>21592.36</v>
          </cell>
          <cell r="G3886">
            <v>42615</v>
          </cell>
        </row>
        <row r="3887">
          <cell r="C3887">
            <v>7295</v>
          </cell>
          <cell r="D3887" t="str">
            <v>Edu. Instalación De Luminaria Para Alumbrado Publico Tipo Led De 30 Vatios</v>
          </cell>
          <cell r="E3887" t="str">
            <v>UN</v>
          </cell>
          <cell r="F3887">
            <v>902627.09</v>
          </cell>
          <cell r="G3887">
            <v>42618</v>
          </cell>
        </row>
        <row r="3888">
          <cell r="C3888">
            <v>7298</v>
          </cell>
          <cell r="D3888" t="str">
            <v>Edu. Construcion De Tanques De 4000 Psi Con  Impermeabilizacion Integral Incluye Pasantes Para Tuberias. Sistema Contraincendio, Agua Potable, Irrigacion Y Tanque De Agua Lluvia</v>
          </cell>
          <cell r="E3888" t="str">
            <v>M3</v>
          </cell>
          <cell r="F3888">
            <v>775146.64</v>
          </cell>
          <cell r="G3888">
            <v>42618</v>
          </cell>
        </row>
        <row r="3889">
          <cell r="C3889">
            <v>7300</v>
          </cell>
          <cell r="D3889" t="str">
            <v>Edu. Suministro E Instalacion De Equipo De Bombeo Sistema De Riego  Bomba Centrifuga Motor Electrico De 220 - 440 Trifasica 10Hp Hdt 40 Mts 370 Gpm  (Ver Diseño)</v>
          </cell>
          <cell r="E3889" t="str">
            <v>UN</v>
          </cell>
          <cell r="F3889">
            <v>3111540.63</v>
          </cell>
          <cell r="G3889">
            <v>42618</v>
          </cell>
        </row>
        <row r="3890">
          <cell r="C3890">
            <v>7302</v>
          </cell>
          <cell r="D3890" t="str">
            <v>Edu. Grama Bermuda En Tepe Incluye Nivelacion, Riego Y Fertilizacion Bajo La Direccion Tecnica De Un Ingeniero Agronomo Y Dos (2)  Cortes Requeridos Debe Entregarse A Los Niveles Solicitados En El Diseño</v>
          </cell>
          <cell r="E3890" t="str">
            <v>M2</v>
          </cell>
          <cell r="F3890">
            <v>17816.16</v>
          </cell>
          <cell r="G3890">
            <v>42618</v>
          </cell>
        </row>
        <row r="3891">
          <cell r="C3891">
            <v>7303</v>
          </cell>
          <cell r="D3891" t="str">
            <v>Edu. Relleno En Arena De Rio (Santo Tomas)</v>
          </cell>
          <cell r="E3891" t="str">
            <v>M3</v>
          </cell>
          <cell r="F3891">
            <v>33722.14</v>
          </cell>
          <cell r="G3891">
            <v>42619</v>
          </cell>
        </row>
        <row r="3892">
          <cell r="C3892">
            <v>7306</v>
          </cell>
          <cell r="D3892" t="str">
            <v>Edu. Tuberia Tipo Durman Rib Draine Perforada Para Drenaje Con Filtro Subterraneo De 6" O Similar  (Ver Diseño). Incluye Accesorios (Codos,  Sillas T, Uniones)</v>
          </cell>
          <cell r="E3892" t="str">
            <v>ML</v>
          </cell>
          <cell r="F3892">
            <v>44526.32</v>
          </cell>
          <cell r="G3892">
            <v>42619</v>
          </cell>
        </row>
        <row r="3893">
          <cell r="C3893">
            <v>7309</v>
          </cell>
          <cell r="D3893" t="str">
            <v>Edu. Suministro E Instalación De Reflectores  Led Para Campo De Futbol Potencia 400 Ww Y 46000 Lumenes Con Eficieciencia De 115 Lumenes / W Para Iluminación De La Cancha Nivel De Iluminacion 1800 Luxes Ref. . Wxtl-05-400W (Ver Diseño)</v>
          </cell>
          <cell r="E3893" t="str">
            <v>UN</v>
          </cell>
          <cell r="F3893">
            <v>2575005.23</v>
          </cell>
          <cell r="G3893">
            <v>42618</v>
          </cell>
        </row>
        <row r="3894">
          <cell r="C3894">
            <v>7315</v>
          </cell>
          <cell r="D3894" t="str">
            <v>Dps. Sumidero Fundido En Sitio Reforzado</v>
          </cell>
          <cell r="E3894" t="str">
            <v>UN</v>
          </cell>
          <cell r="F3894">
            <v>2763383.36</v>
          </cell>
          <cell r="G3894">
            <v>42620</v>
          </cell>
        </row>
        <row r="3895">
          <cell r="C3895">
            <v>7317</v>
          </cell>
          <cell r="D3895" t="str">
            <v>Dps. Demolicion De Pisos, Andenes, Bordillos</v>
          </cell>
          <cell r="E3895" t="str">
            <v>M2</v>
          </cell>
          <cell r="F3895">
            <v>17237.34</v>
          </cell>
          <cell r="G3895">
            <v>42621</v>
          </cell>
        </row>
        <row r="3896">
          <cell r="C3896">
            <v>7321</v>
          </cell>
          <cell r="D3896" t="str">
            <v>Dps. Demolicion De Pavimientos De Concreto</v>
          </cell>
          <cell r="E3896" t="str">
            <v>M2</v>
          </cell>
          <cell r="F3896">
            <v>24167.040000000001</v>
          </cell>
          <cell r="G3896">
            <v>42620</v>
          </cell>
        </row>
        <row r="3897">
          <cell r="C3897">
            <v>7322</v>
          </cell>
          <cell r="D3897" t="str">
            <v>Dps. Excavaciones Varias Sin Clasificar</v>
          </cell>
          <cell r="E3897" t="str">
            <v>M3</v>
          </cell>
          <cell r="F3897">
            <v>23711.33</v>
          </cell>
          <cell r="G3897">
            <v>42620</v>
          </cell>
        </row>
        <row r="3898">
          <cell r="C3898">
            <v>7324</v>
          </cell>
          <cell r="D3898" t="str">
            <v>Dps. Acero De Refuerzo Grado 60</v>
          </cell>
          <cell r="E3898" t="str">
            <v>KG</v>
          </cell>
          <cell r="F3898">
            <v>3634.36</v>
          </cell>
          <cell r="G3898">
            <v>42620</v>
          </cell>
        </row>
        <row r="3899">
          <cell r="C3899">
            <v>7327</v>
          </cell>
          <cell r="D3899" t="str">
            <v>Dps. Subbase Granular</v>
          </cell>
          <cell r="E3899" t="str">
            <v>M3</v>
          </cell>
          <cell r="F3899">
            <v>111505.91</v>
          </cell>
          <cell r="G3899">
            <v>42620</v>
          </cell>
        </row>
        <row r="3900">
          <cell r="C3900">
            <v>7331</v>
          </cell>
          <cell r="D3900" t="str">
            <v>Dps. Canastillas En Acero Para Soporte De Dovelas</v>
          </cell>
          <cell r="E3900" t="str">
            <v>ML</v>
          </cell>
          <cell r="F3900">
            <v>14513.01</v>
          </cell>
          <cell r="G3900">
            <v>42621</v>
          </cell>
        </row>
        <row r="3901">
          <cell r="C3901">
            <v>7333</v>
          </cell>
          <cell r="D3901" t="str">
            <v>Dps. Separacion De Suelos De Subrasante Y Capas Granulares Con Geotextil Tejido 2400 O Similar</v>
          </cell>
          <cell r="E3901" t="str">
            <v>M2</v>
          </cell>
          <cell r="F3901">
            <v>9590.9699999999993</v>
          </cell>
          <cell r="G3901">
            <v>42620</v>
          </cell>
        </row>
        <row r="3902">
          <cell r="C3902">
            <v>7334</v>
          </cell>
          <cell r="D3902" t="str">
            <v>Dps. Base Estabilizada Con Cemento</v>
          </cell>
          <cell r="E3902" t="str">
            <v>M3</v>
          </cell>
          <cell r="F3902">
            <v>181740.83</v>
          </cell>
          <cell r="G3902">
            <v>42621</v>
          </cell>
        </row>
        <row r="3903">
          <cell r="C3903">
            <v>7335</v>
          </cell>
          <cell r="D3903" t="str">
            <v>Dps. Andenes En Concreto Tipo D</v>
          </cell>
          <cell r="E3903" t="str">
            <v>M2</v>
          </cell>
          <cell r="F3903">
            <v>62714.78</v>
          </cell>
          <cell r="G3903">
            <v>42620</v>
          </cell>
        </row>
        <row r="3904">
          <cell r="C3904">
            <v>7336</v>
          </cell>
          <cell r="D3904" t="str">
            <v>Dps. Bordillos En Concreto Tipo D (0.15 X 0.20) Mts</v>
          </cell>
          <cell r="E3904" t="str">
            <v>ML</v>
          </cell>
          <cell r="F3904">
            <v>44968.7</v>
          </cell>
          <cell r="G3904">
            <v>42620</v>
          </cell>
        </row>
        <row r="3905">
          <cell r="C3905">
            <v>7339</v>
          </cell>
          <cell r="D3905" t="str">
            <v>Dps. Material Seleccionado Para Anden</v>
          </cell>
          <cell r="E3905" t="str">
            <v>M3</v>
          </cell>
          <cell r="F3905">
            <v>78190.95</v>
          </cell>
          <cell r="G3905">
            <v>42620</v>
          </cell>
        </row>
        <row r="3906">
          <cell r="C3906">
            <v>7340</v>
          </cell>
          <cell r="D3906" t="str">
            <v>Dps. Terraplen Con Material Seleccionado</v>
          </cell>
          <cell r="E3906" t="str">
            <v>M3</v>
          </cell>
          <cell r="F3906">
            <v>76194.36</v>
          </cell>
          <cell r="G3906">
            <v>42620</v>
          </cell>
        </row>
        <row r="3907">
          <cell r="C3907">
            <v>7342</v>
          </cell>
          <cell r="D3907" t="str">
            <v>Dps. Pavimento En Concreto Hidraulico De Mr= 4.1 Mpa Y E= 20 Cm</v>
          </cell>
          <cell r="E3907" t="str">
            <v>M3</v>
          </cell>
          <cell r="F3907">
            <v>740893.45</v>
          </cell>
          <cell r="G3907">
            <v>42620</v>
          </cell>
        </row>
        <row r="3908">
          <cell r="C3908">
            <v>7343</v>
          </cell>
          <cell r="D3908" t="str">
            <v>Dps. Cunetas Revestidas En Concreto</v>
          </cell>
          <cell r="E3908" t="str">
            <v>M3</v>
          </cell>
          <cell r="F3908">
            <v>513775.92</v>
          </cell>
          <cell r="G3908">
            <v>42620</v>
          </cell>
        </row>
        <row r="3909">
          <cell r="C3909">
            <v>7344</v>
          </cell>
          <cell r="D3909" t="str">
            <v>Dps. Solado En Concreto Clase F</v>
          </cell>
          <cell r="E3909" t="str">
            <v>M3</v>
          </cell>
          <cell r="F3909">
            <v>275745.84000000003</v>
          </cell>
          <cell r="G3909">
            <v>42620</v>
          </cell>
        </row>
        <row r="3910">
          <cell r="C3910">
            <v>7348</v>
          </cell>
          <cell r="D3910" t="str">
            <v>Dps. Relleno Para Estructura</v>
          </cell>
          <cell r="E3910" t="str">
            <v>M3</v>
          </cell>
          <cell r="F3910">
            <v>72346.44</v>
          </cell>
          <cell r="G3910">
            <v>42620</v>
          </cell>
        </row>
        <row r="3911">
          <cell r="C3911">
            <v>7349</v>
          </cell>
          <cell r="D3911" t="str">
            <v>Dps. Señales De Transito Grupo 1 (0.75 X 0.75) Mts</v>
          </cell>
          <cell r="E3911" t="str">
            <v>UN</v>
          </cell>
          <cell r="F3911">
            <v>327716.58</v>
          </cell>
          <cell r="G3911">
            <v>42621</v>
          </cell>
        </row>
        <row r="3912">
          <cell r="C3912">
            <v>7350</v>
          </cell>
          <cell r="D3912" t="str">
            <v>Dps. Muro De Contencion En Concreto Clase D</v>
          </cell>
          <cell r="E3912" t="str">
            <v>M3</v>
          </cell>
          <cell r="F3912">
            <v>751005.7</v>
          </cell>
          <cell r="G3912">
            <v>42620</v>
          </cell>
        </row>
        <row r="3913">
          <cell r="C3913">
            <v>7353</v>
          </cell>
          <cell r="D3913" t="str">
            <v>Dps. Linea De Demarcacion</v>
          </cell>
          <cell r="E3913" t="str">
            <v>ML</v>
          </cell>
          <cell r="F3913">
            <v>2586.44</v>
          </cell>
          <cell r="G3913">
            <v>42620</v>
          </cell>
        </row>
        <row r="3914">
          <cell r="C3914">
            <v>7354</v>
          </cell>
          <cell r="D3914" t="str">
            <v>Dps. Excavaciones Varias Sin Clasificar</v>
          </cell>
          <cell r="E3914" t="str">
            <v>M3</v>
          </cell>
          <cell r="F3914">
            <v>23711.33</v>
          </cell>
          <cell r="G3914">
            <v>42620</v>
          </cell>
        </row>
        <row r="3915">
          <cell r="C3915">
            <v>7355</v>
          </cell>
          <cell r="D3915" t="str">
            <v>Pavimento En Concreto Rigido Mr 0 600 Psi, Acelerado A Tres (3) Dias E = 0.20 Metros, Sin Acero</v>
          </cell>
          <cell r="E3915" t="str">
            <v>M2</v>
          </cell>
          <cell r="F3915">
            <v>127845.63</v>
          </cell>
          <cell r="G3915">
            <v>42621</v>
          </cell>
        </row>
        <row r="3916">
          <cell r="C3916">
            <v>7357</v>
          </cell>
          <cell r="D3916" t="str">
            <v>Bordillo En Concreto De 3000 Psi De 0.20 X 0.20 Mts</v>
          </cell>
          <cell r="E3916" t="str">
            <v>ML</v>
          </cell>
          <cell r="F3916">
            <v>42550.06</v>
          </cell>
          <cell r="G3916">
            <v>42621</v>
          </cell>
        </row>
        <row r="3917">
          <cell r="C3917">
            <v>7359</v>
          </cell>
          <cell r="D3917" t="str">
            <v>Edu. Suministro E Instalacion De Balancin Para Juego De Perros Modelo Cac-04 O Similar</v>
          </cell>
          <cell r="E3917" t="str">
            <v>UN</v>
          </cell>
          <cell r="F3917">
            <v>1740000</v>
          </cell>
          <cell r="G3917">
            <v>42625</v>
          </cell>
        </row>
        <row r="3918">
          <cell r="C3918">
            <v>7361</v>
          </cell>
          <cell r="D3918" t="str">
            <v>Edu. Suministro E Instalacion De Empalizada Para Juego De Perros Modelo Cac-05 O Similares</v>
          </cell>
          <cell r="E3918" t="str">
            <v>UN</v>
          </cell>
          <cell r="F3918">
            <v>3248000</v>
          </cell>
          <cell r="G3918">
            <v>42625</v>
          </cell>
        </row>
        <row r="3919">
          <cell r="C3919">
            <v>7363</v>
          </cell>
          <cell r="D3919" t="str">
            <v>Suministro Y Siembra De Arbol Tipico De La Zona, De 3 A 5 Mts De Altura</v>
          </cell>
          <cell r="E3919" t="str">
            <v>UN</v>
          </cell>
          <cell r="F3919">
            <v>652793.59999999998</v>
          </cell>
          <cell r="G3919">
            <v>42625</v>
          </cell>
        </row>
        <row r="3920">
          <cell r="C3920">
            <v>7364</v>
          </cell>
          <cell r="D3920" t="str">
            <v>Edu. Suministro E Instalacion De Pasarela Para Juego De Perros Modelo Cac-05 O Similar</v>
          </cell>
          <cell r="E3920" t="str">
            <v>UN</v>
          </cell>
          <cell r="F3920">
            <v>3712000</v>
          </cell>
          <cell r="G3920">
            <v>42625</v>
          </cell>
        </row>
        <row r="3921">
          <cell r="C3921">
            <v>7366</v>
          </cell>
          <cell r="D3921" t="str">
            <v>Edu. Suministro E Instalacion De Rueda Para Juego De Perros Modelo Cac-07 O Similar</v>
          </cell>
          <cell r="E3921" t="str">
            <v>UN</v>
          </cell>
          <cell r="F3921">
            <v>580000</v>
          </cell>
          <cell r="G3921">
            <v>42625</v>
          </cell>
        </row>
        <row r="3922">
          <cell r="C3922">
            <v>7367</v>
          </cell>
          <cell r="D3922" t="str">
            <v>Suministro E Instalación De Sistema De Riego + Hidrantes De 1"</v>
          </cell>
          <cell r="E3922" t="str">
            <v>ML</v>
          </cell>
          <cell r="F3922">
            <v>54759.96</v>
          </cell>
          <cell r="G3922">
            <v>42625</v>
          </cell>
        </row>
        <row r="3923">
          <cell r="C3923">
            <v>7369</v>
          </cell>
          <cell r="D3923" t="str">
            <v>Edu. Suministro E Instalacion De Salto De Altura Para Juego De Perros Modelo Cac-08 O Similar</v>
          </cell>
          <cell r="E3923" t="str">
            <v>UN</v>
          </cell>
          <cell r="F3923">
            <v>745000</v>
          </cell>
          <cell r="G3923">
            <v>42632</v>
          </cell>
        </row>
        <row r="3924">
          <cell r="C3924">
            <v>7371</v>
          </cell>
          <cell r="D3924" t="str">
            <v>Edu. Suministro E Instalacion De Salto De Longitud Para Juego De Perros Modelo Cac-09 O Similar</v>
          </cell>
          <cell r="E3924" t="str">
            <v>UN</v>
          </cell>
          <cell r="F3924">
            <v>672800</v>
          </cell>
          <cell r="G3924">
            <v>42625</v>
          </cell>
        </row>
        <row r="3925">
          <cell r="C3925">
            <v>7373</v>
          </cell>
          <cell r="D3925" t="str">
            <v>Edu. Suministro E Instalacion De Slalom Para Juego De Perros Modelo Cac-10 O Similar</v>
          </cell>
          <cell r="E3925" t="str">
            <v>UN</v>
          </cell>
          <cell r="F3925">
            <v>812000</v>
          </cell>
          <cell r="G3925">
            <v>42625</v>
          </cell>
        </row>
        <row r="3926">
          <cell r="C3926">
            <v>7375</v>
          </cell>
          <cell r="D3926" t="str">
            <v>Edu. Suministro E Instalacion De Tunel Para Juego De Perros Modelo Cac-11 O Similar</v>
          </cell>
          <cell r="E3926" t="str">
            <v>UN</v>
          </cell>
          <cell r="F3926">
            <v>2204000</v>
          </cell>
          <cell r="G3926">
            <v>42625</v>
          </cell>
        </row>
        <row r="3927">
          <cell r="C3927">
            <v>7376</v>
          </cell>
          <cell r="D3927" t="str">
            <v>Edu. Terraplen Para Refuerzo Con Geosinteticos Inv 223-13, Incluye Suministro , Extendida, Nivelacion, Humedecimiento Y Compactacion E=25. (No Incluye Geosintetico) O Similar</v>
          </cell>
          <cell r="E3927" t="str">
            <v>M3</v>
          </cell>
          <cell r="F3927">
            <v>58217.36</v>
          </cell>
          <cell r="G3927">
            <v>42636</v>
          </cell>
        </row>
        <row r="3928">
          <cell r="C3928">
            <v>7379</v>
          </cell>
          <cell r="D3928" t="str">
            <v>Edu. Suministro E Instalacion De Puerta En Fibra De Vidrio</v>
          </cell>
          <cell r="E3928" t="str">
            <v>M2</v>
          </cell>
          <cell r="F3928">
            <v>298960</v>
          </cell>
          <cell r="G3928">
            <v>42628</v>
          </cell>
        </row>
        <row r="3929">
          <cell r="C3929">
            <v>7381</v>
          </cell>
          <cell r="D3929" t="str">
            <v>Edu. Suministro E Instalacion De Puerta En Fibra De Vidrio Tipo Persiana</v>
          </cell>
          <cell r="E3929" t="str">
            <v>M2</v>
          </cell>
          <cell r="F3929">
            <v>306570</v>
          </cell>
          <cell r="G3929">
            <v>42626</v>
          </cell>
        </row>
        <row r="3930">
          <cell r="C3930">
            <v>7383</v>
          </cell>
          <cell r="D3930" t="str">
            <v>Edu. Suministro E Instalacion De Estera En Acero Galavanizado Enrollable Microperforada</v>
          </cell>
          <cell r="E3930" t="str">
            <v>M2</v>
          </cell>
          <cell r="F3930">
            <v>1431720</v>
          </cell>
          <cell r="G3930">
            <v>42626</v>
          </cell>
        </row>
        <row r="3931">
          <cell r="C3931">
            <v>7385</v>
          </cell>
          <cell r="D3931" t="str">
            <v>Edu. Suministro E Instalacion De Cambiador De Bebe Horizontal Para Empotrar Tipo Ac962 Bradley O Similar</v>
          </cell>
          <cell r="E3931" t="str">
            <v>UN</v>
          </cell>
          <cell r="F3931">
            <v>5629264.2800000003</v>
          </cell>
          <cell r="G3931">
            <v>42629</v>
          </cell>
        </row>
        <row r="3932">
          <cell r="C3932">
            <v>7387</v>
          </cell>
          <cell r="D3932" t="str">
            <v>Edu. Suministro E Instalacion De Banca En Madera Mu-4 O Similar</v>
          </cell>
          <cell r="E3932" t="str">
            <v>UN</v>
          </cell>
          <cell r="F3932">
            <v>1160000</v>
          </cell>
          <cell r="G3932">
            <v>42626</v>
          </cell>
        </row>
        <row r="3933">
          <cell r="C3933">
            <v>7389</v>
          </cell>
          <cell r="D3933" t="str">
            <v>Edu. Suministro E Instalacion De B-2: Baranda Para Vacios Espacio Publico, De Altura H=1.10 M ( Ver Diseño)</v>
          </cell>
          <cell r="E3933" t="str">
            <v>ML</v>
          </cell>
          <cell r="F3933">
            <v>366670</v>
          </cell>
          <cell r="G3933">
            <v>42626</v>
          </cell>
        </row>
        <row r="3934">
          <cell r="C3934">
            <v>7396</v>
          </cell>
          <cell r="D3934" t="str">
            <v>Edu. Suministro E Instalacion De Tablestaca Sintetica Pvc Sg-950 L = 8 Metros Anclada O Similar</v>
          </cell>
          <cell r="E3934" t="str">
            <v>ML</v>
          </cell>
          <cell r="F3934">
            <v>5617803.8700000001</v>
          </cell>
          <cell r="G3934">
            <v>42626</v>
          </cell>
        </row>
        <row r="3935">
          <cell r="C3935">
            <v>7397</v>
          </cell>
          <cell r="D3935" t="str">
            <v>Edu. Suministro E Instalacion De Tablestaca Sintetica Sg-425, H=3 Metros Anclada O Similiar</v>
          </cell>
          <cell r="E3935" t="str">
            <v>ML</v>
          </cell>
          <cell r="F3935">
            <v>1288439.6100000001</v>
          </cell>
          <cell r="G3935">
            <v>42626</v>
          </cell>
        </row>
        <row r="3936">
          <cell r="C3936">
            <v>7404</v>
          </cell>
          <cell r="D3936" t="str">
            <v>Edu. Suministro, Fabricacion En Sitio E Instalacion De Geoesteras Bx 50 E=0.30 Metros</v>
          </cell>
          <cell r="E3936" t="str">
            <v>M2</v>
          </cell>
          <cell r="F3936">
            <v>75678.97</v>
          </cell>
          <cell r="G3936">
            <v>42626</v>
          </cell>
        </row>
        <row r="3937">
          <cell r="C3937">
            <v>7406</v>
          </cell>
          <cell r="D3937" t="str">
            <v>Edu. Kit De Emplame Contractil Tipo Exterior Para Cable Xlpe-1/0-15 Kv O Similar</v>
          </cell>
          <cell r="E3937" t="str">
            <v>UN</v>
          </cell>
          <cell r="F3937">
            <v>1035289.03</v>
          </cell>
          <cell r="G3937">
            <v>42626</v>
          </cell>
        </row>
        <row r="3938">
          <cell r="C3938">
            <v>7410</v>
          </cell>
          <cell r="D3938" t="str">
            <v>Edu. Suministro E Instalacion De Luminaria Led Hermetica Ip-66 De 40 W O Similar</v>
          </cell>
          <cell r="E3938" t="str">
            <v>UN</v>
          </cell>
          <cell r="F3938">
            <v>384711.42</v>
          </cell>
          <cell r="G3938">
            <v>42626</v>
          </cell>
        </row>
        <row r="3939">
          <cell r="C3939">
            <v>7414</v>
          </cell>
          <cell r="D3939" t="str">
            <v>Edu. Suministro E Instalacion De Tranformador Tipo Pad Mountefd Radial De 150 Kva Trifasico-13.2/230/127 V O Similiar</v>
          </cell>
          <cell r="E3939" t="str">
            <v>UN</v>
          </cell>
          <cell r="F3939">
            <v>23023971.780000001</v>
          </cell>
          <cell r="G3939">
            <v>42626</v>
          </cell>
        </row>
        <row r="3940">
          <cell r="C3940">
            <v>7417</v>
          </cell>
          <cell r="D3940" t="str">
            <v>Edu. Construccion De Registro De Alumbrad De 1.00X1.00X1.20 Mts  (Interno) Con Marco En Angulo  De Hierro Galvanizada En Caliente De 4"" Y Tapa De Concreto Con Refuerzo En Varilla De 3/8"</v>
          </cell>
          <cell r="E3940" t="str">
            <v>UN</v>
          </cell>
          <cell r="F3940">
            <v>547999.15</v>
          </cell>
          <cell r="G3940">
            <v>42626</v>
          </cell>
        </row>
        <row r="3941">
          <cell r="C3941">
            <v>7419</v>
          </cell>
          <cell r="D3941" t="str">
            <v>Edu. Suministro E Instalacion De Tablestaca Sintetica Sg-825 L= 6.5 Metros Anclada O Similar</v>
          </cell>
          <cell r="E3941" t="str">
            <v>ML</v>
          </cell>
          <cell r="F3941">
            <v>3464572.77</v>
          </cell>
          <cell r="G3941">
            <v>42668</v>
          </cell>
        </row>
        <row r="3942">
          <cell r="C3942">
            <v>7421</v>
          </cell>
          <cell r="D3942" t="str">
            <v>Edu.Construccion Caja De Giro En Concreto Dim  Interna ( 1.20 X 1.20*1.30 ) Mts - Con Marco En Angulo Galvanizado En Caliente Y Tapa  De Concreto En Angulo De Hierro De 4" X 3/16" Reforzada Con Varilla Corrugada De 3/8"</v>
          </cell>
          <cell r="E3942" t="str">
            <v>UN</v>
          </cell>
          <cell r="F3942">
            <v>627197.65</v>
          </cell>
          <cell r="G3942">
            <v>42626</v>
          </cell>
        </row>
        <row r="3943">
          <cell r="C3943">
            <v>7423</v>
          </cell>
          <cell r="D3943" t="str">
            <v>Edu. Suministro E Instalacion De Tablestacas Sinteticas Sg-825 L = 6 Metros Anclada O Similar</v>
          </cell>
          <cell r="E3943" t="str">
            <v>ML</v>
          </cell>
          <cell r="F3943">
            <v>3317825.39</v>
          </cell>
          <cell r="G3943">
            <v>42668</v>
          </cell>
        </row>
        <row r="3944">
          <cell r="C3944">
            <v>7426</v>
          </cell>
          <cell r="D3944" t="str">
            <v>Edu. Suministro E Instalacion De Tablestaca Sintetica Sg- 625 L = 3 Metros No Anclada O Similar</v>
          </cell>
          <cell r="E3944" t="str">
            <v>ML</v>
          </cell>
          <cell r="F3944">
            <v>1492454.58</v>
          </cell>
          <cell r="G3944">
            <v>42668</v>
          </cell>
        </row>
        <row r="3945">
          <cell r="C3945">
            <v>7435</v>
          </cell>
          <cell r="D3945" t="str">
            <v>Edu. Suministro E Instalacion De Sube Y Baja Galvanizado En Caliente Ref Gtq 6219 O Similar</v>
          </cell>
          <cell r="E3945" t="str">
            <v>UN</v>
          </cell>
          <cell r="F3945">
            <v>10565672.4</v>
          </cell>
          <cell r="G3945">
            <v>42626</v>
          </cell>
        </row>
        <row r="3946">
          <cell r="C3946">
            <v>7442</v>
          </cell>
          <cell r="D3946" t="str">
            <v>Edu. Suministro E Instalacion De Canopy Para Niños Galvanizado En Caliente Gtq 5120 O Similar</v>
          </cell>
          <cell r="E3946" t="str">
            <v>UN</v>
          </cell>
          <cell r="F3946">
            <v>55851581.549999997</v>
          </cell>
          <cell r="G3946">
            <v>42626</v>
          </cell>
        </row>
        <row r="3947">
          <cell r="C3947">
            <v>7449</v>
          </cell>
          <cell r="D3947" t="str">
            <v>Edu. Suministro E Instalacion De Estructura De Baloncesto</v>
          </cell>
          <cell r="E3947" t="str">
            <v>UN</v>
          </cell>
          <cell r="F3947">
            <v>10269480</v>
          </cell>
          <cell r="G3947">
            <v>42626</v>
          </cell>
        </row>
        <row r="3948">
          <cell r="C3948">
            <v>7454</v>
          </cell>
          <cell r="D3948" t="str">
            <v>Edu. Suministro E Instalacion De Equipamiento De Voleybol Fijo</v>
          </cell>
          <cell r="E3948" t="str">
            <v>UN</v>
          </cell>
          <cell r="F3948">
            <v>5677156</v>
          </cell>
          <cell r="G3948">
            <v>42626</v>
          </cell>
        </row>
        <row r="3949">
          <cell r="C3949">
            <v>7459</v>
          </cell>
          <cell r="D3949" t="str">
            <v>Edu. Suministro E Instalacion De Porteria De Microfutbol (Un Par) Ref Stadio 002 O Similar</v>
          </cell>
          <cell r="E3949" t="str">
            <v>UN</v>
          </cell>
          <cell r="F3949">
            <v>5987340</v>
          </cell>
          <cell r="G3949">
            <v>42626</v>
          </cell>
        </row>
        <row r="3950">
          <cell r="C3950">
            <v>7465</v>
          </cell>
          <cell r="D3950" t="str">
            <v>Edu. Suministro E Instalacion De Geotextil Tr - 4000 O Similar</v>
          </cell>
          <cell r="E3950" t="str">
            <v>M2</v>
          </cell>
          <cell r="F3950">
            <v>10600.79</v>
          </cell>
          <cell r="G3950">
            <v>42629</v>
          </cell>
        </row>
        <row r="3951">
          <cell r="C3951">
            <v>7471</v>
          </cell>
          <cell r="D3951" t="str">
            <v>Edu. Suministro E Instalacionde Tuberia De 2" Perforada Y Forrada Con Geotextil Tr 4000 O Similar</v>
          </cell>
          <cell r="E3951" t="str">
            <v>ML</v>
          </cell>
          <cell r="F3951">
            <v>23021.54</v>
          </cell>
          <cell r="G3951">
            <v>42629</v>
          </cell>
        </row>
        <row r="3952">
          <cell r="C3952">
            <v>7480</v>
          </cell>
          <cell r="D3952" t="str">
            <v>Edu. Suministro E Instalacion De Cesped Sintetico De Paisajismo, Incluye Capa De 15 Cm De Suelo Cemento</v>
          </cell>
          <cell r="E3952" t="str">
            <v>M2</v>
          </cell>
          <cell r="F3952">
            <v>78628.94</v>
          </cell>
          <cell r="G3952">
            <v>42629</v>
          </cell>
        </row>
        <row r="3953">
          <cell r="C3953">
            <v>7511</v>
          </cell>
          <cell r="D3953" t="str">
            <v>Edu. Suministro E Instalacion De Cesped Sintetico Deportivo. Incluye Capa De 15 Cm De Suelo Cemento Y 10 Cm De Caucho</v>
          </cell>
          <cell r="E3953" t="str">
            <v>M2</v>
          </cell>
          <cell r="F3953">
            <v>287661.26</v>
          </cell>
          <cell r="G3953">
            <v>42629</v>
          </cell>
        </row>
        <row r="3954">
          <cell r="C3954">
            <v>7514</v>
          </cell>
          <cell r="D3954" t="str">
            <v>Edu. Suministro E Instalacion De Superficie De Meson Para Lavamano En Granito Con Estructura De Soporte En Acero</v>
          </cell>
          <cell r="E3954" t="str">
            <v>M2</v>
          </cell>
          <cell r="F3954">
            <v>379000</v>
          </cell>
          <cell r="G3954">
            <v>42627</v>
          </cell>
        </row>
        <row r="3955">
          <cell r="C3955">
            <v>7516</v>
          </cell>
          <cell r="D3955" t="str">
            <v>Edu. Suministro E Instalacion De Piso De Madera Teca Para Mirador</v>
          </cell>
          <cell r="E3955" t="str">
            <v>M2</v>
          </cell>
          <cell r="F3955">
            <v>212100</v>
          </cell>
          <cell r="G3955">
            <v>42627</v>
          </cell>
        </row>
        <row r="3956">
          <cell r="C3956">
            <v>7519</v>
          </cell>
          <cell r="D3956" t="str">
            <v>Edu. Suministro E Instalacion De Caneca Antivandalica Galvanizada En Caliente Mu-5</v>
          </cell>
          <cell r="E3956" t="str">
            <v>UN</v>
          </cell>
          <cell r="F3956">
            <v>232000</v>
          </cell>
          <cell r="G3956">
            <v>42627</v>
          </cell>
        </row>
        <row r="3957">
          <cell r="C3957">
            <v>7521</v>
          </cell>
          <cell r="D3957" t="str">
            <v>Edu. Suministro E Instalacion De Bicicletero Galvanizado En Caliente Mu-6 Segun Detalle Especifico. Incluye Suministro, Instalacion Y Base En Concreto</v>
          </cell>
          <cell r="E3957" t="str">
            <v>UN</v>
          </cell>
          <cell r="F3957">
            <v>515206.88</v>
          </cell>
          <cell r="G3957">
            <v>42629</v>
          </cell>
        </row>
        <row r="3958">
          <cell r="C3958">
            <v>7523</v>
          </cell>
          <cell r="D3958" t="str">
            <v>Edu. Suministro E Instalacion De Mesa Y Bancas Prefabricadas En Hierro Y Concreto Ref Gt677 O Similar Para Plaza De Cafeteria (Ver Diseño)</v>
          </cell>
          <cell r="E3958" t="str">
            <v>UN</v>
          </cell>
          <cell r="F3958">
            <v>4776455.07</v>
          </cell>
          <cell r="G3958">
            <v>42629</v>
          </cell>
        </row>
        <row r="3959">
          <cell r="C3959">
            <v>7525</v>
          </cell>
          <cell r="D3959" t="str">
            <v>Edu. Suministro E Instalacion De Kit De Herramientas Para Bicicletas</v>
          </cell>
          <cell r="E3959" t="str">
            <v>UN</v>
          </cell>
          <cell r="F3959">
            <v>1770158.29</v>
          </cell>
          <cell r="G3959">
            <v>42629</v>
          </cell>
        </row>
        <row r="3960">
          <cell r="C3960">
            <v>7526</v>
          </cell>
          <cell r="D3960" t="str">
            <v>Edu. Suministro E Instalacion De Gravilla Triturada Compactada Para Senderos Peatonales, E = 0.05 Metros</v>
          </cell>
          <cell r="E3960" t="str">
            <v>M3</v>
          </cell>
          <cell r="F3960">
            <v>81085.5</v>
          </cell>
          <cell r="G3960">
            <v>42629</v>
          </cell>
        </row>
        <row r="3961">
          <cell r="C3961">
            <v>7527</v>
          </cell>
          <cell r="D3961" t="str">
            <v>Edu. Piso En Concreto De F´C= 3000 Psi Con Acabado Pulido Sobre Suelo E = 0.15 Metros. Incluye : Suministro, Fundida Y Curado</v>
          </cell>
          <cell r="E3961" t="str">
            <v>M2</v>
          </cell>
          <cell r="F3961">
            <v>88448.85</v>
          </cell>
          <cell r="G3961">
            <v>42633</v>
          </cell>
        </row>
        <row r="3962">
          <cell r="C3962">
            <v>7533</v>
          </cell>
          <cell r="D3962" t="str">
            <v>Edu. Piso De Concreto De F´C= 28 Mpa (4000 Psi). Incluye: Formaleta, Vaciado Y Curado. No Incluye Acero De Refuerzo</v>
          </cell>
          <cell r="E3962" t="str">
            <v>M3</v>
          </cell>
          <cell r="F3962">
            <v>610863.35</v>
          </cell>
          <cell r="G3962">
            <v>42633</v>
          </cell>
        </row>
        <row r="3963">
          <cell r="C3963">
            <v>7534</v>
          </cell>
          <cell r="D3963" t="str">
            <v>Edu. Concreto Losa Aligerada E=0.22 Metros, F'C=28 Mpa 4000 Psi</v>
          </cell>
          <cell r="E3963" t="str">
            <v>M2</v>
          </cell>
          <cell r="F3963">
            <v>119895.27</v>
          </cell>
          <cell r="G3963">
            <v>42629</v>
          </cell>
        </row>
        <row r="3964">
          <cell r="C3964">
            <v>7535</v>
          </cell>
          <cell r="D3964" t="str">
            <v>Edu. Mu - 3 Banca De Concreto Fundido En Sitio Con Espaldar - Tipo Esquinero</v>
          </cell>
          <cell r="E3964" t="str">
            <v>UN</v>
          </cell>
          <cell r="F3964">
            <v>568240.9</v>
          </cell>
          <cell r="G3964">
            <v>42629</v>
          </cell>
        </row>
        <row r="3965">
          <cell r="C3965">
            <v>7537</v>
          </cell>
          <cell r="D3965" t="str">
            <v>Edu. Mu - 2: Banca De Concreto Fundido En Sitio Sin Espaldar</v>
          </cell>
          <cell r="E3965" t="str">
            <v>UN</v>
          </cell>
          <cell r="F3965">
            <v>401787.55</v>
          </cell>
          <cell r="G3965">
            <v>42629</v>
          </cell>
        </row>
        <row r="3966">
          <cell r="C3966">
            <v>7538</v>
          </cell>
          <cell r="D3966" t="str">
            <v>Edu. Banca Prefabricada En Talud. Incluye Suministro, Formaleta, Vaciado Y Curado</v>
          </cell>
          <cell r="E3966" t="str">
            <v>UN</v>
          </cell>
          <cell r="F3966">
            <v>234945.87</v>
          </cell>
          <cell r="G3966">
            <v>42629</v>
          </cell>
        </row>
        <row r="3967">
          <cell r="C3967">
            <v>7541</v>
          </cell>
          <cell r="D3967" t="str">
            <v>Edu. Suministro E Instalacion De Enchape Con Acabado Entrablillado</v>
          </cell>
          <cell r="E3967" t="str">
            <v>M2</v>
          </cell>
          <cell r="F3967">
            <v>222055.67</v>
          </cell>
          <cell r="G3967">
            <v>42629</v>
          </cell>
        </row>
        <row r="3968">
          <cell r="C3968">
            <v>7542</v>
          </cell>
          <cell r="D3968" t="str">
            <v>Edu. Suministro E Instalacion De Mesa Y Bancas Prefabricadas En Concreto Para Plaza De Juegos (Ver Diseño)</v>
          </cell>
          <cell r="E3968" t="str">
            <v>UN</v>
          </cell>
          <cell r="F3968">
            <v>441107.5</v>
          </cell>
          <cell r="G3968">
            <v>42629</v>
          </cell>
        </row>
        <row r="3969">
          <cell r="C3969">
            <v>7545</v>
          </cell>
          <cell r="D3969" t="str">
            <v>Edu. Mu-8 Alcorques Cuadrados De 1.6 X 1.6 M</v>
          </cell>
          <cell r="E3969" t="str">
            <v>UN</v>
          </cell>
          <cell r="F3969">
            <v>1518228.32</v>
          </cell>
          <cell r="G3969">
            <v>42629</v>
          </cell>
        </row>
        <row r="3970">
          <cell r="C3970">
            <v>7548</v>
          </cell>
          <cell r="D3970" t="str">
            <v>Edu. Mu-10 Alcorques Circulares</v>
          </cell>
          <cell r="E3970" t="str">
            <v>UN</v>
          </cell>
          <cell r="F3970">
            <v>1275060.6100000001</v>
          </cell>
          <cell r="G3970">
            <v>42629</v>
          </cell>
        </row>
        <row r="3971">
          <cell r="C3971">
            <v>7549</v>
          </cell>
          <cell r="D3971" t="str">
            <v>Edu. Relleno Para Estructura Inv. 610-13 Incluye Suministro, Extendida, Nivelacion, Humedecimiento Y Compactacion E=25</v>
          </cell>
          <cell r="E3971" t="str">
            <v>M3</v>
          </cell>
          <cell r="F3971">
            <v>132089</v>
          </cell>
          <cell r="G3971">
            <v>42629</v>
          </cell>
        </row>
        <row r="3972">
          <cell r="C3972">
            <v>7551</v>
          </cell>
          <cell r="D3972" t="str">
            <v>Edu. Suministro E Instalacion De Sistemas De Confinamiento Celular De Nanofibras De Polimero-Neoweb 330 X 120 Tipo D De 2.50X8.00 M Neoloy O Similar</v>
          </cell>
          <cell r="E3972" t="str">
            <v>M2</v>
          </cell>
          <cell r="F3972">
            <v>41796.9</v>
          </cell>
          <cell r="G3972">
            <v>42632</v>
          </cell>
        </row>
        <row r="3973">
          <cell r="C3973">
            <v>7554</v>
          </cell>
          <cell r="D3973" t="str">
            <v>Edu. Excavacion Para Micropilotes Pre-Excavados, Rellenos En Concreto De 5000 Psi. Incluye Retiro De Material</v>
          </cell>
          <cell r="E3973" t="str">
            <v>ML</v>
          </cell>
          <cell r="F3973">
            <v>104425.5</v>
          </cell>
          <cell r="G3973">
            <v>42632</v>
          </cell>
        </row>
        <row r="3974">
          <cell r="C3974">
            <v>7556</v>
          </cell>
          <cell r="D3974" t="str">
            <v>Edu. Piso De Concreto A/C= 0.5 Con Acabado Texturizado. Incluye: Suministro, Instalacion,Formaleta Y Curado</v>
          </cell>
          <cell r="E3974" t="str">
            <v>M3</v>
          </cell>
          <cell r="F3974">
            <v>742317.8</v>
          </cell>
          <cell r="G3974">
            <v>42633</v>
          </cell>
        </row>
        <row r="3975">
          <cell r="C3975">
            <v>7557</v>
          </cell>
          <cell r="D3975" t="str">
            <v>Edu. Equipo De Bombeo Sumergible: Q= 6.7 Lps, Hdt = 23M Incluido 2 Equipos De Bombeo, Tuberias Y Accesorio, Estacion Prefabricada, Tablero Control E Instalacion (Ver Cotizacion Anexa)</v>
          </cell>
          <cell r="E3975" t="str">
            <v>GL</v>
          </cell>
          <cell r="F3975">
            <v>128432095</v>
          </cell>
          <cell r="G3975">
            <v>42633</v>
          </cell>
        </row>
        <row r="3976">
          <cell r="C3976">
            <v>7560</v>
          </cell>
          <cell r="D3976" t="str">
            <v>Edu. Cruce De La Vía 40 Con Equipo Mecánico De Perforación Horizontal De Percusión O Rotación (Topo)</v>
          </cell>
          <cell r="E3976" t="str">
            <v>ML</v>
          </cell>
          <cell r="F3976">
            <v>320000</v>
          </cell>
          <cell r="G3976">
            <v>42633</v>
          </cell>
        </row>
        <row r="3977">
          <cell r="C3977">
            <v>7577</v>
          </cell>
          <cell r="D3977" t="str">
            <v>Edu. Modulo De Vendedores Estacionarios En Acero Galvanizado (4 Unidades Por Modulo). Incluye: Cubierta, Muebles Fijos Y Moviles</v>
          </cell>
          <cell r="E3977" t="str">
            <v>UN</v>
          </cell>
          <cell r="F3977">
            <v>15339555.02</v>
          </cell>
          <cell r="G3977">
            <v>42633</v>
          </cell>
        </row>
        <row r="3978">
          <cell r="C3978">
            <v>7579</v>
          </cell>
          <cell r="D3978" t="str">
            <v>Edu. Suministro E Instalacion De Piso De Caucho. Incluye Capa De 15 Cm De Suelo Cemento</v>
          </cell>
          <cell r="E3978" t="str">
            <v>M2</v>
          </cell>
          <cell r="F3978">
            <v>213814</v>
          </cell>
          <cell r="G3978">
            <v>42633</v>
          </cell>
        </row>
        <row r="3979">
          <cell r="C3979">
            <v>7587</v>
          </cell>
          <cell r="D3979" t="str">
            <v>Edu Pozo De Inspeccion 1.80 Mts &lt; H &lt;= 3.00 Mts Para Tuberías De Diámetros Entre Los 200 Mm (8 Pulgadas) Y 400 Mm (16 Pulgadas), Diámetro Del Cilindro 1,20 M.</v>
          </cell>
          <cell r="E3979" t="str">
            <v>UN</v>
          </cell>
          <cell r="F3979">
            <v>4083137.27</v>
          </cell>
          <cell r="G3979">
            <v>42691</v>
          </cell>
        </row>
        <row r="3980">
          <cell r="C3980">
            <v>7590</v>
          </cell>
          <cell r="D3980" t="str">
            <v>Edu. Suministro De Tubería En Polietileno De Alta Densidad  Pead 75 Mm Pn 10 Pe 100  Para La Acometida De Agua Desde Red Acueducto Existente</v>
          </cell>
          <cell r="E3980" t="str">
            <v>ML</v>
          </cell>
          <cell r="F3980">
            <v>16283</v>
          </cell>
          <cell r="G3980">
            <v>42642</v>
          </cell>
        </row>
        <row r="3981">
          <cell r="C3981">
            <v>7592</v>
          </cell>
          <cell r="D3981" t="str">
            <v>Edu. Suministro De Tubería En Polietileno De Alta Densidad  Pead 63 Mm Pn 10 Pe 100 Para La Acometida De Agua Desde Red Acueducto Existente.</v>
          </cell>
          <cell r="E3981" t="str">
            <v>ML</v>
          </cell>
          <cell r="F3981">
            <v>11841</v>
          </cell>
          <cell r="G3981">
            <v>42642</v>
          </cell>
        </row>
        <row r="3982">
          <cell r="C3982">
            <v>7593</v>
          </cell>
          <cell r="D3982" t="str">
            <v>Edu. Instalación De Tubería Y Accesorios A Presion Pead Diámetro 75 Mm De La Acometida, Bajo Cualquier Condición De Humedad</v>
          </cell>
          <cell r="E3982" t="str">
            <v>ML</v>
          </cell>
          <cell r="F3982">
            <v>7408.72</v>
          </cell>
          <cell r="G3982">
            <v>42642</v>
          </cell>
        </row>
        <row r="3983">
          <cell r="C3983">
            <v>7595</v>
          </cell>
          <cell r="D3983" t="str">
            <v>Edu. Suministro E Instalacion De Sistema De Confinamiento Celular De Nanofibras De Polimero-Neoweb 330 X 120 Tipo B De 2.50 X 8.00 M Neoloy O Similar</v>
          </cell>
          <cell r="E3983" t="str">
            <v>M2</v>
          </cell>
          <cell r="F3983">
            <v>46423.5</v>
          </cell>
          <cell r="G3983">
            <v>42642</v>
          </cell>
        </row>
        <row r="3984">
          <cell r="C3984">
            <v>7596</v>
          </cell>
          <cell r="D3984" t="str">
            <v>Edu. Instalación De Tubería Y Accesorios A Presion Pead Diámetro 63 Mm De La Acometida, Bajo Cualquier Condición De Humedad</v>
          </cell>
          <cell r="E3984" t="str">
            <v>ML</v>
          </cell>
          <cell r="F3984">
            <v>6960.43</v>
          </cell>
          <cell r="G3984">
            <v>42642</v>
          </cell>
        </row>
        <row r="3985">
          <cell r="C3985">
            <v>7599</v>
          </cell>
          <cell r="D3985" t="str">
            <v>Edu. Colocacion De Malla Electrosoldada D = 6 Mm Con Separacion De 0.15 Mts</v>
          </cell>
          <cell r="E3985" t="str">
            <v>KG</v>
          </cell>
          <cell r="F3985">
            <v>4343.8599999999997</v>
          </cell>
          <cell r="G3985">
            <v>42643</v>
          </cell>
        </row>
        <row r="3986">
          <cell r="C3986">
            <v>7600</v>
          </cell>
          <cell r="D3986" t="str">
            <v>Edu. Colocacion De Malla Electrosoldada D = 7 Mm Con Separacion De 0.15 Mts</v>
          </cell>
          <cell r="E3986" t="str">
            <v>KG</v>
          </cell>
          <cell r="F3986">
            <v>4343.8599999999997</v>
          </cell>
          <cell r="G3986">
            <v>42643</v>
          </cell>
        </row>
        <row r="3987">
          <cell r="C3987">
            <v>7602</v>
          </cell>
          <cell r="D3987" t="str">
            <v>Edu. Suministro E Instalacion De Circuito De Actividad Fisica Para Jovenes</v>
          </cell>
          <cell r="E3987" t="str">
            <v>UN</v>
          </cell>
          <cell r="F3987">
            <v>223151956.19999999</v>
          </cell>
          <cell r="G3987">
            <v>42642</v>
          </cell>
        </row>
        <row r="3988">
          <cell r="C3988">
            <v>7604</v>
          </cell>
          <cell r="D3988" t="str">
            <v>Edu. Suministro E Instalacion De Juego Para Escalar Piramida</v>
          </cell>
          <cell r="E3988" t="str">
            <v>UN</v>
          </cell>
          <cell r="F3988">
            <v>99089145.269999996</v>
          </cell>
          <cell r="G3988">
            <v>42642</v>
          </cell>
        </row>
        <row r="3989">
          <cell r="C3989">
            <v>7606</v>
          </cell>
          <cell r="D3989" t="str">
            <v>Edu. Suministro E Instalacion De Dispensador Para Perros</v>
          </cell>
          <cell r="E3989" t="str">
            <v>UN</v>
          </cell>
          <cell r="F3989">
            <v>2091583.83</v>
          </cell>
          <cell r="G3989">
            <v>42642</v>
          </cell>
        </row>
        <row r="3990">
          <cell r="C3990">
            <v>7608</v>
          </cell>
          <cell r="D3990" t="str">
            <v>Edu. Suministro E Instalacion De Mesa Para Juego De Perros</v>
          </cell>
          <cell r="E3990" t="str">
            <v>UN</v>
          </cell>
          <cell r="F3990">
            <v>4330913.58</v>
          </cell>
          <cell r="G3990">
            <v>42642</v>
          </cell>
        </row>
        <row r="3991">
          <cell r="C3991">
            <v>7610</v>
          </cell>
          <cell r="D3991" t="str">
            <v>Edu. Suministro E Instalacion De Juego Para Escalar Tipo Estrella Ref Gtq6415 O Similar</v>
          </cell>
          <cell r="E3991" t="str">
            <v>UN</v>
          </cell>
          <cell r="F3991">
            <v>14944763.82</v>
          </cell>
          <cell r="G3991">
            <v>42642</v>
          </cell>
        </row>
        <row r="3992">
          <cell r="C3992">
            <v>7613</v>
          </cell>
          <cell r="D3992" t="str">
            <v>Edu. Proteccion Flexocreto 6000 O Similar,. Incluye Instalacion Y Relleno En Sitio Con Mortero Fluido F'C= 2500 Psi</v>
          </cell>
          <cell r="E3992" t="str">
            <v>M2</v>
          </cell>
          <cell r="F3992">
            <v>61369.08</v>
          </cell>
          <cell r="G3992">
            <v>42642</v>
          </cell>
        </row>
        <row r="3993">
          <cell r="C3993">
            <v>7615</v>
          </cell>
          <cell r="D3993" t="str">
            <v>Edu. Concreto Para Box Coulvert De 4500 Psi, No Incluye Acero De Refuerzo (Ver Diseño)</v>
          </cell>
          <cell r="E3993" t="str">
            <v>M3</v>
          </cell>
          <cell r="F3993">
            <v>726490.57</v>
          </cell>
          <cell r="G3993">
            <v>42643</v>
          </cell>
        </row>
        <row r="3994">
          <cell r="C3994">
            <v>7616</v>
          </cell>
          <cell r="D3994" t="str">
            <v>Edu. Piso De Concreto De F´C= 28 Mpa (4000 Psi) E = 0.21 Mts. Incluye: Formaleta,  Vaciado  Y  Curado. No  Incluye  Acero  De Refuerzo</v>
          </cell>
          <cell r="E3994" t="str">
            <v>M2</v>
          </cell>
          <cell r="F3994">
            <v>124241.08</v>
          </cell>
          <cell r="G3994">
            <v>42643</v>
          </cell>
        </row>
        <row r="3995">
          <cell r="C3995">
            <v>7617</v>
          </cell>
          <cell r="D3995" t="str">
            <v>Edu. Piso De Concreto De F´C= 28 Mpa (4000 Psi) E = 0.22 Mts. Incluye: Formaleta,  Vaciado  Y  Curado. No  Incluye  Acero  De Refuerzo</v>
          </cell>
          <cell r="E3995" t="str">
            <v>M2</v>
          </cell>
          <cell r="F3995">
            <v>130157.33</v>
          </cell>
          <cell r="G3995">
            <v>42643</v>
          </cell>
        </row>
        <row r="3996">
          <cell r="C3996">
            <v>7618</v>
          </cell>
          <cell r="D3996" t="str">
            <v>Edu. Concreto Para Box Coulvert De 5000 Psi, No Incluye Acero De Refuerzo (Ver Diseño)</v>
          </cell>
          <cell r="E3996" t="str">
            <v>M3</v>
          </cell>
          <cell r="F3996">
            <v>746388.07</v>
          </cell>
          <cell r="G3996">
            <v>42643</v>
          </cell>
        </row>
        <row r="3997">
          <cell r="C3997">
            <v>7620</v>
          </cell>
          <cell r="D3997" t="str">
            <v>Edu. Suministro E Instalación De Cable Thw Cobre Forrado, 90°C -Awg 2</v>
          </cell>
          <cell r="E3997" t="str">
            <v>ML</v>
          </cell>
          <cell r="F3997">
            <v>15467.94</v>
          </cell>
          <cell r="G3997">
            <v>42643</v>
          </cell>
        </row>
        <row r="3998">
          <cell r="C3998">
            <v>7621</v>
          </cell>
          <cell r="D3998" t="str">
            <v>Edu. Pozo De Inspeccion H &gt; 3,00 Mts</v>
          </cell>
          <cell r="E3998" t="str">
            <v>UN</v>
          </cell>
          <cell r="F3998">
            <v>6057212.9100000001</v>
          </cell>
          <cell r="G3998">
            <v>42643</v>
          </cell>
        </row>
        <row r="3999">
          <cell r="C3999">
            <v>7622</v>
          </cell>
          <cell r="D3999" t="str">
            <v>Edu. Mu-1 Banca En Concreto Prefabricada Con Espaldar</v>
          </cell>
          <cell r="E3999" t="str">
            <v>UN</v>
          </cell>
          <cell r="F3999">
            <v>606803.86</v>
          </cell>
          <cell r="G3999">
            <v>42643</v>
          </cell>
        </row>
        <row r="4000">
          <cell r="C4000">
            <v>7623</v>
          </cell>
          <cell r="D4000" t="str">
            <v>Error</v>
          </cell>
          <cell r="E4000" t="str">
            <v>M3</v>
          </cell>
          <cell r="F4000">
            <v>156635</v>
          </cell>
          <cell r="G4000">
            <v>42643</v>
          </cell>
        </row>
        <row r="4001">
          <cell r="C4001">
            <v>7625</v>
          </cell>
          <cell r="D4001" t="str">
            <v>Edu. Micropilotes Inyectados. Incluye Excavación, Tubería De Refuerzo, Relleno De La Cavidad Con Lechada Primaria E Inyección Con Lechada Secundaria (Incluye Pala Auxiliar).</v>
          </cell>
          <cell r="E4001" t="str">
            <v>ML</v>
          </cell>
          <cell r="F4001">
            <v>107051.32</v>
          </cell>
          <cell r="G4001">
            <v>42646</v>
          </cell>
        </row>
        <row r="4002">
          <cell r="C4002">
            <v>7626</v>
          </cell>
          <cell r="D4002" t="str">
            <v>Edu. Descapote Y Limpieza A Máquina Y Adecuación Con Compactación Del Terreno Existente, Incluye Retiro De Material E= 0.50</v>
          </cell>
          <cell r="E4002" t="str">
            <v>M2</v>
          </cell>
          <cell r="F4002">
            <v>19202.71</v>
          </cell>
          <cell r="G4002">
            <v>42667</v>
          </cell>
        </row>
        <row r="4003">
          <cell r="C4003">
            <v>7627</v>
          </cell>
          <cell r="D4003" t="str">
            <v>Edu. Pilotes En Concreto Preexcavados    F'C=4000 Psi    D=0.80M. No Incluye Acero De Refuerzo</v>
          </cell>
          <cell r="E4003" t="str">
            <v>ML</v>
          </cell>
          <cell r="F4003">
            <v>630358.98</v>
          </cell>
          <cell r="G4003">
            <v>42667</v>
          </cell>
        </row>
        <row r="4004">
          <cell r="C4004">
            <v>7628</v>
          </cell>
          <cell r="D4004" t="str">
            <v>Edu. Excavacion A Maquina Y Retiro De Materiales A Una Distancia Superior A Los 20 Km.</v>
          </cell>
          <cell r="E4004" t="str">
            <v>M3</v>
          </cell>
          <cell r="F4004">
            <v>14460</v>
          </cell>
          <cell r="G4004">
            <v>42667</v>
          </cell>
        </row>
        <row r="4005">
          <cell r="C4005">
            <v>7631</v>
          </cell>
          <cell r="D4005" t="str">
            <v>Edu.  Suministro E Instalacion De Cable De Aluminio Forrado Nº 4 Awg - Aislamiento Thw -90º</v>
          </cell>
          <cell r="E4005" t="str">
            <v>ML</v>
          </cell>
          <cell r="F4005">
            <v>4486.1400000000003</v>
          </cell>
          <cell r="G4005">
            <v>42668</v>
          </cell>
        </row>
        <row r="4006">
          <cell r="C4006">
            <v>7634</v>
          </cell>
          <cell r="D4006" t="str">
            <v>Edu. Suministro E Instalacion De Tranformador Tipo Pad Mounted De 112.5 Kva Trifásico- 13.2/230/127 V  Configuracion En Anillo -- (Incluye Gabinete De Protecciones, Barraje De Cobre, Interruptores Industriales, Terminales Premoldeados Tipo Codo,Anclaje, M</v>
          </cell>
          <cell r="E4006" t="str">
            <v>UN</v>
          </cell>
          <cell r="F4006">
            <v>22692215.539999999</v>
          </cell>
          <cell r="G4006">
            <v>42668</v>
          </cell>
        </row>
        <row r="4007">
          <cell r="C4007">
            <v>7636</v>
          </cell>
          <cell r="D4007" t="str">
            <v xml:space="preserve">Edu. Suministro E Instalacion De Tranformador Tipo Pad Mounted De 75 Kva Monofásico- 13.2/230/127 V  -- (Incluye Gabinete De Protecciones, Barraje De Cobre, Interruptores Industriales, Terminales Premoldeados Tipo Codo,Anclaje, Mallas A Tierra, Pruebas Y </v>
          </cell>
          <cell r="E4007" t="str">
            <v>UN</v>
          </cell>
          <cell r="F4007">
            <v>17348027.100000001</v>
          </cell>
          <cell r="G4007">
            <v>42668</v>
          </cell>
        </row>
        <row r="4008">
          <cell r="C4008">
            <v>7637</v>
          </cell>
          <cell r="D4008" t="str">
            <v>Edu. Suministro E Instalacion De Cable De Aluminio Forrado N°2 Awg - Aislamiento Thw-90°</v>
          </cell>
          <cell r="E4008" t="str">
            <v>ML</v>
          </cell>
          <cell r="F4008">
            <v>5369.14</v>
          </cell>
          <cell r="G4008">
            <v>42668</v>
          </cell>
        </row>
        <row r="4009">
          <cell r="C4009">
            <v>7639</v>
          </cell>
          <cell r="D4009" t="str">
            <v>Edu. Kit De Empalme En Gel Para Baja Tensión De 6 - 6</v>
          </cell>
          <cell r="E4009" t="str">
            <v>UN</v>
          </cell>
          <cell r="F4009">
            <v>85465.16</v>
          </cell>
          <cell r="G4009">
            <v>42668</v>
          </cell>
        </row>
        <row r="4010">
          <cell r="C4010">
            <v>7640</v>
          </cell>
          <cell r="D4010" t="str">
            <v>Edu. Suministro E Instalacion De Cable De Cobre Forrado Nº 8 Awg- Aislamiento Thw º</v>
          </cell>
          <cell r="E4010" t="str">
            <v>ML</v>
          </cell>
          <cell r="F4010">
            <v>4009.99</v>
          </cell>
          <cell r="G4010">
            <v>42668</v>
          </cell>
        </row>
        <row r="4011">
          <cell r="C4011">
            <v>7643</v>
          </cell>
          <cell r="D4011" t="str">
            <v>Edu. Sumunistro E Instalación De Poste Acero Galvanizado En Caliente De 9 Mts. De Altura Libre,  En Lamina De Acero, Acabado Final En Pintura De Pioluretano  Para Exteriores Ral 7035, Doble Proposito Incluye Dos Brazos Tipo Cercha De 2.00 M, Anclaje De Co</v>
          </cell>
          <cell r="E4011" t="str">
            <v>UN</v>
          </cell>
          <cell r="F4011">
            <v>2688438.74</v>
          </cell>
          <cell r="G4011">
            <v>42668</v>
          </cell>
        </row>
        <row r="4012">
          <cell r="C4012">
            <v>7647</v>
          </cell>
          <cell r="D4012" t="str">
            <v>Edu. Suministro E Instalacion De Luminaria  Tipo At*Down 30 Cw- Con Sistema De Encendido Automatico Y Accesorios Para Su Instalacion(Cajas Octogonales, Adaptadores, Sensor De Movimiento, Interrruptores)</v>
          </cell>
          <cell r="E4012" t="str">
            <v>UN</v>
          </cell>
          <cell r="F4012">
            <v>194267.01</v>
          </cell>
          <cell r="G4012">
            <v>42668</v>
          </cell>
        </row>
        <row r="4013">
          <cell r="C4013">
            <v>7650</v>
          </cell>
          <cell r="D4013" t="str">
            <v>Edu. Micropilotes Inyectados. Incluye Excavación, Colocación Del Acero Y Tubería De Refuerzo, Relleno De La Cavidad Con Lechada Primaria E Inyección Con Lechada Secundaria.</v>
          </cell>
          <cell r="E4013" t="str">
            <v>ML</v>
          </cell>
          <cell r="F4013">
            <v>237010.03</v>
          </cell>
          <cell r="G4013">
            <v>42668</v>
          </cell>
        </row>
        <row r="4014">
          <cell r="C4014">
            <v>7651</v>
          </cell>
          <cell r="D4014" t="str">
            <v>Zapata  Y  Pedestal  En  Concreto  De  3500  Psi  Premezclado, No Incluye Acero De Refuerzo</v>
          </cell>
          <cell r="E4014" t="str">
            <v>M3</v>
          </cell>
          <cell r="F4014">
            <v>463317.23</v>
          </cell>
          <cell r="G4014">
            <v>42669</v>
          </cell>
        </row>
        <row r="4015">
          <cell r="C4015">
            <v>7652</v>
          </cell>
          <cell r="D4015" t="str">
            <v>Viga De Cimiento En Concreto De 3500 Psi, No Incluye Acero De Refuerzo</v>
          </cell>
          <cell r="E4015" t="str">
            <v>M3</v>
          </cell>
          <cell r="F4015">
            <v>587163.63</v>
          </cell>
          <cell r="G4015">
            <v>42669</v>
          </cell>
        </row>
        <row r="4016">
          <cell r="C4016">
            <v>7653</v>
          </cell>
          <cell r="D4016" t="str">
            <v>Levante  De  Muro  En  Bloque  De  Concreto Abuzardado (Split)  De  0.20  X 0.20 X 0.40 Metros, Mortero De Pega 1:4</v>
          </cell>
          <cell r="E4016" t="str">
            <v>M2</v>
          </cell>
          <cell r="F4016">
            <v>61335.91</v>
          </cell>
          <cell r="G4016">
            <v>42669</v>
          </cell>
        </row>
        <row r="4017">
          <cell r="C4017">
            <v>7655</v>
          </cell>
          <cell r="D4017" t="str">
            <v>Piso En Ceramica Fortaleza Blanco De 0.33 X 0.33 Metros O Similar</v>
          </cell>
          <cell r="E4017" t="str">
            <v>M2</v>
          </cell>
          <cell r="F4017">
            <v>47305.21</v>
          </cell>
          <cell r="G4017">
            <v>42670</v>
          </cell>
        </row>
        <row r="4018">
          <cell r="C4018">
            <v>7657</v>
          </cell>
          <cell r="D4018" t="str">
            <v>Enchape Pared Egeo Blanco De 0.30 X 0.60 Metros  O Similar   (Incluye Pega, Biselada, Win De Aluminio Y Emboquillada)</v>
          </cell>
          <cell r="E4018" t="str">
            <v>M2</v>
          </cell>
          <cell r="F4018">
            <v>61333.25</v>
          </cell>
          <cell r="G4018">
            <v>42676</v>
          </cell>
        </row>
        <row r="4019">
          <cell r="C4019">
            <v>7658</v>
          </cell>
          <cell r="D4019" t="str">
            <v>Ns. Acabado De Losa En Concreto Con Equipo Mecanico, Incluye Endurecedor, Juntas De Dilatación Y Acabado Final Esmaltado.</v>
          </cell>
          <cell r="E4019" t="str">
            <v>M2</v>
          </cell>
          <cell r="F4019">
            <v>12000</v>
          </cell>
          <cell r="G4019">
            <v>42670</v>
          </cell>
        </row>
        <row r="4020">
          <cell r="C4020">
            <v>7659</v>
          </cell>
          <cell r="D4020" t="str">
            <v>Ns. Cerramiento En Malla Eslabonada Galv # 12 Rombo 1.1/2"</v>
          </cell>
          <cell r="E4020" t="str">
            <v>M2</v>
          </cell>
          <cell r="F4020">
            <v>52720</v>
          </cell>
          <cell r="G4020">
            <v>42670</v>
          </cell>
        </row>
        <row r="4021">
          <cell r="C4021">
            <v>7661</v>
          </cell>
          <cell r="D4021" t="str">
            <v>Ns. Demolicion Y Retiro De Material Sobrante En Volqueta</v>
          </cell>
          <cell r="E4021" t="str">
            <v>GL</v>
          </cell>
          <cell r="F4021">
            <v>80000000</v>
          </cell>
          <cell r="G4021">
            <v>42670</v>
          </cell>
        </row>
        <row r="4022">
          <cell r="C4022">
            <v>7662</v>
          </cell>
          <cell r="D4022" t="str">
            <v>Ns. Piso En Madera Laminada (Taller De Danza)</v>
          </cell>
          <cell r="E4022" t="str">
            <v>M2</v>
          </cell>
          <cell r="F4022">
            <v>105000</v>
          </cell>
          <cell r="G4022">
            <v>42670</v>
          </cell>
        </row>
        <row r="4023">
          <cell r="C4023">
            <v>7663</v>
          </cell>
          <cell r="D4023" t="str">
            <v>Ns. Limpieza Muros, Resane Y Sellado De Muros De Fachada En Ladrillo A La Vista</v>
          </cell>
          <cell r="E4023" t="str">
            <v>M2</v>
          </cell>
          <cell r="F4023">
            <v>19760</v>
          </cell>
          <cell r="G4023">
            <v>42678</v>
          </cell>
        </row>
        <row r="4024">
          <cell r="C4024">
            <v>7664</v>
          </cell>
          <cell r="D4024" t="str">
            <v>Ns. Piso En Ceramica Beta Rectificado Marfil O Similar 40 X 90 Cm.</v>
          </cell>
          <cell r="E4024" t="str">
            <v>M2</v>
          </cell>
          <cell r="F4024">
            <v>82000</v>
          </cell>
          <cell r="G4024">
            <v>42678</v>
          </cell>
        </row>
        <row r="4025">
          <cell r="C4025">
            <v>7665</v>
          </cell>
          <cell r="D4025" t="str">
            <v>Ns. Estructura De Escalera Tramo De 1 Piso</v>
          </cell>
          <cell r="E4025" t="str">
            <v>GL</v>
          </cell>
          <cell r="F4025">
            <v>12000000</v>
          </cell>
          <cell r="G4025">
            <v>42670</v>
          </cell>
        </row>
        <row r="4026">
          <cell r="C4026">
            <v>7666</v>
          </cell>
          <cell r="D4026" t="str">
            <v>Ns. Media Caña Pvc De 9 Cm</v>
          </cell>
          <cell r="E4026" t="str">
            <v>ML</v>
          </cell>
          <cell r="F4026">
            <v>38000</v>
          </cell>
          <cell r="G4026">
            <v>42678</v>
          </cell>
        </row>
        <row r="4027">
          <cell r="C4027">
            <v>7667</v>
          </cell>
          <cell r="D4027" t="str">
            <v>Ns. Estructura De Rampa Tramo De 1 Piso</v>
          </cell>
          <cell r="E4027" t="str">
            <v>GL</v>
          </cell>
          <cell r="F4027">
            <v>23000000</v>
          </cell>
          <cell r="G4027">
            <v>42670</v>
          </cell>
        </row>
        <row r="4028">
          <cell r="C4028">
            <v>7668</v>
          </cell>
          <cell r="D4028" t="str">
            <v>Prvc. Instalación De Codos Grp Y/O Pvc Dn 1800 Pn=1 Sn 2500 (0°-30°)</v>
          </cell>
          <cell r="E4028" t="str">
            <v>UN</v>
          </cell>
          <cell r="F4028">
            <v>877801.84</v>
          </cell>
          <cell r="G4028">
            <v>42671</v>
          </cell>
        </row>
        <row r="4029">
          <cell r="C4029">
            <v>7669</v>
          </cell>
          <cell r="D4029" t="str">
            <v>Prvc. Instalación De Tuberías En Grp Y/O Pvc De Diametro 1300Mm, Pn=1:00 Sn 2500</v>
          </cell>
          <cell r="E4029" t="str">
            <v>ML</v>
          </cell>
          <cell r="F4029">
            <v>107589.64</v>
          </cell>
          <cell r="G4029">
            <v>42671</v>
          </cell>
        </row>
        <row r="4030">
          <cell r="C4030">
            <v>7672</v>
          </cell>
          <cell r="D4030" t="str">
            <v>Prvc. Suminisro De Tuberia Grp Y/O Pvc De Diametro 1300 Mm Pn=1, Sn 2500, Incluye Union, Transporte Al Campamento Y Demas Costos</v>
          </cell>
          <cell r="E4030" t="str">
            <v>ML</v>
          </cell>
          <cell r="F4030">
            <v>1471834</v>
          </cell>
          <cell r="G4030">
            <v>42671</v>
          </cell>
        </row>
        <row r="4031">
          <cell r="C4031">
            <v>7673</v>
          </cell>
          <cell r="D4031" t="str">
            <v>Prvc. Suministro Codos Grp Y/O Pvc Dn 1800 Pn=1 Sn 2500 (0º-30) Incluye Union, Transporte Al Campamento Y Demas Costos</v>
          </cell>
          <cell r="E4031" t="str">
            <v>UN</v>
          </cell>
          <cell r="F4031">
            <v>7200000</v>
          </cell>
          <cell r="G4031">
            <v>42671</v>
          </cell>
        </row>
        <row r="4032">
          <cell r="C4032">
            <v>7674</v>
          </cell>
          <cell r="D4032" t="str">
            <v>Instalación De Tubería De Alcantarillado De Pvc 450 Mm 18" De Superficie Interior Lisa Y Exterior Perfilada, Bajo Cualquier Condición De Humedad</v>
          </cell>
          <cell r="E4032" t="str">
            <v>ML</v>
          </cell>
          <cell r="F4032">
            <v>22792.45</v>
          </cell>
          <cell r="G4032">
            <v>42685</v>
          </cell>
        </row>
        <row r="4033">
          <cell r="C4033">
            <v>7675</v>
          </cell>
          <cell r="D4033" t="str">
            <v>Instalación De Tubería De Alcantarillado De Pvc De 200 Mm (8”)  De Superficie Interior Lisa Y Exterior Perfilada, Bajo Cualquier Condición De Humedad, (Inlcuye Manijas)</v>
          </cell>
          <cell r="E4033" t="str">
            <v>ML</v>
          </cell>
          <cell r="F4033">
            <v>10065.19</v>
          </cell>
          <cell r="G4033">
            <v>42685</v>
          </cell>
        </row>
        <row r="4034">
          <cell r="C4034">
            <v>7676</v>
          </cell>
          <cell r="D4034" t="str">
            <v>Instalación De Tubería De Alcantarillado De Pvc De 250 Mm 10”  De Superficie Interior Lisa Y Exterior Perfilada, Bajo Cualquier Condición De Humedad</v>
          </cell>
          <cell r="E4034" t="str">
            <v>ML</v>
          </cell>
          <cell r="F4034">
            <v>12733.8</v>
          </cell>
          <cell r="G4034">
            <v>42685</v>
          </cell>
        </row>
        <row r="4035">
          <cell r="C4035">
            <v>7677</v>
          </cell>
          <cell r="D4035" t="str">
            <v>Instalación De Tubería De Alcantarillado De Pvc De 400 Mm 16” De Superficie Interior Lisa Y Exterior Perfilada, Bajo Cualquier Condición De Humedad</v>
          </cell>
          <cell r="E4035" t="str">
            <v>ML</v>
          </cell>
          <cell r="F4035">
            <v>20276.150000000001</v>
          </cell>
          <cell r="G4035">
            <v>42685</v>
          </cell>
        </row>
        <row r="4036">
          <cell r="C4036">
            <v>7678</v>
          </cell>
          <cell r="D4036" t="str">
            <v>Instalación De Tubería De Alcantarillado De Pvc De 660 Mm 24”  De Superficie Interior Lisa Y Exterior Perfilada, Bajo Cualquier Condición De Humedad</v>
          </cell>
          <cell r="E4036" t="str">
            <v>ML</v>
          </cell>
          <cell r="F4036">
            <v>33478.339999999997</v>
          </cell>
          <cell r="G4036">
            <v>42685</v>
          </cell>
        </row>
        <row r="4037">
          <cell r="C4037">
            <v>7679</v>
          </cell>
          <cell r="D4037" t="str">
            <v>Soporte Para Cinta Demarcadora</v>
          </cell>
          <cell r="E4037" t="str">
            <v>UN</v>
          </cell>
          <cell r="F4037">
            <v>11907</v>
          </cell>
          <cell r="G4037">
            <v>42689</v>
          </cell>
        </row>
        <row r="4038">
          <cell r="C4038">
            <v>7680</v>
          </cell>
          <cell r="D4038" t="str">
            <v>Cinta Demarcadora, Sin Soporte</v>
          </cell>
          <cell r="E4038" t="str">
            <v>ML</v>
          </cell>
          <cell r="F4038">
            <v>483.63</v>
          </cell>
          <cell r="G4038">
            <v>42689</v>
          </cell>
        </row>
        <row r="4039">
          <cell r="C4039">
            <v>7681</v>
          </cell>
          <cell r="D4039" t="str">
            <v>Entibado Tipo 6. Continuo Metalico</v>
          </cell>
          <cell r="E4039" t="str">
            <v>M2</v>
          </cell>
          <cell r="F4039">
            <v>30900</v>
          </cell>
          <cell r="G4039">
            <v>42689</v>
          </cell>
        </row>
        <row r="4040">
          <cell r="C4040">
            <v>7682</v>
          </cell>
          <cell r="D4040" t="str">
            <v>Valla Movil Tipo 3. Valla Doble Cara</v>
          </cell>
          <cell r="E4040" t="str">
            <v>UN</v>
          </cell>
          <cell r="F4040">
            <v>160400</v>
          </cell>
          <cell r="G4040">
            <v>42689</v>
          </cell>
        </row>
        <row r="4041">
          <cell r="C4041">
            <v>7683</v>
          </cell>
          <cell r="D4041" t="str">
            <v>Empalme De Tuberias De Alcantarillado Desde 160 Mm (6") Hasta 300 Mm (12") A Pozo Existente En Mamposteria</v>
          </cell>
          <cell r="E4041" t="str">
            <v>UN</v>
          </cell>
          <cell r="F4041">
            <v>127004</v>
          </cell>
          <cell r="G4041">
            <v>42689</v>
          </cell>
        </row>
        <row r="4042">
          <cell r="C4042">
            <v>7684</v>
          </cell>
          <cell r="D4042" t="str">
            <v>Empalme De Tuberías Desde 350 Mm (14") Hasta 500 Mm (20") A Pozo Existente En Mampostería</v>
          </cell>
          <cell r="E4042" t="str">
            <v>UN</v>
          </cell>
          <cell r="F4042">
            <v>161958</v>
          </cell>
          <cell r="G4042">
            <v>42689</v>
          </cell>
        </row>
        <row r="4043">
          <cell r="C4043">
            <v>7685</v>
          </cell>
          <cell r="D4043" t="str">
            <v>Empalme De Tuberías Desde 600 Mm (24") Hasta 900 Mm (36") A Pozo Existenteen Mampostería</v>
          </cell>
          <cell r="E4043" t="str">
            <v>UN</v>
          </cell>
          <cell r="F4043">
            <v>163577.57999999999</v>
          </cell>
          <cell r="G4043">
            <v>42689</v>
          </cell>
        </row>
        <row r="4044">
          <cell r="C4044">
            <v>7687</v>
          </cell>
          <cell r="D4044" t="str">
            <v>Suministro Tubería De Alcantarillado De Pvc  De Superficie Interior Lisa Y Exterior Perfilada Rigidez 8Kn/M2 (S8) D= 200 Mm (8") (Incluye Manijas)</v>
          </cell>
          <cell r="E4044" t="str">
            <v>ML</v>
          </cell>
          <cell r="F4044">
            <v>48720</v>
          </cell>
          <cell r="G4044">
            <v>42699</v>
          </cell>
        </row>
        <row r="4045">
          <cell r="C4045">
            <v>7688</v>
          </cell>
          <cell r="D4045" t="str">
            <v>Suministro Tubería De Alcantarillado De Pvc  De Superficie Interior Lisa Y Exterior Perfilada Rigidez 8Kn/M2 (S8) D=250 Mm (10")</v>
          </cell>
          <cell r="E4045" t="str">
            <v>ML</v>
          </cell>
          <cell r="F4045">
            <v>75589</v>
          </cell>
          <cell r="G4045">
            <v>42699</v>
          </cell>
        </row>
        <row r="4046">
          <cell r="C4046">
            <v>7689</v>
          </cell>
          <cell r="D4046" t="str">
            <v>Suministro Tubería De Alcantarillado De Pvc  De Superficie Interior Lisa Y Exterior Perfilada Rigidez 8Kn/M2 (S8) D= 400 Mm (16")</v>
          </cell>
          <cell r="E4046" t="str">
            <v>ML</v>
          </cell>
          <cell r="F4046">
            <v>182813</v>
          </cell>
          <cell r="G4046">
            <v>42699</v>
          </cell>
        </row>
        <row r="4047">
          <cell r="C4047">
            <v>7690</v>
          </cell>
          <cell r="D4047" t="str">
            <v>Suministro Tubería De Alcantarillado De Pvc  De Superficie Interior Lisa Y Exterior Perfilada Rigidez 8Kn/M2 (S8) D= 450 Mm (18")</v>
          </cell>
          <cell r="E4047" t="str">
            <v>ML</v>
          </cell>
          <cell r="F4047">
            <v>254751</v>
          </cell>
          <cell r="G4047">
            <v>42699</v>
          </cell>
        </row>
        <row r="4048">
          <cell r="C4048">
            <v>7691</v>
          </cell>
          <cell r="D4048" t="str">
            <v>Suministro Tubería De Alcantarillado De Pvc  De Superficie Interior Lisa Y Exterior Perfilada Rigidez 8Kn/M2 (S8) D= 660 Mm (24")</v>
          </cell>
          <cell r="E4048" t="str">
            <v>ML</v>
          </cell>
          <cell r="F4048">
            <v>450849</v>
          </cell>
          <cell r="G4048">
            <v>42699</v>
          </cell>
        </row>
        <row r="4049">
          <cell r="C4049">
            <v>7692</v>
          </cell>
          <cell r="D4049" t="str">
            <v>Instalación De Domiciliaria De Alcantarillado Con Tubería De  Pvc  Y/O Pead  160 Mm (6”). Incluye Tee O Yee, Codo O Accesorio De Derivación, Tipo 1.  0 &lt; L &lt; 1,0 M.</v>
          </cell>
          <cell r="E4049" t="str">
            <v>UN</v>
          </cell>
          <cell r="F4049">
            <v>37303</v>
          </cell>
          <cell r="G4049">
            <v>42689</v>
          </cell>
        </row>
        <row r="4050">
          <cell r="C4050">
            <v>7693</v>
          </cell>
          <cell r="D4050" t="str">
            <v>Instalación De Domiciliaria De Alcantarillado Con Tubería De  Pvc  Y/O Pead  160 Mm (6”). Incluye Tee O Yee, Codo O Accesorio De Derivación, Tipo 2.  1 &lt; L&lt;  3,0 M.</v>
          </cell>
          <cell r="E4050" t="str">
            <v>UN</v>
          </cell>
          <cell r="F4050">
            <v>64904</v>
          </cell>
          <cell r="G4050">
            <v>42689</v>
          </cell>
        </row>
        <row r="4051">
          <cell r="C4051">
            <v>7694</v>
          </cell>
          <cell r="D4051" t="str">
            <v>Instalación De Domiciliaria De Alcantarillado Con Tubería De  Pvc  Y/O Pead  160 Mm (6”). Incluye Tee O Yee, Codo O Accesorio De Derivación, Tipo 3.  3 &lt; L &lt; 5,0 M.</v>
          </cell>
          <cell r="E4051" t="str">
            <v>UN</v>
          </cell>
          <cell r="F4051">
            <v>129808</v>
          </cell>
          <cell r="G4051">
            <v>42689</v>
          </cell>
        </row>
        <row r="4052">
          <cell r="C4052">
            <v>7695</v>
          </cell>
          <cell r="D4052" t="str">
            <v>Suministro De Tubería De Alcantarillado De Pvc De 160 Mm (6") De Superficie Interior Lisa Y Exterior Perfilada</v>
          </cell>
          <cell r="E4052" t="str">
            <v>ML</v>
          </cell>
          <cell r="F4052">
            <v>39556.65</v>
          </cell>
          <cell r="G4052">
            <v>42691</v>
          </cell>
        </row>
        <row r="4053">
          <cell r="C4053">
            <v>7696</v>
          </cell>
          <cell r="D4053" t="str">
            <v>Suministro De Codo 90° Campana X Campana Diámetro Nominal 160 Mm</v>
          </cell>
          <cell r="E4053" t="str">
            <v>UN</v>
          </cell>
          <cell r="F4053">
            <v>59745</v>
          </cell>
          <cell r="G4053">
            <v>42689</v>
          </cell>
        </row>
        <row r="4054">
          <cell r="C4054">
            <v>7697</v>
          </cell>
          <cell r="D4054" t="str">
            <v>Suministro Codo 45° Campana X Campana Diámetro Nominal 160 Mm</v>
          </cell>
          <cell r="E4054" t="str">
            <v>UN</v>
          </cell>
          <cell r="F4054">
            <v>31395</v>
          </cell>
          <cell r="G4054">
            <v>42689</v>
          </cell>
        </row>
        <row r="4055">
          <cell r="C4055">
            <v>7698</v>
          </cell>
          <cell r="D4055" t="str">
            <v>Suministro Yee Campana X Campana X Campana Diámetro Nominal 200 X 200 X 160 Mm</v>
          </cell>
          <cell r="E4055" t="str">
            <v>ML</v>
          </cell>
          <cell r="F4055">
            <v>125727</v>
          </cell>
          <cell r="G4055">
            <v>42689</v>
          </cell>
        </row>
        <row r="4056">
          <cell r="C4056">
            <v>7699</v>
          </cell>
          <cell r="D4056" t="str">
            <v>Cimentacion De Tuberia Con Material Granular  (Agregado Grueso)</v>
          </cell>
          <cell r="E4056" t="str">
            <v>M3</v>
          </cell>
          <cell r="F4056">
            <v>96369</v>
          </cell>
          <cell r="G4056">
            <v>42689</v>
          </cell>
        </row>
        <row r="4057">
          <cell r="C4057">
            <v>7701</v>
          </cell>
          <cell r="D4057" t="str">
            <v>Suministro De Codos De Polietileno 160 Mm X 90° D=6"</v>
          </cell>
          <cell r="E4057" t="str">
            <v>UN</v>
          </cell>
          <cell r="F4057">
            <v>76398.289999999994</v>
          </cell>
          <cell r="G4057">
            <v>42690</v>
          </cell>
        </row>
        <row r="4058">
          <cell r="C4058">
            <v>7703</v>
          </cell>
          <cell r="D4058" t="str">
            <v>Suministro De Tee De Polietileno 110Mm X 110Mm X 110Mm</v>
          </cell>
          <cell r="E4058" t="str">
            <v>UN</v>
          </cell>
          <cell r="F4058">
            <v>48385.68</v>
          </cell>
          <cell r="G4058">
            <v>42690</v>
          </cell>
        </row>
        <row r="4059">
          <cell r="C4059">
            <v>7705</v>
          </cell>
          <cell r="D4059" t="str">
            <v>Suministro De Tee De Polietileno 200Mm X 200Mm X 200Mm</v>
          </cell>
          <cell r="E4059" t="str">
            <v>UN</v>
          </cell>
          <cell r="F4059">
            <v>312293.98</v>
          </cell>
          <cell r="G4059">
            <v>42691</v>
          </cell>
        </row>
        <row r="4060">
          <cell r="C4060">
            <v>7707</v>
          </cell>
          <cell r="D4060" t="str">
            <v>Suministro De Silletas Para Acometidas De Polietileno De 110Mm X 20Mm Para Union Por Termofusion</v>
          </cell>
          <cell r="E4060" t="str">
            <v>UN</v>
          </cell>
          <cell r="F4060">
            <v>11021.97</v>
          </cell>
          <cell r="G4060">
            <v>42690</v>
          </cell>
        </row>
        <row r="4061">
          <cell r="C4061">
            <v>7709</v>
          </cell>
          <cell r="D4061" t="str">
            <v>Suministro De Silletas Para Acometidas De Polietileno De 160Mm X 20Mm Para Union Por Termofusion</v>
          </cell>
          <cell r="E4061" t="str">
            <v>UN</v>
          </cell>
          <cell r="F4061">
            <v>11021.97</v>
          </cell>
          <cell r="G4061">
            <v>42690</v>
          </cell>
        </row>
        <row r="4062">
          <cell r="C4062">
            <v>7711</v>
          </cell>
          <cell r="D4062" t="str">
            <v>Suministro De Silletas Para Acometidas De Polietileno De 200Mm X 20Mm Para Union Por Termofusion</v>
          </cell>
          <cell r="E4062" t="str">
            <v>UN</v>
          </cell>
          <cell r="F4062">
            <v>11021.97</v>
          </cell>
          <cell r="G4062">
            <v>42690</v>
          </cell>
        </row>
        <row r="4063">
          <cell r="C4063">
            <v>7713</v>
          </cell>
          <cell r="D4063" t="str">
            <v>Suministro De Silletas Para Acometidas De Polietileno De 250Mm X 20Mm Para Union Por Termofusion</v>
          </cell>
          <cell r="E4063" t="str">
            <v>UN</v>
          </cell>
          <cell r="F4063">
            <v>16957</v>
          </cell>
          <cell r="G4063">
            <v>42690</v>
          </cell>
        </row>
        <row r="4064">
          <cell r="C4064">
            <v>7715</v>
          </cell>
          <cell r="D4064" t="str">
            <v>Suministro De Adaptadores Tope Brida De Polietileno Sin Brida Pn 10 D=110Mm</v>
          </cell>
          <cell r="E4064" t="str">
            <v>UN</v>
          </cell>
          <cell r="F4064">
            <v>18430.02</v>
          </cell>
          <cell r="G4064">
            <v>42690</v>
          </cell>
        </row>
        <row r="4065">
          <cell r="C4065">
            <v>7717</v>
          </cell>
          <cell r="D4065" t="str">
            <v>Suministro De Adaptadores Tope Brida De Polietileno Sin Brida Pn 10 D=160Mm</v>
          </cell>
          <cell r="E4065" t="str">
            <v>UN</v>
          </cell>
          <cell r="F4065">
            <v>42737.47</v>
          </cell>
          <cell r="G4065">
            <v>42690</v>
          </cell>
        </row>
        <row r="4066">
          <cell r="C4066">
            <v>7719</v>
          </cell>
          <cell r="D4066" t="str">
            <v>Suministro De Adaptadores Tope Brida De Polietileno Sin Brida Pn 10 D=250Mm</v>
          </cell>
          <cell r="E4066" t="str">
            <v>UN</v>
          </cell>
          <cell r="F4066">
            <v>125994.15</v>
          </cell>
          <cell r="G4066">
            <v>42690</v>
          </cell>
        </row>
        <row r="4067">
          <cell r="C4067">
            <v>7720</v>
          </cell>
          <cell r="D4067" t="str">
            <v>Pozo De Inspección 1,80 M &lt; H &lt;= 3,00 M Para Tuberías De Diámetros Entre Los 450 Mm (18 Pulgadas) Y 700 Mm (27 Pulgadas), Diámetro Del Cilindro 1,50 M.</v>
          </cell>
          <cell r="E4067" t="str">
            <v>UN</v>
          </cell>
          <cell r="F4067">
            <v>4699061.2300000004</v>
          </cell>
          <cell r="G4067">
            <v>42699</v>
          </cell>
        </row>
        <row r="4068">
          <cell r="C4068">
            <v>7721</v>
          </cell>
          <cell r="D4068" t="str">
            <v>Suministro De Hidrante Tipo Trafico Norma Iso Pn 10, Incluye El Suministro E Instalación De Tornillería Y Empaquetadura Para El Montaje, D = 100 Mm  (4")</v>
          </cell>
          <cell r="E4068" t="str">
            <v>UN</v>
          </cell>
          <cell r="F4068">
            <v>2760800</v>
          </cell>
          <cell r="G4068">
            <v>42691</v>
          </cell>
        </row>
        <row r="4069">
          <cell r="C4069">
            <v>7722</v>
          </cell>
          <cell r="D4069" t="str">
            <v>Suministro De Hidrante Tipo Trafico Norma Iso Pn 10, Incluye El Suministro E Instalación De Tornillería Y Empaquetadura Para El Montaje, D = 150 Mm  (6")</v>
          </cell>
          <cell r="E4069" t="str">
            <v>UN</v>
          </cell>
          <cell r="F4069">
            <v>3770000</v>
          </cell>
          <cell r="G4069">
            <v>42691</v>
          </cell>
        </row>
        <row r="4070">
          <cell r="C4070">
            <v>7723</v>
          </cell>
          <cell r="D4070" t="str">
            <v>Suministro De Tuberías De Acueducto De Polietileno De Alta Densidad (Pead) De 160Mm Pn 10 Pe 100 D=6"</v>
          </cell>
          <cell r="E4070" t="str">
            <v>ML</v>
          </cell>
          <cell r="F4070">
            <v>46940.76</v>
          </cell>
          <cell r="G4070">
            <v>42802</v>
          </cell>
        </row>
        <row r="4071">
          <cell r="C4071">
            <v>7724</v>
          </cell>
          <cell r="D4071" t="str">
            <v>Instalación De  Acometidas Domiciliarias Tipo 10. En Zona Dura Sin Cruce De Vía (A Favor De La Red), Con 0,0 M &lt; L &lt; 7,0 M Y 16 Mm &lt; D &lt; 50 Mm. Con Silleta De Polietileno Para Acueducto. Incluye Excavación, Instalación De Tubería Y Accesorios, Cinta Refer</v>
          </cell>
          <cell r="E4071" t="str">
            <v>UN</v>
          </cell>
          <cell r="F4071">
            <v>102702</v>
          </cell>
          <cell r="G4071">
            <v>42691</v>
          </cell>
        </row>
        <row r="4072">
          <cell r="C4072">
            <v>7725</v>
          </cell>
          <cell r="D4072" t="str">
            <v>Camisa En Tuberia De Acero Al Carbon Para Cruce De Arroyo Con Tuberias De Polietileno De 160 Mm  6". Incluye Tubería De Acero.</v>
          </cell>
          <cell r="E4072" t="str">
            <v>ML</v>
          </cell>
          <cell r="F4072">
            <v>208965</v>
          </cell>
          <cell r="G4072">
            <v>42691</v>
          </cell>
        </row>
        <row r="4073">
          <cell r="C4073">
            <v>7726</v>
          </cell>
          <cell r="D4073" t="str">
            <v>Camisa En Tuberia De Acero Al Carbon Para Cruce De Arroyo Con Tuberias De Polietileno De 200 Mm   8". Incluye Tubería De Acero.</v>
          </cell>
          <cell r="E4073" t="str">
            <v>ML</v>
          </cell>
          <cell r="F4073">
            <v>272401</v>
          </cell>
          <cell r="G4073">
            <v>42691</v>
          </cell>
        </row>
        <row r="4074">
          <cell r="C4074">
            <v>7727</v>
          </cell>
          <cell r="D4074" t="str">
            <v>Instalación Tubo Operador Para Válvulas Entre 80 Mm Y 200 Mm Y Para Válvulas De Purga</v>
          </cell>
          <cell r="E4074" t="str">
            <v>UN</v>
          </cell>
          <cell r="F4074">
            <v>200983</v>
          </cell>
          <cell r="G4074">
            <v>42691</v>
          </cell>
        </row>
        <row r="4075">
          <cell r="C4075">
            <v>7728</v>
          </cell>
          <cell r="D4075" t="str">
            <v>Caja De Mampostería Para Tuberías Entre  250 Mm (10") Y  400 Mm (16").</v>
          </cell>
          <cell r="E4075" t="str">
            <v>UN</v>
          </cell>
          <cell r="F4075">
            <v>5694873</v>
          </cell>
          <cell r="G4075">
            <v>42691</v>
          </cell>
        </row>
        <row r="4076">
          <cell r="C4076">
            <v>7729</v>
          </cell>
          <cell r="D4076" t="str">
            <v>Suministro De Tuberías De Acueducto De Polietileno De Alta Densidad (Pead) De 200Mm Pn 10 Pe 100 D=8"</v>
          </cell>
          <cell r="E4076" t="str">
            <v>ML</v>
          </cell>
          <cell r="F4076">
            <v>56375.61</v>
          </cell>
          <cell r="G4076">
            <v>42691</v>
          </cell>
        </row>
        <row r="4077">
          <cell r="C4077">
            <v>7730</v>
          </cell>
          <cell r="D4077" t="str">
            <v>Instalación De Hidrante Tipo Trafico Norma Iso Pn 10, Incluye El Suministro E Instalación De Tornillería Y Empaquetadura Para El Montaje, D = 100 Mm  (4")</v>
          </cell>
          <cell r="E4077" t="str">
            <v>UN</v>
          </cell>
          <cell r="F4077">
            <v>738749</v>
          </cell>
          <cell r="G4077">
            <v>42691</v>
          </cell>
        </row>
        <row r="4078">
          <cell r="C4078">
            <v>7731</v>
          </cell>
          <cell r="D4078" t="str">
            <v>Suministro De Tuberías De Acueducto De Polietileno De Alta Densidad (Pead) De 250Mm Pn 10 Pe 100 D=10"</v>
          </cell>
          <cell r="E4078" t="str">
            <v>ML</v>
          </cell>
          <cell r="F4078">
            <v>90988.37</v>
          </cell>
          <cell r="G4078">
            <v>42691</v>
          </cell>
        </row>
        <row r="4079">
          <cell r="C4079">
            <v>7732</v>
          </cell>
          <cell r="D4079" t="str">
            <v>Instalación De Hidrante Tipo Trafico Norma Iso Pn 10, Incluye El Suministro E Instalación De Tornillería Y Empaquetadura Para El Montaje, D = 150 Mm  (6")</v>
          </cell>
          <cell r="E4079" t="str">
            <v>UN</v>
          </cell>
          <cell r="F4079">
            <v>865302</v>
          </cell>
          <cell r="G4079">
            <v>42691</v>
          </cell>
        </row>
        <row r="4080">
          <cell r="C4080">
            <v>7733</v>
          </cell>
          <cell r="D4080" t="str">
            <v>Empalmes A Red De Acueducto En Tubería  Pead De 110 Mm  (4")</v>
          </cell>
          <cell r="E4080" t="str">
            <v>UN</v>
          </cell>
          <cell r="F4080">
            <v>407148</v>
          </cell>
          <cell r="G4080">
            <v>42691</v>
          </cell>
        </row>
        <row r="4081">
          <cell r="C4081">
            <v>7734</v>
          </cell>
          <cell r="D4081" t="str">
            <v>Empalmes A Red De Acueducto En Tubería  Pead De 160 Mm  (6")</v>
          </cell>
          <cell r="E4081" t="str">
            <v>UN</v>
          </cell>
          <cell r="F4081">
            <v>461305</v>
          </cell>
          <cell r="G4081">
            <v>42691</v>
          </cell>
        </row>
        <row r="4082">
          <cell r="C4082">
            <v>7735</v>
          </cell>
          <cell r="D4082" t="str">
            <v>Empalmes A Red De Acueducto En Tubería  Pead De 200 Mm   ( 8")</v>
          </cell>
          <cell r="E4082" t="str">
            <v>UN</v>
          </cell>
          <cell r="F4082">
            <v>515128</v>
          </cell>
          <cell r="G4082">
            <v>42691</v>
          </cell>
        </row>
        <row r="4083">
          <cell r="C4083">
            <v>7736</v>
          </cell>
          <cell r="D4083" t="str">
            <v>Suministro De Tuberías De Acueducto De Polietileno Para Acometidas D=20 Mm Pn 10</v>
          </cell>
          <cell r="E4083" t="str">
            <v>ML</v>
          </cell>
          <cell r="F4083">
            <v>1216.8399999999999</v>
          </cell>
          <cell r="G4083">
            <v>42691</v>
          </cell>
        </row>
        <row r="4084">
          <cell r="C4084">
            <v>7737</v>
          </cell>
          <cell r="D4084" t="str">
            <v>Empalmes A Red De Acueducto En Tubería  Pead De 250 Mm   (10")</v>
          </cell>
          <cell r="E4084" t="str">
            <v>UN</v>
          </cell>
          <cell r="F4084">
            <v>571207</v>
          </cell>
          <cell r="G4084">
            <v>42691</v>
          </cell>
        </row>
        <row r="4085">
          <cell r="C4085">
            <v>7738</v>
          </cell>
          <cell r="D4085" t="str">
            <v>Suministro De Codos De Polietileno Pe 100 Pn 10 De 200 Mm X 90° D=8"</v>
          </cell>
          <cell r="E4085" t="str">
            <v>UN</v>
          </cell>
          <cell r="F4085">
            <v>172979.66</v>
          </cell>
          <cell r="G4085">
            <v>42691</v>
          </cell>
        </row>
        <row r="4086">
          <cell r="C4086">
            <v>7739</v>
          </cell>
          <cell r="D4086" t="str">
            <v>Suministro De Tees De Polietileno Pe 100 Pn 10 De 160Mm X 160Mm X 160Mm</v>
          </cell>
          <cell r="E4086" t="str">
            <v>UN</v>
          </cell>
          <cell r="F4086">
            <v>184475.14</v>
          </cell>
          <cell r="G4086">
            <v>42691</v>
          </cell>
        </row>
        <row r="4087">
          <cell r="C4087">
            <v>7740</v>
          </cell>
          <cell r="D4087" t="str">
            <v>Suministro De Adaptadores Tope Brida De Polietileno Sin Brida Pn 10 D=200Mm</v>
          </cell>
          <cell r="E4087" t="str">
            <v>UN</v>
          </cell>
          <cell r="F4087">
            <v>83661.570000000007</v>
          </cell>
          <cell r="G4087">
            <v>42691</v>
          </cell>
        </row>
        <row r="4088">
          <cell r="C4088">
            <v>7741</v>
          </cell>
          <cell r="D4088" t="str">
            <v>Suministro De Brida Metálica Para Adaptador Tope De Polietileno Norma Iso Pn 10 D=110Mm</v>
          </cell>
          <cell r="E4088" t="str">
            <v>UN</v>
          </cell>
          <cell r="F4088">
            <v>56476.14</v>
          </cell>
          <cell r="G4088">
            <v>42691</v>
          </cell>
        </row>
        <row r="4089">
          <cell r="C4089">
            <v>7742</v>
          </cell>
          <cell r="D4089" t="str">
            <v>Suministro De Brida Metálica Para Adaptador Tope De Polietileno Norma Iso Pn 10 D=160Mm</v>
          </cell>
          <cell r="E4089" t="str">
            <v>UN</v>
          </cell>
          <cell r="F4089">
            <v>74577.31</v>
          </cell>
          <cell r="G4089">
            <v>42691</v>
          </cell>
        </row>
        <row r="4090">
          <cell r="C4090">
            <v>7743</v>
          </cell>
          <cell r="D4090" t="str">
            <v>Suministro De Brida Metálica Para Adaptador Tope De Polietileno Norma Iso Pn 10 D=200Mm</v>
          </cell>
          <cell r="E4090" t="str">
            <v>UN</v>
          </cell>
          <cell r="F4090">
            <v>99502.3</v>
          </cell>
          <cell r="G4090">
            <v>42691</v>
          </cell>
        </row>
        <row r="4091">
          <cell r="C4091">
            <v>7744</v>
          </cell>
          <cell r="D4091" t="str">
            <v>Suministro De Válvula De Compuerta Brida X Brida Normaiso Pn 10 D = 150 Mm (6")</v>
          </cell>
          <cell r="E4091" t="str">
            <v>UN</v>
          </cell>
          <cell r="F4091">
            <v>1243520</v>
          </cell>
          <cell r="G4091">
            <v>42691</v>
          </cell>
        </row>
        <row r="4092">
          <cell r="C4092">
            <v>7745</v>
          </cell>
          <cell r="D4092" t="str">
            <v>Suministro De Brida Metálica Para Adaptador Tope De Polietileno Norma Iso Pn 10 D=250Mm</v>
          </cell>
          <cell r="E4092" t="str">
            <v>UN</v>
          </cell>
          <cell r="F4092">
            <v>175743.6</v>
          </cell>
          <cell r="G4092">
            <v>42691</v>
          </cell>
        </row>
        <row r="4093">
          <cell r="C4093">
            <v>7746</v>
          </cell>
          <cell r="D4093" t="str">
            <v>Suministro De Válvula De Compuerta Brida X Brida Normaiso Pn 10 D = 250 Mm (10")</v>
          </cell>
          <cell r="E4093" t="str">
            <v>UN</v>
          </cell>
          <cell r="F4093">
            <v>4060000</v>
          </cell>
          <cell r="G4093">
            <v>42691</v>
          </cell>
        </row>
        <row r="4094">
          <cell r="C4094">
            <v>7747</v>
          </cell>
          <cell r="D4094" t="str">
            <v>Suministro De Válvula De Compuerta Brida X Brida Normaiso Pn 10 D = 200 Mm (8")</v>
          </cell>
          <cell r="E4094" t="str">
            <v>UN</v>
          </cell>
          <cell r="F4094">
            <v>1852520</v>
          </cell>
          <cell r="G4094">
            <v>42691</v>
          </cell>
        </row>
        <row r="4095">
          <cell r="C4095">
            <v>7748</v>
          </cell>
          <cell r="D4095" t="str">
            <v>Empalmes A Red De Acueducto En Tubería  Pead De 160 Mm  (6")</v>
          </cell>
          <cell r="E4095" t="str">
            <v>UN</v>
          </cell>
          <cell r="F4095">
            <v>461305</v>
          </cell>
          <cell r="G4095">
            <v>42691</v>
          </cell>
        </row>
        <row r="4096">
          <cell r="C4096">
            <v>7749</v>
          </cell>
          <cell r="D4096" t="str">
            <v>Instalación De Tubería De Alcantarillado De Pvc De 300Mm 12” De Superficie Interior Lisa Y Exterior Perfilada,Bajo Cualquier Condición De Humedad</v>
          </cell>
          <cell r="E4096" t="str">
            <v>ML</v>
          </cell>
          <cell r="F4096">
            <v>15106.56</v>
          </cell>
          <cell r="G4096">
            <v>42697</v>
          </cell>
        </row>
        <row r="4097">
          <cell r="C4097">
            <v>7750</v>
          </cell>
          <cell r="D4097" t="str">
            <v>Empalme De Red Existente  A Tuberia Proyectada De 315 Mm De Pead D=12"</v>
          </cell>
          <cell r="E4097" t="str">
            <v>UN</v>
          </cell>
          <cell r="F4097">
            <v>621207</v>
          </cell>
          <cell r="G4097">
            <v>42697</v>
          </cell>
        </row>
        <row r="4098">
          <cell r="C4098">
            <v>7751</v>
          </cell>
          <cell r="D4098" t="str">
            <v>Instalación De Tubería De Alcantarillado De Pvc De 355Mm 14” De Superficie Interior Lisa Y Exterior Perfilada,Bajo Cualquier Condición De Humedad</v>
          </cell>
          <cell r="E4098" t="str">
            <v>ML</v>
          </cell>
          <cell r="F4098">
            <v>17555.099999999999</v>
          </cell>
          <cell r="G4098">
            <v>42697</v>
          </cell>
        </row>
        <row r="4099">
          <cell r="C4099">
            <v>7752</v>
          </cell>
          <cell r="D4099" t="str">
            <v>Instalación De Válvula De Compuerta Brida X Brida Norma Iso Pn 10, Incluye El Suministro E Instalación De Tornillería Grado 2 Y Empaquetadura Para El Montaje D = 400Mm (16")</v>
          </cell>
          <cell r="E4099" t="str">
            <v>UN</v>
          </cell>
          <cell r="F4099">
            <v>615142.91</v>
          </cell>
          <cell r="G4099">
            <v>42697</v>
          </cell>
        </row>
        <row r="4100">
          <cell r="C4100">
            <v>7753</v>
          </cell>
          <cell r="D4100" t="str">
            <v>Instalación De Tubería De Alcantarillado De Pvc De 500Mm 20” De Superficie Interior Lisa Y Exterior Perfilada,Bajo Cualquier Condición De Humedad</v>
          </cell>
          <cell r="E4100" t="str">
            <v>ML</v>
          </cell>
          <cell r="F4100">
            <v>25308.75</v>
          </cell>
          <cell r="G4100">
            <v>42697</v>
          </cell>
        </row>
        <row r="4101">
          <cell r="C4101">
            <v>7754</v>
          </cell>
          <cell r="D4101" t="str">
            <v>Instalación De Válvula De Compuerta Brida X Brida Norma Iso Pn 10, Incluye El Suministro E Instalación De Tornillería Grado 2 Y Empaquetadura Para El Montaje D = 300Mm (12")</v>
          </cell>
          <cell r="E4101" t="str">
            <v>UN</v>
          </cell>
          <cell r="F4101">
            <v>492450.61</v>
          </cell>
          <cell r="G4101">
            <v>42697</v>
          </cell>
        </row>
        <row r="4102">
          <cell r="C4102">
            <v>7756</v>
          </cell>
          <cell r="D4102" t="str">
            <v>Suministro Tubería De Alcantarillado De Pvc  De Superficie Interior Lisa Y Exterior Perfilada Rigidez 8Kn/M2 (S8) D=300 Mm (12”)</v>
          </cell>
          <cell r="E4102" t="str">
            <v>ML</v>
          </cell>
          <cell r="F4102">
            <v>112856.59</v>
          </cell>
          <cell r="G4102">
            <v>42697</v>
          </cell>
        </row>
        <row r="4103">
          <cell r="C4103">
            <v>7758</v>
          </cell>
          <cell r="D4103" t="str">
            <v>Suministro De Tubería De Alcantarillado De Pvc  De Superficie Interior Lisa Y Exterior Perfilada Rigidez 8Kn/M2 (S8) D=350 Mm (14")</v>
          </cell>
          <cell r="E4103" t="str">
            <v>ML</v>
          </cell>
          <cell r="F4103">
            <v>131626.54999999999</v>
          </cell>
          <cell r="G4103">
            <v>42699</v>
          </cell>
        </row>
        <row r="4104">
          <cell r="C4104">
            <v>7760</v>
          </cell>
          <cell r="D4104" t="str">
            <v>Suministro De Tubería De Alcantarillado De Pvc  De Superficie Interior Lisa Y Exterior Perfilada Rigidez 8Kn/M2 (S8) D=500 Mm (20”)</v>
          </cell>
          <cell r="E4104" t="str">
            <v>ML</v>
          </cell>
          <cell r="F4104">
            <v>308737.44</v>
          </cell>
          <cell r="G4104">
            <v>42697</v>
          </cell>
        </row>
        <row r="4105">
          <cell r="C4105">
            <v>7761</v>
          </cell>
          <cell r="D4105" t="str">
            <v>Suministro De Codos De Polietileno 110Mm X 45° (4") Pe 100 Pn 10 A Tope</v>
          </cell>
          <cell r="E4105" t="str">
            <v>UN</v>
          </cell>
          <cell r="F4105">
            <v>202468</v>
          </cell>
          <cell r="G4105">
            <v>42697</v>
          </cell>
        </row>
        <row r="4106">
          <cell r="C4106">
            <v>7762</v>
          </cell>
          <cell r="D4106" t="str">
            <v>Suministro De Codos De Polietileno 160Mm X 45° (6") Pe 100 Pn 10 A Tope</v>
          </cell>
          <cell r="E4106" t="str">
            <v>UN</v>
          </cell>
          <cell r="F4106">
            <v>371638</v>
          </cell>
          <cell r="G4106">
            <v>42697</v>
          </cell>
        </row>
        <row r="4107">
          <cell r="C4107">
            <v>7763</v>
          </cell>
          <cell r="D4107" t="str">
            <v>Suministro De Reduccion De Polietileno 160Mm X 110Mm  (6" X 4") Pe 100 Pn 10 A Tope</v>
          </cell>
          <cell r="E4107" t="str">
            <v>UN</v>
          </cell>
          <cell r="F4107">
            <v>335037</v>
          </cell>
          <cell r="G4107">
            <v>42697</v>
          </cell>
        </row>
        <row r="4108">
          <cell r="C4108">
            <v>7764</v>
          </cell>
          <cell r="D4108" t="str">
            <v>Suministro De Tapones De Polietileno Diametro 110Mm  (4") A Tope Pe 100 Pn 10</v>
          </cell>
          <cell r="E4108" t="str">
            <v>UN</v>
          </cell>
          <cell r="F4108">
            <v>228341</v>
          </cell>
          <cell r="G4108">
            <v>42697</v>
          </cell>
        </row>
        <row r="4109">
          <cell r="C4109">
            <v>7765</v>
          </cell>
          <cell r="D4109" t="str">
            <v>Suministro De Tapones De Polietileno Diametro 160Mm  (6")  A Tope Pe 100 Pn 10</v>
          </cell>
          <cell r="E4109" t="str">
            <v>UN</v>
          </cell>
          <cell r="F4109">
            <v>520324</v>
          </cell>
          <cell r="G4109">
            <v>42697</v>
          </cell>
        </row>
        <row r="4110">
          <cell r="C4110">
            <v>7766</v>
          </cell>
          <cell r="D4110" t="str">
            <v>Pozo De Inspeccion De 1,45 M &lt; H &lt;= 1,80 M, Incluida Losa Superior Y Tapa Para Tuberías De Diámetros Entre Los 450 Mm (18 Pulgadas) Y 750 Mm (30 Pulgadas), Diámetro Del Cilindro 1,50 M.</v>
          </cell>
          <cell r="E4110" t="str">
            <v>UN</v>
          </cell>
          <cell r="F4110">
            <v>3056910</v>
          </cell>
          <cell r="G4110">
            <v>42699</v>
          </cell>
        </row>
        <row r="4111">
          <cell r="C4111">
            <v>7767</v>
          </cell>
          <cell r="D4111" t="str">
            <v>Pozo De Inspeccion De 1,80 M &lt; H &lt;= 3,00 M, Incluida Losa Superior Y Tapa Para Tuberías De Diámetros Entre Los 450 Mm (18 Pulgadas) Y 750 Mm (30 Pulgadas), Diámetro Del Cilindro 1,50 M.</v>
          </cell>
          <cell r="E4111" t="str">
            <v>UN</v>
          </cell>
          <cell r="F4111">
            <v>4699061.2300000004</v>
          </cell>
          <cell r="G4111">
            <v>42699</v>
          </cell>
        </row>
        <row r="4112">
          <cell r="C4112">
            <v>7769</v>
          </cell>
          <cell r="D4112" t="str">
            <v>Suministro De Yee Campana X Campana X Campana Diámetro Nominal 250 X 250 X 160 Mm</v>
          </cell>
          <cell r="E4112" t="str">
            <v>UN</v>
          </cell>
          <cell r="F4112">
            <v>284591</v>
          </cell>
          <cell r="G4112">
            <v>42697</v>
          </cell>
        </row>
        <row r="4113">
          <cell r="C4113">
            <v>7770</v>
          </cell>
          <cell r="D4113" t="str">
            <v>Entibado Tipo 2. Discontinuo Mixto. Metálico Y Madera</v>
          </cell>
          <cell r="E4113" t="str">
            <v>M2</v>
          </cell>
          <cell r="F4113">
            <v>21075</v>
          </cell>
          <cell r="G4113">
            <v>42697</v>
          </cell>
        </row>
        <row r="4114">
          <cell r="C4114">
            <v>7771</v>
          </cell>
          <cell r="D4114" t="str">
            <v>Suministro De Tuberia De Hd De 300 Mm Pn 10 (12")</v>
          </cell>
          <cell r="E4114" t="str">
            <v>ML</v>
          </cell>
          <cell r="F4114">
            <v>251395.20000000001</v>
          </cell>
          <cell r="G4114">
            <v>42699</v>
          </cell>
        </row>
        <row r="4115">
          <cell r="C4115">
            <v>7772</v>
          </cell>
          <cell r="D4115" t="str">
            <v>Suministro De Tuberia De Hd De 400 Mm Pn 10 (16")</v>
          </cell>
          <cell r="E4115" t="str">
            <v>ML</v>
          </cell>
          <cell r="F4115">
            <v>342209.28000000003</v>
          </cell>
          <cell r="G4115">
            <v>42699</v>
          </cell>
        </row>
        <row r="4116">
          <cell r="C4116">
            <v>7773</v>
          </cell>
          <cell r="D4116" t="str">
            <v>Suministro De Válvula De Compuerta Brida X Brida Normaiso Pn 10 D = 300 Mm (12")</v>
          </cell>
          <cell r="E4116" t="str">
            <v>UN</v>
          </cell>
          <cell r="F4116">
            <v>4060000</v>
          </cell>
          <cell r="G4116">
            <v>42702</v>
          </cell>
        </row>
        <row r="4117">
          <cell r="C4117">
            <v>7774</v>
          </cell>
          <cell r="D4117" t="str">
            <v>Suministro De Válvula De Compuerta Brida X Brida Normaiso Pn 10 D = 400 Mm (16")</v>
          </cell>
          <cell r="E4117" t="str">
            <v>UN</v>
          </cell>
          <cell r="F4117">
            <v>11368000</v>
          </cell>
          <cell r="G4117">
            <v>42702</v>
          </cell>
        </row>
        <row r="4118">
          <cell r="C4118">
            <v>7775</v>
          </cell>
          <cell r="D4118" t="str">
            <v>Suministro De Union De Desmontaje De 300 Mm (12") Norma Iso Pn 10</v>
          </cell>
          <cell r="E4118" t="str">
            <v>UN</v>
          </cell>
          <cell r="F4118">
            <v>2000000</v>
          </cell>
          <cell r="G4118">
            <v>42702</v>
          </cell>
        </row>
        <row r="4119">
          <cell r="C4119">
            <v>7776</v>
          </cell>
          <cell r="D4119" t="str">
            <v>Suministro De Union De Desmontaje De 400 Mm (16") Norma Iso Pn 10</v>
          </cell>
          <cell r="E4119" t="str">
            <v>UN</v>
          </cell>
          <cell r="F4119">
            <v>2378000</v>
          </cell>
          <cell r="G4119">
            <v>42702</v>
          </cell>
        </row>
        <row r="4120">
          <cell r="C4120">
            <v>7777</v>
          </cell>
          <cell r="D4120" t="str">
            <v>Suministro De Brida Universal En Hd De 100 Mm (4") Norma Iso Pn 10</v>
          </cell>
          <cell r="E4120" t="str">
            <v>UN</v>
          </cell>
          <cell r="F4120">
            <v>98600</v>
          </cell>
          <cell r="G4120">
            <v>42702</v>
          </cell>
        </row>
        <row r="4121">
          <cell r="C4121">
            <v>7778</v>
          </cell>
          <cell r="D4121" t="str">
            <v>Suministro De Brida Universal En Hd De 150 Mm (6") Norma Iso Pn 10</v>
          </cell>
          <cell r="E4121" t="str">
            <v>UN</v>
          </cell>
          <cell r="F4121">
            <v>179800</v>
          </cell>
          <cell r="G4121">
            <v>42702</v>
          </cell>
        </row>
        <row r="4122">
          <cell r="C4122">
            <v>7779</v>
          </cell>
          <cell r="D4122" t="str">
            <v>Suministro De Brida Universal En Hd De 300 Mm (12") Norma Iso Pn 10</v>
          </cell>
          <cell r="E4122" t="str">
            <v>UN</v>
          </cell>
          <cell r="F4122">
            <v>609000</v>
          </cell>
          <cell r="G4122">
            <v>42702</v>
          </cell>
        </row>
        <row r="4123">
          <cell r="C4123">
            <v>7780</v>
          </cell>
          <cell r="D4123" t="str">
            <v>Suministro De Brida Universal En Hd De 400 Mm (16") Norma Iso Pn 10</v>
          </cell>
          <cell r="E4123" t="str">
            <v>UN</v>
          </cell>
          <cell r="F4123">
            <v>1090400</v>
          </cell>
          <cell r="G4123">
            <v>42702</v>
          </cell>
        </row>
        <row r="4124">
          <cell r="C4124">
            <v>7781</v>
          </cell>
          <cell r="D4124" t="str">
            <v>Suministro De Codo 90 ° Bxb En Hd De 300 Mm (12") Norma Iso Pn 16</v>
          </cell>
          <cell r="E4124" t="str">
            <v>UN</v>
          </cell>
          <cell r="F4124">
            <v>1900000</v>
          </cell>
          <cell r="G4124">
            <v>42702</v>
          </cell>
        </row>
        <row r="4125">
          <cell r="C4125">
            <v>7782</v>
          </cell>
          <cell r="D4125" t="str">
            <v>Suministro De Codo 90 ° Bxb En Hd De 400 Mm (16") Norma Iso Pn 16</v>
          </cell>
          <cell r="E4125" t="str">
            <v>UN</v>
          </cell>
          <cell r="F4125">
            <v>3438240</v>
          </cell>
          <cell r="G4125">
            <v>42702</v>
          </cell>
        </row>
        <row r="4126">
          <cell r="C4126">
            <v>7783</v>
          </cell>
          <cell r="D4126" t="str">
            <v>Suministro De Tee 300X 300X 300 Mm (12") En Hd. Norma Iso Pn 16</v>
          </cell>
          <cell r="E4126" t="str">
            <v>UN</v>
          </cell>
          <cell r="F4126">
            <v>2564760</v>
          </cell>
          <cell r="G4126">
            <v>42702</v>
          </cell>
        </row>
        <row r="4127">
          <cell r="C4127">
            <v>7784</v>
          </cell>
          <cell r="D4127" t="str">
            <v>Suministro De Tee 400X 400X 300 Mm (16") En Hd. Norma Iso Pn 16</v>
          </cell>
          <cell r="E4127" t="str">
            <v>UN</v>
          </cell>
          <cell r="F4127">
            <v>4024000</v>
          </cell>
          <cell r="G4127">
            <v>42702</v>
          </cell>
        </row>
        <row r="4128">
          <cell r="C4128">
            <v>7785</v>
          </cell>
          <cell r="D4128" t="str">
            <v>Suministro De Tapon Union Mecanica De 300 Mm Hd Pn 16</v>
          </cell>
          <cell r="E4128" t="str">
            <v>UN</v>
          </cell>
          <cell r="F4128">
            <v>837520</v>
          </cell>
          <cell r="G4128">
            <v>42702</v>
          </cell>
        </row>
        <row r="4129">
          <cell r="C4129">
            <v>7786</v>
          </cell>
          <cell r="D4129" t="str">
            <v>Instalacion De Tuberia De Hd De 300 Mm (12")</v>
          </cell>
          <cell r="E4129" t="str">
            <v>ML</v>
          </cell>
          <cell r="F4129">
            <v>9750</v>
          </cell>
          <cell r="G4129">
            <v>42699</v>
          </cell>
        </row>
        <row r="4130">
          <cell r="C4130">
            <v>7787</v>
          </cell>
          <cell r="D4130" t="str">
            <v>Instalacion De Tuberia De Hd De 400 Mm (16")</v>
          </cell>
          <cell r="E4130" t="str">
            <v>ML</v>
          </cell>
          <cell r="F4130">
            <v>13500</v>
          </cell>
          <cell r="G4130">
            <v>42699</v>
          </cell>
        </row>
        <row r="4131">
          <cell r="C4131">
            <v>7788</v>
          </cell>
          <cell r="D4131" t="str">
            <v>Suministro De Tee 400X 400X 400 Mm (16") En Hd. Norma Iso Pn 16</v>
          </cell>
          <cell r="E4131" t="str">
            <v>UN</v>
          </cell>
          <cell r="F4131">
            <v>4024000</v>
          </cell>
          <cell r="G4131">
            <v>42702</v>
          </cell>
        </row>
        <row r="4132">
          <cell r="C4132">
            <v>7789</v>
          </cell>
          <cell r="D4132" t="str">
            <v>P. B. O. Relleno En Material Seleccionado Y Compactado Para Anden Y Zona De Calzada Donde Se Requiera</v>
          </cell>
          <cell r="E4132" t="str">
            <v>M3</v>
          </cell>
          <cell r="F4132">
            <v>66853.679999999993</v>
          </cell>
          <cell r="G4132">
            <v>42740</v>
          </cell>
        </row>
        <row r="4133">
          <cell r="C4133">
            <v>7790</v>
          </cell>
          <cell r="D4133" t="str">
            <v>B. P. O. Acero De Refuerzo De 1/2" 60.000 Psi Legitimo Para Placas De Pavimento Irregulares Cuantia 8 Kg/M2</v>
          </cell>
          <cell r="E4133" t="str">
            <v>KG</v>
          </cell>
          <cell r="F4133">
            <v>3619.4</v>
          </cell>
          <cell r="G4133">
            <v>42740</v>
          </cell>
        </row>
        <row r="4134">
          <cell r="C4134">
            <v>7791</v>
          </cell>
          <cell r="D4134" t="str">
            <v>P. B. O. Demolicion De Cuneta Y Retiro De Material</v>
          </cell>
          <cell r="E4134" t="str">
            <v>M2</v>
          </cell>
          <cell r="F4134">
            <v>10218.32</v>
          </cell>
          <cell r="G4134">
            <v>42740</v>
          </cell>
        </row>
        <row r="4135">
          <cell r="C4135">
            <v>7792</v>
          </cell>
          <cell r="D4135" t="str">
            <v>P. B. O. Demolicion De Bordillo Y Retiro De Material</v>
          </cell>
          <cell r="E4135" t="str">
            <v>ML</v>
          </cell>
          <cell r="F4135">
            <v>5859.33</v>
          </cell>
          <cell r="G4135">
            <v>42740</v>
          </cell>
        </row>
        <row r="4136">
          <cell r="C4136">
            <v>7793</v>
          </cell>
          <cell r="D4136" t="str">
            <v>P. B. O. Bordillo En Concreto De 500 Psi A La Flexion Mezclado En Planta Y Transportado Al Sitio Especificado, Bordillo De 0,15 X 0,30 M., Incluye Acero De 3/8 Longitudinal Y Grapas De 3/8 A 0.50 Mt De 60,000 Psi Legitimo</v>
          </cell>
          <cell r="E4136" t="str">
            <v>ML</v>
          </cell>
          <cell r="F4136">
            <v>42065.47</v>
          </cell>
          <cell r="G4136">
            <v>42740</v>
          </cell>
        </row>
        <row r="4137">
          <cell r="C4137">
            <v>7794</v>
          </cell>
          <cell r="D4137" t="str">
            <v>P. B. O. Reconstruccion De Registros Alcantarillado 0.60M X 0.60M</v>
          </cell>
          <cell r="E4137" t="str">
            <v>UN</v>
          </cell>
          <cell r="F4137">
            <v>107368.09</v>
          </cell>
          <cell r="G4137">
            <v>42740</v>
          </cell>
        </row>
        <row r="4138">
          <cell r="C4138">
            <v>7795</v>
          </cell>
          <cell r="D4138" t="str">
            <v>P. B. O. Base En Suelo-Cemento Proporción 1:20 E=0.20 M. Para Pavimento Rigido</v>
          </cell>
          <cell r="E4138" t="str">
            <v>M2</v>
          </cell>
          <cell r="F4138">
            <v>32955.050000000003</v>
          </cell>
          <cell r="G4138">
            <v>42740</v>
          </cell>
        </row>
        <row r="4139">
          <cell r="C4139">
            <v>7796</v>
          </cell>
          <cell r="D4139" t="str">
            <v>P. B. O. Corte, Demolicion Y Retiro De Pavimento De Concreto Rigido Y/O Asfaltico</v>
          </cell>
          <cell r="E4139" t="str">
            <v>M2</v>
          </cell>
          <cell r="F4139">
            <v>16208.8</v>
          </cell>
          <cell r="G4139">
            <v>42740</v>
          </cell>
        </row>
        <row r="4140">
          <cell r="C4140">
            <v>7800</v>
          </cell>
          <cell r="D4140" t="str">
            <v>P. B. O.  Suministro E Instalacion Alarma</v>
          </cell>
          <cell r="E4140" t="str">
            <v>UN</v>
          </cell>
          <cell r="F4140">
            <v>31454.79</v>
          </cell>
          <cell r="G4140">
            <v>42740</v>
          </cell>
        </row>
        <row r="4141">
          <cell r="C4141">
            <v>7801</v>
          </cell>
          <cell r="D4141" t="str">
            <v>P. B. O. Anden En Concreto Premezclado Fc=3,000 Psi E=0.07 M. (Incluye Rampa Para Discapacitados)</v>
          </cell>
          <cell r="E4141" t="str">
            <v>M2</v>
          </cell>
          <cell r="F4141">
            <v>48026.25</v>
          </cell>
          <cell r="G4141">
            <v>42740</v>
          </cell>
        </row>
        <row r="4142">
          <cell r="C4142">
            <v>7802</v>
          </cell>
          <cell r="D4142" t="str">
            <v>P. B. O. Concreto Asfaltico Para Parcheo E=0,05 M Incluye Imprimacion</v>
          </cell>
          <cell r="E4142" t="str">
            <v>M3</v>
          </cell>
          <cell r="F4142">
            <v>677321.51</v>
          </cell>
          <cell r="G4142">
            <v>42740</v>
          </cell>
        </row>
        <row r="4143">
          <cell r="C4143">
            <v>7803</v>
          </cell>
          <cell r="D4143" t="str">
            <v>P. B. O. Concreto De Fc= 3.000 Psi,  Para Box-Coulvert, Pasos Peatonales Y Muros,Incluye 100 Kg/M3 De Acero Fy=60.000 Psi</v>
          </cell>
          <cell r="E4143" t="str">
            <v>M3</v>
          </cell>
          <cell r="F4143">
            <v>984919.6</v>
          </cell>
          <cell r="G4143">
            <v>42740</v>
          </cell>
        </row>
        <row r="4144">
          <cell r="C4144">
            <v>7804</v>
          </cell>
          <cell r="D4144" t="str">
            <v>P. B. O. Sobre Carpeta En Concreto Asfaltico E=0,05 M, Incluye Riego De Liga, Acabado Con Finisher Y Rodillos Vibratorio Y De Llantas</v>
          </cell>
          <cell r="E4144" t="str">
            <v>M3</v>
          </cell>
          <cell r="F4144">
            <v>687442.26</v>
          </cell>
          <cell r="G4144">
            <v>42740</v>
          </cell>
        </row>
        <row r="4145">
          <cell r="C4145">
            <v>7805</v>
          </cell>
          <cell r="D4145" t="str">
            <v>P. B. O. Construccion De Filtros- Geotextil Nt-1800-Triturado 0.40 X 0.60 M. Tuberia De 4" Pvc, Incluye Excavación Y Sellado En Arena Gruesa</v>
          </cell>
          <cell r="E4145" t="str">
            <v>ML</v>
          </cell>
          <cell r="F4145">
            <v>80217.7</v>
          </cell>
          <cell r="G4145">
            <v>42741</v>
          </cell>
        </row>
        <row r="4146">
          <cell r="C4146">
            <v>7806</v>
          </cell>
          <cell r="D4146" t="str">
            <v>P. B. O. Pavimento En Concreto De 500 Psi A La Flexion Mezclado En Planta Y Transportado Al Sitio Especificado De 0,15 Mt, Incluye Pasadores De 3/4 Liso A 0,30 M Y De 1/2 Corrugado A 1,00 M De Separacion, Canastilla De Soporte Para Dovelas, Junta En Silic</v>
          </cell>
          <cell r="E4146" t="str">
            <v>M2</v>
          </cell>
          <cell r="F4146">
            <v>105298.27</v>
          </cell>
          <cell r="G4146">
            <v>42740</v>
          </cell>
        </row>
        <row r="4147">
          <cell r="C4147">
            <v>7807</v>
          </cell>
          <cell r="D4147" t="str">
            <v>P. B. O. Excavacion Y Retiro De Material Comun, Incluye Nivelacion Y Replanteo (Topografia)</v>
          </cell>
          <cell r="E4147" t="str">
            <v>M3</v>
          </cell>
          <cell r="F4147">
            <v>21381.8</v>
          </cell>
          <cell r="G4147">
            <v>42740</v>
          </cell>
        </row>
        <row r="4148">
          <cell r="C4148">
            <v>7809</v>
          </cell>
          <cell r="D4148" t="str">
            <v>P. B. O. Relleno Compactado En Piedra Cimiento Para Fallos</v>
          </cell>
          <cell r="E4148" t="str">
            <v>M3</v>
          </cell>
          <cell r="F4148">
            <v>85193.08</v>
          </cell>
          <cell r="G4148">
            <v>42740</v>
          </cell>
        </row>
        <row r="4149">
          <cell r="C4149">
            <v>7811</v>
          </cell>
          <cell r="D4149" t="str">
            <v>P. B. O. Conexiones Domiciliarias De Alcantarillado En 6" Tuberia Novafort  Longitud Hasta 6 M., Incluye Excavación Y Relleno</v>
          </cell>
          <cell r="E4149" t="str">
            <v>UN</v>
          </cell>
          <cell r="F4149">
            <v>280105.34999999998</v>
          </cell>
          <cell r="G4149">
            <v>42740</v>
          </cell>
        </row>
        <row r="4150">
          <cell r="C4150">
            <v>7813</v>
          </cell>
          <cell r="D4150" t="str">
            <v>P. B. O. Suministro E Instalacion Y/O Reparacion De Domiciliarias De Acueducto</v>
          </cell>
          <cell r="E4150" t="str">
            <v>UN</v>
          </cell>
          <cell r="F4150">
            <v>32094.36</v>
          </cell>
          <cell r="G4150">
            <v>42740</v>
          </cell>
        </row>
        <row r="4151">
          <cell r="C4151">
            <v>7814</v>
          </cell>
          <cell r="D4151" t="str">
            <v>P. B. O. Publipostes En Vinilo Con Estructura En Hierro De 1,05 X 2,10, Instalados</v>
          </cell>
          <cell r="E4151" t="str">
            <v>UN</v>
          </cell>
          <cell r="F4151">
            <v>452971.1</v>
          </cell>
          <cell r="G4151">
            <v>42740</v>
          </cell>
        </row>
        <row r="4152">
          <cell r="C4152">
            <v>7820</v>
          </cell>
          <cell r="D4152" t="str">
            <v>P. B. O. Pasacalle De 1 Mt X 6 Mt, Instalados</v>
          </cell>
          <cell r="E4152" t="str">
            <v>UN</v>
          </cell>
          <cell r="F4152">
            <v>251023.31</v>
          </cell>
          <cell r="G4152">
            <v>42740</v>
          </cell>
        </row>
        <row r="4153">
          <cell r="C4153">
            <v>7821</v>
          </cell>
          <cell r="D4153" t="str">
            <v>P. B. O. Cuneta En Concreto Premezclado Fc=3,000 Psi E=0.07 M. (Incluye Rampa Para Discapacitados)</v>
          </cell>
          <cell r="E4153" t="str">
            <v>M2</v>
          </cell>
          <cell r="F4153">
            <v>44430.61</v>
          </cell>
          <cell r="G4153">
            <v>42740</v>
          </cell>
        </row>
        <row r="4154">
          <cell r="C4154">
            <v>7822</v>
          </cell>
          <cell r="D4154" t="str">
            <v>P. B. O. Reparacion De Fugas Agua Potable</v>
          </cell>
          <cell r="E4154" t="str">
            <v>UN</v>
          </cell>
          <cell r="F4154">
            <v>65549.710000000006</v>
          </cell>
          <cell r="G4154">
            <v>42740</v>
          </cell>
        </row>
        <row r="4155">
          <cell r="C4155">
            <v>7823</v>
          </cell>
          <cell r="D4155" t="str">
            <v>P. B. O. Base En Suelo-Cemento Proporción 1:20 E=0.20 M. Para Parcheo En Concreto Asfaltico</v>
          </cell>
          <cell r="E4155" t="str">
            <v>M2</v>
          </cell>
          <cell r="F4155">
            <v>32955.050000000003</v>
          </cell>
          <cell r="G4155">
            <v>42740</v>
          </cell>
        </row>
        <row r="4156">
          <cell r="C4156">
            <v>7825</v>
          </cell>
          <cell r="D4156" t="str">
            <v>Suministro E Instalacion De Tuberia En Hierro Galvanizado De 1 1/2"</v>
          </cell>
          <cell r="E4156" t="str">
            <v>ML</v>
          </cell>
          <cell r="F4156">
            <v>35205.269999999997</v>
          </cell>
          <cell r="G4156">
            <v>42745</v>
          </cell>
        </row>
        <row r="4157">
          <cell r="C4157">
            <v>7826</v>
          </cell>
          <cell r="D4157" t="str">
            <v>Suministro E Instalacion De Accesorio En Hierro Galvanizado De 1 1/2"</v>
          </cell>
          <cell r="E4157" t="str">
            <v>UN</v>
          </cell>
          <cell r="F4157">
            <v>8213.6</v>
          </cell>
          <cell r="G4157">
            <v>42746</v>
          </cell>
        </row>
        <row r="4158">
          <cell r="C4158">
            <v>7831</v>
          </cell>
          <cell r="D4158" t="str">
            <v>Suministro E Instalacion De Copa Excentrica De 2" X  3"</v>
          </cell>
          <cell r="E4158" t="str">
            <v>UN</v>
          </cell>
          <cell r="F4158">
            <v>90687.6</v>
          </cell>
          <cell r="G4158">
            <v>42745</v>
          </cell>
        </row>
        <row r="4159">
          <cell r="C4159">
            <v>7832</v>
          </cell>
          <cell r="D4159" t="str">
            <v>Suministro E Instalacion De Copa Concentrica De 2" X 3"</v>
          </cell>
          <cell r="E4159" t="str">
            <v>UN</v>
          </cell>
          <cell r="F4159">
            <v>70487.600000000006</v>
          </cell>
          <cell r="G4159">
            <v>42745</v>
          </cell>
        </row>
        <row r="4160">
          <cell r="C4160">
            <v>7837</v>
          </cell>
          <cell r="D4160" t="str">
            <v>Suministro E Instalacion De Tuberia Pvc P-Rde 21 De 4"</v>
          </cell>
          <cell r="E4160" t="str">
            <v>ML</v>
          </cell>
          <cell r="F4160">
            <v>80291.460000000006</v>
          </cell>
          <cell r="G4160">
            <v>42746</v>
          </cell>
        </row>
        <row r="4161">
          <cell r="C4161">
            <v>7838</v>
          </cell>
          <cell r="D4161" t="str">
            <v>Suministro E Instalacion De Tuberia Pvc P - Rde 21 De 3"</v>
          </cell>
          <cell r="E4161" t="str">
            <v>ML</v>
          </cell>
          <cell r="F4161">
            <v>50056</v>
          </cell>
          <cell r="G4161">
            <v>42746</v>
          </cell>
        </row>
        <row r="4162">
          <cell r="C4162">
            <v>7850</v>
          </cell>
          <cell r="D4162" t="str">
            <v>Suministro E Instalacion De Tuberia Cpvc De 3/4"</v>
          </cell>
          <cell r="E4162" t="str">
            <v>ML</v>
          </cell>
          <cell r="F4162">
            <v>16077.77</v>
          </cell>
          <cell r="G4162">
            <v>42746</v>
          </cell>
        </row>
        <row r="4163">
          <cell r="C4163">
            <v>7851</v>
          </cell>
          <cell r="D4163" t="str">
            <v>Suministro E Instalacion De Tuberia Cpvc De 1/2"</v>
          </cell>
          <cell r="E4163" t="str">
            <v>ML</v>
          </cell>
          <cell r="F4163">
            <v>10535.8</v>
          </cell>
          <cell r="G4163">
            <v>42746</v>
          </cell>
        </row>
        <row r="4164">
          <cell r="C4164">
            <v>7852</v>
          </cell>
          <cell r="D4164" t="str">
            <v>Suministro E Instalacion De Tuberia Pvc De 3"</v>
          </cell>
          <cell r="E4164" t="str">
            <v>ML</v>
          </cell>
          <cell r="F4164">
            <v>24080.799999999999</v>
          </cell>
          <cell r="G4164">
            <v>42746</v>
          </cell>
        </row>
        <row r="4165">
          <cell r="C4165">
            <v>7855</v>
          </cell>
          <cell r="D4165" t="str">
            <v>Suministro E Instalacion De Accesorio En Hierro Galvanizado De 3"</v>
          </cell>
          <cell r="E4165" t="str">
            <v>UN</v>
          </cell>
          <cell r="F4165">
            <v>8213.6</v>
          </cell>
          <cell r="G4165">
            <v>42746</v>
          </cell>
        </row>
        <row r="4166">
          <cell r="C4166">
            <v>7856</v>
          </cell>
          <cell r="D4166" t="str">
            <v>Suministro E Instalacion De Accesorio En Hierro Galvanizado De 4"</v>
          </cell>
          <cell r="E4166" t="str">
            <v>UN</v>
          </cell>
          <cell r="F4166">
            <v>8213.6</v>
          </cell>
          <cell r="G4166">
            <v>42746</v>
          </cell>
        </row>
        <row r="4167">
          <cell r="C4167">
            <v>7857</v>
          </cell>
          <cell r="D4167" t="str">
            <v>Suministro E Instalacion De Abrazadera De 1 1/2"</v>
          </cell>
          <cell r="E4167" t="str">
            <v>UN</v>
          </cell>
          <cell r="F4167">
            <v>5247.84</v>
          </cell>
          <cell r="G4167">
            <v>42746</v>
          </cell>
        </row>
        <row r="4168">
          <cell r="C4168">
            <v>7859</v>
          </cell>
          <cell r="D4168" t="str">
            <v>Abrazadera Doble Galvanizada De 4"</v>
          </cell>
          <cell r="E4168" t="str">
            <v>UN</v>
          </cell>
          <cell r="F4168">
            <v>5800</v>
          </cell>
          <cell r="G4168">
            <v>42746</v>
          </cell>
        </row>
        <row r="4169">
          <cell r="C4169">
            <v>7861</v>
          </cell>
          <cell r="D4169" t="str">
            <v>Suministro E Instalacion De Abrazadera De 4"</v>
          </cell>
          <cell r="E4169" t="str">
            <v>UN</v>
          </cell>
          <cell r="F4169">
            <v>5297.84</v>
          </cell>
          <cell r="G4169">
            <v>42746</v>
          </cell>
        </row>
        <row r="4170">
          <cell r="C4170">
            <v>7862</v>
          </cell>
          <cell r="D4170" t="str">
            <v>Suministro E Instalacion De Registro Paso Directo De 3/4"</v>
          </cell>
          <cell r="E4170" t="str">
            <v>UN</v>
          </cell>
          <cell r="F4170">
            <v>49978.8</v>
          </cell>
          <cell r="G4170">
            <v>42746</v>
          </cell>
        </row>
        <row r="4171">
          <cell r="C4171">
            <v>7865</v>
          </cell>
          <cell r="D4171" t="str">
            <v>Suministro E Instalacion De Registro Paso Directo De 4''</v>
          </cell>
          <cell r="E4171" t="str">
            <v>UN</v>
          </cell>
          <cell r="F4171">
            <v>1480419.59</v>
          </cell>
          <cell r="G4171">
            <v>42746</v>
          </cell>
        </row>
        <row r="4172">
          <cell r="C4172">
            <v>7867</v>
          </cell>
          <cell r="D4172" t="str">
            <v>Suministro E Instalación De Registro Paso Directo De 3''</v>
          </cell>
          <cell r="E4172" t="str">
            <v>UN</v>
          </cell>
          <cell r="F4172">
            <v>641364.4</v>
          </cell>
          <cell r="G4172">
            <v>42746</v>
          </cell>
        </row>
        <row r="4173">
          <cell r="C4173">
            <v>7870</v>
          </cell>
          <cell r="D4173" t="str">
            <v>Suministro E Instalación De Registro Paso Directo De 1 1/2''</v>
          </cell>
          <cell r="E4173" t="str">
            <v>UN</v>
          </cell>
          <cell r="F4173">
            <v>173585.6</v>
          </cell>
          <cell r="G4173">
            <v>42746</v>
          </cell>
        </row>
        <row r="4174">
          <cell r="C4174">
            <v>7871</v>
          </cell>
          <cell r="D4174" t="str">
            <v>Suministro E Instalación De  Registro Paso Directo De 1/2''</v>
          </cell>
          <cell r="E4174" t="str">
            <v>UN</v>
          </cell>
          <cell r="F4174">
            <v>56864.800000000003</v>
          </cell>
          <cell r="G4174">
            <v>42746</v>
          </cell>
        </row>
        <row r="4175">
          <cell r="C4175">
            <v>7875</v>
          </cell>
          <cell r="D4175" t="str">
            <v>Suministro E Instalacion De Cheque De 4"</v>
          </cell>
          <cell r="E4175" t="str">
            <v>UN</v>
          </cell>
          <cell r="F4175">
            <v>1023930.36</v>
          </cell>
          <cell r="G4175">
            <v>42746</v>
          </cell>
        </row>
        <row r="4176">
          <cell r="C4176">
            <v>7877</v>
          </cell>
          <cell r="D4176" t="str">
            <v>Suministro E Instalacion De Cheque De 3"</v>
          </cell>
          <cell r="E4176" t="str">
            <v>UN</v>
          </cell>
          <cell r="F4176">
            <v>604773.28</v>
          </cell>
          <cell r="G4176">
            <v>42746</v>
          </cell>
        </row>
        <row r="4177">
          <cell r="C4177">
            <v>7878</v>
          </cell>
          <cell r="D4177" t="str">
            <v>Suministro E Instalación De Valvula Maxivent  O Similar De 3"</v>
          </cell>
          <cell r="E4177" t="str">
            <v>UN</v>
          </cell>
          <cell r="F4177">
            <v>205989.44</v>
          </cell>
          <cell r="G4177">
            <v>42746</v>
          </cell>
        </row>
        <row r="4178">
          <cell r="C4178">
            <v>7880</v>
          </cell>
          <cell r="D4178" t="str">
            <v>Suministro E Instalación De Abrazaderas</v>
          </cell>
          <cell r="E4178" t="str">
            <v>UN</v>
          </cell>
          <cell r="F4178">
            <v>7393.88</v>
          </cell>
          <cell r="G4178">
            <v>42746</v>
          </cell>
        </row>
        <row r="4179">
          <cell r="C4179">
            <v>7881</v>
          </cell>
          <cell r="D4179" t="str">
            <v>Suministro E Instalación De Cheque Perforado De  1 1/2''</v>
          </cell>
          <cell r="E4179" t="str">
            <v>UN</v>
          </cell>
          <cell r="F4179">
            <v>197970.37</v>
          </cell>
          <cell r="G4179">
            <v>42746</v>
          </cell>
        </row>
        <row r="4180">
          <cell r="C4180">
            <v>7889</v>
          </cell>
          <cell r="D4180" t="str">
            <v>Suministro E Instalación De Junta De Expansion Borracha De 2''</v>
          </cell>
          <cell r="E4180" t="str">
            <v>UN</v>
          </cell>
          <cell r="F4180">
            <v>112071.7</v>
          </cell>
          <cell r="G4180">
            <v>42746</v>
          </cell>
        </row>
        <row r="4181">
          <cell r="C4181">
            <v>7890</v>
          </cell>
          <cell r="D4181" t="str">
            <v>Suministro E Instalación De Valvula De Pie Con Coladera De 3''</v>
          </cell>
          <cell r="E4181" t="str">
            <v>UN</v>
          </cell>
          <cell r="F4181">
            <v>194244.64</v>
          </cell>
          <cell r="G4181">
            <v>42746</v>
          </cell>
        </row>
        <row r="4182">
          <cell r="C4182">
            <v>7891</v>
          </cell>
          <cell r="D4182" t="str">
            <v>Suministro E Instalación De Bridas De 2''</v>
          </cell>
          <cell r="E4182" t="str">
            <v>UN</v>
          </cell>
          <cell r="F4182">
            <v>79531.16</v>
          </cell>
          <cell r="G4182">
            <v>42746</v>
          </cell>
        </row>
        <row r="4183">
          <cell r="C4183">
            <v>7892</v>
          </cell>
          <cell r="D4183" t="str">
            <v>Suministro E Instalación De Bridas De 4''</v>
          </cell>
          <cell r="E4183" t="str">
            <v>UN</v>
          </cell>
          <cell r="F4183">
            <v>225497.88</v>
          </cell>
          <cell r="G4183">
            <v>42746</v>
          </cell>
        </row>
        <row r="4184">
          <cell r="C4184">
            <v>7893</v>
          </cell>
          <cell r="D4184" t="str">
            <v>Suministro E Instalación De Manometros</v>
          </cell>
          <cell r="E4184" t="str">
            <v>UN</v>
          </cell>
          <cell r="F4184">
            <v>25923.38</v>
          </cell>
          <cell r="G4184">
            <v>42746</v>
          </cell>
        </row>
        <row r="4185">
          <cell r="C4185">
            <v>7894</v>
          </cell>
          <cell r="D4185" t="str">
            <v>Suministro E Instalación De  Registro Paso Directo De 1 1/4''</v>
          </cell>
          <cell r="E4185" t="str">
            <v>UN</v>
          </cell>
          <cell r="F4185">
            <v>127189.96</v>
          </cell>
          <cell r="G4185">
            <v>42746</v>
          </cell>
        </row>
        <row r="4186">
          <cell r="C4186">
            <v>7895</v>
          </cell>
          <cell r="D4186" t="str">
            <v>Suministro E Instalación De  Registro Paso Directo De 1 ''</v>
          </cell>
          <cell r="E4186" t="str">
            <v>UN</v>
          </cell>
          <cell r="F4186">
            <v>95203.97</v>
          </cell>
          <cell r="G4186">
            <v>42746</v>
          </cell>
        </row>
        <row r="4187">
          <cell r="C4187">
            <v>7896</v>
          </cell>
          <cell r="D4187" t="str">
            <v>Box Coulvert En Concreto Reforzado 3000Psi A=1,00 H=1,00  E=0,12M Incluye Acero De Refuerzo</v>
          </cell>
          <cell r="E4187" t="str">
            <v>ML</v>
          </cell>
          <cell r="F4187">
            <v>453488.94</v>
          </cell>
          <cell r="G4187">
            <v>42746</v>
          </cell>
        </row>
        <row r="4188">
          <cell r="C4188">
            <v>7910</v>
          </cell>
          <cell r="D4188" t="str">
            <v>Suministro E Instalación De Tubería Acero Negro Sch 40  De 1 1/4"</v>
          </cell>
          <cell r="E4188" t="str">
            <v>ML</v>
          </cell>
          <cell r="F4188">
            <v>26256.3</v>
          </cell>
          <cell r="G4188">
            <v>42746</v>
          </cell>
        </row>
        <row r="4189">
          <cell r="C4189">
            <v>7911</v>
          </cell>
          <cell r="D4189" t="str">
            <v>Suministro E Instalación De Tubería Acero Negro Sch 40  -  1"</v>
          </cell>
          <cell r="E4189" t="str">
            <v>ML</v>
          </cell>
          <cell r="F4189">
            <v>21343.4</v>
          </cell>
          <cell r="G4189">
            <v>42746</v>
          </cell>
        </row>
        <row r="4190">
          <cell r="C4190">
            <v>7914</v>
          </cell>
          <cell r="D4190" t="str">
            <v>Caja De Inspección 0,6 * 0,6</v>
          </cell>
          <cell r="E4190" t="str">
            <v>UN</v>
          </cell>
          <cell r="F4190">
            <v>299992.09999999998</v>
          </cell>
          <cell r="G4190">
            <v>42746</v>
          </cell>
        </row>
        <row r="4191">
          <cell r="C4191">
            <v>7915</v>
          </cell>
          <cell r="D4191" t="str">
            <v>Suministro E Instalación De Sistema De Presión De Agua Potable</v>
          </cell>
          <cell r="E4191" t="str">
            <v>UN</v>
          </cell>
          <cell r="F4191">
            <v>549727.81000000006</v>
          </cell>
          <cell r="G4191">
            <v>42746</v>
          </cell>
        </row>
        <row r="4192">
          <cell r="C4192">
            <v>7916</v>
          </cell>
          <cell r="D4192" t="str">
            <v>Suministro E Instalación De Equipo Red Contra Incendio</v>
          </cell>
          <cell r="E4192" t="str">
            <v>UN</v>
          </cell>
          <cell r="F4192">
            <v>716755.59</v>
          </cell>
          <cell r="G4192">
            <v>42746</v>
          </cell>
        </row>
        <row r="4193">
          <cell r="C4193">
            <v>7917</v>
          </cell>
          <cell r="D4193" t="str">
            <v>Suministro E Instalación De Accesorio Acero Negro Sch 40  De  1"</v>
          </cell>
          <cell r="E4193" t="str">
            <v>UN</v>
          </cell>
          <cell r="F4193">
            <v>11208.48</v>
          </cell>
          <cell r="G4193">
            <v>42747</v>
          </cell>
        </row>
        <row r="4194">
          <cell r="C4194">
            <v>7918</v>
          </cell>
          <cell r="D4194" t="str">
            <v>Suministro E Instalación De Strap  2"  De 1 1/4"</v>
          </cell>
          <cell r="E4194" t="str">
            <v>UN</v>
          </cell>
          <cell r="F4194">
            <v>12813.54</v>
          </cell>
          <cell r="G4194">
            <v>42747</v>
          </cell>
        </row>
        <row r="4195">
          <cell r="C4195">
            <v>7919</v>
          </cell>
          <cell r="D4195" t="str">
            <v>Suministro E Instalación De Strap  2" De 1"</v>
          </cell>
          <cell r="E4195" t="str">
            <v>UN</v>
          </cell>
          <cell r="F4195">
            <v>12210.57</v>
          </cell>
          <cell r="G4195">
            <v>42747</v>
          </cell>
        </row>
        <row r="4196">
          <cell r="C4196">
            <v>7920</v>
          </cell>
          <cell r="D4196" t="str">
            <v>Suministro E Instalación De Strap  1 1/4" De 1"</v>
          </cell>
          <cell r="E4196" t="str">
            <v>UN</v>
          </cell>
          <cell r="F4196">
            <v>10705.06</v>
          </cell>
          <cell r="G4196">
            <v>42747</v>
          </cell>
        </row>
        <row r="4197">
          <cell r="C4197">
            <v>7921</v>
          </cell>
          <cell r="D4197" t="str">
            <v>Suministro E Instalación De Gabinete Tipo Iii</v>
          </cell>
          <cell r="E4197" t="str">
            <v>UN</v>
          </cell>
          <cell r="F4197">
            <v>1321789.6000000001</v>
          </cell>
          <cell r="G4197">
            <v>42747</v>
          </cell>
        </row>
        <row r="4198">
          <cell r="C4198">
            <v>7922</v>
          </cell>
          <cell r="D4198" t="str">
            <v>Suministro E Instalación De Cheque Siamesa De 4"</v>
          </cell>
          <cell r="E4198" t="str">
            <v>UN</v>
          </cell>
          <cell r="F4198">
            <v>1023930.36</v>
          </cell>
          <cell r="G4198">
            <v>42747</v>
          </cell>
        </row>
        <row r="4199">
          <cell r="C4199">
            <v>7923</v>
          </cell>
          <cell r="D4199" t="str">
            <v>Suministro E Instalación De Cheque De 2"</v>
          </cell>
          <cell r="E4199" t="str">
            <v>UN</v>
          </cell>
          <cell r="F4199">
            <v>263691.02</v>
          </cell>
          <cell r="G4199">
            <v>42747</v>
          </cell>
        </row>
        <row r="4200">
          <cell r="C4200">
            <v>7924</v>
          </cell>
          <cell r="D4200" t="str">
            <v>Suministro E Instalacion De Valvula Con Sensor De Flujo De 2"</v>
          </cell>
          <cell r="E4200" t="str">
            <v>UN</v>
          </cell>
          <cell r="F4200">
            <v>426471.61</v>
          </cell>
          <cell r="G4200">
            <v>42747</v>
          </cell>
        </row>
        <row r="4201">
          <cell r="C4201">
            <v>7925</v>
          </cell>
          <cell r="D4201" t="str">
            <v>Suministro E Instalación De Vávlvula Mariposa De 2"</v>
          </cell>
          <cell r="E4201" t="str">
            <v>UN</v>
          </cell>
          <cell r="F4201">
            <v>521288.83</v>
          </cell>
          <cell r="G4201">
            <v>42747</v>
          </cell>
        </row>
        <row r="4202">
          <cell r="C4202">
            <v>7926</v>
          </cell>
          <cell r="D4202" t="str">
            <v>Suministro E Instalación De Tuberia Acero De 6"</v>
          </cell>
          <cell r="E4202" t="str">
            <v>UN</v>
          </cell>
          <cell r="F4202">
            <v>301926.55</v>
          </cell>
          <cell r="G4202">
            <v>42747</v>
          </cell>
        </row>
        <row r="4203">
          <cell r="C4203">
            <v>7928</v>
          </cell>
          <cell r="D4203" t="str">
            <v>Suministro E Instalación De Tubería Polietileno De Alta Densidad Rde-17 - 6"</v>
          </cell>
          <cell r="E4203" t="str">
            <v>ML</v>
          </cell>
          <cell r="F4203">
            <v>150708.29</v>
          </cell>
          <cell r="G4203">
            <v>42747</v>
          </cell>
        </row>
        <row r="4204">
          <cell r="C4204">
            <v>7931</v>
          </cell>
          <cell r="D4204" t="str">
            <v>Suministro E Instalación De Accesorio Polietileno De Alta Densidad De 6"</v>
          </cell>
          <cell r="E4204" t="str">
            <v>UN</v>
          </cell>
          <cell r="F4204">
            <v>142977.68</v>
          </cell>
          <cell r="G4204">
            <v>42747</v>
          </cell>
        </row>
        <row r="4205">
          <cell r="C4205">
            <v>7932</v>
          </cell>
          <cell r="D4205" t="str">
            <v>Colocacion De Malla Electrosoldada U-84</v>
          </cell>
          <cell r="E4205" t="str">
            <v>KG</v>
          </cell>
          <cell r="F4205">
            <v>4995.1899999999996</v>
          </cell>
          <cell r="G4205">
            <v>42747</v>
          </cell>
        </row>
        <row r="4206">
          <cell r="C4206">
            <v>7934</v>
          </cell>
          <cell r="D4206" t="str">
            <v>Suministro E Instalación De Tubería Polietileno De Alta Densidad Rde-17 - 4"</v>
          </cell>
          <cell r="E4206" t="str">
            <v>ML</v>
          </cell>
          <cell r="F4206">
            <v>80526.06</v>
          </cell>
          <cell r="G4206">
            <v>42747</v>
          </cell>
        </row>
        <row r="4207">
          <cell r="C4207">
            <v>7937</v>
          </cell>
          <cell r="D4207" t="str">
            <v>Suministro E Instalación Deaccesorio Polietileno De Alta Densidad - 4"</v>
          </cell>
          <cell r="E4207" t="str">
            <v>UN</v>
          </cell>
          <cell r="F4207">
            <v>51318.68</v>
          </cell>
          <cell r="G4207">
            <v>42747</v>
          </cell>
        </row>
        <row r="4208">
          <cell r="C4208">
            <v>7938</v>
          </cell>
          <cell r="D4208" t="str">
            <v>Pintura Muros Norte Pintura Viniltex Acriltex Pintuco Color Pantone 3546C Rojo, O Similar , 3 Manos</v>
          </cell>
          <cell r="E4208" t="str">
            <v>M2</v>
          </cell>
          <cell r="F4208">
            <v>6222.73</v>
          </cell>
          <cell r="G4208">
            <v>42747</v>
          </cell>
        </row>
        <row r="4209">
          <cell r="C4209">
            <v>7940</v>
          </cell>
          <cell r="D4209" t="str">
            <v>Suministro E Instalación De Tubería Polietileno De Alta Densidad Rde-17  De 2  1/2"</v>
          </cell>
          <cell r="E4209" t="str">
            <v>ML</v>
          </cell>
          <cell r="F4209">
            <v>46643.4</v>
          </cell>
          <cell r="G4209">
            <v>42747</v>
          </cell>
        </row>
        <row r="4210">
          <cell r="C4210">
            <v>7942</v>
          </cell>
          <cell r="D4210" t="str">
            <v>Placa De Contrapiso 3000 Psi  E = 0.15 Metros</v>
          </cell>
          <cell r="E4210" t="str">
            <v>M2</v>
          </cell>
          <cell r="F4210">
            <v>80323.929999999993</v>
          </cell>
          <cell r="G4210">
            <v>42747</v>
          </cell>
        </row>
        <row r="4211">
          <cell r="C4211">
            <v>7943</v>
          </cell>
          <cell r="D4211" t="str">
            <v>Suministro E Instalación De Accesorio Polietileno De Alta Densidad  - 2  1/2"</v>
          </cell>
          <cell r="E4211" t="str">
            <v>UN</v>
          </cell>
          <cell r="F4211">
            <v>30295.759999999998</v>
          </cell>
          <cell r="G4211">
            <v>42747</v>
          </cell>
        </row>
        <row r="4212">
          <cell r="C4212">
            <v>7945</v>
          </cell>
          <cell r="D4212" t="str">
            <v>Suministro E Instalación De Tubería Acero Negro Sch 40  De 2  1/2"</v>
          </cell>
          <cell r="E4212" t="str">
            <v>ML</v>
          </cell>
          <cell r="F4212">
            <v>57853.18</v>
          </cell>
          <cell r="G4212">
            <v>42747</v>
          </cell>
        </row>
        <row r="4213">
          <cell r="C4213">
            <v>7949</v>
          </cell>
          <cell r="D4213" t="str">
            <v>Suministro E Instalación De Accesorio Acero Negro Sch 40  De 2  1/2"</v>
          </cell>
          <cell r="E4213" t="str">
            <v>UN</v>
          </cell>
          <cell r="F4213">
            <v>27590.6</v>
          </cell>
          <cell r="G4213">
            <v>42747</v>
          </cell>
        </row>
        <row r="4214">
          <cell r="C4214">
            <v>7951</v>
          </cell>
          <cell r="D4214" t="str">
            <v>Suministro E Instalación De Tubería Acero Negro Sch 40  - 2"</v>
          </cell>
          <cell r="E4214" t="str">
            <v>ML</v>
          </cell>
          <cell r="F4214">
            <v>38899.839999999997</v>
          </cell>
          <cell r="G4214">
            <v>42747</v>
          </cell>
        </row>
        <row r="4215">
          <cell r="C4215">
            <v>7954</v>
          </cell>
          <cell r="D4215" t="str">
            <v>Suministro E Instalación De Accesorio Acero Negro Sch 40  De 2"</v>
          </cell>
          <cell r="E4215" t="str">
            <v>UN</v>
          </cell>
          <cell r="F4215">
            <v>20371.68</v>
          </cell>
          <cell r="G4215">
            <v>42747</v>
          </cell>
        </row>
        <row r="4216">
          <cell r="C4216">
            <v>7956</v>
          </cell>
          <cell r="D4216" t="str">
            <v>Suministro E Instalacion De P-01- Puerta  Doble Abatible  - Marco En Aluminio Anonizado Natural Y Hojas  Con Estructura En Aluminio 4 X 1 3/4" Perfiles Horizontales En Aluminio 1 1/2 X 3/4 Natural</v>
          </cell>
          <cell r="E4216" t="str">
            <v>M2</v>
          </cell>
          <cell r="F4216">
            <v>387377.75</v>
          </cell>
          <cell r="G4216">
            <v>42747</v>
          </cell>
        </row>
        <row r="4217">
          <cell r="C4217">
            <v>7958</v>
          </cell>
          <cell r="D4217" t="str">
            <v>Suministro E Instalacion De P-02 - Puerta Batiente Maciza  En Aluminio  - Acabado Anonizado Natural.</v>
          </cell>
          <cell r="E4217" t="str">
            <v>M2</v>
          </cell>
          <cell r="F4217">
            <v>487877.75</v>
          </cell>
          <cell r="G4217">
            <v>42747</v>
          </cell>
        </row>
        <row r="4218">
          <cell r="C4218">
            <v>7960</v>
          </cell>
          <cell r="D4218" t="str">
            <v>Suministro E Instalacion De P-04 Puerta Doble Con Rejilla Acordeon -  Aluminio Acabado Anonizado Natural</v>
          </cell>
          <cell r="E4218" t="str">
            <v>M2</v>
          </cell>
          <cell r="F4218">
            <v>511877.75</v>
          </cell>
          <cell r="G4218">
            <v>42747</v>
          </cell>
        </row>
        <row r="4219">
          <cell r="C4219">
            <v>7962</v>
          </cell>
          <cell r="D4219" t="str">
            <v>Suministro E Instalacion De P-05 Y P-09- Puerta Batiente Vidrio Laminado 10Mm 5+5 Incoloro +Adhesivo Traslucido  -  Perfileria En Aluminio Anonizado Natural. Manijas En Acero Inoxidable.</v>
          </cell>
          <cell r="E4219" t="str">
            <v>M2</v>
          </cell>
          <cell r="F4219">
            <v>576877.75</v>
          </cell>
          <cell r="G4219">
            <v>42747</v>
          </cell>
        </row>
        <row r="4220">
          <cell r="C4220">
            <v>7964</v>
          </cell>
          <cell r="D4220" t="str">
            <v>Suministro E Instalacion De P-06 - P-13 - Puerta Doble O Batiente Con Rejilla En Aluminio-   Acabado Anonizado Natural.</v>
          </cell>
          <cell r="E4220" t="str">
            <v>M2</v>
          </cell>
          <cell r="F4220">
            <v>504877.75</v>
          </cell>
          <cell r="G4220">
            <v>42747</v>
          </cell>
        </row>
        <row r="4221">
          <cell r="C4221">
            <v>7966</v>
          </cell>
          <cell r="D4221" t="str">
            <v>Suministro E Instalacion De P-7-  Puerta Doble 3 Cuerpos -  Marco En Aluminio Anonizado Natural Y Hojas  Con Estructura En Aluminio 4 X 1 3/4" Perfiles Horizontales En Aluminio 1 1/2 X 3/4 Color Negro</v>
          </cell>
          <cell r="E4221" t="str">
            <v>M2</v>
          </cell>
          <cell r="F4221">
            <v>453877.75</v>
          </cell>
          <cell r="G4221">
            <v>42747</v>
          </cell>
        </row>
        <row r="4222">
          <cell r="C4222">
            <v>7968</v>
          </cell>
          <cell r="D4222" t="str">
            <v>Suministro E Instalacion De P-08 -   Puerta Doble Con Rejilla En Aluminio-   Acabado Anonizado Natural. Dimensiones Según Cuadro De Puertas - Dimensiones 1,60 X 2,20</v>
          </cell>
          <cell r="E4222" t="str">
            <v>M2</v>
          </cell>
          <cell r="F4222">
            <v>663077.75</v>
          </cell>
          <cell r="G4222">
            <v>42747</v>
          </cell>
        </row>
        <row r="4223">
          <cell r="C4223">
            <v>7971</v>
          </cell>
          <cell r="D4223" t="str">
            <v>Suministro E Instalacion De Fachada Vidriada V26-V27 - Fachada Estructura Aluminio Anodizado Natural + Vidrio Láminado Incoloro 3+3</v>
          </cell>
          <cell r="E4223" t="str">
            <v>M2</v>
          </cell>
          <cell r="F4223">
            <v>320000</v>
          </cell>
          <cell r="G4223">
            <v>42747</v>
          </cell>
        </row>
        <row r="4224">
          <cell r="C4224">
            <v>7974</v>
          </cell>
          <cell r="D4224" t="str">
            <v>Suministro E Instalacion De Rejilla Ventilación Rejilla Ventilación En Aluminio Anonizado Natural</v>
          </cell>
          <cell r="E4224" t="str">
            <v>M2</v>
          </cell>
          <cell r="F4224">
            <v>285000</v>
          </cell>
          <cell r="G4224">
            <v>42747</v>
          </cell>
        </row>
        <row r="4225">
          <cell r="C4225">
            <v>7975</v>
          </cell>
          <cell r="D4225" t="str">
            <v>Suministro E Instalacion Deventana V13 -Ventanería Fija Piso Techo En Aluminio Anodizado Color Negro + Vidrio Laminado Incoloro 3+3</v>
          </cell>
          <cell r="E4225" t="str">
            <v>M2</v>
          </cell>
          <cell r="F4225">
            <v>239150.06</v>
          </cell>
          <cell r="G4225">
            <v>42747</v>
          </cell>
        </row>
        <row r="4226">
          <cell r="C4226">
            <v>7976</v>
          </cell>
          <cell r="D4226" t="str">
            <v>Suministro E Instalacion De Ventana V1 -Ventanería En Aluminio Anonizado Natural + Vidrio Incoloro 3+3 De 6Mm + 2 Hojas Correderas + Rejillaperfiles Horizontales Tubulares 1 1/2 X 3/4.</v>
          </cell>
          <cell r="E4226" t="str">
            <v>M2</v>
          </cell>
          <cell r="F4226">
            <v>264600</v>
          </cell>
          <cell r="G4226">
            <v>42747</v>
          </cell>
        </row>
        <row r="4227">
          <cell r="C4227">
            <v>7978</v>
          </cell>
          <cell r="D4227" t="str">
            <v>Suministro E Instalacion De Ventana V2 Y V5 -Ventanería Fija Piso Techo En Aluminio Anonizado Natural + Vidrio Laminado Incoloro 3+3 + Pelicula Adhesiva Traslusida H=1,80M</v>
          </cell>
          <cell r="E4227" t="str">
            <v>M2</v>
          </cell>
          <cell r="F4227">
            <v>253760</v>
          </cell>
          <cell r="G4227">
            <v>42747</v>
          </cell>
        </row>
        <row r="4228">
          <cell r="C4228">
            <v>7979</v>
          </cell>
          <cell r="D4228" t="str">
            <v>Suministro E Instalacion De Ventana V6- V7- V9- V10- V11- V12 - V14 Y V15 -Ventanería Fija Piso Techo En Aluminio Anonizado Natural + Vidrio Laminado Incoloro 5+5</v>
          </cell>
          <cell r="E4228" t="str">
            <v>M2</v>
          </cell>
          <cell r="F4228">
            <v>244000</v>
          </cell>
          <cell r="G4228">
            <v>42747</v>
          </cell>
        </row>
        <row r="4229">
          <cell r="C4229">
            <v>7980</v>
          </cell>
          <cell r="D4229" t="str">
            <v>Suministro E Instalacion De Ventana V3 - V4 Y V8 -Ventanería Fija Piso Techo En Aluminio Anonizado Natural + Vidrio Laminado Incoloro 3+3</v>
          </cell>
          <cell r="E4229" t="str">
            <v>M2</v>
          </cell>
          <cell r="F4229">
            <v>244000</v>
          </cell>
          <cell r="G4229">
            <v>42747</v>
          </cell>
        </row>
        <row r="4230">
          <cell r="C4230">
            <v>7982</v>
          </cell>
          <cell r="D4230" t="str">
            <v>Suministro E Instalación De Tuberia Acero De 2"</v>
          </cell>
          <cell r="E4230" t="str">
            <v>ML</v>
          </cell>
          <cell r="F4230">
            <v>72299.75</v>
          </cell>
          <cell r="G4230">
            <v>42747</v>
          </cell>
        </row>
        <row r="4231">
          <cell r="C4231">
            <v>7985</v>
          </cell>
          <cell r="D4231" t="str">
            <v>Suministro E Instalación De Accesorios Acero  De 6"</v>
          </cell>
          <cell r="E4231" t="str">
            <v>UN</v>
          </cell>
          <cell r="F4231">
            <v>196888.4</v>
          </cell>
          <cell r="G4231">
            <v>42747</v>
          </cell>
        </row>
        <row r="4232">
          <cell r="C4232">
            <v>7989</v>
          </cell>
          <cell r="D4232" t="str">
            <v>Suministro E Instalación De Accesorios Acero  De 4"</v>
          </cell>
          <cell r="E4232" t="str">
            <v>UN</v>
          </cell>
          <cell r="F4232">
            <v>57654.400000000001</v>
          </cell>
          <cell r="G4232">
            <v>42747</v>
          </cell>
        </row>
        <row r="4233">
          <cell r="C4233">
            <v>7992</v>
          </cell>
          <cell r="D4233" t="str">
            <v>Suministro E Instalación De Accesorios Acero De 2"</v>
          </cell>
          <cell r="E4233" t="str">
            <v>UN</v>
          </cell>
          <cell r="F4233">
            <v>16612.5</v>
          </cell>
          <cell r="G4233">
            <v>42747</v>
          </cell>
        </row>
        <row r="4234">
          <cell r="C4234">
            <v>7995</v>
          </cell>
          <cell r="D4234" t="str">
            <v>Suministro E Instalación De Soporte Sencillo De 6"</v>
          </cell>
          <cell r="E4234" t="str">
            <v>UN</v>
          </cell>
          <cell r="F4234">
            <v>13443.6</v>
          </cell>
          <cell r="G4234">
            <v>42747</v>
          </cell>
        </row>
        <row r="4235">
          <cell r="C4235">
            <v>7996</v>
          </cell>
          <cell r="D4235" t="str">
            <v>Suministro E Instalación De Cheques Amortiguados De 6"</v>
          </cell>
          <cell r="E4235" t="str">
            <v>UN</v>
          </cell>
          <cell r="F4235">
            <v>1186507.28</v>
          </cell>
          <cell r="G4235">
            <v>42747</v>
          </cell>
        </row>
        <row r="4236">
          <cell r="C4236">
            <v>7997</v>
          </cell>
          <cell r="D4236" t="str">
            <v>Suministro E Instalación De Soporte Sencillo  De 4"</v>
          </cell>
          <cell r="E4236" t="str">
            <v>UN</v>
          </cell>
          <cell r="F4236">
            <v>25383.200000000001</v>
          </cell>
          <cell r="G4236">
            <v>42747</v>
          </cell>
        </row>
        <row r="4237">
          <cell r="C4237">
            <v>7998</v>
          </cell>
          <cell r="D4237" t="str">
            <v>Suministro E Instalación De Cheques D= 2"</v>
          </cell>
          <cell r="E4237" t="str">
            <v>UN</v>
          </cell>
          <cell r="F4237">
            <v>264852.02</v>
          </cell>
          <cell r="G4237">
            <v>42747</v>
          </cell>
        </row>
        <row r="4238">
          <cell r="C4238">
            <v>7999</v>
          </cell>
          <cell r="D4238" t="str">
            <v>Suministro E Instalación De Soporte Sencillo De 2"</v>
          </cell>
          <cell r="E4238" t="str">
            <v>UN</v>
          </cell>
          <cell r="F4238">
            <v>6213.68</v>
          </cell>
          <cell r="G4238">
            <v>42747</v>
          </cell>
        </row>
        <row r="4239">
          <cell r="C4239">
            <v>8002</v>
          </cell>
          <cell r="D4239" t="str">
            <v>Suministro E Instalación De Cabezal De Prueba 4" X 2 1/2" X 2,1/2"</v>
          </cell>
          <cell r="E4239" t="str">
            <v>UN</v>
          </cell>
          <cell r="F4239">
            <v>3641552.77</v>
          </cell>
          <cell r="G4239">
            <v>42747</v>
          </cell>
        </row>
        <row r="4240">
          <cell r="C4240">
            <v>8003</v>
          </cell>
          <cell r="D4240" t="str">
            <v>Desinfección Según Especificaciones</v>
          </cell>
          <cell r="E4240" t="str">
            <v>GL</v>
          </cell>
          <cell r="F4240">
            <v>420123.99</v>
          </cell>
          <cell r="G4240">
            <v>42747</v>
          </cell>
        </row>
        <row r="4241">
          <cell r="C4241">
            <v>8004</v>
          </cell>
          <cell r="D4241" t="str">
            <v>Suministro E Instalación De Bridas De 2"</v>
          </cell>
          <cell r="E4241" t="str">
            <v>UN</v>
          </cell>
          <cell r="F4241">
            <v>79531.08</v>
          </cell>
          <cell r="G4241">
            <v>42747</v>
          </cell>
        </row>
        <row r="4242">
          <cell r="C4242">
            <v>8005</v>
          </cell>
          <cell r="D4242" t="str">
            <v>Lavado Según Especificaciones</v>
          </cell>
          <cell r="E4242" t="str">
            <v>GL</v>
          </cell>
          <cell r="F4242">
            <v>326939.95</v>
          </cell>
          <cell r="G4242">
            <v>42747</v>
          </cell>
        </row>
        <row r="4243">
          <cell r="C4243">
            <v>8007</v>
          </cell>
          <cell r="D4243" t="str">
            <v>Suministro E Instalación De Sistema De Presión De Agua Potable  Para Una Presión De 31 - 51 Psi – 22 Mts Con Un Caudal De 324 Gpm – 20.4 Ls, Compuesto Por Tres (3) Electrobombas Al 30 % Cada Una De 2 Hp. + (1)  Tanque Hidroacumulador De 500 Litros Tipo Ve</v>
          </cell>
          <cell r="E4243" t="str">
            <v>UN</v>
          </cell>
          <cell r="F4243">
            <v>11832000</v>
          </cell>
          <cell r="G4243">
            <v>42747</v>
          </cell>
        </row>
        <row r="4244">
          <cell r="C4244">
            <v>8008</v>
          </cell>
          <cell r="D4244" t="str">
            <v>Suministro E Instalación De Valvula Mariposa  De 6"</v>
          </cell>
          <cell r="E4244" t="str">
            <v>UN</v>
          </cell>
          <cell r="F4244">
            <v>1294201.1200000001</v>
          </cell>
          <cell r="G4244">
            <v>42747</v>
          </cell>
        </row>
        <row r="4245">
          <cell r="C4245">
            <v>8010</v>
          </cell>
          <cell r="D4245" t="str">
            <v>Suministro E Instalación De Equipo Red Contra Incendio Listado Y Aprobado Ul/Fm Bomba Turbina Vertical 500 Gpm A 123 Psi - Eje De Succión Estándar De 3.04 Mts. 75 Hp</v>
          </cell>
          <cell r="E4245" t="str">
            <v>UN</v>
          </cell>
          <cell r="F4245">
            <v>98024176</v>
          </cell>
          <cell r="G4245">
            <v>42747</v>
          </cell>
        </row>
        <row r="4246">
          <cell r="C4246">
            <v>8012</v>
          </cell>
          <cell r="D4246" t="str">
            <v>Relleno Materia Asmt Tipo Ii 3 O 4 Compactado Al 90%</v>
          </cell>
          <cell r="E4246" t="str">
            <v>M3</v>
          </cell>
          <cell r="F4246">
            <v>76737.06</v>
          </cell>
          <cell r="G4246">
            <v>42747</v>
          </cell>
        </row>
        <row r="4247">
          <cell r="C4247">
            <v>8014</v>
          </cell>
          <cell r="D4247" t="str">
            <v>Suministro E Instalación De Valvula Mariposa  De 4"</v>
          </cell>
          <cell r="E4247" t="str">
            <v>UN</v>
          </cell>
          <cell r="F4247">
            <v>921217.12</v>
          </cell>
          <cell r="G4247">
            <v>42747</v>
          </cell>
        </row>
        <row r="4248">
          <cell r="C4248">
            <v>8016</v>
          </cell>
          <cell r="D4248" t="str">
            <v>Suministro E Instalacion De Banco De Suplentes Móvil: Techo En Policarbonato Macizo De 6 Mm ,(Garantía De 15 Años En La Cubierta) Estructura De 1.20 X 6.1 Tubería Redonda De 2" Y 2 1/2", Estructura De Sillas Móvil , Tubería Cuadrada De 40 X 40 Y Tubería R</v>
          </cell>
          <cell r="E4248" t="str">
            <v>UN</v>
          </cell>
          <cell r="F4248">
            <v>22968000</v>
          </cell>
          <cell r="G4248">
            <v>42747</v>
          </cell>
        </row>
        <row r="4249">
          <cell r="C4249">
            <v>8019</v>
          </cell>
          <cell r="D4249" t="str">
            <v>Suministro E Instalacion De Banco De Árbitros Móvil: Techo En Policarbonato Macizo De 6 Mm ,(Garantía De 15 Años En La Cubierta) Estructura De 1.20 X 2.1 Tubería Redonda De 2" Y 2 1/2", Estructura De Sillas Móvil , Tubería Cuadrada De 40 X 40 Y Tubería Re</v>
          </cell>
          <cell r="E4249" t="str">
            <v>UN</v>
          </cell>
          <cell r="F4249">
            <v>7888000</v>
          </cell>
          <cell r="G4249">
            <v>42747</v>
          </cell>
        </row>
        <row r="4250">
          <cell r="C4250">
            <v>8020</v>
          </cell>
          <cell r="D4250" t="str">
            <v>Suministro E Instalación De Registro De Paso Directo De 2"</v>
          </cell>
          <cell r="E4250" t="str">
            <v>UN</v>
          </cell>
          <cell r="F4250">
            <v>269139.59999999998</v>
          </cell>
          <cell r="G4250">
            <v>42747</v>
          </cell>
        </row>
        <row r="4251">
          <cell r="C4251">
            <v>8024</v>
          </cell>
          <cell r="D4251" t="str">
            <v>Enchape Tipo Institucional Alfa Código 225000771 O Similar, Formato 20.3 X 30.5 Cm</v>
          </cell>
          <cell r="E4251" t="str">
            <v>M2</v>
          </cell>
          <cell r="F4251">
            <v>53916.24</v>
          </cell>
          <cell r="G4251">
            <v>42747</v>
          </cell>
        </row>
        <row r="4252">
          <cell r="C4252">
            <v>8025</v>
          </cell>
          <cell r="D4252" t="str">
            <v>Suministro E Instalacion De Capa Elástica O “Shockpad”</v>
          </cell>
          <cell r="E4252" t="str">
            <v>M2</v>
          </cell>
          <cell r="F4252">
            <v>48042.07</v>
          </cell>
          <cell r="G4252">
            <v>42747</v>
          </cell>
        </row>
        <row r="4253">
          <cell r="C4253">
            <v>8026</v>
          </cell>
          <cell r="D4253" t="str">
            <v>Enchape Tipo Tropical Alfa, Formato 20.3 X 30.5 Cm</v>
          </cell>
          <cell r="E4253" t="str">
            <v>M2</v>
          </cell>
          <cell r="F4253">
            <v>52444.62</v>
          </cell>
          <cell r="G4253">
            <v>42747</v>
          </cell>
        </row>
        <row r="4254">
          <cell r="C4254">
            <v>8028</v>
          </cell>
          <cell r="D4254" t="str">
            <v>Suministro E Instalacion De Porterías Y Mallas De 7,32 X 2.44 Mts</v>
          </cell>
          <cell r="E4254" t="str">
            <v>UN</v>
          </cell>
          <cell r="F4254">
            <v>2349964.73</v>
          </cell>
          <cell r="G4254">
            <v>42747</v>
          </cell>
        </row>
        <row r="4255">
          <cell r="C4255">
            <v>8030</v>
          </cell>
          <cell r="D4255" t="str">
            <v>Suministro E Instalacion De Tablero Marcador De 120 X 200 Cm, 9 Digitos De 40 Cm + Botonera 3 Mandos Con Cable + Sirena + Control Inalámbrico + Protección En Acrilico Para Intemperie + Software Sistema Android Transmisión Por Bluetooth, Tipo Ofimax O Simi</v>
          </cell>
          <cell r="E4255" t="str">
            <v>UN</v>
          </cell>
          <cell r="F4255">
            <v>3309575.19</v>
          </cell>
          <cell r="G4255">
            <v>42747</v>
          </cell>
        </row>
        <row r="4256">
          <cell r="C4256">
            <v>8032</v>
          </cell>
          <cell r="D4256" t="str">
            <v>Suministro E Instalación De Tuberia Acero  De 4"</v>
          </cell>
          <cell r="E4256" t="str">
            <v>ML</v>
          </cell>
          <cell r="F4256">
            <v>108989.94</v>
          </cell>
          <cell r="G4256">
            <v>42748</v>
          </cell>
        </row>
        <row r="4257">
          <cell r="C4257">
            <v>8033</v>
          </cell>
          <cell r="D4257" t="str">
            <v>Registro En Concreto. 60X60 Cm En Zona Verde</v>
          </cell>
          <cell r="E4257" t="str">
            <v>UN</v>
          </cell>
          <cell r="F4257">
            <v>352707.77</v>
          </cell>
          <cell r="G4257">
            <v>42752</v>
          </cell>
        </row>
        <row r="4258">
          <cell r="C4258">
            <v>8035</v>
          </cell>
          <cell r="D4258" t="str">
            <v>Pavimento Asfaltico Mdc - 25</v>
          </cell>
          <cell r="E4258" t="str">
            <v>M3</v>
          </cell>
          <cell r="F4258">
            <v>691813.58</v>
          </cell>
          <cell r="G4258">
            <v>42752</v>
          </cell>
        </row>
        <row r="4259">
          <cell r="C4259">
            <v>8039</v>
          </cell>
          <cell r="D4259" t="str">
            <v>Suministro E Instalacion Lampara De Alumbrado Publico At-Aluled-70W</v>
          </cell>
          <cell r="E4259" t="str">
            <v>UN</v>
          </cell>
          <cell r="F4259">
            <v>3050631.56</v>
          </cell>
          <cell r="G4259">
            <v>42752</v>
          </cell>
        </row>
        <row r="4260">
          <cell r="C4260">
            <v>8040</v>
          </cell>
          <cell r="D4260" t="str">
            <v>Suministro E Instalacion Lampara De Alumbrado Publico At-Aluled-40W</v>
          </cell>
          <cell r="E4260" t="str">
            <v>UN</v>
          </cell>
          <cell r="F4260">
            <v>2145846.2400000002</v>
          </cell>
          <cell r="G4260">
            <v>42752</v>
          </cell>
        </row>
        <row r="4261">
          <cell r="C4261">
            <v>8042</v>
          </cell>
          <cell r="D4261" t="str">
            <v>Construccion Registro Con Tapa De 0.40 X 0.40 X 0.40 Metros En Mamposteria</v>
          </cell>
          <cell r="E4261" t="str">
            <v>UN</v>
          </cell>
          <cell r="F4261">
            <v>561204.12</v>
          </cell>
          <cell r="G4261">
            <v>42752</v>
          </cell>
        </row>
        <row r="4262">
          <cell r="C4262">
            <v>8043</v>
          </cell>
          <cell r="D4262" t="str">
            <v>Suministro E Instalacion De Puesta A Tierra En Poste Hormigon De 9 M</v>
          </cell>
          <cell r="E4262" t="str">
            <v>UN</v>
          </cell>
          <cell r="F4262">
            <v>356531.95</v>
          </cell>
          <cell r="G4262">
            <v>42753</v>
          </cell>
        </row>
        <row r="4263">
          <cell r="C4263">
            <v>8045</v>
          </cell>
          <cell r="D4263" t="str">
            <v>Construccion Canalizacion C/ Un Tubo De 1 1/2" Diametro Enlecho De Arena.</v>
          </cell>
          <cell r="E4263" t="str">
            <v>ML</v>
          </cell>
          <cell r="F4263">
            <v>36358.99</v>
          </cell>
          <cell r="G4263">
            <v>42753</v>
          </cell>
        </row>
        <row r="4264">
          <cell r="C4264">
            <v>8046</v>
          </cell>
          <cell r="D4264" t="str">
            <v>Construccion De Gaviones, Incluye Canasta Metalica En Alambre De Hierro Galvanizada Calibre 13.5 Mm, Forrada En Pvc, Ojo De 0.10 X 0.10 Metros, Rellena De Roca De Cantera Entre 0.10 Y 0.30 Metros</v>
          </cell>
          <cell r="E4264" t="str">
            <v>M2</v>
          </cell>
          <cell r="F4264">
            <v>223008.75</v>
          </cell>
          <cell r="G4264">
            <v>42753</v>
          </cell>
        </row>
        <row r="4265">
          <cell r="C4265">
            <v>8048</v>
          </cell>
          <cell r="D4265" t="str">
            <v>Suministro E Instalacion De Acometida 2 #6 + #6 + #8T Cu Thhw</v>
          </cell>
          <cell r="E4265" t="str">
            <v>ML</v>
          </cell>
          <cell r="F4265">
            <v>28654.85</v>
          </cell>
          <cell r="G4265">
            <v>42753</v>
          </cell>
        </row>
        <row r="4266">
          <cell r="C4266">
            <v>8049</v>
          </cell>
          <cell r="D4266" t="str">
            <v>Suministro De Valvula Ventosa D= 4" (100Mm) Antifraude</v>
          </cell>
          <cell r="E4266" t="str">
            <v>UN</v>
          </cell>
          <cell r="F4266">
            <v>1455370</v>
          </cell>
          <cell r="G4266">
            <v>42762</v>
          </cell>
        </row>
        <row r="4267">
          <cell r="C4267">
            <v>8050</v>
          </cell>
          <cell r="D4267" t="str">
            <v>Suministro Ventosa D=4" (100Mm) Triple Accion Brida Iso</v>
          </cell>
          <cell r="E4267" t="str">
            <v>UN</v>
          </cell>
          <cell r="F4267">
            <v>1338750</v>
          </cell>
          <cell r="G4267">
            <v>42762</v>
          </cell>
        </row>
        <row r="4268">
          <cell r="C4268">
            <v>8051</v>
          </cell>
          <cell r="D4268" t="str">
            <v>Suministro Ventosa D=3" (75 Mm) Triple Accion Brida Iso</v>
          </cell>
          <cell r="E4268" t="str">
            <v>UN</v>
          </cell>
          <cell r="F4268">
            <v>846090</v>
          </cell>
          <cell r="G4268">
            <v>42762</v>
          </cell>
        </row>
        <row r="4269">
          <cell r="C4269">
            <v>8052</v>
          </cell>
          <cell r="D4269" t="str">
            <v>Suministro De Reduccion De 4" X 3" Brida Iso</v>
          </cell>
          <cell r="E4269" t="str">
            <v>UN</v>
          </cell>
          <cell r="F4269">
            <v>211820</v>
          </cell>
          <cell r="G4269">
            <v>42762</v>
          </cell>
        </row>
        <row r="4270">
          <cell r="C4270">
            <v>8053</v>
          </cell>
          <cell r="D4270" t="str">
            <v>Suministro De Adaptador Brida Universal De 12" R1</v>
          </cell>
          <cell r="E4270" t="str">
            <v>UN</v>
          </cell>
          <cell r="F4270">
            <v>616636.57999999996</v>
          </cell>
          <cell r="G4270">
            <v>42762</v>
          </cell>
        </row>
        <row r="4271">
          <cell r="C4271">
            <v>8054</v>
          </cell>
          <cell r="D4271" t="str">
            <v>Suministro De Ventosa De 2" Triple Accion Brida Iso</v>
          </cell>
          <cell r="E4271" t="str">
            <v>UN</v>
          </cell>
          <cell r="F4271">
            <v>691390</v>
          </cell>
          <cell r="G4271">
            <v>42762</v>
          </cell>
        </row>
        <row r="4272">
          <cell r="C4272">
            <v>8055</v>
          </cell>
          <cell r="D4272" t="str">
            <v>Suministro De Portaflanche Pead De 315Mm (12") Pn16 Rde11</v>
          </cell>
          <cell r="E4272" t="str">
            <v>UN</v>
          </cell>
          <cell r="F4272">
            <v>724931.34</v>
          </cell>
          <cell r="G4272">
            <v>42762</v>
          </cell>
        </row>
        <row r="4273">
          <cell r="C4273">
            <v>8056</v>
          </cell>
          <cell r="D4273" t="str">
            <v>Suministro De Brida Loca Metalica De 315 Mm (12") Hd Iso</v>
          </cell>
          <cell r="E4273" t="str">
            <v>UN</v>
          </cell>
          <cell r="F4273">
            <v>507827.74</v>
          </cell>
          <cell r="G4273">
            <v>42762</v>
          </cell>
        </row>
        <row r="4274">
          <cell r="C4274">
            <v>8057</v>
          </cell>
          <cell r="D4274" t="str">
            <v>Suministro De Codo Pead De 315Mm (12") X 45° Pn16 Rde 11</v>
          </cell>
          <cell r="E4274" t="str">
            <v>UN</v>
          </cell>
          <cell r="F4274">
            <v>1785978.18</v>
          </cell>
          <cell r="G4274">
            <v>42762</v>
          </cell>
        </row>
        <row r="4275">
          <cell r="C4275">
            <v>8058</v>
          </cell>
          <cell r="D4275" t="str">
            <v>Suministro  De Tuberias De Acueducto De Polietileno De Alta Densidad (Pead) De 315Mm (12") Pn 16 Rde 11</v>
          </cell>
          <cell r="E4275" t="str">
            <v>ML</v>
          </cell>
          <cell r="F4275">
            <v>343550.62</v>
          </cell>
          <cell r="G4275">
            <v>42762</v>
          </cell>
        </row>
        <row r="4276">
          <cell r="C4276">
            <v>8059</v>
          </cell>
          <cell r="D4276" t="str">
            <v>Instalacion De Tuberias Pead 315Mm (12") Pn 16 Rde 11</v>
          </cell>
          <cell r="E4276" t="str">
            <v>ML</v>
          </cell>
          <cell r="F4276">
            <v>14685.75</v>
          </cell>
          <cell r="G4276">
            <v>42762</v>
          </cell>
        </row>
        <row r="4277">
          <cell r="C4277">
            <v>8062</v>
          </cell>
          <cell r="D4277" t="str">
            <v>Suministro E Instalacion De Grama Sintetica Para Canchas</v>
          </cell>
          <cell r="E4277" t="str">
            <v>M2</v>
          </cell>
          <cell r="F4277">
            <v>106800</v>
          </cell>
          <cell r="G4277">
            <v>42765</v>
          </cell>
        </row>
        <row r="4278">
          <cell r="C4278">
            <v>8064</v>
          </cell>
          <cell r="D4278" t="str">
            <v>Suministro De Tubería En Polietileno De Alta Densidad Pead 400 Mm Pn 10 Pe 100</v>
          </cell>
          <cell r="E4278" t="str">
            <v>ML</v>
          </cell>
          <cell r="F4278">
            <v>480600</v>
          </cell>
          <cell r="G4278">
            <v>42772</v>
          </cell>
        </row>
        <row r="4279">
          <cell r="C4279">
            <v>8067</v>
          </cell>
          <cell r="D4279" t="str">
            <v>Suministro  E  Instalación  De  Tubería  De  Alcantarillado Novafort O Similar D = 27" - 685 Mm</v>
          </cell>
          <cell r="E4279" t="str">
            <v>ML</v>
          </cell>
          <cell r="F4279">
            <v>634807.24</v>
          </cell>
          <cell r="G4279">
            <v>42772</v>
          </cell>
        </row>
        <row r="4280">
          <cell r="C4280">
            <v>8072</v>
          </cell>
          <cell r="D4280" t="str">
            <v>Suministro De Reducción Polietileno 200Mm X 160Mm (8") X (6") Pe 100 Pn 10 A Tope</v>
          </cell>
          <cell r="E4280" t="str">
            <v>UN</v>
          </cell>
          <cell r="F4280">
            <v>208150</v>
          </cell>
          <cell r="G4280">
            <v>42772</v>
          </cell>
        </row>
        <row r="4281">
          <cell r="C4281">
            <v>8073</v>
          </cell>
          <cell r="D4281" t="str">
            <v>Suministro De Reducción Polietileno 160Mm X 90Mm (6") X (3") Pe 100 Pn 10 A Tope</v>
          </cell>
          <cell r="E4281" t="str">
            <v>UN</v>
          </cell>
          <cell r="F4281">
            <v>48466</v>
          </cell>
          <cell r="G4281">
            <v>42772</v>
          </cell>
        </row>
        <row r="4282">
          <cell r="C4282">
            <v>8077</v>
          </cell>
          <cell r="D4282" t="str">
            <v>Suministro  E  Instalación  De  Tubería  De  Alcantarillado Novafort O Similar D = 30" - 760 Mm</v>
          </cell>
          <cell r="E4282" t="str">
            <v>ML</v>
          </cell>
          <cell r="F4282">
            <v>801549.34</v>
          </cell>
          <cell r="G4282">
            <v>42772</v>
          </cell>
        </row>
        <row r="4283">
          <cell r="C4283">
            <v>8078</v>
          </cell>
          <cell r="D4283" t="str">
            <v>Suministro De Reducción Polietileno 110Mm X 90Mm (4") X (3") Pe 100 Pn 10 A Tope</v>
          </cell>
          <cell r="E4283" t="str">
            <v>UN</v>
          </cell>
          <cell r="F4283">
            <v>37984</v>
          </cell>
          <cell r="G4283">
            <v>42772</v>
          </cell>
        </row>
        <row r="4284">
          <cell r="C4284">
            <v>8080</v>
          </cell>
          <cell r="D4284" t="str">
            <v>Suministro De Tapón De Polietileno 90 Mm (4") Pe 100 Pn 10</v>
          </cell>
          <cell r="E4284" t="str">
            <v>UN</v>
          </cell>
          <cell r="F4284">
            <v>19542</v>
          </cell>
          <cell r="G4284">
            <v>42773</v>
          </cell>
        </row>
        <row r="4285">
          <cell r="C4285">
            <v>8082</v>
          </cell>
          <cell r="D4285" t="str">
            <v>Suministro De Silleta De Polietileno 90Mm X 20Mm (4") X (1") Para Union Por Termofusion</v>
          </cell>
          <cell r="E4285" t="str">
            <v>UN</v>
          </cell>
          <cell r="F4285">
            <v>11498</v>
          </cell>
          <cell r="G4285">
            <v>42775</v>
          </cell>
        </row>
        <row r="4286">
          <cell r="C4286">
            <v>8084</v>
          </cell>
          <cell r="D4286" t="str">
            <v>Suministro De Silleta De Polietileno 200Mm X 20Mm (8") X (1") Para Union Por Termofusion</v>
          </cell>
          <cell r="E4286" t="str">
            <v>UN</v>
          </cell>
          <cell r="F4286">
            <v>11498</v>
          </cell>
          <cell r="G4286">
            <v>42775</v>
          </cell>
        </row>
        <row r="4287">
          <cell r="C4287">
            <v>8086</v>
          </cell>
          <cell r="D4287" t="str">
            <v>Suministro De Adaptadores Tope Brida De Polietileno Diámetro 90Mm (4") Sin Brida Pn 10</v>
          </cell>
          <cell r="E4287" t="str">
            <v>UN</v>
          </cell>
          <cell r="F4287">
            <v>40586</v>
          </cell>
          <cell r="G4287">
            <v>42775</v>
          </cell>
        </row>
        <row r="4288">
          <cell r="C4288">
            <v>8090</v>
          </cell>
          <cell r="D4288" t="str">
            <v>Suministro De Adaptadores Tope Brida De Polietileno Diámetro 315Mm (12") Sin Brida Pn 10</v>
          </cell>
          <cell r="E4288" t="str">
            <v>UN</v>
          </cell>
          <cell r="F4288">
            <v>518523</v>
          </cell>
          <cell r="G4288">
            <v>42775</v>
          </cell>
        </row>
        <row r="4289">
          <cell r="C4289">
            <v>8091</v>
          </cell>
          <cell r="D4289" t="str">
            <v>Adaptadores Tope Brida De Polietileno Diámetro 250Mm (10") Sin Brida Pn 10</v>
          </cell>
          <cell r="E4289" t="str">
            <v>UN</v>
          </cell>
          <cell r="F4289">
            <v>256193</v>
          </cell>
          <cell r="G4289">
            <v>42775</v>
          </cell>
        </row>
        <row r="4290">
          <cell r="C4290">
            <v>8092</v>
          </cell>
          <cell r="D4290" t="str">
            <v>Adaptadores Tope Brida De Polietileno Diámetro 200Mm (8") Sin Brida Pn 10</v>
          </cell>
          <cell r="E4290" t="str">
            <v>UN</v>
          </cell>
          <cell r="F4290">
            <v>126082</v>
          </cell>
          <cell r="G4290">
            <v>42775</v>
          </cell>
        </row>
        <row r="4291">
          <cell r="C4291">
            <v>8097</v>
          </cell>
          <cell r="D4291" t="str">
            <v>Suministro De Brida Metálica Para Adaptador Tope De Polietileno Diámetro 315Mm (12") Norma Iso Pn 10</v>
          </cell>
          <cell r="E4291" t="str">
            <v>UN</v>
          </cell>
          <cell r="F4291">
            <v>507828</v>
          </cell>
          <cell r="G4291">
            <v>42775</v>
          </cell>
        </row>
        <row r="4292">
          <cell r="C4292">
            <v>8098</v>
          </cell>
          <cell r="D4292" t="str">
            <v>Suministro De Brida Metálica Para Adaptador Tope De Polietileno Diámetro 90 Mm (4") Norma Iso Pn 10</v>
          </cell>
          <cell r="E4292" t="str">
            <v>UN</v>
          </cell>
          <cell r="F4292">
            <v>62041</v>
          </cell>
          <cell r="G4292">
            <v>42775</v>
          </cell>
        </row>
        <row r="4293">
          <cell r="C4293">
            <v>8099</v>
          </cell>
          <cell r="D4293" t="str">
            <v>Suministro De Brida Metálica Para Adaptador Tope De Polietileno Diámetro 200 Mm (8") Norma Iso Pn 10</v>
          </cell>
          <cell r="E4293" t="str">
            <v>UN</v>
          </cell>
          <cell r="F4293">
            <v>136491</v>
          </cell>
          <cell r="G4293">
            <v>42775</v>
          </cell>
        </row>
        <row r="4294">
          <cell r="C4294">
            <v>8100</v>
          </cell>
          <cell r="D4294" t="str">
            <v>Suministro De Brida Metálica Para Adaptador Tope De Polietileno Diámetro 250 Mm (10") Norma Iso Pn 10</v>
          </cell>
          <cell r="E4294" t="str">
            <v>UN</v>
          </cell>
          <cell r="F4294">
            <v>241074</v>
          </cell>
          <cell r="G4294">
            <v>42775</v>
          </cell>
        </row>
        <row r="4295">
          <cell r="C4295">
            <v>8103</v>
          </cell>
          <cell r="D4295" t="str">
            <v>Suministro De Codo De Polietileno 200 Mm X 90° (8") Pe 100 Pn 10 A Tope</v>
          </cell>
          <cell r="E4295" t="str">
            <v>UN</v>
          </cell>
          <cell r="F4295">
            <v>308942</v>
          </cell>
          <cell r="G4295">
            <v>42775</v>
          </cell>
        </row>
        <row r="4296">
          <cell r="C4296">
            <v>8104</v>
          </cell>
          <cell r="D4296" t="str">
            <v>Suministro De Codo De Polietileno 90 Mm X 90° (4") Pe 100 Pn 10 A Tope</v>
          </cell>
          <cell r="E4296" t="str">
            <v>UN</v>
          </cell>
          <cell r="F4296">
            <v>35025</v>
          </cell>
          <cell r="G4296">
            <v>42775</v>
          </cell>
        </row>
        <row r="4297">
          <cell r="C4297">
            <v>8107</v>
          </cell>
          <cell r="D4297" t="str">
            <v>Suministro De Tee De Polietileno 90Mm (4") Pe 100 Pn 10 A Tope</v>
          </cell>
          <cell r="E4297" t="str">
            <v>UN</v>
          </cell>
          <cell r="F4297">
            <v>62141</v>
          </cell>
          <cell r="G4297">
            <v>42775</v>
          </cell>
        </row>
        <row r="4298">
          <cell r="C4298">
            <v>8108</v>
          </cell>
          <cell r="D4298" t="str">
            <v>Suministro De Tee De Polietileno 200Mm (8") Pe 100 Pn 10 A Tope</v>
          </cell>
          <cell r="E4298" t="str">
            <v>UN</v>
          </cell>
          <cell r="F4298">
            <v>276217</v>
          </cell>
          <cell r="G4298">
            <v>42775</v>
          </cell>
        </row>
        <row r="4299">
          <cell r="C4299">
            <v>8110</v>
          </cell>
          <cell r="D4299" t="str">
            <v>Suministro De Hidrante Tres Salidas D= 150Mm (6") Tipo Trafico Norma Awwa C-502, Extremo Garra De Tigre.</v>
          </cell>
          <cell r="E4299" t="str">
            <v>UN</v>
          </cell>
          <cell r="F4299">
            <v>3962700</v>
          </cell>
          <cell r="G4299">
            <v>42775</v>
          </cell>
        </row>
        <row r="4300">
          <cell r="C4300">
            <v>8113</v>
          </cell>
          <cell r="D4300" t="str">
            <v>Instalación De Válvula De Compuerta D= 3" Brida X Brida Norma Iso Pn 10, Incluye El Suministro E Instalación De Tornillería Grado 2 Y Empaquetadura Para El Montaje</v>
          </cell>
          <cell r="E4300" t="str">
            <v>UN</v>
          </cell>
          <cell r="F4300">
            <v>537880</v>
          </cell>
          <cell r="G4300">
            <v>42775</v>
          </cell>
        </row>
        <row r="4301">
          <cell r="C4301">
            <v>8114</v>
          </cell>
          <cell r="D4301" t="str">
            <v>Instalación De Válvula De Compuerta D=200Mm (8") Brida X Brida Norma Iso Pn 10, Incluye El Suministro E Instalación De Tornillería Grado 2 Y Empaquetadura Para El Montaje</v>
          </cell>
          <cell r="E4301" t="str">
            <v>UN</v>
          </cell>
          <cell r="F4301">
            <v>1900430</v>
          </cell>
          <cell r="G4301">
            <v>42775</v>
          </cell>
        </row>
        <row r="4302">
          <cell r="C4302">
            <v>8117</v>
          </cell>
          <cell r="D4302" t="str">
            <v>Suministro De Codo De Hd 90Mm (3")</v>
          </cell>
          <cell r="E4302" t="str">
            <v>UN</v>
          </cell>
          <cell r="F4302">
            <v>216580</v>
          </cell>
          <cell r="G4302">
            <v>42775</v>
          </cell>
        </row>
        <row r="4303">
          <cell r="C4303">
            <v>8118</v>
          </cell>
          <cell r="D4303" t="str">
            <v>Suministro De Codo De Hd 110Mm (4")</v>
          </cell>
          <cell r="E4303" t="str">
            <v>UN</v>
          </cell>
          <cell r="F4303">
            <v>271320</v>
          </cell>
          <cell r="G4303">
            <v>42775</v>
          </cell>
        </row>
        <row r="4304">
          <cell r="C4304">
            <v>8124</v>
          </cell>
          <cell r="D4304" t="str">
            <v>Suministro De Union De Hd 90 Mm (3")</v>
          </cell>
          <cell r="E4304" t="str">
            <v>UN</v>
          </cell>
          <cell r="F4304">
            <v>80920</v>
          </cell>
          <cell r="G4304">
            <v>42775</v>
          </cell>
        </row>
        <row r="4305">
          <cell r="C4305">
            <v>8125</v>
          </cell>
          <cell r="D4305" t="str">
            <v>Suministro De Union De Hd 110Mm (4")</v>
          </cell>
          <cell r="E4305" t="str">
            <v>UN</v>
          </cell>
          <cell r="F4305">
            <v>97580</v>
          </cell>
          <cell r="G4305">
            <v>42775</v>
          </cell>
        </row>
        <row r="4306">
          <cell r="C4306">
            <v>8126</v>
          </cell>
          <cell r="D4306" t="str">
            <v>Suministro De Union De Hd 150Mm (6")</v>
          </cell>
          <cell r="E4306" t="str">
            <v>UN</v>
          </cell>
          <cell r="F4306">
            <v>159460</v>
          </cell>
          <cell r="G4306">
            <v>42775</v>
          </cell>
        </row>
        <row r="4307">
          <cell r="C4307">
            <v>8127</v>
          </cell>
          <cell r="D4307" t="str">
            <v>Suministro De Union De Hd 200Mm (8")</v>
          </cell>
          <cell r="E4307" t="str">
            <v>UN</v>
          </cell>
          <cell r="F4307">
            <v>243950</v>
          </cell>
          <cell r="G4307">
            <v>42775</v>
          </cell>
        </row>
        <row r="4308">
          <cell r="C4308">
            <v>8128</v>
          </cell>
          <cell r="D4308" t="str">
            <v>Suministro De Union De Hd 300Mm (12")</v>
          </cell>
          <cell r="E4308" t="str">
            <v>UN</v>
          </cell>
          <cell r="F4308">
            <v>521220</v>
          </cell>
          <cell r="G4308">
            <v>42775</v>
          </cell>
        </row>
        <row r="4309">
          <cell r="C4309">
            <v>8129</v>
          </cell>
          <cell r="D4309" t="str">
            <v>Instalacion De Tuberia De Polietileno De Alta Densidad (Pead) 400Mm D=18", Y Accesorios Para Acueducto</v>
          </cell>
          <cell r="E4309" t="str">
            <v>ML</v>
          </cell>
          <cell r="F4309">
            <v>20803.8</v>
          </cell>
          <cell r="G4309">
            <v>42775</v>
          </cell>
        </row>
        <row r="4310">
          <cell r="C4310">
            <v>8130</v>
          </cell>
          <cell r="D4310" t="str">
            <v>Losa De Concreto Mr 45 (Suministro, Formaletado, Colocacion Y Acabado. No Incluye Acero. Curado, Juntas)</v>
          </cell>
          <cell r="E4310" t="str">
            <v>M3</v>
          </cell>
          <cell r="F4310">
            <v>610082.09</v>
          </cell>
          <cell r="G4310">
            <v>42787</v>
          </cell>
        </row>
        <row r="4311">
          <cell r="C4311">
            <v>8138</v>
          </cell>
          <cell r="D4311" t="str">
            <v>Carcamos De 60 Cms Con 1.5 =&lt; M =&lt; 2 Mts En Concreto De 3000, Acero De 1/2"</v>
          </cell>
          <cell r="E4311" t="str">
            <v>ML</v>
          </cell>
          <cell r="F4311">
            <v>475365.03</v>
          </cell>
          <cell r="G4311">
            <v>42789</v>
          </cell>
        </row>
        <row r="4312">
          <cell r="C4312">
            <v>8139</v>
          </cell>
          <cell r="D4312" t="str">
            <v>Suministro E Instalacion Rejillas De Hd De 100 X 60 Cms</v>
          </cell>
          <cell r="E4312" t="str">
            <v>ML</v>
          </cell>
          <cell r="F4312">
            <v>282093.75</v>
          </cell>
          <cell r="G4312">
            <v>42789</v>
          </cell>
        </row>
        <row r="4313">
          <cell r="C4313">
            <v>8140</v>
          </cell>
          <cell r="D4313" t="str">
            <v>Suministro E Instalacion De Tuberia De Novaloc De 39" O Similar, Incluye Union</v>
          </cell>
          <cell r="E4313" t="str">
            <v>ML</v>
          </cell>
          <cell r="F4313">
            <v>1646471</v>
          </cell>
          <cell r="G4313">
            <v>42789</v>
          </cell>
        </row>
        <row r="4314">
          <cell r="C4314">
            <v>8141</v>
          </cell>
          <cell r="D4314" t="str">
            <v>Suministro E Instalacion De Tuberia Novaloc De 42" O Similar, Incluye Union</v>
          </cell>
          <cell r="E4314" t="str">
            <v>ML</v>
          </cell>
          <cell r="F4314">
            <v>1875730</v>
          </cell>
          <cell r="G4314">
            <v>42789</v>
          </cell>
        </row>
        <row r="4315">
          <cell r="C4315">
            <v>8142</v>
          </cell>
          <cell r="D4315" t="str">
            <v>Suministro E Instalacion De Tuberia Novaloc De 45" O Similar, Incluye Union</v>
          </cell>
          <cell r="E4315" t="str">
            <v>ML</v>
          </cell>
          <cell r="F4315">
            <v>1957331</v>
          </cell>
          <cell r="G4315">
            <v>42789</v>
          </cell>
        </row>
        <row r="4316">
          <cell r="C4316">
            <v>8143</v>
          </cell>
          <cell r="D4316" t="str">
            <v>Suministro E Instalacion De Tuberia Novaloc De 48" O Similar, Incluye Union</v>
          </cell>
          <cell r="E4316" t="str">
            <v>ML</v>
          </cell>
          <cell r="F4316">
            <v>2531500</v>
          </cell>
          <cell r="G4316">
            <v>42789</v>
          </cell>
        </row>
        <row r="4317">
          <cell r="C4317">
            <v>8144</v>
          </cell>
          <cell r="D4317" t="str">
            <v>Suministro E Instalacion De Tuberia Novaloc De 51" O Similar, Incluye Union</v>
          </cell>
          <cell r="E4317" t="str">
            <v>ML</v>
          </cell>
          <cell r="F4317">
            <v>2938131</v>
          </cell>
          <cell r="G4317">
            <v>42789</v>
          </cell>
        </row>
        <row r="4318">
          <cell r="C4318">
            <v>8145</v>
          </cell>
          <cell r="D4318" t="str">
            <v>Suministro E Instalacion De Tuberia Novaloc De 54" O Similar, Incluye Union</v>
          </cell>
          <cell r="E4318" t="str">
            <v>ML</v>
          </cell>
          <cell r="F4318">
            <v>2650134</v>
          </cell>
          <cell r="G4318">
            <v>42789</v>
          </cell>
        </row>
        <row r="4319">
          <cell r="C4319">
            <v>8146</v>
          </cell>
          <cell r="D4319" t="str">
            <v>Suministro E Instalacion De Tuberia De Alcantarillado  Novafort O Similar De D=14" - 355Mm</v>
          </cell>
          <cell r="E4319" t="str">
            <v>ML</v>
          </cell>
          <cell r="F4319">
            <v>142474.5</v>
          </cell>
          <cell r="G4319">
            <v>42789</v>
          </cell>
        </row>
        <row r="4320">
          <cell r="C4320">
            <v>8150</v>
          </cell>
          <cell r="D4320" t="str">
            <v xml:space="preserve">Suministro E Instalacion De Adoquin Peatonal En Losetas Prefabricadas En Tonos Grises, Tactil Alerta Y Tactil Guia De 0.9 X 0.30 X 0.06 Metros, Con Borde De Confinamiento A Ambos Lados De 0.15 X 0.30 Metros En Concreto De3000 Psi Reforzado Con 2 Varillas </v>
          </cell>
          <cell r="E4320" t="str">
            <v>M2</v>
          </cell>
          <cell r="F4320">
            <v>126168.91</v>
          </cell>
          <cell r="G4320">
            <v>42789</v>
          </cell>
        </row>
        <row r="4321">
          <cell r="C4321">
            <v>8151</v>
          </cell>
          <cell r="D4321" t="str">
            <v>Rampa Peatonal De Concreto Con Adoquin Peatonal En Losetas Tactil De Alerta Prefabricadas En Tonos Grises.(Incluye Excavacion, Retiro De Material, Y Base En Material Seleccionado)</v>
          </cell>
          <cell r="E4321" t="str">
            <v>M2</v>
          </cell>
          <cell r="F4321">
            <v>196846.7</v>
          </cell>
          <cell r="G4321">
            <v>42789</v>
          </cell>
        </row>
        <row r="4322">
          <cell r="C4322">
            <v>8152</v>
          </cell>
          <cell r="D4322" t="str">
            <v>Suministro Liner Para Tuberias De Dn 1400-1600-1700 Con Velocidades De Flujo Entre 8 Y 12 M/S. No Incluye El Suministro Del Tubo.</v>
          </cell>
          <cell r="E4322" t="str">
            <v>ML</v>
          </cell>
          <cell r="F4322">
            <v>1212185</v>
          </cell>
          <cell r="G4322">
            <v>42797</v>
          </cell>
        </row>
        <row r="4323">
          <cell r="C4323">
            <v>8153</v>
          </cell>
          <cell r="D4323" t="str">
            <v>Sumidero Secciones Variables, En Concreto 4000 Psi, No Incluye El Acero</v>
          </cell>
          <cell r="E4323" t="str">
            <v>M3</v>
          </cell>
          <cell r="F4323">
            <v>1017205</v>
          </cell>
          <cell r="G4323">
            <v>42797</v>
          </cell>
        </row>
        <row r="4324">
          <cell r="C4324">
            <v>8154</v>
          </cell>
          <cell r="D4324" t="str">
            <v>Suministo E Instalacion De Rejillas Colectoras Metálicas En Acero Según Diseño, Incluye Marco Y Contra Marco, Tráfico Pesado.</v>
          </cell>
          <cell r="E4324" t="str">
            <v>M2</v>
          </cell>
          <cell r="F4324">
            <v>2097557</v>
          </cell>
          <cell r="G4324">
            <v>42797</v>
          </cell>
        </row>
        <row r="4325">
          <cell r="C4325">
            <v>8155</v>
          </cell>
          <cell r="D4325" t="str">
            <v>Conexion Cond Acsr(Al)477(559.5)-Acsr(Al)477(559.5)</v>
          </cell>
          <cell r="E4325" t="str">
            <v>UN</v>
          </cell>
          <cell r="F4325">
            <v>1389439.18</v>
          </cell>
          <cell r="G4325">
            <v>42797</v>
          </cell>
        </row>
        <row r="4326">
          <cell r="C4326">
            <v>8156</v>
          </cell>
          <cell r="D4326" t="str">
            <v>Conexion Amovible Completa P/ Acsr 477 (Aaac 559.5)Mcm</v>
          </cell>
          <cell r="E4326" t="str">
            <v>UN</v>
          </cell>
          <cell r="F4326">
            <v>408264.51</v>
          </cell>
          <cell r="G4326">
            <v>42797</v>
          </cell>
        </row>
        <row r="4327">
          <cell r="C4327">
            <v>8157</v>
          </cell>
          <cell r="D4327" t="str">
            <v>Aislador Comp Tipo Poste 34,5 Kv(1)</v>
          </cell>
          <cell r="E4327" t="str">
            <v>UN</v>
          </cell>
          <cell r="F4327">
            <v>99973.440000000002</v>
          </cell>
          <cell r="G4327">
            <v>42797</v>
          </cell>
        </row>
        <row r="4328">
          <cell r="C4328">
            <v>8158</v>
          </cell>
          <cell r="D4328" t="str">
            <v>Desm. Descargador De Sobretension Autovalvulas 13.2 Kv-Sn</v>
          </cell>
          <cell r="E4328" t="str">
            <v>UN</v>
          </cell>
          <cell r="F4328">
            <v>55540.800000000003</v>
          </cell>
          <cell r="G4328">
            <v>42797</v>
          </cell>
        </row>
        <row r="4329">
          <cell r="C4329">
            <v>8159</v>
          </cell>
          <cell r="D4329" t="str">
            <v>Desmontaje Trafo 3F Convencional Int 75 Kva 13,2 Kv</v>
          </cell>
          <cell r="E4329" t="str">
            <v>UN</v>
          </cell>
          <cell r="F4329">
            <v>288812.15999999997</v>
          </cell>
          <cell r="G4329">
            <v>42797</v>
          </cell>
        </row>
        <row r="4330">
          <cell r="C4330">
            <v>8160</v>
          </cell>
          <cell r="D4330" t="str">
            <v>Instalacion De Acometida Subterranea 2X4/0+4/0 Cu</v>
          </cell>
          <cell r="E4330" t="str">
            <v>ML</v>
          </cell>
          <cell r="F4330">
            <v>205345.5</v>
          </cell>
          <cell r="G4330">
            <v>42797</v>
          </cell>
        </row>
        <row r="4331">
          <cell r="C4331">
            <v>8161</v>
          </cell>
          <cell r="D4331" t="str">
            <v>Instalacion De Acometida 2X6+6 Awg Polietileno Xlpe 90 Cu</v>
          </cell>
          <cell r="E4331" t="str">
            <v>ML</v>
          </cell>
          <cell r="F4331">
            <v>34355.71</v>
          </cell>
          <cell r="G4331">
            <v>42797</v>
          </cell>
        </row>
        <row r="4332">
          <cell r="C4332">
            <v>8162</v>
          </cell>
          <cell r="D4332" t="str">
            <v>Suministro E Instalacion De Transformador Monofasico De 55 Kva, Incluye Elementos De Proteccion, Accesorios Para Poste, Retie, Retilap Y Tramite Ante El Operador De Red.</v>
          </cell>
          <cell r="E4332" t="str">
            <v>UN</v>
          </cell>
          <cell r="F4332">
            <v>8995154.4700000007</v>
          </cell>
          <cell r="G4332">
            <v>42797</v>
          </cell>
        </row>
        <row r="4333">
          <cell r="C4333">
            <v>8163</v>
          </cell>
          <cell r="D4333" t="str">
            <v>Suministro Tubería De Alcantarillado De Pvc  De Superficie Interior Lisa Y Exterior Perfilada/Corrugada 27"</v>
          </cell>
          <cell r="E4333" t="str">
            <v>ML</v>
          </cell>
          <cell r="F4333">
            <v>492219</v>
          </cell>
          <cell r="G4333">
            <v>42800</v>
          </cell>
        </row>
        <row r="4334">
          <cell r="C4334">
            <v>8164</v>
          </cell>
          <cell r="D4334" t="str">
            <v>Suministro Tubería De Alcantarillado De Pvc  De Superficie Interior Lisa Y Exterior Perfilada/Corrugada 36"</v>
          </cell>
          <cell r="E4334" t="str">
            <v>ML</v>
          </cell>
          <cell r="F4334">
            <v>1068115</v>
          </cell>
          <cell r="G4334">
            <v>42800</v>
          </cell>
        </row>
        <row r="4335">
          <cell r="C4335">
            <v>8165</v>
          </cell>
          <cell r="D4335" t="str">
            <v>Suministro Tubería De Alcantarillado De Pvc  De Superficie Interior Lisa Y Exterior Perfilada/Corrugada 39"</v>
          </cell>
          <cell r="E4335" t="str">
            <v>ML</v>
          </cell>
          <cell r="F4335">
            <v>1592995</v>
          </cell>
          <cell r="G4335">
            <v>42800</v>
          </cell>
        </row>
        <row r="4336">
          <cell r="C4336">
            <v>8166</v>
          </cell>
          <cell r="D4336" t="str">
            <v>Suministro Tubería De Alcantarillado De Pvc  De Superficie Interior Lisa Y Exterior Perfilada/Corrugada 42"</v>
          </cell>
          <cell r="E4336" t="str">
            <v>ML</v>
          </cell>
          <cell r="F4336">
            <v>1821531</v>
          </cell>
          <cell r="G4336">
            <v>42800</v>
          </cell>
        </row>
        <row r="4337">
          <cell r="C4337">
            <v>8167</v>
          </cell>
          <cell r="D4337" t="str">
            <v>Instalación Tubería De Alcantarillado De Pvc  De Superficie Interior Lisa Y Exterior Perfilada/Corrugada 27"</v>
          </cell>
          <cell r="E4337" t="str">
            <v>ML</v>
          </cell>
          <cell r="F4337">
            <v>46958.7</v>
          </cell>
          <cell r="G4337">
            <v>42800</v>
          </cell>
        </row>
        <row r="4338">
          <cell r="C4338">
            <v>8168</v>
          </cell>
          <cell r="D4338" t="str">
            <v>Instalación Tubería De Alcantarillado De Pvc  De Superficie Interior Lisa Y Exterior Perfilada/Corrugada 36"</v>
          </cell>
          <cell r="E4338" t="str">
            <v>ML</v>
          </cell>
          <cell r="F4338">
            <v>54002.51</v>
          </cell>
          <cell r="G4338">
            <v>42800</v>
          </cell>
        </row>
        <row r="4339">
          <cell r="C4339">
            <v>8169</v>
          </cell>
          <cell r="D4339" t="str">
            <v>Instalación Tubería De Alcantarillado De Pvc  De Superficie Interior Lisa Y Exterior Perfilada/Corrugada 39"</v>
          </cell>
          <cell r="E4339" t="str">
            <v>ML</v>
          </cell>
          <cell r="F4339">
            <v>64803.01</v>
          </cell>
          <cell r="G4339">
            <v>42800</v>
          </cell>
        </row>
        <row r="4340">
          <cell r="C4340">
            <v>8170</v>
          </cell>
          <cell r="D4340" t="str">
            <v>Instalación Tubería De Alcantarillado De Pvc  De Superficie Interior Lisa Y Exterior Perfilada/Corrugada 42"</v>
          </cell>
          <cell r="E4340" t="str">
            <v>ML</v>
          </cell>
          <cell r="F4340">
            <v>71283.31</v>
          </cell>
          <cell r="G4340">
            <v>42800</v>
          </cell>
        </row>
        <row r="4341">
          <cell r="C4341">
            <v>8171</v>
          </cell>
          <cell r="D4341" t="str">
            <v xml:space="preserve">Relleno Con Material Seleccionado Del Sitio Para El Encauzamiento (Incluye Cargue, Traslados Al Y Desde El  Sitio De Acopio, Extendida, Humectación Y Compactado Al 95% Del Proctor Modificado), Desde La Cota De Batea Hasta Parte Inferior Del Suelo Cemento </v>
          </cell>
          <cell r="E4341" t="str">
            <v>M3</v>
          </cell>
          <cell r="F4341">
            <v>82445.87</v>
          </cell>
          <cell r="G4341">
            <v>42800</v>
          </cell>
        </row>
        <row r="4342">
          <cell r="C4342">
            <v>8172</v>
          </cell>
          <cell r="D4342" t="str">
            <v>Sin Detalle</v>
          </cell>
          <cell r="E4342" t="str">
            <v>UN</v>
          </cell>
          <cell r="F4342">
            <v>0</v>
          </cell>
          <cell r="G4342">
            <v>42822</v>
          </cell>
        </row>
        <row r="4343">
          <cell r="C4343">
            <v>8174</v>
          </cell>
          <cell r="D4343" t="str">
            <v>Publicaciones Y Valla Informativa En Lámina Galvanizada De 2.00 X 2.00 Metros,  Incluye Instalacion Y Montaje</v>
          </cell>
          <cell r="E4343" t="str">
            <v>UN</v>
          </cell>
          <cell r="F4343">
            <v>770730</v>
          </cell>
          <cell r="G4343">
            <v>42852</v>
          </cell>
        </row>
        <row r="4344">
          <cell r="C4344">
            <v>8176</v>
          </cell>
          <cell r="D4344" t="str">
            <v>Limpieza General</v>
          </cell>
          <cell r="E4344" t="str">
            <v>M2</v>
          </cell>
          <cell r="F4344">
            <v>2123.5</v>
          </cell>
          <cell r="G4344">
            <v>42853</v>
          </cell>
        </row>
        <row r="4345">
          <cell r="C4345">
            <v>8177</v>
          </cell>
          <cell r="D4345" t="str">
            <v>Desmonte De Tanque De Almacenamiento De Agua</v>
          </cell>
          <cell r="E4345" t="str">
            <v>UN</v>
          </cell>
          <cell r="F4345">
            <v>31256.25</v>
          </cell>
          <cell r="G4345">
            <v>42853</v>
          </cell>
        </row>
        <row r="4346">
          <cell r="C4346">
            <v>8178</v>
          </cell>
          <cell r="D4346" t="str">
            <v>Lavado De Ventanería Incluye Celosías De Fachada</v>
          </cell>
          <cell r="E4346" t="str">
            <v>M2</v>
          </cell>
          <cell r="F4346">
            <v>3860.58</v>
          </cell>
          <cell r="G4346">
            <v>42853</v>
          </cell>
        </row>
        <row r="4347">
          <cell r="C4347">
            <v>8179</v>
          </cell>
          <cell r="D4347" t="str">
            <v>Lavado De Pisos</v>
          </cell>
          <cell r="E4347" t="str">
            <v>M2</v>
          </cell>
          <cell r="F4347">
            <v>3629.5</v>
          </cell>
          <cell r="G4347">
            <v>42853</v>
          </cell>
        </row>
        <row r="4348">
          <cell r="C4348">
            <v>8180</v>
          </cell>
          <cell r="D4348" t="str">
            <v>Lavado De Baños Y Cocina Con Acido</v>
          </cell>
          <cell r="E4348" t="str">
            <v>M2</v>
          </cell>
          <cell r="F4348">
            <v>4847.63</v>
          </cell>
          <cell r="G4348">
            <v>42853</v>
          </cell>
        </row>
        <row r="4349">
          <cell r="C4349">
            <v>8181</v>
          </cell>
          <cell r="D4349" t="str">
            <v>Pintura De Vigas Metalica Estructura Cubierta</v>
          </cell>
          <cell r="E4349" t="str">
            <v>ML</v>
          </cell>
          <cell r="F4349">
            <v>19832</v>
          </cell>
          <cell r="G4349">
            <v>42853</v>
          </cell>
        </row>
        <row r="4350">
          <cell r="C4350">
            <v>8182</v>
          </cell>
          <cell r="D4350" t="str">
            <v>Suministro E Instalacion De Barandas Metalicas, Según Diseño Existente</v>
          </cell>
          <cell r="E4350" t="str">
            <v>ML</v>
          </cell>
          <cell r="F4350">
            <v>111806</v>
          </cell>
          <cell r="G4350">
            <v>42853</v>
          </cell>
        </row>
        <row r="4351">
          <cell r="C4351">
            <v>8183</v>
          </cell>
          <cell r="D4351" t="str">
            <v>Mantenimiento De Puerta Corrediza Metalica Area De Comedor</v>
          </cell>
          <cell r="E4351" t="str">
            <v>M2</v>
          </cell>
          <cell r="F4351">
            <v>29942</v>
          </cell>
          <cell r="G4351">
            <v>42853</v>
          </cell>
        </row>
        <row r="4352">
          <cell r="C4352">
            <v>8184</v>
          </cell>
          <cell r="D4352" t="str">
            <v>Suministro E Instalacion De Persianas En Fachada</v>
          </cell>
          <cell r="E4352" t="str">
            <v>M2</v>
          </cell>
          <cell r="F4352">
            <v>111856</v>
          </cell>
          <cell r="G4352">
            <v>42853</v>
          </cell>
        </row>
        <row r="4353">
          <cell r="C4353">
            <v>8185</v>
          </cell>
          <cell r="D4353" t="str">
            <v>Revision Y Arreglo De Cubierta En Canaleta 90</v>
          </cell>
          <cell r="E4353" t="str">
            <v>M2</v>
          </cell>
          <cell r="F4353">
            <v>26415</v>
          </cell>
          <cell r="G4353">
            <v>42853</v>
          </cell>
        </row>
        <row r="4354">
          <cell r="C4354">
            <v>8186</v>
          </cell>
          <cell r="D4354" t="str">
            <v>Pintura De Canaletas 90 Color Blanco</v>
          </cell>
          <cell r="E4354" t="str">
            <v>M2</v>
          </cell>
          <cell r="F4354">
            <v>15042</v>
          </cell>
          <cell r="G4354">
            <v>42853</v>
          </cell>
        </row>
        <row r="4355">
          <cell r="C4355">
            <v>8187</v>
          </cell>
          <cell r="D4355" t="str">
            <v>Reparacion De Cielo Raso Existente</v>
          </cell>
          <cell r="E4355" t="str">
            <v>M2</v>
          </cell>
          <cell r="F4355">
            <v>43403</v>
          </cell>
          <cell r="G4355">
            <v>42853</v>
          </cell>
        </row>
        <row r="4356">
          <cell r="C4356">
            <v>8188</v>
          </cell>
          <cell r="D4356" t="str">
            <v>Revision Y Arreglo De Puntos Hidraulicos Existentes, Incluye Cambio Detubo En Mal Estado O Escape, Cheques, Llaves De Paso Y Cualquier Otroelemento Para Su Puesta En Funcionamiento</v>
          </cell>
          <cell r="E4356" t="str">
            <v>UN</v>
          </cell>
          <cell r="F4356">
            <v>71250</v>
          </cell>
          <cell r="G4356">
            <v>42853</v>
          </cell>
        </row>
        <row r="4357">
          <cell r="C4357">
            <v>8189</v>
          </cell>
          <cell r="D4357" t="str">
            <v>Suministro E Instalacion De Aire Acondicionado De 9.000 Btu, Incluye La Instalacion Hidraulica Y Punto Electrico Quedando En Perfecto Funcionamiento En Area De Oficina</v>
          </cell>
          <cell r="E4357" t="str">
            <v>UN</v>
          </cell>
          <cell r="F4357">
            <v>1774500</v>
          </cell>
          <cell r="G4357">
            <v>42853</v>
          </cell>
        </row>
        <row r="4358">
          <cell r="C4358">
            <v>8190</v>
          </cell>
          <cell r="D4358" t="str">
            <v>Revision De Tablero De Distribucion, Incluye Cambio De Breakers Y Cualquier Otro Elemento Necesario Que Garantize El Correcto Funcionamiento</v>
          </cell>
          <cell r="E4358" t="str">
            <v>UN</v>
          </cell>
          <cell r="F4358">
            <v>473250</v>
          </cell>
          <cell r="G4358">
            <v>42853</v>
          </cell>
        </row>
        <row r="4359">
          <cell r="C4359">
            <v>8191</v>
          </cell>
          <cell r="D4359" t="str">
            <v>Mantenimiento Y Cambio De Griferias Sanitaria-Lavamanos</v>
          </cell>
          <cell r="E4359" t="str">
            <v>UN</v>
          </cell>
          <cell r="F4359">
            <v>41550</v>
          </cell>
          <cell r="G4359">
            <v>42853</v>
          </cell>
        </row>
        <row r="4360">
          <cell r="C4360">
            <v>8192</v>
          </cell>
          <cell r="D4360" t="str">
            <v>Sin Detalle</v>
          </cell>
          <cell r="E4360" t="str">
            <v>M2</v>
          </cell>
          <cell r="F4360">
            <v>0</v>
          </cell>
          <cell r="G4360">
            <v>42857</v>
          </cell>
        </row>
        <row r="4361">
          <cell r="C4361">
            <v>8194</v>
          </cell>
          <cell r="D4361" t="str">
            <v>Conformación De Terraplen Compactado Con Material Seleccionado Inv 220-13</v>
          </cell>
          <cell r="E4361" t="str">
            <v>M3</v>
          </cell>
          <cell r="F4361">
            <v>76262.13</v>
          </cell>
          <cell r="G4361">
            <v>42865</v>
          </cell>
        </row>
        <row r="4362">
          <cell r="C4362">
            <v>8195</v>
          </cell>
          <cell r="D4362" t="str">
            <v>Revision Y Arreglo De Puntos Sanitarios Existentes, Incluye Cambio Detubo En Mal Estado O Escape, Cheques, Llaves De Paso Y Cualquier Otroelemento Para Su Puesta En Funcionamiento</v>
          </cell>
          <cell r="E4362" t="str">
            <v>UN</v>
          </cell>
          <cell r="F4362">
            <v>76250</v>
          </cell>
          <cell r="G4362">
            <v>42857</v>
          </cell>
        </row>
        <row r="4363">
          <cell r="C4363">
            <v>8196</v>
          </cell>
          <cell r="D4363" t="str">
            <v>Concreto De 4000 Psi</v>
          </cell>
          <cell r="E4363" t="str">
            <v>M3</v>
          </cell>
          <cell r="F4363">
            <v>333228.31</v>
          </cell>
          <cell r="G4363">
            <v>42857</v>
          </cell>
        </row>
        <row r="4364">
          <cell r="C4364">
            <v>8197</v>
          </cell>
          <cell r="D4364" t="str">
            <v>Placa De Contrapiso 4000 Psi E=0,15 Metros</v>
          </cell>
          <cell r="E4364" t="str">
            <v>M2</v>
          </cell>
          <cell r="F4364">
            <v>87010.11</v>
          </cell>
          <cell r="G4364">
            <v>42857</v>
          </cell>
        </row>
        <row r="4365">
          <cell r="C4365">
            <v>8199</v>
          </cell>
          <cell r="D4365" t="str">
            <v>Paisajismo General Zona Verde: Incluye Excavacion, Retiro Y Desecho (1Mx1Mx,4M=,4M3X1M2), Suministro Y Colocacion De Tierra Abonada (1Mx1Mx,4M=,4M3X1M2), Suministro Y Siembra De Asparagus Desinflorus Densidad 6 X M2, Arachis Pintoi Densidad 11 X M2, Alpin</v>
          </cell>
          <cell r="E4365" t="str">
            <v>M2</v>
          </cell>
          <cell r="F4365">
            <v>99030.14</v>
          </cell>
          <cell r="G4365">
            <v>42865</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row r="8">
          <cell r="A8" t="str">
            <v>ARTICULO 200 - DESMONTE Y LIMPIEZA</v>
          </cell>
        </row>
        <row r="9">
          <cell r="A9">
            <v>200.1</v>
          </cell>
          <cell r="B9" t="str">
            <v xml:space="preserve">200-07 </v>
          </cell>
          <cell r="D9" t="str">
            <v>DESMONTE Y LIMPIEZA EN BOSQUE</v>
          </cell>
          <cell r="F9" t="str">
            <v>HA</v>
          </cell>
        </row>
        <row r="10">
          <cell r="A10">
            <v>200.2</v>
          </cell>
          <cell r="B10" t="str">
            <v xml:space="preserve">200-07 </v>
          </cell>
          <cell r="D10" t="str">
            <v>DESMONTE Y LIMPIEZA EN ZONAS NO BOSCOSAS</v>
          </cell>
          <cell r="F10" t="str">
            <v>HA</v>
          </cell>
        </row>
        <row r="11">
          <cell r="A11" t="str">
            <v>ARTICULO 201 - DEMOLICIÓN Y REMOCIÓN</v>
          </cell>
        </row>
        <row r="12">
          <cell r="A12">
            <v>201.1</v>
          </cell>
          <cell r="B12" t="str">
            <v>201-07</v>
          </cell>
          <cell r="D12" t="str">
            <v>DEMOLICIÓN DE EDIFICACIONES.</v>
          </cell>
          <cell r="F12" t="str">
            <v>Gl</v>
          </cell>
        </row>
        <row r="13">
          <cell r="A13">
            <v>201.2</v>
          </cell>
          <cell r="B13" t="str">
            <v>201-07</v>
          </cell>
          <cell r="D13" t="str">
            <v xml:space="preserve">DEMOLICIÓN DE ESTRUCTURAS </v>
          </cell>
          <cell r="F13" t="str">
            <v>Gl</v>
          </cell>
        </row>
        <row r="14">
          <cell r="A14">
            <v>201.3</v>
          </cell>
          <cell r="B14" t="str">
            <v>201-07</v>
          </cell>
          <cell r="D14" t="str">
            <v xml:space="preserve">DEMOLICIÓN DE PAVIMENTOS RÍGIDOS, PISOS,ANDENES Y BORDILLOS DE CONCRETO </v>
          </cell>
          <cell r="F14" t="str">
            <v>Gl</v>
          </cell>
        </row>
        <row r="15">
          <cell r="A15">
            <v>201.4</v>
          </cell>
          <cell r="B15" t="str">
            <v>201-07</v>
          </cell>
          <cell r="D15" t="str">
            <v xml:space="preserve">DEMOLICIÓN DE OBSTÁCULOS </v>
          </cell>
          <cell r="F15" t="str">
            <v>Gl</v>
          </cell>
        </row>
        <row r="16">
          <cell r="A16">
            <v>201.5</v>
          </cell>
          <cell r="B16" t="str">
            <v>201-07</v>
          </cell>
          <cell r="D16" t="str">
            <v xml:space="preserve">DEMOLICIÓN DE EDIFICACIONES </v>
          </cell>
          <cell r="F16" t="str">
            <v>UN</v>
          </cell>
        </row>
        <row r="17">
          <cell r="A17">
            <v>201.6</v>
          </cell>
          <cell r="B17" t="str">
            <v>201-07</v>
          </cell>
          <cell r="D17" t="str">
            <v xml:space="preserve">DEMOLICIÓN DE ESTRUCTURAS </v>
          </cell>
          <cell r="F17" t="str">
            <v>UN</v>
          </cell>
        </row>
        <row r="18">
          <cell r="A18">
            <v>201.7</v>
          </cell>
          <cell r="B18" t="str">
            <v>201-07</v>
          </cell>
          <cell r="D18" t="str">
            <v>DEMOLICION DE ESTRUCTURAS</v>
          </cell>
          <cell r="F18" t="str">
            <v>M³</v>
          </cell>
        </row>
        <row r="19">
          <cell r="A19">
            <v>201.8</v>
          </cell>
          <cell r="B19" t="str">
            <v>201-07</v>
          </cell>
          <cell r="D19" t="str">
            <v>DEMOLICIÓN DE PAVIMENTOS RÍGIDOS</v>
          </cell>
          <cell r="F19" t="str">
            <v>M²</v>
          </cell>
        </row>
        <row r="20">
          <cell r="A20">
            <v>201.9</v>
          </cell>
          <cell r="B20" t="str">
            <v>201-07</v>
          </cell>
          <cell r="D20" t="str">
            <v xml:space="preserve">DEMOLICIÓN DE PISOS Y ANDENES DE CONCRETO </v>
          </cell>
          <cell r="E20" t="str">
            <v>3.6.1.3.33</v>
          </cell>
          <cell r="F20" t="str">
            <v>M²</v>
          </cell>
        </row>
        <row r="21">
          <cell r="A21">
            <v>201.1</v>
          </cell>
          <cell r="B21" t="str">
            <v>201-07</v>
          </cell>
          <cell r="D21" t="str">
            <v>DEMOLICIÓN DE BORDILLOS DE CONCRETO</v>
          </cell>
          <cell r="F21" t="str">
            <v>ML</v>
          </cell>
        </row>
        <row r="22">
          <cell r="A22">
            <v>201.11</v>
          </cell>
          <cell r="B22" t="str">
            <v>201-07</v>
          </cell>
          <cell r="D22" t="str">
            <v xml:space="preserve">DESMONTAJE Y TRASLADO DE ESTRUCTURAS METALICAS. </v>
          </cell>
          <cell r="F22" t="str">
            <v>KG</v>
          </cell>
        </row>
        <row r="23">
          <cell r="A23">
            <v>201.12</v>
          </cell>
          <cell r="B23" t="str">
            <v>201-07</v>
          </cell>
          <cell r="D23" t="str">
            <v xml:space="preserve">REMOCION DE ESPECIES VEGETALES    </v>
          </cell>
          <cell r="F23" t="str">
            <v>UN</v>
          </cell>
        </row>
        <row r="24">
          <cell r="A24">
            <v>201.13</v>
          </cell>
          <cell r="B24" t="str">
            <v>201-07</v>
          </cell>
          <cell r="D24" t="str">
            <v>REMOCIÓN DE OBSTÁCULOS (SE DEBERÁ HACER UN ÍTEM DE PAGO PARA CADA TIPO DE OBSTÁCULO)</v>
          </cell>
          <cell r="F24" t="str">
            <v>UN</v>
          </cell>
        </row>
        <row r="25">
          <cell r="A25">
            <v>201.14</v>
          </cell>
          <cell r="B25" t="str">
            <v>201-07</v>
          </cell>
          <cell r="D25" t="str">
            <v xml:space="preserve">REMOCIÓN DE DUCTOS DE SERVICIOS EXISTENTES </v>
          </cell>
          <cell r="F25" t="str">
            <v>ML</v>
          </cell>
        </row>
        <row r="26">
          <cell r="A26">
            <v>201.15</v>
          </cell>
          <cell r="B26" t="str">
            <v>201-07</v>
          </cell>
          <cell r="D26" t="str">
            <v>REMOCIÓN DE ALCANTARILLAS</v>
          </cell>
          <cell r="E26" t="str">
            <v>3.6.1.3</v>
          </cell>
          <cell r="F26" t="str">
            <v>ML</v>
          </cell>
        </row>
        <row r="27">
          <cell r="A27">
            <v>201.16</v>
          </cell>
          <cell r="B27" t="str">
            <v>201-07</v>
          </cell>
          <cell r="D27" t="str">
            <v xml:space="preserve">REMOCION DE CERCAS DE ALAMBRE       </v>
          </cell>
          <cell r="F27" t="str">
            <v>ML</v>
          </cell>
        </row>
        <row r="28">
          <cell r="A28">
            <v>201.17</v>
          </cell>
          <cell r="B28" t="str">
            <v>201-07</v>
          </cell>
          <cell r="D28" t="str">
            <v>REMOCIÓN DE OBSTÁCULOS (SE DEBERÁ HACER UN ÍTEM DE PAGO PARA CADA TIPO DE OBSTÁCULO)</v>
          </cell>
          <cell r="F28" t="str">
            <v>ML</v>
          </cell>
        </row>
        <row r="29">
          <cell r="A29">
            <v>201.18</v>
          </cell>
          <cell r="B29" t="str">
            <v>201-07</v>
          </cell>
          <cell r="D29" t="str">
            <v xml:space="preserve">TRASLADO DE POSTES </v>
          </cell>
          <cell r="F29" t="str">
            <v>UN</v>
          </cell>
        </row>
        <row r="30">
          <cell r="A30">
            <v>201.19</v>
          </cell>
          <cell r="B30" t="str">
            <v>201-07</v>
          </cell>
          <cell r="D30" t="str">
            <v>TRASLADO DE TORRE</v>
          </cell>
          <cell r="F30" t="str">
            <v>UN</v>
          </cell>
        </row>
        <row r="31">
          <cell r="A31" t="str">
            <v>201.20</v>
          </cell>
          <cell r="B31" t="str">
            <v>201-07</v>
          </cell>
          <cell r="D31" t="str">
            <v xml:space="preserve">REMOCIÓN DE RIELES </v>
          </cell>
          <cell r="F31" t="str">
            <v>ML</v>
          </cell>
        </row>
        <row r="32">
          <cell r="A32">
            <v>201.21</v>
          </cell>
          <cell r="B32" t="str">
            <v>201-07</v>
          </cell>
          <cell r="D32" t="str">
            <v>REMOCIÓN DE DEFENSAS METÁLICAS</v>
          </cell>
          <cell r="F32" t="str">
            <v>ML</v>
          </cell>
        </row>
        <row r="33">
          <cell r="A33">
            <v>201.22</v>
          </cell>
          <cell r="B33" t="str">
            <v>201-07</v>
          </cell>
          <cell r="D33" t="str">
            <v>REMOCIÓN DE BARRERAS DE SEGURIDAD</v>
          </cell>
          <cell r="F33" t="str">
            <v>ML</v>
          </cell>
        </row>
        <row r="34">
          <cell r="A34" t="str">
            <v xml:space="preserve">ARTICULO 210 - EXCAVACIÓN DE LA EXPLANACIÓN, CANALES Y PRÉSTAMOS </v>
          </cell>
        </row>
        <row r="35">
          <cell r="A35" t="str">
            <v>210.1.1</v>
          </cell>
          <cell r="B35" t="str">
            <v>210-07</v>
          </cell>
          <cell r="D35" t="str">
            <v>EXCAVACIÓN SIN CLASIFICAR DE LA EXPLANACIÓN Y CANALES</v>
          </cell>
          <cell r="E35" t="str">
            <v xml:space="preserve">3.6.2.1.1 </v>
          </cell>
          <cell r="F35" t="str">
            <v>M³</v>
          </cell>
        </row>
        <row r="36">
          <cell r="A36" t="str">
            <v>210.1.2</v>
          </cell>
          <cell r="B36" t="str">
            <v>210-07</v>
          </cell>
          <cell r="D36" t="str">
            <v xml:space="preserve">EXCAVACIÓN SIN CLASIFICAR DE PRÉSTAMOS </v>
          </cell>
          <cell r="F36" t="str">
            <v>M³</v>
          </cell>
        </row>
        <row r="37">
          <cell r="A37" t="str">
            <v>210.2.1</v>
          </cell>
          <cell r="B37" t="str">
            <v>210-07</v>
          </cell>
          <cell r="D37" t="str">
            <v>EXCAVACIÓN EN ROCA DE LA EXPLANACIÓN Y CANALES</v>
          </cell>
          <cell r="E37" t="str">
            <v>3.6.2.1.3</v>
          </cell>
          <cell r="F37" t="str">
            <v>M³</v>
          </cell>
        </row>
        <row r="38">
          <cell r="A38" t="str">
            <v>210.2.2</v>
          </cell>
          <cell r="B38" t="str">
            <v>210-07</v>
          </cell>
          <cell r="D38" t="str">
            <v>EXCAVACIÓN EN MATERIAL COMÚN DE LA EXPLANACIÓN Y CANALES</v>
          </cell>
          <cell r="F38" t="str">
            <v>M³</v>
          </cell>
        </row>
        <row r="39">
          <cell r="A39" t="str">
            <v>210.2.3</v>
          </cell>
          <cell r="B39" t="str">
            <v>210-07</v>
          </cell>
          <cell r="D39" t="str">
            <v>EXCAVACIÓN EN ROCA DE PRÉSTAMOS</v>
          </cell>
          <cell r="F39" t="str">
            <v>M³</v>
          </cell>
        </row>
        <row r="40">
          <cell r="A40" t="str">
            <v>210.2.4</v>
          </cell>
          <cell r="B40" t="str">
            <v>210-07</v>
          </cell>
          <cell r="D40" t="str">
            <v xml:space="preserve">EXCAVACIÓN EN MATERIAL COMÚN DE PRÉSTAMOS </v>
          </cell>
          <cell r="F40" t="str">
            <v>M³</v>
          </cell>
        </row>
        <row r="41">
          <cell r="A41" t="str">
            <v xml:space="preserve">ARTICULO 211 - REMOCIÓN DE DERRUMBES </v>
          </cell>
        </row>
        <row r="42">
          <cell r="A42">
            <v>211.1</v>
          </cell>
          <cell r="B42" t="str">
            <v>211-07</v>
          </cell>
          <cell r="D42" t="str">
            <v>REMOCION DE DERRUMBES</v>
          </cell>
          <cell r="E42" t="str">
            <v xml:space="preserve">3.6.2.2.1  </v>
          </cell>
          <cell r="F42" t="str">
            <v>M³</v>
          </cell>
        </row>
        <row r="43">
          <cell r="A43" t="str">
            <v xml:space="preserve">ARTICULO 220 - TERRAPLENES </v>
          </cell>
        </row>
        <row r="44">
          <cell r="A44">
            <v>220.1</v>
          </cell>
          <cell r="B44" t="str">
            <v>220-07</v>
          </cell>
          <cell r="D44" t="str">
            <v>TERRAPLEN</v>
          </cell>
          <cell r="F44" t="str">
            <v>M³</v>
          </cell>
        </row>
        <row r="45">
          <cell r="A45" t="str">
            <v>ARTICULO 221 - PEDRAPLENES</v>
          </cell>
        </row>
        <row r="46">
          <cell r="A46">
            <v>221.1</v>
          </cell>
          <cell r="B46" t="str">
            <v>221-07</v>
          </cell>
          <cell r="D46" t="str">
            <v>PEDRAPLEN COMPACTO</v>
          </cell>
          <cell r="E46" t="str">
            <v>3.6.6.18</v>
          </cell>
          <cell r="F46" t="str">
            <v>M³</v>
          </cell>
        </row>
        <row r="47">
          <cell r="A47">
            <v>221.2</v>
          </cell>
          <cell r="B47" t="str">
            <v>221-07</v>
          </cell>
          <cell r="D47" t="str">
            <v>PEDRAPLEN SUELTO</v>
          </cell>
          <cell r="F47" t="str">
            <v>M³</v>
          </cell>
        </row>
        <row r="48">
          <cell r="A48" t="str">
            <v>ARTICULO 230 - MEJORAMIENTO DE LA SUBRASANTE</v>
          </cell>
        </row>
        <row r="49">
          <cell r="A49">
            <v>230.1</v>
          </cell>
          <cell r="B49" t="str">
            <v>230-07</v>
          </cell>
          <cell r="D49" t="str">
            <v>MEJORAMIENTO DE LA SUBRASANTE INVOLUCRA SUELO EXISTENTE</v>
          </cell>
          <cell r="F49" t="str">
            <v>M²</v>
          </cell>
        </row>
        <row r="50">
          <cell r="A50">
            <v>230.2</v>
          </cell>
          <cell r="B50" t="str">
            <v>230-07</v>
          </cell>
          <cell r="D50" t="str">
            <v>MEJORAMIENTO DE LA SUBRASANTE EMPLEANDO ÚNICAMENTE MATERIAL ADICIONADO</v>
          </cell>
          <cell r="F50" t="str">
            <v>M³</v>
          </cell>
        </row>
        <row r="51">
          <cell r="A51" t="str">
            <v>ARTICULO 231 - SEPARACIÓN DE SUELOS DE SUBRASANTE Y  CAPAS GRANULARES CON GEOTEXTIL</v>
          </cell>
        </row>
        <row r="52">
          <cell r="A52">
            <v>231.1</v>
          </cell>
          <cell r="B52" t="str">
            <v>231-08</v>
          </cell>
          <cell r="D52" t="str">
            <v>GEOTEXTIL PARA SEPARACIÓN DE SUELOS DE SUBRASANTE Y CAPAS GRANULARES</v>
          </cell>
          <cell r="F52" t="str">
            <v>M²</v>
          </cell>
        </row>
        <row r="53">
          <cell r="A53" t="str">
            <v>ARTICULO 232 - ESTABILIZACIÓN DE SUELOS DE SUBRASANTE Y CAPAS GRANULARES CON GEOTEXTIL</v>
          </cell>
        </row>
        <row r="54">
          <cell r="A54">
            <v>232.1</v>
          </cell>
          <cell r="B54" t="str">
            <v>232-09</v>
          </cell>
          <cell r="D54" t="str">
            <v>GEOTEXTIL PARA ESTABILIZACIÓN DE SUELOS DE SUBRASANTE Y CAPAS GRANULARES</v>
          </cell>
          <cell r="F54" t="str">
            <v>M²</v>
          </cell>
        </row>
        <row r="55">
          <cell r="A55" t="str">
            <v xml:space="preserve">ARTICULO 232 - AFINAMIENTO DE TALUDES </v>
          </cell>
        </row>
        <row r="56">
          <cell r="A56">
            <v>234.1</v>
          </cell>
          <cell r="B56" t="str">
            <v>234-09</v>
          </cell>
          <cell r="D56" t="str">
            <v>AFINAMIENTO DE TALUDES</v>
          </cell>
          <cell r="F56" t="str">
            <v>M²</v>
          </cell>
        </row>
        <row r="57">
          <cell r="A57" t="str">
            <v>ARTICULO 310 - CONFORMACION DE LA CALZADA EXISTENTE</v>
          </cell>
        </row>
        <row r="58">
          <cell r="A58">
            <v>310.10000000000002</v>
          </cell>
          <cell r="B58" t="str">
            <v>310-07</v>
          </cell>
          <cell r="D58" t="str">
            <v>CONFORMACION DE LA CALZADA EXISTENTE</v>
          </cell>
          <cell r="E58" t="str">
            <v xml:space="preserve">3.6.3.1.1 </v>
          </cell>
          <cell r="F58" t="str">
            <v>M²</v>
          </cell>
        </row>
        <row r="59">
          <cell r="A59" t="str">
            <v xml:space="preserve">ARTICULO 311 - AFIRMADO </v>
          </cell>
        </row>
        <row r="60">
          <cell r="A60">
            <v>311.10000000000002</v>
          </cell>
          <cell r="B60" t="str">
            <v>311-07</v>
          </cell>
          <cell r="D60" t="str">
            <v>AFIRMADO</v>
          </cell>
          <cell r="E60" t="str">
            <v>3.6.3.2.1</v>
          </cell>
          <cell r="F60" t="str">
            <v>M³</v>
          </cell>
        </row>
        <row r="61">
          <cell r="A61" t="str">
            <v>ARTICULO 312 - TRATAMIENTO PALIATIVO DEL POLVO EN AFIRMADOS</v>
          </cell>
        </row>
        <row r="62">
          <cell r="A62">
            <v>312.10000000000002</v>
          </cell>
          <cell r="B62" t="str">
            <v>312-07</v>
          </cell>
          <cell r="D62" t="str">
            <v>TRATAMIENTO PALIATIVO DE POLVO APLICADO EN FORMA SÓLIDA EN HOJUELAS.</v>
          </cell>
          <cell r="F62" t="str">
            <v>KG</v>
          </cell>
        </row>
        <row r="63">
          <cell r="A63">
            <v>312.2</v>
          </cell>
          <cell r="B63" t="str">
            <v>312-07</v>
          </cell>
          <cell r="D63" t="str">
            <v>TRATAMIENTO PALIATIVO DE POLVO APLICADO EN FORMA SÓLIDA EN ESFERAS.</v>
          </cell>
          <cell r="F63" t="str">
            <v>KG</v>
          </cell>
        </row>
        <row r="64">
          <cell r="A64">
            <v>312.3</v>
          </cell>
          <cell r="B64" t="str">
            <v>312-07</v>
          </cell>
          <cell r="D64" t="str">
            <v>TRATAMIENTO PALIATIVO DE POLVO APLICADO EN FORMA LIQUIDA</v>
          </cell>
          <cell r="F64" t="str">
            <v>LT</v>
          </cell>
        </row>
        <row r="65">
          <cell r="A65">
            <v>312.39999999999998</v>
          </cell>
          <cell r="B65" t="str">
            <v>312-07</v>
          </cell>
          <cell r="D65" t="str">
            <v xml:space="preserve">MATERIAL GRANULAR DE ADICIÓN. </v>
          </cell>
          <cell r="F65" t="str">
            <v>M³</v>
          </cell>
        </row>
        <row r="66">
          <cell r="A66" t="str">
            <v>ARTICULO 320 - SUBBASE GRANULAR</v>
          </cell>
        </row>
        <row r="67">
          <cell r="A67">
            <v>320.10000000000002</v>
          </cell>
          <cell r="B67" t="str">
            <v>320-07</v>
          </cell>
          <cell r="D67" t="str">
            <v>SUBBASE GRANULAR</v>
          </cell>
          <cell r="F67" t="str">
            <v>M³</v>
          </cell>
        </row>
        <row r="68">
          <cell r="A68">
            <v>320.2</v>
          </cell>
          <cell r="B68" t="str">
            <v>320-07</v>
          </cell>
          <cell r="D68" t="str">
            <v>SUBBASE GRANULAR PARA BACHEO</v>
          </cell>
          <cell r="F68" t="str">
            <v>M³</v>
          </cell>
        </row>
        <row r="69">
          <cell r="A69" t="str">
            <v>ARTICULO 330 - BASE GRANULAR</v>
          </cell>
        </row>
        <row r="70">
          <cell r="A70">
            <v>330.1</v>
          </cell>
          <cell r="B70" t="str">
            <v>330-07</v>
          </cell>
          <cell r="D70" t="str">
            <v>BASE GRANULAR</v>
          </cell>
          <cell r="E70" t="str">
            <v>3.6.3.6.3</v>
          </cell>
          <cell r="F70" t="str">
            <v>M³</v>
          </cell>
        </row>
        <row r="71">
          <cell r="A71">
            <v>330.2</v>
          </cell>
          <cell r="B71" t="str">
            <v>330-02</v>
          </cell>
          <cell r="D71" t="str">
            <v>BASE GRANULAR PARA BACHEO</v>
          </cell>
          <cell r="E71" t="str">
            <v>3.6.3.6.3</v>
          </cell>
          <cell r="F71" t="str">
            <v>M³</v>
          </cell>
        </row>
        <row r="72">
          <cell r="A72" t="str">
            <v>ARTICULO 340 - BASE ESTABILIZADA CON EMULSIÓN ASFÁLTICA</v>
          </cell>
        </row>
        <row r="73">
          <cell r="A73">
            <v>340.1</v>
          </cell>
          <cell r="B73" t="str">
            <v>340-07</v>
          </cell>
          <cell r="D73" t="str">
            <v>BASE ESTABILIZADA CON EMULSIÓN ASFÁLTICA TIPO BEE-1</v>
          </cell>
          <cell r="F73" t="str">
            <v>M³</v>
          </cell>
        </row>
        <row r="74">
          <cell r="A74">
            <v>340.2</v>
          </cell>
          <cell r="B74" t="str">
            <v>340-07</v>
          </cell>
          <cell r="D74" t="str">
            <v>BASE ESTABILIZADA CON EMULSIÓN ASFÁLTICA TIPO BEE-2</v>
          </cell>
          <cell r="F74" t="str">
            <v>M³</v>
          </cell>
        </row>
        <row r="75">
          <cell r="A75">
            <v>340.3</v>
          </cell>
          <cell r="B75" t="str">
            <v>340-07</v>
          </cell>
          <cell r="D75" t="str">
            <v>BASE ESTABILIZADA CON EMULSIÓN ASFÁLTICA TIPO BEE-3</v>
          </cell>
          <cell r="F75" t="str">
            <v>M³</v>
          </cell>
        </row>
        <row r="76">
          <cell r="A76" t="str">
            <v>ARTICULO 341 - BASE ESTABILIZADA CON CEMENTO</v>
          </cell>
        </row>
        <row r="77">
          <cell r="A77">
            <v>341.1</v>
          </cell>
          <cell r="B77" t="str">
            <v>341-07</v>
          </cell>
          <cell r="D77" t="str">
            <v xml:space="preserve">BASE ESTABILIZADA CON CEMENTO PORTLAND </v>
          </cell>
          <cell r="F77" t="str">
            <v>M³</v>
          </cell>
        </row>
        <row r="78">
          <cell r="A78">
            <v>341.2</v>
          </cell>
          <cell r="B78" t="str">
            <v>341-07</v>
          </cell>
          <cell r="D78" t="str">
            <v xml:space="preserve">CEMENTO PORTLAND </v>
          </cell>
          <cell r="F78" t="str">
            <v>KG</v>
          </cell>
        </row>
        <row r="79">
          <cell r="A79" t="str">
            <v>ARTICULO 342 - BASE DE CONCRETO HIDRÁULICO</v>
          </cell>
        </row>
        <row r="80">
          <cell r="A80">
            <v>342.1</v>
          </cell>
          <cell r="B80" t="str">
            <v>342-07</v>
          </cell>
          <cell r="D80" t="str">
            <v>BASE DE CONCRETO HIDRÁULICO</v>
          </cell>
          <cell r="F80" t="str">
            <v>M³</v>
          </cell>
        </row>
        <row r="81">
          <cell r="A81" t="str">
            <v>ARTICULO 410 - SUMINISTRO DE CEMENTO ASFÁLTICO</v>
          </cell>
        </row>
        <row r="82">
          <cell r="A82">
            <v>410.1</v>
          </cell>
          <cell r="B82" t="str">
            <v>410-07</v>
          </cell>
          <cell r="D82" t="str">
            <v xml:space="preserve">CEMENTO ASFÁLTICO DE PENETRACIÓN 60-70  </v>
          </cell>
          <cell r="F82" t="str">
            <v>KG</v>
          </cell>
        </row>
        <row r="83">
          <cell r="A83">
            <v>410.2</v>
          </cell>
          <cell r="B83" t="str">
            <v>410-07</v>
          </cell>
          <cell r="D83" t="str">
            <v xml:space="preserve">CEMENTO ASFÁLTICO DE PENETRACIÓN 80-100 </v>
          </cell>
          <cell r="F83" t="str">
            <v>KG</v>
          </cell>
        </row>
        <row r="84">
          <cell r="A84" t="str">
            <v>ARTICULO 411 - SUMINISTRO DE EMULSIÓN ASFÁLTICA</v>
          </cell>
        </row>
        <row r="85">
          <cell r="A85">
            <v>411.1</v>
          </cell>
          <cell r="B85" t="str">
            <v>411-07</v>
          </cell>
          <cell r="D85" t="str">
            <v>EMULSION ASFALTICA DE ROTURA MEDIA CRM</v>
          </cell>
          <cell r="F85" t="str">
            <v>LT</v>
          </cell>
        </row>
        <row r="86">
          <cell r="A86">
            <v>411.2</v>
          </cell>
          <cell r="B86" t="str">
            <v>411-07</v>
          </cell>
          <cell r="D86" t="str">
            <v>EMULSION ASFALTICA DE ROTURA LENTA CRL-1</v>
          </cell>
          <cell r="F86" t="str">
            <v>LT</v>
          </cell>
        </row>
        <row r="87">
          <cell r="A87">
            <v>411.3</v>
          </cell>
          <cell r="B87" t="str">
            <v>411-07</v>
          </cell>
          <cell r="D87" t="str">
            <v>EMULSION ASFALTICA DE ROTURA LENTA CRL-1H</v>
          </cell>
          <cell r="F87" t="str">
            <v>LT</v>
          </cell>
        </row>
        <row r="88">
          <cell r="A88" t="str">
            <v>ARTICULO 412 - SUMINISTRO  DE  ADITIVO  MEJORADOR  DE  ADHERENCIA</v>
          </cell>
        </row>
        <row r="89">
          <cell r="A89">
            <v>412.1</v>
          </cell>
          <cell r="B89" t="str">
            <v>412-07</v>
          </cell>
          <cell r="D89" t="str">
            <v>SUMINISTRO  DE  ADITIVO  MEJORADOR  DE  ADHERENCIA</v>
          </cell>
        </row>
        <row r="90">
          <cell r="A90" t="str">
            <v xml:space="preserve">ARTICULO 414 - SUMINISTRO DE CEMENTO ASFÁLTICO  MODIFICADO CON POLÍMEROS </v>
          </cell>
        </row>
        <row r="91">
          <cell r="A91">
            <v>414.1</v>
          </cell>
          <cell r="B91" t="str">
            <v>414-07</v>
          </cell>
          <cell r="D91" t="str">
            <v>CEMENTO ASFALTICO MODIFICADO CON POLIMEROS TIPO I</v>
          </cell>
          <cell r="F91" t="str">
            <v>KG</v>
          </cell>
        </row>
        <row r="92">
          <cell r="A92">
            <v>414.2</v>
          </cell>
          <cell r="B92" t="str">
            <v>414-07</v>
          </cell>
          <cell r="D92" t="str">
            <v>CEMENTO ASFALTICO MODIFICADO CON POLIMEROS TIPO II</v>
          </cell>
          <cell r="F92" t="str">
            <v>KG</v>
          </cell>
        </row>
        <row r="93">
          <cell r="A93">
            <v>414.3</v>
          </cell>
          <cell r="B93" t="str">
            <v>414-07</v>
          </cell>
          <cell r="D93" t="str">
            <v>CEMENTO ASFALTICO MODIFICADO CON POLIMEROS TIPO III</v>
          </cell>
          <cell r="F93" t="str">
            <v>KG</v>
          </cell>
        </row>
        <row r="94">
          <cell r="A94">
            <v>414.4</v>
          </cell>
          <cell r="B94" t="str">
            <v>414-07</v>
          </cell>
          <cell r="D94" t="str">
            <v>CEMENTO ASFALTICO MODIFICADO CON POLIMEROS TIPO IV</v>
          </cell>
          <cell r="F94" t="str">
            <v>KG</v>
          </cell>
        </row>
        <row r="95">
          <cell r="A95">
            <v>414.5</v>
          </cell>
          <cell r="B95" t="str">
            <v>414-07</v>
          </cell>
          <cell r="D95" t="str">
            <v xml:space="preserve">CEMENTO ASFÁLTICO MODIFICADO CON POLÍMEROS TIPO V  </v>
          </cell>
          <cell r="F95" t="str">
            <v>KG</v>
          </cell>
        </row>
        <row r="96">
          <cell r="A96" t="str">
            <v xml:space="preserve">ARTICULO 415 - SUMINISTRO  DE  EMULSIÓN  ASFÁLTICA MODIFICADA  CON POLÍMEROS </v>
          </cell>
        </row>
        <row r="97">
          <cell r="A97">
            <v>415.1</v>
          </cell>
          <cell r="B97" t="str">
            <v>415-07</v>
          </cell>
          <cell r="D97" t="str">
            <v>EMULSION ASFALTICA DE ROTURA MEDIA MODIFICADA CON POLIMEROS CRM-m</v>
          </cell>
          <cell r="F97" t="str">
            <v>LT</v>
          </cell>
        </row>
        <row r="98">
          <cell r="A98" t="str">
            <v xml:space="preserve">ARTICULO 416 - SUMINISTRO DE ASFALTO LÍQUIDO PARA RIEGOS DE IMPRIMACIÓN </v>
          </cell>
        </row>
        <row r="99">
          <cell r="A99">
            <v>416.1</v>
          </cell>
          <cell r="B99" t="str">
            <v>416-07</v>
          </cell>
          <cell r="D99" t="str">
            <v xml:space="preserve">SUMINISTRO DE ASFALTO LÍQUIDO PARA RIEGOS DE IMPRIMACIÓN </v>
          </cell>
        </row>
        <row r="100">
          <cell r="A100" t="str">
            <v xml:space="preserve">ARTICULO 420 - RIEGO  DE  IMPRIMACIÓN </v>
          </cell>
        </row>
        <row r="101">
          <cell r="A101">
            <v>420.1</v>
          </cell>
          <cell r="B101" t="str">
            <v>420-07</v>
          </cell>
          <cell r="D101" t="str">
            <v xml:space="preserve">RIEGO DE IMPRIMACIÓN CON EMULSIÓN ASFÁLTICA  </v>
          </cell>
          <cell r="E101" t="str">
            <v xml:space="preserve">3.6.4.3.1 </v>
          </cell>
          <cell r="F101" t="str">
            <v>M²</v>
          </cell>
        </row>
        <row r="102">
          <cell r="A102">
            <v>420.2</v>
          </cell>
          <cell r="B102" t="str">
            <v>420-07</v>
          </cell>
          <cell r="D102" t="str">
            <v xml:space="preserve">RIEGO DE IMPRIMACIÓN CON ASFALTO LÍQUIDO  </v>
          </cell>
          <cell r="F102" t="str">
            <v>M²</v>
          </cell>
        </row>
        <row r="103">
          <cell r="A103" t="str">
            <v>ARTICULO 421 - RIEGO DE LIGA</v>
          </cell>
        </row>
        <row r="104">
          <cell r="A104">
            <v>421.1</v>
          </cell>
          <cell r="B104" t="str">
            <v>421-07</v>
          </cell>
          <cell r="D104" t="str">
            <v xml:space="preserve">RIEGO DE LIGA CON EMULSIÓN ASFÁLTICA CRR-1  </v>
          </cell>
          <cell r="E104" t="str">
            <v>3.6.4.4.2</v>
          </cell>
          <cell r="F104" t="str">
            <v>M²</v>
          </cell>
        </row>
        <row r="105">
          <cell r="A105">
            <v>421.2</v>
          </cell>
          <cell r="B105" t="str">
            <v>421-07</v>
          </cell>
          <cell r="D105" t="str">
            <v>RIEGO DE LIGA CON EMULSION ASFALTICA CRR-2</v>
          </cell>
          <cell r="F105" t="str">
            <v>M²</v>
          </cell>
        </row>
        <row r="106">
          <cell r="A106">
            <v>421.3</v>
          </cell>
          <cell r="B106" t="str">
            <v>421-07</v>
          </cell>
          <cell r="D106" t="str">
            <v>RIEGO DE LIGA CON EMULSION MODIFICADA CON POLIMEROS CRR-1M</v>
          </cell>
          <cell r="F106" t="str">
            <v>M²</v>
          </cell>
        </row>
        <row r="107">
          <cell r="A107">
            <v>421.4</v>
          </cell>
          <cell r="B107" t="str">
            <v>421-07</v>
          </cell>
          <cell r="D107" t="str">
            <v>RIEGO DE LIGA CON EMULSION MODIFICADA CON POLIMEROS CRR-2M</v>
          </cell>
          <cell r="F107" t="str">
            <v>M²</v>
          </cell>
        </row>
        <row r="108">
          <cell r="A108" t="str">
            <v>ARTICULO 422 - RIEGO DE CURADO</v>
          </cell>
        </row>
        <row r="109">
          <cell r="A109">
            <v>422.1</v>
          </cell>
          <cell r="B109" t="str">
            <v>422-07</v>
          </cell>
          <cell r="D109" t="str">
            <v>RIEGO DE CURADO</v>
          </cell>
        </row>
        <row r="110">
          <cell r="A110" t="str">
            <v xml:space="preserve">ARTICULO 430 - TRATAMIENTO SUPERFICIAL SIMPLE </v>
          </cell>
        </row>
        <row r="111">
          <cell r="A111">
            <v>430.1</v>
          </cell>
          <cell r="B111" t="str">
            <v>430-07</v>
          </cell>
          <cell r="D111" t="str">
            <v>TRATAMIENTO SUPERFICIAL SIMPLE CON EMULSION CRR-2</v>
          </cell>
          <cell r="F111" t="str">
            <v>M²</v>
          </cell>
        </row>
        <row r="112">
          <cell r="A112">
            <v>430.2</v>
          </cell>
          <cell r="B112" t="str">
            <v>430-07</v>
          </cell>
          <cell r="D112" t="str">
            <v>TRATAMIENTO SUPERFICIAL SIMPLE CON EMULSION CRR-2M</v>
          </cell>
          <cell r="F112" t="str">
            <v>M²</v>
          </cell>
        </row>
        <row r="113">
          <cell r="A113" t="str">
            <v>ARTICULO 431 - TRATAMIENTO SUPERFICIAL DOBLE</v>
          </cell>
        </row>
        <row r="114">
          <cell r="A114">
            <v>431.1</v>
          </cell>
          <cell r="B114" t="str">
            <v>431-07</v>
          </cell>
          <cell r="D114" t="str">
            <v>TRATAMIENTO SUPERFICIAL DOBLE CON EMULSION CRR-2</v>
          </cell>
          <cell r="F114" t="str">
            <v>M²</v>
          </cell>
        </row>
        <row r="115">
          <cell r="A115">
            <v>431.2</v>
          </cell>
          <cell r="B115" t="str">
            <v>431-07</v>
          </cell>
          <cell r="D115" t="str">
            <v>TRATAMIENTO SUPERFICIAL DOBLE CON EMULSION CRR-2M</v>
          </cell>
          <cell r="F115" t="str">
            <v>M²</v>
          </cell>
        </row>
        <row r="116">
          <cell r="A116" t="str">
            <v xml:space="preserve">ARTICULO 432 - SELLO DE ARENA - ASFALTO </v>
          </cell>
        </row>
        <row r="117">
          <cell r="A117">
            <v>432.1</v>
          </cell>
          <cell r="B117" t="str">
            <v>432-07</v>
          </cell>
          <cell r="D117" t="str">
            <v xml:space="preserve">SELLO DE ARENA-ASFALTO CON EMULSIÓN CRR-2 </v>
          </cell>
          <cell r="F117" t="str">
            <v>M²</v>
          </cell>
        </row>
        <row r="118">
          <cell r="A118">
            <v>432.2</v>
          </cell>
          <cell r="B118" t="str">
            <v>432-07</v>
          </cell>
          <cell r="D118" t="str">
            <v>SELLO DE ARENA-ASFALTO CON EMULSIÓN CRR-2m</v>
          </cell>
          <cell r="F118" t="str">
            <v>M²</v>
          </cell>
        </row>
        <row r="119">
          <cell r="A119" t="str">
            <v xml:space="preserve">ARTICULO 433 - LECHADA ASFÁLTICA </v>
          </cell>
        </row>
        <row r="120">
          <cell r="A120">
            <v>433.1</v>
          </cell>
          <cell r="B120" t="str">
            <v>433-07</v>
          </cell>
          <cell r="D120" t="str">
            <v>LECHADA ASFÁLTICA CON EMULSIÓN CRL-1H, TIPO LA-1</v>
          </cell>
          <cell r="F120" t="str">
            <v>M²</v>
          </cell>
        </row>
        <row r="121">
          <cell r="A121">
            <v>433.2</v>
          </cell>
          <cell r="B121" t="str">
            <v>433-07</v>
          </cell>
          <cell r="D121" t="str">
            <v xml:space="preserve">LECHADA ASFÁLTICA CON EMULSIÓN CRL-1H, TIPO LA-2 </v>
          </cell>
          <cell r="F121" t="str">
            <v>M²</v>
          </cell>
        </row>
        <row r="122">
          <cell r="A122">
            <v>433.3</v>
          </cell>
          <cell r="B122" t="str">
            <v>433-07</v>
          </cell>
          <cell r="D122" t="str">
            <v>LECHADA ASFÁLTICA CON EMULSIÓN CRL-1H, TIPO LA-3</v>
          </cell>
          <cell r="F122" t="str">
            <v>M²</v>
          </cell>
        </row>
        <row r="123">
          <cell r="A123">
            <v>433.4</v>
          </cell>
          <cell r="B123" t="str">
            <v>433-07</v>
          </cell>
          <cell r="D123" t="str">
            <v>LECHADA ASFÁLTICA CON EMULSIÓN CRL-1H, TIPO LA-4</v>
          </cell>
          <cell r="F123" t="str">
            <v>M²</v>
          </cell>
        </row>
        <row r="124">
          <cell r="A124">
            <v>433.5</v>
          </cell>
          <cell r="B124" t="str">
            <v>433-07</v>
          </cell>
          <cell r="D124" t="str">
            <v xml:space="preserve">LECHADA ASFÁLTICA CON EMULSIÓN CRL-1HM ,TIPO LA-1  </v>
          </cell>
          <cell r="F124" t="str">
            <v>M²</v>
          </cell>
        </row>
        <row r="125">
          <cell r="A125">
            <v>433.6</v>
          </cell>
          <cell r="B125" t="str">
            <v>433-07</v>
          </cell>
          <cell r="D125" t="str">
            <v xml:space="preserve">LECHADA ASFÁLTICA CON EMULSIÓN CRL-1HM ,TIPO LA-2 </v>
          </cell>
          <cell r="F125" t="str">
            <v>M²</v>
          </cell>
        </row>
        <row r="126">
          <cell r="A126">
            <v>433.7</v>
          </cell>
          <cell r="B126" t="str">
            <v>433-07</v>
          </cell>
          <cell r="D126" t="str">
            <v xml:space="preserve">LECHADA ASFÁLTICA CON EMULSIÓN CRL-1HM ,TIPO LA-3 </v>
          </cell>
          <cell r="F126" t="str">
            <v>M²</v>
          </cell>
        </row>
        <row r="127">
          <cell r="A127">
            <v>433.8</v>
          </cell>
          <cell r="B127" t="str">
            <v>433-07</v>
          </cell>
          <cell r="D127" t="str">
            <v xml:space="preserve">LECHADA ASFÁLTICA CON EMULSIÓN CRL-1HM ,TIPO LA-4 </v>
          </cell>
          <cell r="F127" t="str">
            <v>M²</v>
          </cell>
        </row>
        <row r="128">
          <cell r="A128" t="str">
            <v>ARTICULO 440 - MEZCLA DENSA EN FRÍO</v>
          </cell>
        </row>
        <row r="129">
          <cell r="A129">
            <v>440.1</v>
          </cell>
          <cell r="B129" t="str">
            <v>440-07</v>
          </cell>
          <cell r="D129" t="str">
            <v xml:space="preserve">MEZCLA DENSA EN FRÍO TIPO MDF-1 </v>
          </cell>
          <cell r="F129" t="str">
            <v>M³</v>
          </cell>
        </row>
        <row r="130">
          <cell r="A130">
            <v>440.2</v>
          </cell>
          <cell r="B130" t="str">
            <v>440-07</v>
          </cell>
          <cell r="D130" t="str">
            <v xml:space="preserve">MEZCLA DENSA EN FRÍO TIPO MDF-2  </v>
          </cell>
          <cell r="F130" t="str">
            <v>M³</v>
          </cell>
        </row>
        <row r="131">
          <cell r="A131">
            <v>440.3</v>
          </cell>
          <cell r="B131" t="str">
            <v>440-07</v>
          </cell>
          <cell r="D131" t="str">
            <v xml:space="preserve">MEZCLA DENSA EN FRÍO TIPO MDF-3 </v>
          </cell>
          <cell r="F131" t="str">
            <v>M³</v>
          </cell>
        </row>
        <row r="132">
          <cell r="A132">
            <v>440.4</v>
          </cell>
          <cell r="B132" t="str">
            <v>440-07</v>
          </cell>
          <cell r="D132" t="str">
            <v xml:space="preserve">MEZCLA DENSA EN FRÍO PARA BACHEO  </v>
          </cell>
          <cell r="F132" t="str">
            <v>M³</v>
          </cell>
        </row>
        <row r="133">
          <cell r="A133" t="str">
            <v>ARTICULO 441 - MEZCLA ABIERTA EN FRÍO</v>
          </cell>
        </row>
        <row r="134">
          <cell r="A134">
            <v>441.1</v>
          </cell>
          <cell r="B134" t="str">
            <v>441-07</v>
          </cell>
          <cell r="D134" t="str">
            <v>MEZCLA ABIERTA EN FRIO TIPO MAF-1</v>
          </cell>
          <cell r="F134" t="str">
            <v>M³</v>
          </cell>
        </row>
        <row r="135">
          <cell r="A135">
            <v>441.2</v>
          </cell>
          <cell r="B135" t="str">
            <v>441-07</v>
          </cell>
          <cell r="D135" t="str">
            <v>MEZCLA ABIERTA EN FRIO TIPO MAF-2</v>
          </cell>
          <cell r="F135" t="str">
            <v>M³</v>
          </cell>
        </row>
        <row r="136">
          <cell r="A136">
            <v>441.3</v>
          </cell>
          <cell r="B136" t="str">
            <v>441-07</v>
          </cell>
          <cell r="D136" t="str">
            <v>MEZCLA ABIERTA EN FRIO TIPO MAF-3</v>
          </cell>
          <cell r="F136" t="str">
            <v>M³</v>
          </cell>
        </row>
        <row r="137">
          <cell r="A137">
            <v>441.4</v>
          </cell>
          <cell r="B137" t="str">
            <v>441-07</v>
          </cell>
          <cell r="D137" t="str">
            <v>MEZCLA ABIERTA EN FRIO PARA BACHEO</v>
          </cell>
          <cell r="F137" t="str">
            <v>M³</v>
          </cell>
        </row>
        <row r="138">
          <cell r="A138" t="str">
            <v xml:space="preserve">ARTICULO 441 - MEZCLAS ASFÁLTICAS EN CALIENTE (CONCRETO ASFÁLTICO Y MEZCLA DE ALTO MÓDULO) </v>
          </cell>
        </row>
        <row r="139">
          <cell r="A139">
            <v>450.1</v>
          </cell>
          <cell r="B139" t="str">
            <v>450-07</v>
          </cell>
          <cell r="D139" t="str">
            <v>MEZCLA DENSA EN CALIENTE MDC-1</v>
          </cell>
          <cell r="F139" t="str">
            <v>M³</v>
          </cell>
        </row>
        <row r="140">
          <cell r="A140">
            <v>450.2</v>
          </cell>
          <cell r="B140" t="str">
            <v>450-07</v>
          </cell>
          <cell r="D140" t="str">
            <v>MEZCLA DENSA EN CALIENTE MDC-2</v>
          </cell>
          <cell r="E140" t="str">
            <v>3.6.4.11.3</v>
          </cell>
          <cell r="F140" t="str">
            <v>M³</v>
          </cell>
        </row>
        <row r="141">
          <cell r="A141">
            <v>450.3</v>
          </cell>
          <cell r="B141" t="str">
            <v>450-07</v>
          </cell>
          <cell r="D141" t="str">
            <v>MEZCLA DENSA EN CALIENTE MDC-3</v>
          </cell>
          <cell r="F141" t="str">
            <v>M³</v>
          </cell>
        </row>
        <row r="142">
          <cell r="A142">
            <v>450.4</v>
          </cell>
          <cell r="B142" t="str">
            <v>450-07</v>
          </cell>
          <cell r="D142" t="str">
            <v xml:space="preserve">MEZCLA SEMIDENSA EN CALIENTE TIPO MSC-1  </v>
          </cell>
          <cell r="F142" t="str">
            <v>M³</v>
          </cell>
        </row>
        <row r="143">
          <cell r="A143">
            <v>450.5</v>
          </cell>
          <cell r="B143" t="str">
            <v>450-07</v>
          </cell>
          <cell r="D143" t="str">
            <v xml:space="preserve">MEZCLA SEMIDENSA EN CALIENTE TIPO MSC-2  </v>
          </cell>
          <cell r="F143" t="str">
            <v>M³</v>
          </cell>
        </row>
        <row r="144">
          <cell r="A144">
            <v>450.6</v>
          </cell>
          <cell r="B144" t="str">
            <v>450-07</v>
          </cell>
          <cell r="D144" t="str">
            <v xml:space="preserve">MEZCLA GRUESA EN CALIENTE TIPO MGC-0  </v>
          </cell>
          <cell r="F144" t="str">
            <v>M³</v>
          </cell>
        </row>
        <row r="145">
          <cell r="A145">
            <v>450.7</v>
          </cell>
          <cell r="B145" t="str">
            <v>450-07</v>
          </cell>
          <cell r="D145" t="str">
            <v xml:space="preserve">MEZCLA GRUESA EN CALIENTE TIPO MGC-1 </v>
          </cell>
          <cell r="F145" t="str">
            <v>M³</v>
          </cell>
        </row>
        <row r="146">
          <cell r="A146">
            <v>450.8</v>
          </cell>
          <cell r="B146" t="str">
            <v>450-07</v>
          </cell>
          <cell r="D146" t="str">
            <v xml:space="preserve">MEZCLA DE ALTO MÓDULO  </v>
          </cell>
          <cell r="F146" t="str">
            <v>M³</v>
          </cell>
        </row>
        <row r="147">
          <cell r="A147" t="str">
            <v>450.9P</v>
          </cell>
          <cell r="B147" t="str">
            <v>450-07</v>
          </cell>
          <cell r="C147" t="str">
            <v>450-9P</v>
          </cell>
          <cell r="D147" t="str">
            <v xml:space="preserve">MEZCLA EN CALIENTE PARA BACHEO  </v>
          </cell>
          <cell r="E147" t="str">
            <v>3.6.4.11.5</v>
          </cell>
          <cell r="F147" t="str">
            <v>M³</v>
          </cell>
        </row>
        <row r="148">
          <cell r="A148" t="str">
            <v>450.1.1</v>
          </cell>
          <cell r="B148" t="str">
            <v>450-07</v>
          </cell>
          <cell r="D148" t="str">
            <v>MEZCLA DENSA EN CALIENTE TIPO MDC-1, PARA CAPA DE RODADURA.</v>
          </cell>
          <cell r="F148" t="str">
            <v>M³</v>
          </cell>
        </row>
        <row r="149">
          <cell r="A149" t="str">
            <v>450.1.2</v>
          </cell>
          <cell r="B149" t="str">
            <v>450-07</v>
          </cell>
          <cell r="D149" t="str">
            <v>MEZCLA DENSA EN CALIENTE TIPO MDC-1, PARA CAPA INTERMEDIA.</v>
          </cell>
          <cell r="F149" t="str">
            <v>M³</v>
          </cell>
        </row>
        <row r="150">
          <cell r="A150" t="str">
            <v>ARTICULO 451 - MEZCLA ABIERTA EN CALIENTE</v>
          </cell>
        </row>
        <row r="151">
          <cell r="A151">
            <v>451.1</v>
          </cell>
          <cell r="B151" t="str">
            <v>451-07</v>
          </cell>
          <cell r="D151" t="str">
            <v>MEZCLA ABIERTA EN CALIENTE TIPO MAC-1</v>
          </cell>
          <cell r="F151" t="str">
            <v>M³</v>
          </cell>
        </row>
        <row r="152">
          <cell r="A152">
            <v>451.2</v>
          </cell>
          <cell r="B152" t="str">
            <v>451-07</v>
          </cell>
          <cell r="D152" t="str">
            <v>MEZCLA ABIERTA EN CALIENTE TIPO MAC-2</v>
          </cell>
          <cell r="F152" t="str">
            <v>M³</v>
          </cell>
        </row>
        <row r="153">
          <cell r="A153">
            <v>451.3</v>
          </cell>
          <cell r="B153" t="str">
            <v>451-07</v>
          </cell>
          <cell r="D153" t="str">
            <v>MEZCLA ABIERTA EN CALIENTE TIPO MAC-3</v>
          </cell>
          <cell r="F153" t="str">
            <v>M³</v>
          </cell>
        </row>
        <row r="154">
          <cell r="A154">
            <v>451.4</v>
          </cell>
          <cell r="B154" t="str">
            <v>451-07</v>
          </cell>
          <cell r="D154" t="str">
            <v>MEZCLA ABIERTA EN CALIENTE TIPO MAC-3 PARA BACHEO</v>
          </cell>
          <cell r="F154" t="str">
            <v>M³</v>
          </cell>
        </row>
        <row r="155">
          <cell r="A155" t="str">
            <v xml:space="preserve">ARTICULO 452 - MEZCLA DISCONTINUA EN CALIENTE PARA CAPA DE RODADURA (MICROAGLOMERADO EN CALIENTE) </v>
          </cell>
        </row>
        <row r="156">
          <cell r="A156">
            <v>452.1</v>
          </cell>
          <cell r="B156" t="str">
            <v>452-07</v>
          </cell>
          <cell r="D156" t="str">
            <v>MEZCLA DISCONTINUA EN CALIENTE TIPO M-1</v>
          </cell>
          <cell r="F156" t="str">
            <v>M³</v>
          </cell>
        </row>
        <row r="157">
          <cell r="A157">
            <v>452.2</v>
          </cell>
          <cell r="B157" t="str">
            <v>452-07</v>
          </cell>
          <cell r="D157" t="str">
            <v>MEZCLA DISCONTINUA EN CALIENTE TIPO M-2</v>
          </cell>
          <cell r="F157" t="str">
            <v>M³</v>
          </cell>
        </row>
        <row r="158">
          <cell r="A158">
            <v>452.3</v>
          </cell>
          <cell r="B158" t="str">
            <v>452-07</v>
          </cell>
          <cell r="D158" t="str">
            <v>MEZCLA DISCONTINUA EN CALIENTE TIPO F-1</v>
          </cell>
          <cell r="F158" t="str">
            <v>M³</v>
          </cell>
        </row>
        <row r="159">
          <cell r="A159">
            <v>452.4</v>
          </cell>
          <cell r="B159" t="str">
            <v>452-07</v>
          </cell>
          <cell r="D159" t="str">
            <v>MEZCLA DISCONTINUA EN CALIENTE TIPO F-2</v>
          </cell>
          <cell r="F159" t="str">
            <v>M³</v>
          </cell>
        </row>
        <row r="160">
          <cell r="A160" t="str">
            <v>ARTICULO 453 - MEZCLA DRENANTE</v>
          </cell>
        </row>
        <row r="161">
          <cell r="A161">
            <v>453.1</v>
          </cell>
          <cell r="B161" t="str">
            <v>453-07</v>
          </cell>
          <cell r="D161" t="str">
            <v>MEZCLA DRENANTE</v>
          </cell>
          <cell r="F161" t="str">
            <v>M³</v>
          </cell>
        </row>
        <row r="162">
          <cell r="A162" t="str">
            <v xml:space="preserve">ARTICULO 460 - FRESADO DE PAVIMENTO ASFÁLTICO </v>
          </cell>
        </row>
        <row r="163">
          <cell r="A163">
            <v>460.1</v>
          </cell>
          <cell r="B163" t="str">
            <v>460-07</v>
          </cell>
          <cell r="D163" t="str">
            <v>FRESADO DE PAVIMENTO ASFÁLTICO EN ESPESOR DE 10 CM</v>
          </cell>
          <cell r="E163" t="str">
            <v>3.6.4.15.2</v>
          </cell>
          <cell r="F163" t="str">
            <v>M2</v>
          </cell>
        </row>
        <row r="164">
          <cell r="A164" t="str">
            <v>ARTICULO 461 - RECICLADO DE PAVIMENTO ASFÁLTICO EN FRÍO EN EL LUGAR EMPLEANDO LIGANTES BITUMINOSOS</v>
          </cell>
        </row>
        <row r="165">
          <cell r="A165">
            <v>461.1</v>
          </cell>
          <cell r="B165" t="str">
            <v>461-07</v>
          </cell>
          <cell r="D165" t="str">
            <v>PAVIMENTO RECICLADO EN FRÍO EN EL LUGAR CON EMULSIÓN ASFÁLTICA CON CEMENTO ASFÁLTICO ESPUMADO</v>
          </cell>
          <cell r="F165" t="str">
            <v>M³</v>
          </cell>
        </row>
        <row r="166">
          <cell r="A166">
            <v>461.2</v>
          </cell>
          <cell r="B166" t="str">
            <v>461-07</v>
          </cell>
          <cell r="D166" t="str">
            <v>PAVIMENTO RECICLADO EN FRÍO EN EL LUGAR CON CEMENTO ASFÁLTICO ESPUMADO</v>
          </cell>
          <cell r="F166" t="str">
            <v>M³</v>
          </cell>
        </row>
        <row r="167">
          <cell r="A167" t="str">
            <v xml:space="preserve">ARTICULO 462 - RECICLADO DE PAVIMENTO ASFÁLTICO EN PLANTA Y EN CALIENTE </v>
          </cell>
        </row>
        <row r="168">
          <cell r="A168" t="str">
            <v>462.1.1</v>
          </cell>
          <cell r="B168" t="str">
            <v>462-07</v>
          </cell>
          <cell r="D168" t="str">
            <v>MEZCLA ASFÁLTICA RECICLADA EN CALIENTE DEL TIPO MDC-1</v>
          </cell>
          <cell r="F168" t="str">
            <v>M³</v>
          </cell>
        </row>
        <row r="169">
          <cell r="A169" t="str">
            <v>462.1.2</v>
          </cell>
          <cell r="B169" t="str">
            <v>462-07</v>
          </cell>
          <cell r="D169" t="str">
            <v>MEZCLA ASFÁLTICA RECICLADA EN CALIENTE DEL TIPO MDC-2</v>
          </cell>
          <cell r="F169" t="str">
            <v>M³</v>
          </cell>
        </row>
        <row r="170">
          <cell r="A170" t="str">
            <v>462.1.3</v>
          </cell>
          <cell r="B170" t="str">
            <v>462-07</v>
          </cell>
          <cell r="D170" t="str">
            <v>MEZCLA ASFÁLTICA RECICLADA EN CALIENTE DEL TIPO MDC-3</v>
          </cell>
          <cell r="F170" t="str">
            <v>M³</v>
          </cell>
        </row>
        <row r="171">
          <cell r="A171">
            <v>462.2</v>
          </cell>
          <cell r="B171" t="str">
            <v>462-07</v>
          </cell>
          <cell r="D171" t="str">
            <v>MEZCLA ASFÁLTICA RECICLADA EN CALIENTE DEL TIPO PARA BACHEO</v>
          </cell>
          <cell r="F171" t="str">
            <v>M³</v>
          </cell>
        </row>
        <row r="172">
          <cell r="A172" t="str">
            <v>ARTICULO 464 - REAHABILITACIÓN DE PAVIMENTOS ASFÁLTICOS CON GEOTEXTILES</v>
          </cell>
        </row>
        <row r="173">
          <cell r="A173">
            <v>464.1</v>
          </cell>
          <cell r="B173" t="str">
            <v>464-07</v>
          </cell>
          <cell r="D173" t="str">
            <v xml:space="preserve">GEOTEXTIL PARA REHABILITACIÓN DE PAVIMENTOS ASFÁLTICOS  </v>
          </cell>
          <cell r="F173" t="str">
            <v>M2</v>
          </cell>
        </row>
        <row r="174">
          <cell r="A174">
            <v>464.2</v>
          </cell>
          <cell r="B174" t="str">
            <v>464-07</v>
          </cell>
          <cell r="D174" t="str">
            <v xml:space="preserve">SUMINISTRO DE CEMENTO ASFÁLTICO </v>
          </cell>
          <cell r="F174" t="str">
            <v>KG</v>
          </cell>
        </row>
        <row r="175">
          <cell r="A175">
            <v>464.3</v>
          </cell>
          <cell r="B175" t="str">
            <v>464-07</v>
          </cell>
          <cell r="D175" t="str">
            <v xml:space="preserve">SUMINISTRO DE EMULSIÓN ASFÁLTICA CONVENCIONAL  </v>
          </cell>
          <cell r="F175" t="str">
            <v>LT</v>
          </cell>
        </row>
        <row r="176">
          <cell r="A176">
            <v>464.4</v>
          </cell>
          <cell r="B176" t="str">
            <v>464-07</v>
          </cell>
          <cell r="D176" t="str">
            <v>SUMINISTRO DE EMULSIÓN ASFÁLTICA MODIFICADA CON POLÍMEROS</v>
          </cell>
          <cell r="F176" t="str">
            <v>LT</v>
          </cell>
        </row>
        <row r="177">
          <cell r="A177" t="str">
            <v>ARTICULO 465 - EXCAVACIÓN PARA REPARACIÓN DE PAVIMENTO ASFÁLTICO EXISTENTE</v>
          </cell>
        </row>
        <row r="178">
          <cell r="A178">
            <v>465.1</v>
          </cell>
          <cell r="B178" t="str">
            <v>465-07</v>
          </cell>
          <cell r="D178" t="str">
            <v>EXCAVACIONES PARA REPARACION DE PAVIMENTO ASFALTICO EXISTENTE</v>
          </cell>
          <cell r="E178" t="str">
            <v>3.6.2.1</v>
          </cell>
          <cell r="F178" t="str">
            <v>M³</v>
          </cell>
        </row>
        <row r="179">
          <cell r="A179" t="str">
            <v>ARTICULO 466 - SELLO DE GRIETAS EN PAVIMENTOS ASFÁLTICOS</v>
          </cell>
        </row>
        <row r="180">
          <cell r="A180">
            <v>466.1</v>
          </cell>
          <cell r="B180" t="str">
            <v>466-07</v>
          </cell>
          <cell r="D180" t="str">
            <v>SELLO DE GRIETAS EN PAVIMENTO ASFÁLTICO SIN RUTEO</v>
          </cell>
          <cell r="F180" t="str">
            <v>ML</v>
          </cell>
        </row>
        <row r="181">
          <cell r="A181">
            <v>466.2</v>
          </cell>
          <cell r="B181" t="str">
            <v>466-07</v>
          </cell>
          <cell r="D181" t="str">
            <v xml:space="preserve">SELLO DE GRIETAS EN PAVIMENTO ASFÁLTICO CON RUTEO </v>
          </cell>
          <cell r="F181" t="str">
            <v>ML</v>
          </cell>
        </row>
        <row r="182">
          <cell r="A182" t="str">
            <v>ARTICULO 500 - PAVIMENTO DE CONCRETO HIDRÁULICO</v>
          </cell>
        </row>
        <row r="183">
          <cell r="A183">
            <v>500.1</v>
          </cell>
          <cell r="B183" t="str">
            <v>500-07</v>
          </cell>
          <cell r="D183" t="str">
            <v>PAVIMENTO DE CONCRETO HIDRAULICO</v>
          </cell>
          <cell r="F183" t="str">
            <v>M³</v>
          </cell>
        </row>
        <row r="184">
          <cell r="A184" t="str">
            <v>ARTICULO 501 - SUMINISTRO DE CEMENTO PORTLAND NORMAL</v>
          </cell>
        </row>
        <row r="185">
          <cell r="A185">
            <v>501.1</v>
          </cell>
          <cell r="B185" t="str">
            <v>501-07</v>
          </cell>
          <cell r="D185" t="str">
            <v>CEMENTO PORTLAND NORMAL</v>
          </cell>
          <cell r="F185" t="str">
            <v>Kg</v>
          </cell>
        </row>
        <row r="186">
          <cell r="A186" t="str">
            <v>ARTICULO 510 - PAVIMENTO DE ADOQUINES DE CONCRETO</v>
          </cell>
        </row>
        <row r="187">
          <cell r="A187">
            <v>510.1</v>
          </cell>
          <cell r="B187" t="str">
            <v>510-07</v>
          </cell>
          <cell r="D187" t="str">
            <v>PAVIMENTO DE ADOQUINES DE CONCRETO</v>
          </cell>
          <cell r="F187" t="str">
            <v>M²</v>
          </cell>
        </row>
        <row r="188">
          <cell r="A188" t="str">
            <v>ARTICULO 600 - EXCAVACIONES  VARIAS</v>
          </cell>
        </row>
        <row r="189">
          <cell r="A189">
            <v>600.1</v>
          </cell>
          <cell r="B189" t="str">
            <v>600-07</v>
          </cell>
          <cell r="D189" t="str">
            <v>EXCAVACIONES VARIAS SIN CLASIFICAR</v>
          </cell>
          <cell r="F189" t="str">
            <v>M³</v>
          </cell>
        </row>
        <row r="190">
          <cell r="A190">
            <v>600.20000000000005</v>
          </cell>
          <cell r="B190" t="str">
            <v>600-07</v>
          </cell>
          <cell r="D190" t="str">
            <v>EXCAVACIONES VARIAS EN ROCA EN SECO</v>
          </cell>
          <cell r="E190" t="str">
            <v>3.6.6.1.9</v>
          </cell>
          <cell r="F190" t="str">
            <v>M³</v>
          </cell>
        </row>
        <row r="191">
          <cell r="A191">
            <v>600.29999999999995</v>
          </cell>
          <cell r="B191" t="str">
            <v>600-07</v>
          </cell>
          <cell r="D191" t="str">
            <v>EXCAVACIONES VARIAS EN ROCA BAJO AGUA</v>
          </cell>
          <cell r="E191" t="str">
            <v>3.6.6.1.9</v>
          </cell>
          <cell r="F191" t="str">
            <v>M³</v>
          </cell>
        </row>
        <row r="192">
          <cell r="A192">
            <v>600.4</v>
          </cell>
          <cell r="B192" t="str">
            <v>600-07</v>
          </cell>
          <cell r="D192" t="str">
            <v>EXCAVACIONES VARIAS EN MATERIAL COMÚN EN SECO</v>
          </cell>
          <cell r="E192" t="str">
            <v xml:space="preserve">3.6.6.1.10  </v>
          </cell>
          <cell r="F192" t="str">
            <v>M³</v>
          </cell>
        </row>
        <row r="193">
          <cell r="A193">
            <v>600.5</v>
          </cell>
          <cell r="B193" t="str">
            <v>600-07</v>
          </cell>
          <cell r="D193" t="str">
            <v>EXCAVACIONES VARIAS EN MATERIAL COMÚN BAJO AGUA</v>
          </cell>
          <cell r="E193" t="str">
            <v>3.6.6.1.11</v>
          </cell>
          <cell r="F193" t="str">
            <v>M³</v>
          </cell>
        </row>
        <row r="194">
          <cell r="A194" t="str">
            <v>ARTICULO 610 - RELLENOS PARA ESTRUCTURAS</v>
          </cell>
        </row>
        <row r="195">
          <cell r="A195">
            <v>610.1</v>
          </cell>
          <cell r="B195" t="str">
            <v>610-07</v>
          </cell>
          <cell r="D195" t="str">
            <v>RELLENO PARA ESTRUCTURAS</v>
          </cell>
          <cell r="E195" t="str">
            <v xml:space="preserve">3.6.6.2.1   </v>
          </cell>
          <cell r="F195" t="str">
            <v>M³</v>
          </cell>
        </row>
        <row r="196">
          <cell r="A196">
            <v>610.20000000000005</v>
          </cell>
          <cell r="B196" t="str">
            <v>610-07</v>
          </cell>
          <cell r="D196" t="str">
            <v xml:space="preserve">RELLENOS CON MATERIAL FILTRANTE </v>
          </cell>
          <cell r="E196" t="str">
            <v>3.6.6.19.2</v>
          </cell>
          <cell r="F196" t="str">
            <v>M³</v>
          </cell>
        </row>
        <row r="197">
          <cell r="A197" t="str">
            <v>ARTICULO 620 - PILOTES PREFABRICADOS DE CONCRETO</v>
          </cell>
        </row>
        <row r="198">
          <cell r="A198">
            <v>620.1</v>
          </cell>
          <cell r="B198" t="str">
            <v>620-07</v>
          </cell>
          <cell r="D198" t="str">
            <v>PILOTES PREFABRICADOS DE CONCRETO</v>
          </cell>
          <cell r="F198" t="str">
            <v>ML</v>
          </cell>
        </row>
        <row r="199">
          <cell r="A199">
            <v>620.20000000000005</v>
          </cell>
          <cell r="B199" t="str">
            <v>620-07</v>
          </cell>
          <cell r="D199" t="str">
            <v>EXTENSION DE PILOTES PREFABRICADOS</v>
          </cell>
          <cell r="F199" t="str">
            <v>ML</v>
          </cell>
        </row>
        <row r="200">
          <cell r="A200">
            <v>620.29999999999995</v>
          </cell>
          <cell r="B200" t="str">
            <v>620-07</v>
          </cell>
          <cell r="D200" t="str">
            <v>PRUEBA DE CARGA DE PILOTE PREFABRICADO</v>
          </cell>
          <cell r="F200" t="str">
            <v>ML</v>
          </cell>
        </row>
        <row r="201">
          <cell r="A201" t="str">
            <v>ARTICULO 621 - PILOTES  PREEXCAVADOS</v>
          </cell>
        </row>
        <row r="202">
          <cell r="A202">
            <v>621.1</v>
          </cell>
          <cell r="B202" t="str">
            <v>621-07</v>
          </cell>
          <cell r="D202" t="str">
            <v xml:space="preserve">PILOTE DE CONCRETO FUNDIDO IN SITU, DE DIÁMETRO 1.30 m </v>
          </cell>
          <cell r="F202" t="str">
            <v>ML</v>
          </cell>
        </row>
        <row r="203">
          <cell r="A203">
            <v>621.20000000000005</v>
          </cell>
          <cell r="B203" t="str">
            <v>621-07</v>
          </cell>
          <cell r="D203" t="str">
            <v xml:space="preserve">BASE ACAMPANADA </v>
          </cell>
          <cell r="F203" t="str">
            <v>M³</v>
          </cell>
        </row>
        <row r="204">
          <cell r="A204">
            <v>621.29999999999995</v>
          </cell>
          <cell r="B204" t="str">
            <v>621-07</v>
          </cell>
          <cell r="D204" t="str">
            <v xml:space="preserve">PILOTE DE PRUEBA DE DIÁMETRO _____  </v>
          </cell>
          <cell r="F204" t="str">
            <v>ML</v>
          </cell>
        </row>
        <row r="205">
          <cell r="A205">
            <v>621.4</v>
          </cell>
          <cell r="B205" t="str">
            <v>621-07</v>
          </cell>
          <cell r="D205" t="str">
            <v xml:space="preserve">BASE ACAMPANADA DE PRUEBA </v>
          </cell>
          <cell r="F205" t="str">
            <v>M³</v>
          </cell>
        </row>
        <row r="206">
          <cell r="A206">
            <v>621.5</v>
          </cell>
          <cell r="B206" t="str">
            <v>621-07</v>
          </cell>
          <cell r="D206" t="str">
            <v xml:space="preserve">CAMISA PERMANENTE DE DIÁMETRO EXTERIOR ______ </v>
          </cell>
          <cell r="F206" t="str">
            <v>ML</v>
          </cell>
        </row>
        <row r="207">
          <cell r="A207">
            <v>621.6</v>
          </cell>
          <cell r="B207" t="str">
            <v>621-07</v>
          </cell>
          <cell r="D207" t="str">
            <v>PRUEBA DE CARGA</v>
          </cell>
          <cell r="F207" t="str">
            <v>UN</v>
          </cell>
        </row>
        <row r="208">
          <cell r="A208" t="str">
            <v xml:space="preserve">ARTICULO 622 - TABLESTACADOS </v>
          </cell>
        </row>
        <row r="209">
          <cell r="A209">
            <v>622.1</v>
          </cell>
          <cell r="B209" t="str">
            <v>622-07</v>
          </cell>
          <cell r="D209" t="str">
            <v>TABLESTACADO DE MADERA</v>
          </cell>
          <cell r="F209" t="str">
            <v>M²</v>
          </cell>
        </row>
        <row r="210">
          <cell r="A210">
            <v>622.20000000000005</v>
          </cell>
          <cell r="B210" t="str">
            <v>622-07</v>
          </cell>
          <cell r="D210" t="str">
            <v>TABLESTACADO METALICO</v>
          </cell>
          <cell r="F210" t="str">
            <v>M²</v>
          </cell>
        </row>
        <row r="211">
          <cell r="A211">
            <v>622.29999999999995</v>
          </cell>
          <cell r="B211" t="str">
            <v>622-07</v>
          </cell>
          <cell r="D211" t="str">
            <v>TABLESTACADO DE CONCRETO REFORZADO</v>
          </cell>
          <cell r="F211" t="str">
            <v>M²</v>
          </cell>
        </row>
        <row r="212">
          <cell r="A212">
            <v>622.4</v>
          </cell>
          <cell r="B212" t="str">
            <v>622-07</v>
          </cell>
          <cell r="D212" t="str">
            <v>TABLESTACADO DE CONCRETO PREESFORZADO</v>
          </cell>
          <cell r="F212" t="str">
            <v>M²</v>
          </cell>
        </row>
        <row r="213">
          <cell r="A213">
            <v>622.5</v>
          </cell>
          <cell r="B213" t="str">
            <v>622-07</v>
          </cell>
          <cell r="D213" t="str">
            <v>CORTE DEL EXTREMO SUPERIOR DEL ELEMENTO</v>
          </cell>
          <cell r="F213" t="str">
            <v>ML</v>
          </cell>
        </row>
        <row r="214">
          <cell r="A214" t="str">
            <v xml:space="preserve">ARTICULO 623 - ANCLAJES </v>
          </cell>
        </row>
        <row r="215">
          <cell r="A215">
            <v>623.1</v>
          </cell>
          <cell r="B215" t="str">
            <v>623-07</v>
          </cell>
          <cell r="D215" t="str">
            <v>ANCLAJE TIPO</v>
          </cell>
          <cell r="F215" t="str">
            <v>ML</v>
          </cell>
        </row>
        <row r="216">
          <cell r="A216">
            <v>623.1</v>
          </cell>
          <cell r="B216" t="str">
            <v>623-07</v>
          </cell>
          <cell r="D216" t="str">
            <v xml:space="preserve">PRUEBA DE CARGA </v>
          </cell>
          <cell r="F216" t="str">
            <v>UN</v>
          </cell>
        </row>
        <row r="217">
          <cell r="A217" t="str">
            <v>ARTICULO 630 - CONCRETO ESTRUCTURAL</v>
          </cell>
        </row>
        <row r="218">
          <cell r="A218">
            <v>630.1</v>
          </cell>
          <cell r="B218" t="str">
            <v>630-07</v>
          </cell>
          <cell r="D218" t="str">
            <v xml:space="preserve">CONCRETO CLASE A </v>
          </cell>
          <cell r="E218" t="str">
            <v>3.6.6.6.8</v>
          </cell>
          <cell r="F218" t="str">
            <v>M³</v>
          </cell>
        </row>
        <row r="219">
          <cell r="A219">
            <v>630.20000000000005</v>
          </cell>
          <cell r="B219" t="str">
            <v>630-07</v>
          </cell>
          <cell r="D219" t="str">
            <v xml:space="preserve">CONCRETO CLASE B </v>
          </cell>
          <cell r="E219" t="str">
            <v>3.6.6.6.17</v>
          </cell>
          <cell r="F219" t="str">
            <v>M³</v>
          </cell>
        </row>
        <row r="220">
          <cell r="A220">
            <v>630.29999999999995</v>
          </cell>
          <cell r="B220" t="str">
            <v>630-07</v>
          </cell>
          <cell r="D220" t="str">
            <v xml:space="preserve">CONCRETO CLASE C </v>
          </cell>
          <cell r="E220" t="str">
            <v xml:space="preserve"> 3.6.6.6.26</v>
          </cell>
          <cell r="F220" t="str">
            <v>M³</v>
          </cell>
        </row>
        <row r="221">
          <cell r="A221">
            <v>630.4</v>
          </cell>
          <cell r="B221" t="str">
            <v>630-07</v>
          </cell>
          <cell r="D221" t="str">
            <v xml:space="preserve">CONCRETO CLASE D  </v>
          </cell>
          <cell r="E221" t="str">
            <v xml:space="preserve">3.6.6.6.35 </v>
          </cell>
          <cell r="F221" t="str">
            <v>M³</v>
          </cell>
        </row>
        <row r="222">
          <cell r="A222">
            <v>630.5</v>
          </cell>
          <cell r="B222" t="str">
            <v>630-07</v>
          </cell>
          <cell r="D222" t="str">
            <v xml:space="preserve">CONCRETO CLASE E  </v>
          </cell>
          <cell r="E222" t="str">
            <v>3.6.6.6.44</v>
          </cell>
          <cell r="F222" t="str">
            <v>M³</v>
          </cell>
        </row>
        <row r="223">
          <cell r="A223">
            <v>630.6</v>
          </cell>
          <cell r="B223" t="str">
            <v>630-07</v>
          </cell>
          <cell r="D223" t="str">
            <v xml:space="preserve">CONCRETO CLASE F </v>
          </cell>
          <cell r="E223" t="str">
            <v>3.6.6.6.46</v>
          </cell>
          <cell r="F223" t="str">
            <v>M³</v>
          </cell>
        </row>
        <row r="224">
          <cell r="A224">
            <v>630.70000000000005</v>
          </cell>
          <cell r="B224" t="str">
            <v>630-07</v>
          </cell>
          <cell r="D224" t="str">
            <v xml:space="preserve">CONCRETO CLASE G </v>
          </cell>
          <cell r="E224" t="str">
            <v>3.6.6.6.47</v>
          </cell>
          <cell r="F224" t="str">
            <v>M³</v>
          </cell>
        </row>
        <row r="225">
          <cell r="A225" t="str">
            <v>ARTICULO 631 - LECHADA PARA DUCTOS DE CONCRETO PREESFORZADO</v>
          </cell>
        </row>
        <row r="226">
          <cell r="A226">
            <v>631.1</v>
          </cell>
          <cell r="B226" t="str">
            <v>631-07</v>
          </cell>
          <cell r="D226" t="str">
            <v>LECHADA PARA DUCTOS DE CONCRETO</v>
          </cell>
        </row>
        <row r="227">
          <cell r="A227" t="str">
            <v xml:space="preserve">ARTICULO 631 - BARANDAS DE CONCRETO </v>
          </cell>
        </row>
        <row r="228">
          <cell r="A228">
            <v>632.1</v>
          </cell>
          <cell r="B228" t="str">
            <v>632-07</v>
          </cell>
          <cell r="D228" t="str">
            <v>BARANDA DE CONCRETO</v>
          </cell>
          <cell r="E228" t="str">
            <v> 3.6.6.7.1</v>
          </cell>
          <cell r="F228" t="str">
            <v>ML</v>
          </cell>
        </row>
        <row r="229">
          <cell r="A229" t="str">
            <v xml:space="preserve">ARTICULO 640 - ACERO DE REFUERZO </v>
          </cell>
        </row>
        <row r="230">
          <cell r="A230">
            <v>640.1</v>
          </cell>
          <cell r="B230" t="str">
            <v>640-07</v>
          </cell>
          <cell r="D230" t="str">
            <v xml:space="preserve">ACERO DE REFUERZO fy 4200 MPA  </v>
          </cell>
          <cell r="E230" t="str">
            <v xml:space="preserve">3.6.6.8.3 </v>
          </cell>
          <cell r="F230" t="str">
            <v>KG</v>
          </cell>
        </row>
        <row r="231">
          <cell r="A231">
            <v>640.20000000000005</v>
          </cell>
          <cell r="B231" t="str">
            <v>640-07</v>
          </cell>
          <cell r="D231" t="str">
            <v xml:space="preserve">MALLA DE REFUERZO fy 4200 MPA  </v>
          </cell>
          <cell r="F231" t="str">
            <v>KG</v>
          </cell>
        </row>
        <row r="232">
          <cell r="A232" t="str">
            <v>ARTICULO 641 - ACERO DE PREESFUERZO</v>
          </cell>
        </row>
        <row r="233">
          <cell r="A233">
            <v>641.1</v>
          </cell>
          <cell r="B233" t="str">
            <v>641-07</v>
          </cell>
          <cell r="D233" t="str">
            <v>ACERO DE PREESFUERZO</v>
          </cell>
          <cell r="F233" t="str">
            <v>TON-M</v>
          </cell>
        </row>
        <row r="234">
          <cell r="A234">
            <v>641.20000000000005</v>
          </cell>
          <cell r="B234" t="str">
            <v>641-07</v>
          </cell>
          <cell r="D234" t="str">
            <v xml:space="preserve">ACERO DE PREESFUERZO </v>
          </cell>
          <cell r="F234" t="str">
            <v>KG</v>
          </cell>
        </row>
        <row r="235">
          <cell r="A235" t="str">
            <v xml:space="preserve">ARTICULO 642 - APOYOS Y SELLOS PARA JUNTAS DE PUENTES </v>
          </cell>
        </row>
        <row r="236">
          <cell r="A236">
            <v>642.1</v>
          </cell>
          <cell r="B236" t="str">
            <v>642-07</v>
          </cell>
          <cell r="D236" t="str">
            <v>APOYO ELASTOMÉRICO</v>
          </cell>
          <cell r="F236" t="str">
            <v>U (DM3)</v>
          </cell>
        </row>
        <row r="237">
          <cell r="A237">
            <v>642.20000000000005</v>
          </cell>
          <cell r="B237" t="str">
            <v>642-07</v>
          </cell>
          <cell r="D237" t="str">
            <v>SELLO PARA JUNTAS DE PUENTES</v>
          </cell>
          <cell r="F237" t="str">
            <v>ML</v>
          </cell>
        </row>
        <row r="238">
          <cell r="A238" t="str">
            <v>ARTICULO 650 - ESTRUCTURAS DE ACERO</v>
          </cell>
        </row>
        <row r="239">
          <cell r="A239">
            <v>650.1</v>
          </cell>
          <cell r="B239" t="str">
            <v>650-07</v>
          </cell>
          <cell r="D239" t="str">
            <v>DISEÑO Y FABRICACION DE ESTRUCTURA METALICA</v>
          </cell>
          <cell r="F239" t="str">
            <v>KG</v>
          </cell>
        </row>
        <row r="240">
          <cell r="A240">
            <v>650.20000000000005</v>
          </cell>
          <cell r="B240" t="str">
            <v>650-07</v>
          </cell>
          <cell r="D240" t="str">
            <v>FABRICACION DE LA ESTRUCTURA METALICA</v>
          </cell>
          <cell r="F240" t="str">
            <v>KG</v>
          </cell>
        </row>
        <row r="241">
          <cell r="A241">
            <v>650.29999999999995</v>
          </cell>
          <cell r="B241" t="str">
            <v>650-07</v>
          </cell>
          <cell r="D241" t="str">
            <v>TRANSPORTE DE LA ESTRUCTURA METALICA</v>
          </cell>
          <cell r="F241" t="str">
            <v>KG</v>
          </cell>
        </row>
        <row r="242">
          <cell r="A242">
            <v>650.29999999999995</v>
          </cell>
          <cell r="B242" t="str">
            <v>650-07</v>
          </cell>
          <cell r="C242" t="str">
            <v>650.3 OTRO</v>
          </cell>
          <cell r="D242" t="str">
            <v>TRANSPORTE DE LA ESTRUCTURA METALICA</v>
          </cell>
          <cell r="F242" t="str">
            <v>KG</v>
          </cell>
        </row>
        <row r="243">
          <cell r="A243">
            <v>650.4</v>
          </cell>
          <cell r="B243" t="str">
            <v>650-07</v>
          </cell>
          <cell r="D243" t="str">
            <v>MONTAJE Y PINTURA DE ESTRUCTURA METALICA</v>
          </cell>
          <cell r="F243" t="str">
            <v>KG</v>
          </cell>
        </row>
        <row r="244">
          <cell r="A244" t="str">
            <v xml:space="preserve">ARTICULO 660 - TUBERÍA DE CONCRETO SIMPLE </v>
          </cell>
        </row>
        <row r="245">
          <cell r="A245">
            <v>660.1</v>
          </cell>
          <cell r="B245" t="str">
            <v>660-07</v>
          </cell>
          <cell r="D245" t="str">
            <v xml:space="preserve">TUBERÍA DE CONCRETO SIMPLE DE DIÁMETRO 450 MM  </v>
          </cell>
          <cell r="F245" t="str">
            <v>ML</v>
          </cell>
        </row>
        <row r="246">
          <cell r="A246">
            <v>660.2</v>
          </cell>
          <cell r="B246" t="str">
            <v>660-07</v>
          </cell>
          <cell r="D246" t="str">
            <v xml:space="preserve">TUBERÍA DE CONCRETO SIMPLE DE DIÁMETRO 500 MM  </v>
          </cell>
          <cell r="F246" t="str">
            <v>ML</v>
          </cell>
        </row>
        <row r="247">
          <cell r="A247">
            <v>660.3</v>
          </cell>
          <cell r="B247" t="str">
            <v>660-07</v>
          </cell>
          <cell r="D247" t="str">
            <v xml:space="preserve">TUBERÍA DE CONCRETO SIMPLE DE DIÁMETRO 600 MM </v>
          </cell>
          <cell r="F247" t="str">
            <v>ML</v>
          </cell>
        </row>
        <row r="248">
          <cell r="A248" t="str">
            <v xml:space="preserve">ARTICULO 661 - TUBERÍA DE CONCRETO REFORZADO </v>
          </cell>
        </row>
        <row r="249">
          <cell r="A249">
            <v>661.1</v>
          </cell>
          <cell r="B249" t="str">
            <v>661-07</v>
          </cell>
          <cell r="D249" t="str">
            <v>TUBERÍA DE CONCRETO REFORZADO DE 900 mm DE DIÁMETRO INTERIOR</v>
          </cell>
          <cell r="E249" t="str">
            <v>3.6.6.13.1</v>
          </cell>
          <cell r="F249" t="str">
            <v>ML</v>
          </cell>
        </row>
        <row r="250">
          <cell r="A250">
            <v>661.1</v>
          </cell>
          <cell r="B250" t="str">
            <v>661-07</v>
          </cell>
          <cell r="D250" t="str">
            <v>TUBERÍA DE CONCRETO REFORZADO DE 900 mm DE DIÁMETRO INTERIOR (TIPO 2)</v>
          </cell>
          <cell r="F250" t="str">
            <v>ML</v>
          </cell>
        </row>
        <row r="251">
          <cell r="A251">
            <v>661.1</v>
          </cell>
          <cell r="B251" t="str">
            <v>661-07</v>
          </cell>
          <cell r="C251" t="str">
            <v>661 OTRO</v>
          </cell>
          <cell r="D251" t="str">
            <v>TUBERÍA DE CONCRETO REFORZADO DE 900 mm DE DIÁMETRO INTERIOR (HECHO EN OBRA)</v>
          </cell>
          <cell r="F251" t="str">
            <v>ML</v>
          </cell>
        </row>
        <row r="252">
          <cell r="A252" t="str">
            <v>ARTICULO 662 - TUBERÍA METÁLICA CORRUGADA</v>
          </cell>
        </row>
        <row r="253">
          <cell r="A253">
            <v>662.1</v>
          </cell>
          <cell r="B253" t="str">
            <v>662-07</v>
          </cell>
          <cell r="D253" t="str">
            <v xml:space="preserve">TUBERÍA CORRUGADA DE ACERO GALVANIZADO, DE LÁMINA CALIBRE ___ Y DIÁMETRO ___ (MM) </v>
          </cell>
          <cell r="F253" t="str">
            <v>ML</v>
          </cell>
        </row>
        <row r="254">
          <cell r="A254">
            <v>662.2</v>
          </cell>
          <cell r="B254" t="str">
            <v>662-07</v>
          </cell>
          <cell r="D254" t="str">
            <v>TUBERÍA CORRUGADA DE ACERO CON RECUBRIMIENTO BITUMINOSO, DE LÁMINA CALIBRE ___ Y DIÁMETRO ___ (MM)</v>
          </cell>
          <cell r="F254" t="str">
            <v>ML</v>
          </cell>
        </row>
        <row r="255">
          <cell r="A255" t="str">
            <v>ARTICULO 670 - DISIPADORES DE ENERGÍA Y SEDIMENTADORES</v>
          </cell>
        </row>
        <row r="256">
          <cell r="A256">
            <v>670.1</v>
          </cell>
          <cell r="B256" t="str">
            <v>670-07</v>
          </cell>
          <cell r="D256" t="str">
            <v>DISIPADORES DE ENERGÍA Y SEDIMENTADORES EN GAVIONES.</v>
          </cell>
          <cell r="E256" t="str">
            <v>3.6.6.15.2</v>
          </cell>
          <cell r="F256" t="str">
            <v>M³</v>
          </cell>
        </row>
        <row r="257">
          <cell r="A257">
            <v>670.2</v>
          </cell>
          <cell r="B257" t="str">
            <v>670-07</v>
          </cell>
          <cell r="D257" t="str">
            <v>DISIPADORES DE ENERGÍA Y SEDIMENTADORES EN CONCRETO CICLÓPEO</v>
          </cell>
          <cell r="E257" t="str">
            <v>3.6.6.15.2</v>
          </cell>
          <cell r="F257" t="str">
            <v>M³</v>
          </cell>
        </row>
        <row r="258">
          <cell r="A258" t="str">
            <v xml:space="preserve">ARTICULO 671 - CUNETAS REVESTIDAS EN CONCRETO </v>
          </cell>
        </row>
        <row r="259">
          <cell r="A259">
            <v>671.1</v>
          </cell>
          <cell r="B259" t="str">
            <v>671-07</v>
          </cell>
          <cell r="D259" t="str">
            <v>CUNETA DE CONCRETO FUNDIDA EN EL LUGAR</v>
          </cell>
          <cell r="E259" t="str">
            <v>3.6.6.16.1</v>
          </cell>
          <cell r="F259" t="str">
            <v>M³</v>
          </cell>
        </row>
        <row r="260">
          <cell r="A260">
            <v>671.2</v>
          </cell>
          <cell r="B260" t="str">
            <v>671-07</v>
          </cell>
          <cell r="D260" t="str">
            <v>CUNETA PREFABRICADA DE CONCRETO</v>
          </cell>
          <cell r="F260" t="str">
            <v>ML</v>
          </cell>
        </row>
        <row r="261">
          <cell r="A261" t="str">
            <v xml:space="preserve">ARTICULO 672 - BORDILLOS DE CONCRETO </v>
          </cell>
        </row>
        <row r="262">
          <cell r="A262">
            <v>672.1</v>
          </cell>
          <cell r="B262" t="str">
            <v>672-07</v>
          </cell>
          <cell r="D262" t="str">
            <v xml:space="preserve">BORDILLO DE CONCRETO </v>
          </cell>
          <cell r="F262" t="str">
            <v>ML</v>
          </cell>
        </row>
        <row r="263">
          <cell r="A263" t="str">
            <v>ARTICULO 673 - SUBDRENES CON GEOTEXTIL Y MATERIAL GRANULAR</v>
          </cell>
        </row>
        <row r="264">
          <cell r="A264">
            <v>673.1</v>
          </cell>
          <cell r="B264" t="str">
            <v>673-07</v>
          </cell>
          <cell r="D264" t="str">
            <v>MATERIAL GRANULAR FILTRANTE</v>
          </cell>
          <cell r="E264" t="str">
            <v>3.6.6.19.2</v>
          </cell>
          <cell r="F264" t="str">
            <v>M³</v>
          </cell>
        </row>
        <row r="265">
          <cell r="A265">
            <v>673.2</v>
          </cell>
          <cell r="B265" t="str">
            <v>673-07</v>
          </cell>
          <cell r="D265" t="str">
            <v>GEOTEXTIL</v>
          </cell>
          <cell r="E265" t="str">
            <v>3.6.8.1.2</v>
          </cell>
          <cell r="F265" t="str">
            <v>M²</v>
          </cell>
        </row>
        <row r="266">
          <cell r="A266">
            <v>673.3</v>
          </cell>
          <cell r="B266" t="str">
            <v>673-07</v>
          </cell>
          <cell r="D266" t="str">
            <v>MATERIAL DE COBERTURA</v>
          </cell>
          <cell r="E266" t="str">
            <v>3.6.8.1.2</v>
          </cell>
          <cell r="F266" t="str">
            <v>M³</v>
          </cell>
        </row>
        <row r="267">
          <cell r="A267" t="str">
            <v>ARTICULO 674 - DRENES HORIZONTALES EN TALUDES</v>
          </cell>
        </row>
        <row r="268">
          <cell r="A268">
            <v>674.1</v>
          </cell>
          <cell r="B268" t="str">
            <v>674-07</v>
          </cell>
          <cell r="D268" t="str">
            <v>DREN HORIZONTAL DE LONGITUD MENOR O IGUAL A DIEZ (10) METROS</v>
          </cell>
          <cell r="E268" t="str">
            <v>3.6.6.19.2</v>
          </cell>
          <cell r="F268" t="str">
            <v>ML</v>
          </cell>
        </row>
        <row r="269">
          <cell r="A269">
            <v>674.2</v>
          </cell>
          <cell r="B269" t="str">
            <v>674-07</v>
          </cell>
          <cell r="D269" t="str">
            <v>DREN HORIZONTAL DE LONGITUD MAYOR A DIEZ (10) METROS.</v>
          </cell>
          <cell r="E269" t="str">
            <v>3.6.6.19.2</v>
          </cell>
          <cell r="F269" t="str">
            <v>ML</v>
          </cell>
        </row>
        <row r="270">
          <cell r="A270" t="str">
            <v>ARTICULO 680 - TIERRA ARMADA</v>
          </cell>
        </row>
        <row r="271">
          <cell r="A271">
            <v>680.1</v>
          </cell>
          <cell r="B271" t="str">
            <v>680-07</v>
          </cell>
          <cell r="D271" t="str">
            <v>ESCAMAS EN CONCRETO</v>
          </cell>
          <cell r="F271" t="str">
            <v>M²</v>
          </cell>
        </row>
        <row r="272">
          <cell r="A272">
            <v>680.2</v>
          </cell>
          <cell r="B272" t="str">
            <v>680-07</v>
          </cell>
          <cell r="D272" t="str">
            <v>ARMADURA GALVANIZADA</v>
          </cell>
          <cell r="F272" t="str">
            <v>ML</v>
          </cell>
        </row>
        <row r="273">
          <cell r="A273">
            <v>680.3</v>
          </cell>
          <cell r="B273" t="str">
            <v>680-07</v>
          </cell>
          <cell r="D273" t="str">
            <v>RELLENO GRANULAR PARA TIERRA ARMADA</v>
          </cell>
          <cell r="F273" t="str">
            <v>M³</v>
          </cell>
        </row>
        <row r="274">
          <cell r="A274" t="str">
            <v>ARTICULO 681 - GAVIÓN</v>
          </cell>
        </row>
        <row r="275">
          <cell r="A275">
            <v>681.1</v>
          </cell>
          <cell r="B275" t="str">
            <v>681-07</v>
          </cell>
          <cell r="D275" t="str">
            <v>GAVIÓN</v>
          </cell>
          <cell r="E275" t="str">
            <v>3.6.6.21.1</v>
          </cell>
          <cell r="F275" t="str">
            <v>M³</v>
          </cell>
        </row>
        <row r="276">
          <cell r="A276" t="str">
            <v>ARTICULO 682 - COLCHOGAVIONES</v>
          </cell>
        </row>
        <row r="277">
          <cell r="A277">
            <v>682.1</v>
          </cell>
          <cell r="B277" t="str">
            <v>682-07</v>
          </cell>
          <cell r="D277" t="str">
            <v xml:space="preserve">COLCHOGAVIÓN  </v>
          </cell>
          <cell r="F277" t="str">
            <v>M³</v>
          </cell>
        </row>
        <row r="278">
          <cell r="A278" t="str">
            <v>ARTICULO 690 - IMPERMEABILIZACIÓN DE ESTRUCTURAS</v>
          </cell>
        </row>
        <row r="279">
          <cell r="A279">
            <v>690.1</v>
          </cell>
          <cell r="B279" t="str">
            <v>690-07</v>
          </cell>
          <cell r="D279" t="str">
            <v xml:space="preserve">IMPERMEABILIZACIÓN DE ESTRUCTURAS  </v>
          </cell>
          <cell r="F279" t="str">
            <v>M²</v>
          </cell>
        </row>
        <row r="280">
          <cell r="A280" t="str">
            <v>ARTICULO 700 - LÍNEAS DE DEMARCACIÓN Y MARCAS VIALES</v>
          </cell>
        </row>
        <row r="281">
          <cell r="A281">
            <v>700.1</v>
          </cell>
          <cell r="B281" t="str">
            <v>700-07</v>
          </cell>
          <cell r="D281" t="str">
            <v xml:space="preserve">LÍNEA DE DEMARCACIÓN CON PINTURA EN FRÍO </v>
          </cell>
          <cell r="E281" t="str">
            <v>3.6.7.1.1</v>
          </cell>
          <cell r="F281" t="str">
            <v>ML</v>
          </cell>
        </row>
        <row r="282">
          <cell r="A282">
            <v>700.2</v>
          </cell>
          <cell r="B282" t="str">
            <v>700-07</v>
          </cell>
          <cell r="D282" t="str">
            <v xml:space="preserve">LÍNEA DE DEMARCACIÓN CON RESINA TERMOPLÁSTICA  </v>
          </cell>
          <cell r="E282" t="str">
            <v>3.6.7.1</v>
          </cell>
          <cell r="F282" t="str">
            <v>ML</v>
          </cell>
        </row>
        <row r="283">
          <cell r="A283">
            <v>700.3</v>
          </cell>
          <cell r="B283" t="str">
            <v>700-07</v>
          </cell>
          <cell r="D283" t="str">
            <v xml:space="preserve">MARCA VIAL CON PINTURA EN FRÍO </v>
          </cell>
          <cell r="F283" t="str">
            <v>M²</v>
          </cell>
        </row>
        <row r="284">
          <cell r="A284">
            <v>700.4</v>
          </cell>
          <cell r="B284" t="str">
            <v>700-07</v>
          </cell>
          <cell r="D284" t="str">
            <v xml:space="preserve">MARCA VIAL CON RESINA TERMOPLÁSTICA  </v>
          </cell>
          <cell r="E284" t="str">
            <v>3.6.7.1.6</v>
          </cell>
          <cell r="F284" t="str">
            <v>M²</v>
          </cell>
        </row>
        <row r="285">
          <cell r="A285" t="str">
            <v xml:space="preserve">ARTICULO 701 - TACHAS REFLECTIVAS </v>
          </cell>
        </row>
        <row r="286">
          <cell r="A286">
            <v>701.1</v>
          </cell>
          <cell r="B286" t="str">
            <v>701-07</v>
          </cell>
          <cell r="D286" t="str">
            <v>TACHAS REFLECTIVAS</v>
          </cell>
          <cell r="E286" t="str">
            <v>3.6.7.2.1</v>
          </cell>
          <cell r="F286" t="str">
            <v>UN</v>
          </cell>
        </row>
        <row r="287">
          <cell r="A287" t="str">
            <v>ARTICULO 710 - SEÑALES VERTICALES DE TRÁNSITO</v>
          </cell>
        </row>
        <row r="288">
          <cell r="A288">
            <v>710.1</v>
          </cell>
          <cell r="B288" t="str">
            <v>710-07</v>
          </cell>
          <cell r="D288" t="str">
            <v>SEÑAL VERTICAL DE TRÁNSITO GRUPO 1 (0.75x0.75 m)</v>
          </cell>
          <cell r="E288" t="str">
            <v>3.6.7.3.39</v>
          </cell>
          <cell r="F288" t="str">
            <v>UN</v>
          </cell>
        </row>
        <row r="289">
          <cell r="A289">
            <v>710.1</v>
          </cell>
          <cell r="B289" t="str">
            <v>710-07</v>
          </cell>
          <cell r="D289" t="str">
            <v>SEÑAL VERTICAL DE TRÁNSITO GRUPO 1 (0.90x0.90 m)</v>
          </cell>
          <cell r="E289" t="str">
            <v>3.6.7.3.39</v>
          </cell>
          <cell r="F289" t="str">
            <v>UN</v>
          </cell>
        </row>
        <row r="290">
          <cell r="A290">
            <v>710.1</v>
          </cell>
          <cell r="B290" t="str">
            <v>710-07</v>
          </cell>
          <cell r="D290" t="str">
            <v>SEÑAL VERTICAL DE TRÁNSITO GRUPO 2 (1.20x0.40 m)</v>
          </cell>
          <cell r="E290" t="str">
            <v>3.6.7.3.39</v>
          </cell>
          <cell r="F290" t="str">
            <v>UN</v>
          </cell>
        </row>
        <row r="291">
          <cell r="A291">
            <v>710.1</v>
          </cell>
          <cell r="B291" t="str">
            <v>710-07</v>
          </cell>
          <cell r="D291" t="str">
            <v>SEÑAL VERTICAL DE TRÁNSITO GRUPO 3 (2.40*0.30 m)</v>
          </cell>
          <cell r="E291" t="str">
            <v>3.6.7.3.39</v>
          </cell>
          <cell r="F291" t="str">
            <v>UN</v>
          </cell>
        </row>
        <row r="292">
          <cell r="A292">
            <v>710.1</v>
          </cell>
          <cell r="B292" t="str">
            <v>710-07</v>
          </cell>
          <cell r="D292" t="str">
            <v>SEÑAL VERTICAL DE TRÁNSITO GRUPO 4 (Delineadores de curva)</v>
          </cell>
          <cell r="F292" t="str">
            <v>UN</v>
          </cell>
        </row>
        <row r="293">
          <cell r="A293">
            <v>710.1</v>
          </cell>
          <cell r="B293" t="str">
            <v>710-07</v>
          </cell>
          <cell r="D293" t="str">
            <v>SEÑAL VERTICAL DE TRÁNSITO GRUPO 5 (Informativas)</v>
          </cell>
          <cell r="F293" t="str">
            <v>UN</v>
          </cell>
        </row>
        <row r="294">
          <cell r="A294" t="str">
            <v xml:space="preserve">ARTICULO 720 - POSTES DE REFERENCIA </v>
          </cell>
        </row>
        <row r="295">
          <cell r="A295">
            <v>720.1</v>
          </cell>
          <cell r="B295" t="str">
            <v>720-07</v>
          </cell>
          <cell r="D295" t="str">
            <v xml:space="preserve">POSTE DE REFERENCIA  </v>
          </cell>
          <cell r="F295" t="str">
            <v>UN</v>
          </cell>
        </row>
        <row r="296">
          <cell r="A296" t="str">
            <v>ARTICULO 730 - DEFENSAS METÁLICAS</v>
          </cell>
        </row>
        <row r="297">
          <cell r="A297">
            <v>730.1</v>
          </cell>
          <cell r="B297" t="str">
            <v>730-07</v>
          </cell>
          <cell r="D297" t="str">
            <v xml:space="preserve">DEFENSA METÁLICA  </v>
          </cell>
          <cell r="E297" t="str">
            <v>3.6.7.5.1</v>
          </cell>
          <cell r="F297" t="str">
            <v>ML</v>
          </cell>
        </row>
        <row r="298">
          <cell r="A298">
            <v>730.2</v>
          </cell>
          <cell r="B298" t="str">
            <v>730-07</v>
          </cell>
          <cell r="D298" t="str">
            <v xml:space="preserve">SECCIÓN FINAL </v>
          </cell>
          <cell r="E298" t="str">
            <v>3.6.7.5.2</v>
          </cell>
          <cell r="F298" t="str">
            <v>UN</v>
          </cell>
        </row>
        <row r="299">
          <cell r="A299">
            <v>730.3</v>
          </cell>
          <cell r="B299" t="str">
            <v>730-07</v>
          </cell>
          <cell r="D299" t="str">
            <v xml:space="preserve">SECCIÓN DE TOPE </v>
          </cell>
          <cell r="F299" t="str">
            <v>UN</v>
          </cell>
        </row>
        <row r="300">
          <cell r="A300" t="str">
            <v xml:space="preserve">ARTICULO 731 - DEFENSAS DE CONCRETO </v>
          </cell>
        </row>
        <row r="301">
          <cell r="A301">
            <v>731.1</v>
          </cell>
          <cell r="B301" t="str">
            <v>731-07</v>
          </cell>
          <cell r="D301" t="str">
            <v xml:space="preserve">DEFENSA DE CONCRETO </v>
          </cell>
          <cell r="F301" t="str">
            <v>ML</v>
          </cell>
        </row>
        <row r="302">
          <cell r="A302" t="str">
            <v>ARTICULO 740 - CAPTAFAROS</v>
          </cell>
        </row>
        <row r="303">
          <cell r="A303">
            <v>740.1</v>
          </cell>
          <cell r="B303" t="str">
            <v>740-07</v>
          </cell>
          <cell r="D303" t="str">
            <v>CAPTAFAROS</v>
          </cell>
          <cell r="E303" t="str">
            <v>3.6.7.6.1</v>
          </cell>
          <cell r="F303" t="str">
            <v>UN</v>
          </cell>
        </row>
        <row r="304">
          <cell r="A304" t="str">
            <v>ARTICULO 741 - DELINEADORES DE CORONA</v>
          </cell>
        </row>
        <row r="305">
          <cell r="A305">
            <v>741.1</v>
          </cell>
          <cell r="B305" t="str">
            <v>741-07</v>
          </cell>
          <cell r="D305" t="str">
            <v xml:space="preserve">DELINEADOR DE CORONA  </v>
          </cell>
          <cell r="F305" t="str">
            <v>UN</v>
          </cell>
        </row>
        <row r="306">
          <cell r="A306" t="str">
            <v xml:space="preserve">ARTICULO 800 - CERCAS DE ALAMBRE </v>
          </cell>
        </row>
        <row r="307">
          <cell r="A307">
            <v>800.1</v>
          </cell>
          <cell r="B307" t="str">
            <v>800-07</v>
          </cell>
          <cell r="D307" t="str">
            <v>CERCA DE ALAMBRE DE PUAS CON POSTES DE MADERA</v>
          </cell>
          <cell r="F307" t="str">
            <v>ML</v>
          </cell>
        </row>
        <row r="308">
          <cell r="A308">
            <v>800.2</v>
          </cell>
          <cell r="B308" t="str">
            <v>800-07</v>
          </cell>
          <cell r="D308" t="str">
            <v>CERCA DE ALAMBRE DE PUAS CON POSTES DE CONCRETO</v>
          </cell>
          <cell r="F308" t="str">
            <v>ML</v>
          </cell>
        </row>
        <row r="309">
          <cell r="A309">
            <v>800.3</v>
          </cell>
          <cell r="B309" t="str">
            <v>800-07</v>
          </cell>
          <cell r="D309" t="str">
            <v>CERCAS DE MALLA CON POSTES DE MADERA</v>
          </cell>
          <cell r="F309" t="str">
            <v>ML</v>
          </cell>
        </row>
        <row r="310">
          <cell r="A310">
            <v>800.4</v>
          </cell>
          <cell r="B310" t="str">
            <v>800-07</v>
          </cell>
          <cell r="D310" t="str">
            <v>CERCAS DE MALLA CON POSTES DE CONCRETO</v>
          </cell>
          <cell r="F310" t="str">
            <v>ML</v>
          </cell>
        </row>
        <row r="311">
          <cell r="A311" t="str">
            <v xml:space="preserve">ARTICULO 801 - MANTENIMIENTO  RUTINARIO DE VÍAS </v>
          </cell>
        </row>
        <row r="312">
          <cell r="A312">
            <v>801.1</v>
          </cell>
          <cell r="B312" t="str">
            <v>801-07</v>
          </cell>
          <cell r="D312" t="str">
            <v>ROCERÍA</v>
          </cell>
          <cell r="F312" t="str">
            <v>Ha</v>
          </cell>
        </row>
        <row r="313">
          <cell r="A313">
            <v>801.2</v>
          </cell>
          <cell r="B313" t="str">
            <v>801-07</v>
          </cell>
          <cell r="D313" t="str">
            <v xml:space="preserve">LIMPIEZA DE BERMAS </v>
          </cell>
          <cell r="F313" t="str">
            <v>M²</v>
          </cell>
        </row>
        <row r="314">
          <cell r="A314">
            <v>801.3</v>
          </cell>
          <cell r="B314" t="str">
            <v>801-07</v>
          </cell>
          <cell r="D314" t="str">
            <v xml:space="preserve">LIMPIEZA A MANO DE CUNETAS EN TIERRA </v>
          </cell>
          <cell r="F314" t="str">
            <v>ML</v>
          </cell>
        </row>
        <row r="315">
          <cell r="A315">
            <v>801.4</v>
          </cell>
          <cell r="B315" t="str">
            <v>801-07</v>
          </cell>
          <cell r="D315" t="str">
            <v xml:space="preserve">LIMPIEZA A MANO DE CUNETAS EN CONCRETO </v>
          </cell>
          <cell r="F315" t="str">
            <v>ML</v>
          </cell>
        </row>
        <row r="316">
          <cell r="A316">
            <v>801.5</v>
          </cell>
          <cell r="B316" t="str">
            <v>801-07</v>
          </cell>
          <cell r="D316" t="str">
            <v xml:space="preserve">LIMPIEZA A MANO DE ENCOLES Y DESCOLES  </v>
          </cell>
          <cell r="F316" t="str">
            <v>ML</v>
          </cell>
        </row>
        <row r="317">
          <cell r="A317">
            <v>801.6</v>
          </cell>
          <cell r="B317" t="str">
            <v>801-07</v>
          </cell>
          <cell r="D317" t="str">
            <v xml:space="preserve">LIMPIEZA A MANO DE ALCANTARILLAS DE TUBO DE 600 Ó 900 MM  </v>
          </cell>
          <cell r="F317" t="str">
            <v>UN</v>
          </cell>
        </row>
        <row r="318">
          <cell r="A318">
            <v>801.7</v>
          </cell>
          <cell r="B318" t="str">
            <v>801-07</v>
          </cell>
          <cell r="D318" t="str">
            <v xml:space="preserve">LIMPIEZA A MANO DE PONTONES Y PUENTES </v>
          </cell>
          <cell r="F318" t="str">
            <v>ML</v>
          </cell>
        </row>
        <row r="319">
          <cell r="A319" t="str">
            <v xml:space="preserve">ARTICULO 810 - PROTECCIÓN VEGETAL DE TALUDES </v>
          </cell>
        </row>
        <row r="320">
          <cell r="A320">
            <v>810.1</v>
          </cell>
          <cell r="B320" t="str">
            <v>810-07</v>
          </cell>
          <cell r="D320" t="str">
            <v xml:space="preserve">PROTECCIÓN DE TALUDES CON BLOQUES DE CÉSPED </v>
          </cell>
          <cell r="E320" t="str">
            <v>3.6.9.2.1</v>
          </cell>
          <cell r="F320" t="str">
            <v>M²</v>
          </cell>
        </row>
        <row r="321">
          <cell r="A321">
            <v>810.2</v>
          </cell>
          <cell r="B321" t="str">
            <v>810-07</v>
          </cell>
          <cell r="D321" t="str">
            <v xml:space="preserve">PROTECCIÓN DE TALUDES CON TIERRA ORGÁNICA </v>
          </cell>
          <cell r="E321" t="str">
            <v>3.6.9.2.2</v>
          </cell>
          <cell r="F321" t="str">
            <v>M²</v>
          </cell>
        </row>
        <row r="322">
          <cell r="A322">
            <v>810.3</v>
          </cell>
          <cell r="B322" t="str">
            <v>810-07</v>
          </cell>
          <cell r="D322" t="str">
            <v xml:space="preserve">PROTECCIÓN DE TALUDES CON HIDROSIEMBRA CONTROLADA  </v>
          </cell>
          <cell r="F322" t="str">
            <v>M²</v>
          </cell>
        </row>
        <row r="323">
          <cell r="A323" t="str">
            <v xml:space="preserve">ARTICULO 900 - TRANSPORTE DE MATERIALES PROVENIENTES DE EXCAVACIONES Y DERRUMBES </v>
          </cell>
        </row>
        <row r="324">
          <cell r="A324">
            <v>900.1</v>
          </cell>
          <cell r="B324" t="str">
            <v>900-07</v>
          </cell>
          <cell r="D324" t="str">
            <v xml:space="preserve">TRANSPORTE DE MATERIALES PROVENIENTES DE LA EXCAVACIÓN DE LA EXPLANACIÓN, CANALES Y PRÉSTAMOS, ENTRE CIEN METROS (100 m) Y MIL METROS (1.000 m) DE DISTANCIA. </v>
          </cell>
          <cell r="F324" t="str">
            <v>M³-estacion</v>
          </cell>
        </row>
        <row r="325">
          <cell r="A325">
            <v>900.2</v>
          </cell>
          <cell r="B325" t="str">
            <v>900-07</v>
          </cell>
          <cell r="D325" t="str">
            <v xml:space="preserve">TRANSPORTE DE MATERIALES PROVENIENTES DE LA EXCAVACIÓN DE LA EXPLANACIÓN, CANALES Y PRÉSTAMOS PARA DISTANCIAS MAYORES DE MIL METROS (1.000 m) </v>
          </cell>
          <cell r="E325" t="str">
            <v>3.6.9.3.1</v>
          </cell>
          <cell r="F325" t="str">
            <v>M³-KM</v>
          </cell>
        </row>
        <row r="326">
          <cell r="A326">
            <v>900.3</v>
          </cell>
          <cell r="B326" t="str">
            <v>900-07</v>
          </cell>
          <cell r="D326" t="str">
            <v xml:space="preserve">TRANSPORTE DE MATERIALES PROVENIENTES DE DERRUMBES </v>
          </cell>
          <cell r="E326" t="str">
            <v>3.6.9.3.1</v>
          </cell>
          <cell r="F326" t="str">
            <v>M³-KM</v>
          </cell>
        </row>
        <row r="327">
          <cell r="A327" t="str">
            <v>ESPECIFICACIONES PARTICULARES</v>
          </cell>
        </row>
        <row r="328">
          <cell r="A328">
            <v>504</v>
          </cell>
          <cell r="D328" t="str">
            <v>PLACA HUELLA</v>
          </cell>
          <cell r="F328" t="str">
            <v>ML</v>
          </cell>
        </row>
        <row r="329">
          <cell r="A329" t="str">
            <v>110.1P</v>
          </cell>
          <cell r="C329" t="str">
            <v>110.1P</v>
          </cell>
          <cell r="D329" t="str">
            <v>LOCALIZACION Y REPLANTEO DE CARRETERA</v>
          </cell>
          <cell r="F329" t="str">
            <v>M</v>
          </cell>
        </row>
        <row r="330">
          <cell r="A330" t="str">
            <v>110.2P</v>
          </cell>
          <cell r="C330" t="str">
            <v>110.2P</v>
          </cell>
          <cell r="D330" t="str">
            <v>LOCALIZACION Y REPLANTEO DE ESTRUCTURAS</v>
          </cell>
          <cell r="F330" t="str">
            <v>M²</v>
          </cell>
        </row>
        <row r="331">
          <cell r="A331" t="str">
            <v>201.1P</v>
          </cell>
          <cell r="B331" t="str">
            <v>201-07</v>
          </cell>
          <cell r="C331" t="str">
            <v>201.1P</v>
          </cell>
          <cell r="D331" t="str">
            <v>DEMOLICIÓN DE EDIFICACIONES.</v>
          </cell>
          <cell r="F331" t="str">
            <v>M²</v>
          </cell>
        </row>
        <row r="332">
          <cell r="A332" t="str">
            <v>201.2P</v>
          </cell>
          <cell r="B332" t="str">
            <v>201-07</v>
          </cell>
          <cell r="C332" t="str">
            <v>201.2P</v>
          </cell>
          <cell r="D332" t="str">
            <v>DEMOLICION DE ESTRUCTURAS (CONCRETO CICLOPEO)</v>
          </cell>
          <cell r="E332" t="str">
            <v> 3.6.1.3</v>
          </cell>
          <cell r="F332" t="str">
            <v>M³</v>
          </cell>
        </row>
        <row r="333">
          <cell r="A333" t="str">
            <v>211.1P1</v>
          </cell>
          <cell r="B333" t="str">
            <v>211-07</v>
          </cell>
          <cell r="C333" t="str">
            <v>211.1P1</v>
          </cell>
          <cell r="D333" t="str">
            <v>FRAGMENTACION DE ROCA</v>
          </cell>
          <cell r="E333" t="str">
            <v>3.6.1.3</v>
          </cell>
          <cell r="F333" t="str">
            <v>M³</v>
          </cell>
        </row>
        <row r="334">
          <cell r="A334" t="str">
            <v>225P</v>
          </cell>
          <cell r="C334" t="str">
            <v>225P</v>
          </cell>
          <cell r="D334" t="str">
            <v xml:space="preserve">CONFORMACION DE BOTADERO O ESCOMBRERAS </v>
          </cell>
          <cell r="F334" t="str">
            <v>M³</v>
          </cell>
        </row>
        <row r="335">
          <cell r="A335" t="str">
            <v>311P1</v>
          </cell>
          <cell r="B335" t="str">
            <v>311-07</v>
          </cell>
          <cell r="C335" t="str">
            <v>311P1</v>
          </cell>
          <cell r="D335" t="str">
            <v>AFIRMADO ESTABILIZADO CON CEMENTO</v>
          </cell>
          <cell r="F335" t="str">
            <v>M³</v>
          </cell>
        </row>
        <row r="336">
          <cell r="A336" t="str">
            <v>311P2</v>
          </cell>
          <cell r="B336" t="str">
            <v>311-07</v>
          </cell>
          <cell r="C336" t="str">
            <v>311P2</v>
          </cell>
          <cell r="D336" t="str">
            <v>AFIRMADO ESTABILIZADO CON CAL</v>
          </cell>
          <cell r="F336" t="str">
            <v>M³</v>
          </cell>
        </row>
        <row r="337">
          <cell r="A337" t="str">
            <v>311P3</v>
          </cell>
          <cell r="B337" t="str">
            <v>311-07</v>
          </cell>
          <cell r="C337" t="str">
            <v>311P3</v>
          </cell>
          <cell r="D337" t="str">
            <v>BACHEO DE CARRETERAS EN AFIRMADO</v>
          </cell>
          <cell r="F337" t="str">
            <v>M³</v>
          </cell>
        </row>
        <row r="338">
          <cell r="A338" t="str">
            <v>311P4</v>
          </cell>
          <cell r="B338" t="str">
            <v>311-07</v>
          </cell>
          <cell r="C338" t="str">
            <v>311P4</v>
          </cell>
          <cell r="D338" t="str">
            <v>AFIRMADO CON MATERIAL DE LA ZONA</v>
          </cell>
          <cell r="E338" t="str">
            <v>3.6.3.2</v>
          </cell>
          <cell r="F338" t="str">
            <v>M³</v>
          </cell>
        </row>
        <row r="339">
          <cell r="A339" t="str">
            <v>342P</v>
          </cell>
          <cell r="C339" t="str">
            <v>342P</v>
          </cell>
          <cell r="D339" t="str">
            <v>BASE GRANULAR ESTABILIZADA CON CAL</v>
          </cell>
          <cell r="F339" t="str">
            <v>M³</v>
          </cell>
        </row>
        <row r="340">
          <cell r="A340" t="str">
            <v>343P</v>
          </cell>
          <cell r="B340" t="str">
            <v>340-02</v>
          </cell>
          <cell r="C340" t="str">
            <v>343P</v>
          </cell>
          <cell r="D340" t="str">
            <v>BASE GRANULAR RECICLADA ESTABILIZADA CON EMULSION ASFALTICA</v>
          </cell>
          <cell r="F340" t="str">
            <v>M³</v>
          </cell>
        </row>
        <row r="341">
          <cell r="A341" t="str">
            <v>500P</v>
          </cell>
          <cell r="C341" t="str">
            <v>500P</v>
          </cell>
          <cell r="D341" t="str">
            <v>PAVIMENTO DE CONCRETO HIDRAULICO (FASTRACK</v>
          </cell>
          <cell r="F341" t="str">
            <v>M³</v>
          </cell>
        </row>
        <row r="342">
          <cell r="A342" t="str">
            <v>510P1</v>
          </cell>
          <cell r="C342" t="str">
            <v>510P1</v>
          </cell>
          <cell r="D342" t="str">
            <v>ADOQUIN GRAMA</v>
          </cell>
          <cell r="F342" t="str">
            <v>M²</v>
          </cell>
        </row>
        <row r="343">
          <cell r="A343" t="str">
            <v>510P2</v>
          </cell>
          <cell r="C343" t="str">
            <v>510P2</v>
          </cell>
          <cell r="D343" t="str">
            <v>ADOQUIN COLOR</v>
          </cell>
          <cell r="E343" t="str">
            <v>3.6.5.2.6</v>
          </cell>
          <cell r="F343" t="str">
            <v>M²</v>
          </cell>
        </row>
        <row r="344">
          <cell r="A344" t="str">
            <v>510P3</v>
          </cell>
          <cell r="C344" t="str">
            <v>510P3</v>
          </cell>
          <cell r="D344" t="str">
            <v>DILATACION EN ADOQUIN</v>
          </cell>
          <cell r="F344" t="str">
            <v>M²</v>
          </cell>
        </row>
        <row r="345">
          <cell r="A345" t="str">
            <v>600.4P</v>
          </cell>
          <cell r="B345" t="str">
            <v>600-07</v>
          </cell>
          <cell r="C345" t="str">
            <v>600.4P</v>
          </cell>
          <cell r="D345" t="str">
            <v xml:space="preserve">EXCAVACIONES VARIAS EN MATERIAL COMUN EN SECO  A MANO </v>
          </cell>
          <cell r="E345" t="str">
            <v>3.6.6.1</v>
          </cell>
          <cell r="F345" t="str">
            <v>M³</v>
          </cell>
        </row>
        <row r="346">
          <cell r="A346" t="str">
            <v>600.5P</v>
          </cell>
          <cell r="B346" t="str">
            <v>600-07</v>
          </cell>
          <cell r="C346" t="str">
            <v>600.5P</v>
          </cell>
          <cell r="D346" t="str">
            <v xml:space="preserve">EXCAVACIONES VARIAS EN MATERIAL COMUN BAJO AGUA A  A MANO </v>
          </cell>
          <cell r="F346" t="str">
            <v>M³</v>
          </cell>
        </row>
        <row r="347">
          <cell r="A347" t="str">
            <v>610.1P</v>
          </cell>
          <cell r="B347" t="str">
            <v>610-07</v>
          </cell>
          <cell r="C347" t="str">
            <v>610.1P</v>
          </cell>
          <cell r="D347" t="str">
            <v>RELLENO PARA ESTRUCTURAS CON MATERIAL DE LA ZONA</v>
          </cell>
          <cell r="F347" t="str">
            <v>M³</v>
          </cell>
        </row>
        <row r="348">
          <cell r="A348" t="str">
            <v>620.1P</v>
          </cell>
          <cell r="D348" t="str">
            <v>CAISSONS PREFABRICADOS DE CONCRETO DE DIAMETRO 1,10 M</v>
          </cell>
          <cell r="F348" t="str">
            <v>ML</v>
          </cell>
        </row>
        <row r="349">
          <cell r="A349" t="str">
            <v>620.4P.1</v>
          </cell>
          <cell r="C349" t="str">
            <v>620.4P.1</v>
          </cell>
          <cell r="D349" t="str">
            <v>SUMINISTRO, INSTALACIÓN E HINCAMIENTO DE PILOTES DE TUBERÍA PETROLERA DE 7 PULGADAS DE DIÁMETRO:Suministro e hincamiento de tubería reutilizada de siete (7) pulgadas de diámetro</v>
          </cell>
          <cell r="E349" t="str">
            <v>3.6.6.4.1</v>
          </cell>
          <cell r="F349" t="str">
            <v>ML</v>
          </cell>
        </row>
        <row r="350">
          <cell r="A350" t="str">
            <v>620.4P.2</v>
          </cell>
          <cell r="C350" t="str">
            <v>620.4P.2</v>
          </cell>
          <cell r="D350" t="str">
            <v>SUMINISTRO, INSTALACIÓN E HINCAMIENTO DE PILOTES DE TUBERÍA PETROLERA DE 7 PULGADAS DE DIÁMETRO:Suministro e instalación de tubería reutilizada de siete (7) pulgadas de diámetro para arriostramiento</v>
          </cell>
          <cell r="E350" t="str">
            <v>3.6.6.4.1</v>
          </cell>
          <cell r="F350" t="str">
            <v>ML</v>
          </cell>
        </row>
        <row r="351">
          <cell r="A351" t="str">
            <v>620.P</v>
          </cell>
          <cell r="B351" t="str">
            <v>620-07</v>
          </cell>
          <cell r="C351" t="str">
            <v>620.P</v>
          </cell>
          <cell r="D351" t="str">
            <v>PILOTE EN MADERA DE D=15CM</v>
          </cell>
          <cell r="F351" t="str">
            <v>ML</v>
          </cell>
        </row>
        <row r="352">
          <cell r="A352" t="str">
            <v>621,5P</v>
          </cell>
          <cell r="B352" t="str">
            <v>621-07</v>
          </cell>
          <cell r="C352" t="str">
            <v>621,5P</v>
          </cell>
          <cell r="D352" t="str">
            <v>CAMISA PERMANENTE DE DIAMETRO INTERIOR D=1M EN CONCRETO</v>
          </cell>
          <cell r="F352" t="str">
            <v>ML</v>
          </cell>
        </row>
        <row r="353">
          <cell r="A353" t="str">
            <v>621.1P1</v>
          </cell>
          <cell r="B353" t="str">
            <v>621-07</v>
          </cell>
          <cell r="C353" t="str">
            <v>621.1P1</v>
          </cell>
          <cell r="D353" t="str">
            <v>PILOTES PREEXCAVADOS : Pilote de concreto fundico en situ, diametro 1.2 mts, mas anillos de 15 cms. No incluye hierro</v>
          </cell>
          <cell r="E353" t="str">
            <v>3.6.6.4</v>
          </cell>
          <cell r="F353" t="str">
            <v>ML</v>
          </cell>
        </row>
        <row r="354">
          <cell r="A354" t="str">
            <v>622.1P</v>
          </cell>
          <cell r="C354" t="str">
            <v>622.1P</v>
          </cell>
          <cell r="D354" t="str">
            <v>TRINCHO DE MADERA VIVA</v>
          </cell>
          <cell r="E354" t="str">
            <v>3.2.10.3</v>
          </cell>
          <cell r="F354" t="str">
            <v>ML</v>
          </cell>
        </row>
        <row r="355">
          <cell r="A355" t="str">
            <v>622.6P</v>
          </cell>
          <cell r="C355" t="str">
            <v>622.6P</v>
          </cell>
          <cell r="D355" t="str">
            <v xml:space="preserve">PILOTE DE MADERA DIAMETRO 18 CM </v>
          </cell>
          <cell r="F355" t="str">
            <v>ML</v>
          </cell>
        </row>
        <row r="356">
          <cell r="A356" t="str">
            <v>630P</v>
          </cell>
          <cell r="C356" t="str">
            <v>630P</v>
          </cell>
          <cell r="D356" t="str">
            <v>MORTERO 1.3</v>
          </cell>
          <cell r="E356" t="str">
            <v>3.3.5.3.6</v>
          </cell>
          <cell r="F356" t="str">
            <v>M³</v>
          </cell>
        </row>
        <row r="357">
          <cell r="A357" t="str">
            <v>631P</v>
          </cell>
          <cell r="C357" t="str">
            <v>631P</v>
          </cell>
          <cell r="D357" t="str">
            <v>BOLSACRETOS</v>
          </cell>
          <cell r="E357" t="str">
            <v>3.6.6.21.2</v>
          </cell>
          <cell r="F357" t="str">
            <v>M³</v>
          </cell>
        </row>
        <row r="358">
          <cell r="A358" t="str">
            <v>632P</v>
          </cell>
          <cell r="C358" t="str">
            <v>632P</v>
          </cell>
          <cell r="D358" t="str">
            <v>BARANDA METALICA</v>
          </cell>
          <cell r="E358" t="str">
            <v> 3.6.6.7.2</v>
          </cell>
          <cell r="F358" t="str">
            <v>ML</v>
          </cell>
        </row>
        <row r="359">
          <cell r="A359" t="str">
            <v>641P</v>
          </cell>
          <cell r="C359" t="str">
            <v>641P</v>
          </cell>
          <cell r="D359" t="str">
            <v>ANCLAJE EN ROCA DE D=4" CON 3 TORONES DE 1/2" POSTENSADOS</v>
          </cell>
          <cell r="F359" t="str">
            <v>TON-M</v>
          </cell>
        </row>
        <row r="360">
          <cell r="A360" t="str">
            <v>642P1</v>
          </cell>
          <cell r="B360" t="str">
            <v>642-07</v>
          </cell>
          <cell r="C360" t="str">
            <v>642P1</v>
          </cell>
          <cell r="D360" t="str">
            <v>CONSTRUCCION JUNTAS ELASTOMERICAS DE 30CM DE ANCHO</v>
          </cell>
          <cell r="F360" t="str">
            <v>ML</v>
          </cell>
        </row>
        <row r="361">
          <cell r="A361" t="str">
            <v>642P2</v>
          </cell>
          <cell r="B361" t="str">
            <v>642-07</v>
          </cell>
          <cell r="C361" t="str">
            <v>642P2</v>
          </cell>
          <cell r="D361" t="str">
            <v>JUNTA ELASTOMERICA M100</v>
          </cell>
          <cell r="F361" t="str">
            <v>ML</v>
          </cell>
        </row>
        <row r="362">
          <cell r="A362" t="str">
            <v>642P3</v>
          </cell>
          <cell r="B362" t="str">
            <v>642-07</v>
          </cell>
          <cell r="C362" t="str">
            <v>642P3</v>
          </cell>
          <cell r="D362" t="str">
            <v>JUNTA ELASTOMERICA M60</v>
          </cell>
          <cell r="F362" t="str">
            <v>ML</v>
          </cell>
        </row>
        <row r="363">
          <cell r="A363" t="str">
            <v>673.4P</v>
          </cell>
          <cell r="C363" t="str">
            <v>673.4P</v>
          </cell>
          <cell r="D363" t="str">
            <v>GEODREN CIRCULAR DIAMETRO 100 mm Y ALTURA 2.00 M</v>
          </cell>
          <cell r="E363" t="str">
            <v>3.6.8.3.6</v>
          </cell>
          <cell r="F363" t="str">
            <v>ML</v>
          </cell>
        </row>
        <row r="364">
          <cell r="A364" t="str">
            <v>680P</v>
          </cell>
          <cell r="C364" t="str">
            <v>680P</v>
          </cell>
          <cell r="D364" t="str">
            <v>EMPEDRADO PARA TALUDES</v>
          </cell>
          <cell r="F364" t="str">
            <v>M²</v>
          </cell>
        </row>
        <row r="365">
          <cell r="A365" t="str">
            <v>683P1</v>
          </cell>
          <cell r="B365" t="str">
            <v>683P</v>
          </cell>
          <cell r="C365" t="str">
            <v>683P1</v>
          </cell>
          <cell r="D365" t="str">
            <v>GEODREN</v>
          </cell>
          <cell r="F365" t="str">
            <v>ML</v>
          </cell>
        </row>
        <row r="366">
          <cell r="A366" t="str">
            <v>700P</v>
          </cell>
          <cell r="C366" t="str">
            <v>700P</v>
          </cell>
          <cell r="D366" t="str">
            <v>BANDAS SONORAS REDUCTORAS DE VELOCIDAD</v>
          </cell>
          <cell r="F366" t="str">
            <v>M²</v>
          </cell>
        </row>
        <row r="367">
          <cell r="A367" t="str">
            <v>815P</v>
          </cell>
          <cell r="B367" t="str">
            <v>815P</v>
          </cell>
          <cell r="C367" t="str">
            <v>815P</v>
          </cell>
          <cell r="D367" t="str">
            <v>ARBORIZACION</v>
          </cell>
          <cell r="E367" t="str">
            <v>3.2.10.3.1</v>
          </cell>
          <cell r="F367" t="str">
            <v>U</v>
          </cell>
        </row>
        <row r="368">
          <cell r="A368" t="str">
            <v>900.3P1</v>
          </cell>
          <cell r="B368" t="str">
            <v>900-07</v>
          </cell>
          <cell r="C368" t="str">
            <v>900.3P1</v>
          </cell>
          <cell r="D368" t="str">
            <v>TRANSPORTE DE MATERIAL PROVENIENTE DE EXCAVACIONES Y DERRUMBES: Transporte de materiales provenientes de derrumbes &gt; a 0.1 KM hasta 3.0 KM</v>
          </cell>
          <cell r="F368" t="str">
            <v>M³-KM</v>
          </cell>
        </row>
        <row r="369">
          <cell r="A369" t="str">
            <v>900.3P2</v>
          </cell>
          <cell r="B369" t="str">
            <v>900-07</v>
          </cell>
          <cell r="C369" t="str">
            <v>900.3P2</v>
          </cell>
          <cell r="D369" t="str">
            <v>TRANSPORTE DE MATERIAL PROVENIENTE DE EXCAVACIONES Y DERRUMBES: Transporte de materiales provenientes de derrumbes &gt; 3.0 KM hasta 5.0 KM</v>
          </cell>
          <cell r="F369" t="str">
            <v>M³-KM</v>
          </cell>
        </row>
        <row r="370">
          <cell r="A370" t="str">
            <v>900.3P3</v>
          </cell>
          <cell r="B370" t="str">
            <v>900-07</v>
          </cell>
          <cell r="C370" t="str">
            <v>900.3P3</v>
          </cell>
          <cell r="D370" t="str">
            <v>TRANSPORTE DE MATERIAL PROVENIENTE DE EXCAVACIONES Y DERRUMBES: Transporte de materiales provenientes de derrumbes &gt; a  5 KM</v>
          </cell>
          <cell r="F370" t="str">
            <v>M³-KM</v>
          </cell>
        </row>
        <row r="371">
          <cell r="D371" t="str">
            <v>MURO DE CONTENCION DE SUELO REFORZADO CON GEOTEXTIL</v>
          </cell>
          <cell r="E371" t="str">
            <v>3.6.6.22.1</v>
          </cell>
          <cell r="F371" t="str">
            <v>M³</v>
          </cell>
        </row>
        <row r="372">
          <cell r="D372" t="str">
            <v>SUBBASE GRANULAR CBR&gt;20%</v>
          </cell>
          <cell r="F372" t="str">
            <v>M³</v>
          </cell>
        </row>
        <row r="373">
          <cell r="D373" t="str">
            <v>SUBBASE GRANULAR CBR&gt;40%</v>
          </cell>
          <cell r="E373" t="str">
            <v>3.6.3.4.4</v>
          </cell>
          <cell r="F373" t="str">
            <v>M³</v>
          </cell>
        </row>
        <row r="374">
          <cell r="C374" t="str">
            <v>800P</v>
          </cell>
          <cell r="D374" t="str">
            <v>CERRAMIENTO EN MALLA ESLABONADA</v>
          </cell>
          <cell r="F374" t="str">
            <v>ML</v>
          </cell>
        </row>
        <row r="375">
          <cell r="A375">
            <v>441.1</v>
          </cell>
          <cell r="B375" t="str">
            <v>441-07</v>
          </cell>
          <cell r="D375" t="str">
            <v>MEZCLA ABIERTA EN FRIO TIPO MAF-1</v>
          </cell>
          <cell r="F375" t="str">
            <v>M³</v>
          </cell>
        </row>
        <row r="376">
          <cell r="A376">
            <v>441.2</v>
          </cell>
          <cell r="B376" t="str">
            <v>441-07</v>
          </cell>
          <cell r="D376" t="str">
            <v>MEZCLA ABIERTA EN FRIO TIPO MAF-2</v>
          </cell>
          <cell r="F376" t="str">
            <v>M³</v>
          </cell>
        </row>
        <row r="377">
          <cell r="A377" t="str">
            <v>450.1P</v>
          </cell>
          <cell r="B377" t="str">
            <v>450-02</v>
          </cell>
          <cell r="C377" t="str">
            <v>450,1P</v>
          </cell>
          <cell r="D377" t="str">
            <v>MEZCLA DENSA EN CALIENTE MDC-0</v>
          </cell>
          <cell r="F377" t="str">
            <v>M³</v>
          </cell>
        </row>
        <row r="378">
          <cell r="A378">
            <v>450.1</v>
          </cell>
          <cell r="B378" t="str">
            <v>450-07</v>
          </cell>
          <cell r="D378" t="str">
            <v>MEZCLA DENSA EN CALIENTE MDC-1</v>
          </cell>
          <cell r="F378" t="str">
            <v>M³</v>
          </cell>
        </row>
        <row r="379">
          <cell r="A379">
            <v>450.2</v>
          </cell>
          <cell r="B379" t="str">
            <v>450-07</v>
          </cell>
          <cell r="D379" t="str">
            <v>MEZCLA DENSA EN CALIENTE MDC-2</v>
          </cell>
          <cell r="F379" t="str">
            <v>M³</v>
          </cell>
        </row>
        <row r="380">
          <cell r="A380">
            <v>450.3</v>
          </cell>
          <cell r="B380" t="str">
            <v>450-07</v>
          </cell>
          <cell r="D380" t="str">
            <v>MEZCLA DENSA EN CALIENTE MDC-3</v>
          </cell>
          <cell r="F380" t="str">
            <v>M³</v>
          </cell>
        </row>
        <row r="381">
          <cell r="A381">
            <v>451.1</v>
          </cell>
          <cell r="B381" t="str">
            <v>451-07</v>
          </cell>
          <cell r="D381" t="str">
            <v>MEZCLA ABIERTA EN CALIENTE TIPO MAC-1</v>
          </cell>
          <cell r="F381" t="str">
            <v>M³</v>
          </cell>
        </row>
        <row r="382">
          <cell r="A382">
            <v>452.1</v>
          </cell>
          <cell r="B382" t="str">
            <v>452-07</v>
          </cell>
          <cell r="D382" t="str">
            <v>MEZCLA DISCONTINUA EN CALIENTE TIPO M-1</v>
          </cell>
          <cell r="F382" t="str">
            <v>M³</v>
          </cell>
        </row>
        <row r="383">
          <cell r="A383">
            <v>452.2</v>
          </cell>
          <cell r="B383" t="str">
            <v>452-07</v>
          </cell>
          <cell r="D383" t="str">
            <v>MEZCLA DISCONTINUA EN CALIENTE TIPO M-2</v>
          </cell>
          <cell r="F383" t="str">
            <v>M³</v>
          </cell>
        </row>
        <row r="384">
          <cell r="A384">
            <v>452.3</v>
          </cell>
          <cell r="B384" t="str">
            <v>452-07</v>
          </cell>
          <cell r="D384" t="str">
            <v>MEZCLA DISCONTINUA EN CALIENTE TIPO F-1</v>
          </cell>
          <cell r="F384" t="str">
            <v>M³</v>
          </cell>
        </row>
        <row r="385">
          <cell r="A385">
            <v>452.4</v>
          </cell>
          <cell r="B385" t="str">
            <v>452-07</v>
          </cell>
          <cell r="D385" t="str">
            <v>MEZCLA DISCONTINUA EN CALIENTE TIPO F-2</v>
          </cell>
          <cell r="F385" t="str">
            <v>M³</v>
          </cell>
        </row>
        <row r="386">
          <cell r="A386" t="str">
            <v>462,1P</v>
          </cell>
          <cell r="C386" t="str">
            <v>462,1P</v>
          </cell>
          <cell r="D386" t="str">
            <v>PAVIMENTO ASFALTICO RECICLADO EN CALIENTE MDC-0</v>
          </cell>
          <cell r="F386" t="str">
            <v>M³</v>
          </cell>
        </row>
      </sheetData>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s>
    <sheetDataSet>
      <sheetData sheetId="0"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s>
    <sheetDataSet>
      <sheetData sheetId="0"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s>
    <sheetDataSet>
      <sheetData sheetId="0"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materiales"/>
      <sheetName val="Listado de equipos"/>
      <sheetName val="Listado de transportes"/>
      <sheetName val="Calculo de Cuadrilla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ow r="5">
          <cell r="A5" t="str">
            <v>Acero Refuerzo PDR-37</v>
          </cell>
        </row>
        <row r="6">
          <cell r="A6" t="str">
            <v>Acero Refuerzo PDR-60</v>
          </cell>
        </row>
        <row r="7">
          <cell r="A7" t="str">
            <v>Aditivo Humo Silice</v>
          </cell>
        </row>
        <row r="8">
          <cell r="A8" t="str">
            <v>Agua</v>
          </cell>
        </row>
        <row r="9">
          <cell r="A9" t="str">
            <v>Antisol Rojo</v>
          </cell>
        </row>
        <row r="10">
          <cell r="A10" t="str">
            <v>Arena Fina</v>
          </cell>
        </row>
        <row r="11">
          <cell r="A11" t="str">
            <v>Arena Gruesa</v>
          </cell>
        </row>
        <row r="12">
          <cell r="A12" t="str">
            <v>Base Granular B-600</v>
          </cell>
        </row>
        <row r="13">
          <cell r="A13" t="str">
            <v>Base Granular BG-1</v>
          </cell>
        </row>
        <row r="14">
          <cell r="A14" t="str">
            <v>Cemento Gris</v>
          </cell>
        </row>
        <row r="15">
          <cell r="A15" t="str">
            <v>Concreto Grava Comun 2000 psi (140 kg/cm2)</v>
          </cell>
        </row>
        <row r="16">
          <cell r="A16" t="str">
            <v>Concreto Grava Comun 2500 psi (175 kg/cm2)</v>
          </cell>
        </row>
        <row r="17">
          <cell r="A17" t="str">
            <v>Concreto Grava Comun 3000 psi (210 kg/cm2)</v>
          </cell>
        </row>
        <row r="18">
          <cell r="A18" t="str">
            <v>Concreto Grava Comun 3500 psi (245 kg/cm2)</v>
          </cell>
        </row>
        <row r="19">
          <cell r="A19" t="str">
            <v>Concreto Grava Comun 4000 psi (280 kg/cm2)</v>
          </cell>
        </row>
        <row r="20">
          <cell r="A20" t="str">
            <v>Concreto Grava Comun 5000 psi (350 kg/cm2)</v>
          </cell>
        </row>
        <row r="21">
          <cell r="A21" t="str">
            <v>Concreto Hidraulico MR 42</v>
          </cell>
        </row>
        <row r="22">
          <cell r="A22" t="str">
            <v>Cintilla de Poliuretano</v>
          </cell>
        </row>
        <row r="23">
          <cell r="A23" t="str">
            <v>Defensa Metalica</v>
          </cell>
        </row>
        <row r="24">
          <cell r="A24" t="str">
            <v>Emulsion Asfaltica CRL-1</v>
          </cell>
        </row>
        <row r="25">
          <cell r="A25" t="str">
            <v>Emulsion Asfaltica CRM</v>
          </cell>
        </row>
        <row r="26">
          <cell r="A26" t="str">
            <v>Emulsion Asfaltica CRR-1</v>
          </cell>
        </row>
        <row r="27">
          <cell r="A27" t="str">
            <v>Estacas, Pintura, Tachuelas e Hilo</v>
          </cell>
        </row>
        <row r="28">
          <cell r="A28" t="str">
            <v>Emulsion Asfaltica CRR-2</v>
          </cell>
        </row>
        <row r="29">
          <cell r="A29" t="str">
            <v>Fondo de Junta</v>
          </cell>
        </row>
        <row r="30">
          <cell r="A30" t="str">
            <v>Geotextil Fortex BX-40</v>
          </cell>
        </row>
        <row r="31">
          <cell r="A31" t="str">
            <v>Geotextil no tejido</v>
          </cell>
        </row>
        <row r="32">
          <cell r="A32" t="str">
            <v>Gravilla 1/2"</v>
          </cell>
        </row>
        <row r="33">
          <cell r="A33" t="str">
            <v>Gravilla 3/4"</v>
          </cell>
        </row>
        <row r="34">
          <cell r="A34" t="str">
            <v>Hierro</v>
          </cell>
        </row>
        <row r="35">
          <cell r="A35" t="str">
            <v>Ladrillo Rojo</v>
          </cell>
        </row>
        <row r="36">
          <cell r="A36" t="str">
            <v>Material de la zona</v>
          </cell>
        </row>
        <row r="37">
          <cell r="A37" t="str">
            <v>Mezcla Densa en Frio (MDF-3)</v>
          </cell>
        </row>
        <row r="38">
          <cell r="A38" t="str">
            <v>Mezcla Densa en Frio (MDF-2)</v>
          </cell>
        </row>
        <row r="39">
          <cell r="A39" t="str">
            <v>Pintura de Demarcacion Reflectiva (incluye microesferas)</v>
          </cell>
        </row>
        <row r="40">
          <cell r="A40" t="str">
            <v>Postes de referencia</v>
          </cell>
        </row>
        <row r="41">
          <cell r="A41" t="str">
            <v>Postes Metalicos</v>
          </cell>
        </row>
        <row r="42">
          <cell r="A42" t="str">
            <v>Polietileno</v>
          </cell>
        </row>
        <row r="43">
          <cell r="A43" t="str">
            <v>Rajon</v>
          </cell>
        </row>
        <row r="44">
          <cell r="A44" t="str">
            <v>Recebo Comun</v>
          </cell>
        </row>
        <row r="45">
          <cell r="A45" t="str">
            <v>Sello para Juntas</v>
          </cell>
        </row>
        <row r="46">
          <cell r="A46" t="str">
            <v>Sello Autonivelante</v>
          </cell>
        </row>
        <row r="47">
          <cell r="A47" t="str">
            <v>Señal de Transito Grupo I</v>
          </cell>
        </row>
        <row r="48">
          <cell r="A48" t="str">
            <v>Subbase Granular (Importada)</v>
          </cell>
        </row>
        <row r="49">
          <cell r="A49" t="str">
            <v>Subbase Granular B-400</v>
          </cell>
        </row>
        <row r="50">
          <cell r="A50" t="str">
            <v>Subbase Granular SBG-1</v>
          </cell>
        </row>
        <row r="51">
          <cell r="A51" t="str">
            <v>Tapa para pozo D=0,70</v>
          </cell>
        </row>
        <row r="52">
          <cell r="A52" t="str">
            <v>Tornillos Defensa</v>
          </cell>
        </row>
        <row r="53">
          <cell r="A53" t="str">
            <v>Material seleccionado para relleno en Providencia</v>
          </cell>
        </row>
        <row r="54">
          <cell r="A54" t="str">
            <v>Concreto Grava Comun 2000 psi (140 kg/cm2) en Providencia</v>
          </cell>
        </row>
        <row r="55">
          <cell r="A55" t="str">
            <v>Materia Filtrante en Providencia</v>
          </cell>
        </row>
        <row r="56">
          <cell r="A56" t="str">
            <v>Formaleta para juntas</v>
          </cell>
        </row>
        <row r="57">
          <cell r="A57" t="str">
            <v>Triturado 3/4"</v>
          </cell>
        </row>
      </sheetData>
      <sheetData sheetId="28">
        <row r="8">
          <cell r="A8" t="str">
            <v xml:space="preserve">Aspersor manual </v>
          </cell>
        </row>
        <row r="9">
          <cell r="A9" t="str">
            <v>Cargador pequeño</v>
          </cell>
        </row>
        <row r="10">
          <cell r="A10" t="str">
            <v>Carrotanque Irrigador</v>
          </cell>
        </row>
        <row r="11">
          <cell r="A11" t="str">
            <v>CARROTANQUE DE AGUA 10000 LITROS</v>
          </cell>
        </row>
        <row r="12">
          <cell r="A12" t="str">
            <v>Compactador a llantas</v>
          </cell>
        </row>
        <row r="13">
          <cell r="A13" t="str">
            <v xml:space="preserve">Compactador Tipo Canguro  </v>
          </cell>
        </row>
        <row r="14">
          <cell r="A14" t="str">
            <v xml:space="preserve">Compactador Tipo Rana  </v>
          </cell>
        </row>
        <row r="15">
          <cell r="A15" t="str">
            <v>Compactador Vibratorio</v>
          </cell>
        </row>
        <row r="16">
          <cell r="A16" t="str">
            <v>Compresor (2 Martillos)</v>
          </cell>
        </row>
        <row r="17">
          <cell r="A17" t="str">
            <v>Compresor (Sin Martillos)</v>
          </cell>
        </row>
        <row r="18">
          <cell r="A18" t="str">
            <v>Cortadora de Concreto con disco</v>
          </cell>
        </row>
        <row r="19">
          <cell r="A19" t="str">
            <v>Cortadora para pavimento  para junrta</v>
          </cell>
        </row>
        <row r="20">
          <cell r="A20" t="str">
            <v>Equipo de Acabado de Concreto</v>
          </cell>
        </row>
        <row r="21">
          <cell r="A21" t="str">
            <v>Equipo de Demarcacion</v>
          </cell>
        </row>
        <row r="22">
          <cell r="A22" t="str">
            <v>Equipo Topografico</v>
          </cell>
        </row>
        <row r="23">
          <cell r="A23" t="str">
            <v>Formaleta en madera</v>
          </cell>
        </row>
        <row r="24">
          <cell r="A24" t="str">
            <v>Formaleta metálica</v>
          </cell>
        </row>
        <row r="25">
          <cell r="A25" t="str">
            <v>Fresadora</v>
          </cell>
        </row>
        <row r="26">
          <cell r="A26" t="str">
            <v>Herramienta Menor</v>
          </cell>
        </row>
        <row r="27">
          <cell r="A27" t="str">
            <v xml:space="preserve">Minicargador </v>
          </cell>
        </row>
        <row r="28">
          <cell r="A28" t="str">
            <v>Minicargador con Martillo</v>
          </cell>
        </row>
        <row r="29">
          <cell r="A29" t="str">
            <v>Motoniveladora</v>
          </cell>
        </row>
        <row r="30">
          <cell r="A30" t="str">
            <v>Recicladora de Pavimentos</v>
          </cell>
        </row>
        <row r="31">
          <cell r="A31" t="str">
            <v>Regla Vibratoria a gasolina</v>
          </cell>
        </row>
        <row r="32">
          <cell r="A32" t="str">
            <v xml:space="preserve">Retroexcavadora </v>
          </cell>
        </row>
        <row r="33">
          <cell r="A33" t="str">
            <v>Rieles Metalicos e=0,18</v>
          </cell>
        </row>
        <row r="34">
          <cell r="A34" t="str">
            <v>Terminadora de Asfalto</v>
          </cell>
        </row>
        <row r="35">
          <cell r="A35" t="str">
            <v>Vibrador Tipo Aguja</v>
          </cell>
        </row>
        <row r="36">
          <cell r="A36" t="str">
            <v>Volqueta 6 m3</v>
          </cell>
        </row>
        <row r="37">
          <cell r="A37" t="str">
            <v>Vibrador de Concreto</v>
          </cell>
        </row>
        <row r="38">
          <cell r="A38" t="str">
            <v>Vibrocompactador 10 Ton</v>
          </cell>
        </row>
        <row r="39">
          <cell r="A39" t="str">
            <v>Compactador manual vibratorio en Providencia</v>
          </cell>
        </row>
      </sheetData>
      <sheetData sheetId="29">
        <row r="6">
          <cell r="A6" t="str">
            <v>Camion 2 m3 (Viaje)</v>
          </cell>
        </row>
        <row r="7">
          <cell r="A7" t="str">
            <v>Flete Maritimo (Ton)</v>
          </cell>
        </row>
        <row r="8">
          <cell r="A8" t="str">
            <v>Volqueta 6 m3 (M3)</v>
          </cell>
        </row>
        <row r="9">
          <cell r="A9" t="str">
            <v>Volqueta 6 m3 (M3-km)</v>
          </cell>
        </row>
        <row r="10">
          <cell r="A10" t="str">
            <v>Volqueta 6 m3 (Viaje)</v>
          </cell>
        </row>
      </sheetData>
      <sheetData sheetId="30">
        <row r="4">
          <cell r="A4" t="str">
            <v>Ayudante</v>
          </cell>
        </row>
        <row r="5">
          <cell r="A5" t="str">
            <v>Cuadrilla AA (1 Of + 2 Ay)</v>
          </cell>
        </row>
        <row r="6">
          <cell r="A6" t="str">
            <v>Cuadrilla BB (1 Of + 4 Ay)</v>
          </cell>
        </row>
        <row r="7">
          <cell r="A7" t="str">
            <v>Cuadrilla CC (1 M+2 Of +4 Ay)</v>
          </cell>
        </row>
        <row r="8">
          <cell r="A8" t="str">
            <v>Cuadrilla Topografica</v>
          </cell>
        </row>
        <row r="9">
          <cell r="A9" t="str">
            <v>Maestro General</v>
          </cell>
        </row>
        <row r="10">
          <cell r="A10" t="str">
            <v>Oficial</v>
          </cell>
        </row>
      </sheetData>
      <sheetData sheetId="31"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Otros"/>
    </sheetNames>
    <sheetDataSet>
      <sheetData sheetId="0" refreshError="1"/>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6205"/>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MA)"/>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CANT OBRA Y PRESUPUESTO 6205"/>
      <sheetName val="matri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EST.VÍA CRITERIO TECNICO 90BLB"/>
    </sheetNames>
    <sheetDataSet>
      <sheetData sheetId="0" refreshError="1"/>
      <sheetData sheetId="1"/>
      <sheetData sheetId="2"/>
      <sheetData sheetId="3"/>
      <sheetData sheetId="4"/>
      <sheetData sheetId="5"/>
      <sheetData sheetId="6"/>
      <sheetData sheetId="7"/>
      <sheetData sheetId="8"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s>
    <sheetDataSet>
      <sheetData sheetId="0"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CAMIONEROS"/>
    </sheetNames>
    <sheetDataSet>
      <sheetData sheetId="0"/>
      <sheetData sheetId="1"/>
      <sheetData sheetId="2"/>
      <sheetData sheetId="3"/>
      <sheetData sheetId="4"/>
      <sheetData sheetId="5"/>
      <sheetData sheetId="6"/>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1"/>
      <sheetName val="11,12,2019"/>
      <sheetName val="Hoja4"/>
      <sheetName val="principales"/>
      <sheetName val="sedes"/>
      <sheetName val="Hoja5"/>
      <sheetName val="Hoja1"/>
      <sheetName val="Hoja2"/>
      <sheetName val="Hoja3"/>
    </sheetNames>
    <sheetDataSet>
      <sheetData sheetId="0"/>
      <sheetData sheetId="1"/>
      <sheetData sheetId="2"/>
      <sheetData sheetId="3"/>
      <sheetData sheetId="4"/>
      <sheetData sheetId="5">
        <row r="3">
          <cell r="A3">
            <v>4</v>
          </cell>
          <cell r="B3">
            <v>4</v>
          </cell>
          <cell r="C3">
            <v>1368</v>
          </cell>
          <cell r="D3">
            <v>0</v>
          </cell>
          <cell r="E3">
            <v>0</v>
          </cell>
          <cell r="F3">
            <v>95</v>
          </cell>
          <cell r="G3">
            <v>114</v>
          </cell>
          <cell r="H3">
            <v>121</v>
          </cell>
          <cell r="I3">
            <v>106</v>
          </cell>
          <cell r="J3">
            <v>126</v>
          </cell>
          <cell r="K3">
            <v>94</v>
          </cell>
          <cell r="L3">
            <v>146</v>
          </cell>
          <cell r="M3">
            <v>123</v>
          </cell>
          <cell r="N3">
            <v>115</v>
          </cell>
          <cell r="O3">
            <v>62</v>
          </cell>
          <cell r="P3">
            <v>91</v>
          </cell>
          <cell r="Q3">
            <v>39</v>
          </cell>
          <cell r="R3">
            <v>0</v>
          </cell>
          <cell r="S3">
            <v>0</v>
          </cell>
          <cell r="T3">
            <v>0</v>
          </cell>
          <cell r="U3">
            <v>24</v>
          </cell>
          <cell r="V3">
            <v>25</v>
          </cell>
          <cell r="W3">
            <v>41</v>
          </cell>
          <cell r="X3">
            <v>0</v>
          </cell>
          <cell r="Y3">
            <v>46</v>
          </cell>
          <cell r="Z3">
            <v>0</v>
          </cell>
        </row>
        <row r="4">
          <cell r="A4">
            <v>5</v>
          </cell>
          <cell r="B4">
            <v>11</v>
          </cell>
          <cell r="C4">
            <v>559</v>
          </cell>
          <cell r="D4">
            <v>0</v>
          </cell>
          <cell r="E4">
            <v>0</v>
          </cell>
          <cell r="F4">
            <v>70</v>
          </cell>
          <cell r="G4">
            <v>95</v>
          </cell>
          <cell r="H4">
            <v>104</v>
          </cell>
          <cell r="I4">
            <v>88</v>
          </cell>
          <cell r="J4">
            <v>83</v>
          </cell>
          <cell r="K4">
            <v>92</v>
          </cell>
          <cell r="L4">
            <v>0</v>
          </cell>
          <cell r="M4">
            <v>0</v>
          </cell>
          <cell r="N4">
            <v>0</v>
          </cell>
          <cell r="O4">
            <v>0</v>
          </cell>
          <cell r="P4">
            <v>0</v>
          </cell>
          <cell r="Q4">
            <v>0</v>
          </cell>
          <cell r="R4">
            <v>0</v>
          </cell>
          <cell r="S4">
            <v>0</v>
          </cell>
          <cell r="T4">
            <v>0</v>
          </cell>
          <cell r="U4">
            <v>0</v>
          </cell>
          <cell r="V4">
            <v>0</v>
          </cell>
          <cell r="W4">
            <v>0</v>
          </cell>
          <cell r="X4">
            <v>0</v>
          </cell>
          <cell r="Y4">
            <v>0</v>
          </cell>
          <cell r="Z4">
            <v>27</v>
          </cell>
        </row>
        <row r="5">
          <cell r="A5">
            <v>9</v>
          </cell>
          <cell r="B5">
            <v>9</v>
          </cell>
          <cell r="C5">
            <v>729</v>
          </cell>
          <cell r="D5">
            <v>0</v>
          </cell>
          <cell r="E5">
            <v>0</v>
          </cell>
          <cell r="F5">
            <v>64</v>
          </cell>
          <cell r="G5">
            <v>57</v>
          </cell>
          <cell r="H5">
            <v>62</v>
          </cell>
          <cell r="I5">
            <v>48</v>
          </cell>
          <cell r="J5">
            <v>56</v>
          </cell>
          <cell r="K5">
            <v>64</v>
          </cell>
          <cell r="L5">
            <v>61</v>
          </cell>
          <cell r="M5">
            <v>63</v>
          </cell>
          <cell r="N5">
            <v>64</v>
          </cell>
          <cell r="O5">
            <v>54</v>
          </cell>
          <cell r="P5">
            <v>50</v>
          </cell>
          <cell r="Q5">
            <v>24</v>
          </cell>
          <cell r="R5">
            <v>0</v>
          </cell>
          <cell r="S5">
            <v>0</v>
          </cell>
          <cell r="T5">
            <v>0</v>
          </cell>
          <cell r="U5">
            <v>0</v>
          </cell>
          <cell r="V5">
            <v>10</v>
          </cell>
          <cell r="W5">
            <v>25</v>
          </cell>
          <cell r="X5">
            <v>0</v>
          </cell>
          <cell r="Y5">
            <v>27</v>
          </cell>
          <cell r="Z5">
            <v>0</v>
          </cell>
        </row>
        <row r="6">
          <cell r="A6">
            <v>10</v>
          </cell>
          <cell r="B6">
            <v>64</v>
          </cell>
          <cell r="C6">
            <v>266</v>
          </cell>
          <cell r="D6">
            <v>0</v>
          </cell>
          <cell r="E6">
            <v>0</v>
          </cell>
          <cell r="F6">
            <v>19</v>
          </cell>
          <cell r="G6">
            <v>247</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row>
        <row r="7">
          <cell r="A7">
            <v>11</v>
          </cell>
          <cell r="B7">
            <v>11</v>
          </cell>
          <cell r="C7">
            <v>710</v>
          </cell>
          <cell r="D7">
            <v>0</v>
          </cell>
          <cell r="E7">
            <v>0</v>
          </cell>
          <cell r="F7">
            <v>0</v>
          </cell>
          <cell r="G7">
            <v>0</v>
          </cell>
          <cell r="H7">
            <v>0</v>
          </cell>
          <cell r="I7">
            <v>0</v>
          </cell>
          <cell r="J7">
            <v>0</v>
          </cell>
          <cell r="K7">
            <v>0</v>
          </cell>
          <cell r="L7">
            <v>142</v>
          </cell>
          <cell r="M7">
            <v>127</v>
          </cell>
          <cell r="N7">
            <v>102</v>
          </cell>
          <cell r="O7">
            <v>79</v>
          </cell>
          <cell r="P7">
            <v>53</v>
          </cell>
          <cell r="Q7">
            <v>66</v>
          </cell>
          <cell r="R7">
            <v>0</v>
          </cell>
          <cell r="S7">
            <v>0</v>
          </cell>
          <cell r="T7">
            <v>0</v>
          </cell>
          <cell r="U7">
            <v>0</v>
          </cell>
          <cell r="V7">
            <v>40</v>
          </cell>
          <cell r="W7">
            <v>71</v>
          </cell>
          <cell r="X7">
            <v>6</v>
          </cell>
          <cell r="Y7">
            <v>24</v>
          </cell>
          <cell r="Z7">
            <v>0</v>
          </cell>
        </row>
        <row r="8">
          <cell r="A8">
            <v>12</v>
          </cell>
          <cell r="B8">
            <v>37</v>
          </cell>
          <cell r="C8">
            <v>433</v>
          </cell>
          <cell r="D8">
            <v>0</v>
          </cell>
          <cell r="E8">
            <v>0</v>
          </cell>
          <cell r="F8">
            <v>0</v>
          </cell>
          <cell r="G8">
            <v>0</v>
          </cell>
          <cell r="H8">
            <v>0</v>
          </cell>
          <cell r="I8">
            <v>0</v>
          </cell>
          <cell r="J8">
            <v>214</v>
          </cell>
          <cell r="K8">
            <v>219</v>
          </cell>
          <cell r="L8">
            <v>0</v>
          </cell>
          <cell r="M8">
            <v>0</v>
          </cell>
          <cell r="N8">
            <v>0</v>
          </cell>
          <cell r="O8">
            <v>0</v>
          </cell>
          <cell r="P8">
            <v>0</v>
          </cell>
          <cell r="Q8">
            <v>0</v>
          </cell>
          <cell r="R8">
            <v>0</v>
          </cell>
          <cell r="S8">
            <v>0</v>
          </cell>
          <cell r="T8">
            <v>0</v>
          </cell>
          <cell r="U8">
            <v>0</v>
          </cell>
          <cell r="V8">
            <v>0</v>
          </cell>
          <cell r="W8">
            <v>0</v>
          </cell>
          <cell r="X8">
            <v>0</v>
          </cell>
          <cell r="Y8">
            <v>0</v>
          </cell>
          <cell r="Z8">
            <v>0</v>
          </cell>
        </row>
        <row r="9">
          <cell r="A9">
            <v>13</v>
          </cell>
          <cell r="B9">
            <v>37</v>
          </cell>
          <cell r="C9">
            <v>444</v>
          </cell>
          <cell r="D9">
            <v>0</v>
          </cell>
          <cell r="E9">
            <v>0</v>
          </cell>
          <cell r="F9">
            <v>0</v>
          </cell>
          <cell r="G9">
            <v>0</v>
          </cell>
          <cell r="H9">
            <v>229</v>
          </cell>
          <cell r="I9">
            <v>215</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row>
        <row r="10">
          <cell r="A10">
            <v>14</v>
          </cell>
          <cell r="B10">
            <v>270</v>
          </cell>
          <cell r="C10">
            <v>247</v>
          </cell>
          <cell r="D10">
            <v>0</v>
          </cell>
          <cell r="E10">
            <v>0</v>
          </cell>
          <cell r="F10">
            <v>23</v>
          </cell>
          <cell r="G10">
            <v>34</v>
          </cell>
          <cell r="H10">
            <v>61</v>
          </cell>
          <cell r="I10">
            <v>35</v>
          </cell>
          <cell r="J10">
            <v>59</v>
          </cell>
          <cell r="K10">
            <v>35</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row>
        <row r="11">
          <cell r="A11">
            <v>15</v>
          </cell>
          <cell r="B11">
            <v>37</v>
          </cell>
          <cell r="C11">
            <v>385</v>
          </cell>
          <cell r="D11">
            <v>0</v>
          </cell>
          <cell r="E11">
            <v>0</v>
          </cell>
          <cell r="F11">
            <v>167</v>
          </cell>
          <cell r="G11">
            <v>218</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row>
        <row r="12">
          <cell r="A12">
            <v>16</v>
          </cell>
          <cell r="B12">
            <v>92</v>
          </cell>
          <cell r="C12">
            <v>851</v>
          </cell>
          <cell r="D12">
            <v>0</v>
          </cell>
          <cell r="E12">
            <v>0</v>
          </cell>
          <cell r="F12">
            <v>106</v>
          </cell>
          <cell r="G12">
            <v>142</v>
          </cell>
          <cell r="H12">
            <v>134</v>
          </cell>
          <cell r="I12">
            <v>148</v>
          </cell>
          <cell r="J12">
            <v>156</v>
          </cell>
          <cell r="K12">
            <v>165</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row>
        <row r="13">
          <cell r="A13">
            <v>18</v>
          </cell>
          <cell r="B13">
            <v>18</v>
          </cell>
          <cell r="C13">
            <v>1317</v>
          </cell>
          <cell r="D13">
            <v>0</v>
          </cell>
          <cell r="E13">
            <v>0</v>
          </cell>
          <cell r="F13">
            <v>93</v>
          </cell>
          <cell r="G13">
            <v>108</v>
          </cell>
          <cell r="H13">
            <v>99</v>
          </cell>
          <cell r="I13">
            <v>98</v>
          </cell>
          <cell r="J13">
            <v>101</v>
          </cell>
          <cell r="K13">
            <v>116</v>
          </cell>
          <cell r="L13">
            <v>95</v>
          </cell>
          <cell r="M13">
            <v>113</v>
          </cell>
          <cell r="N13">
            <v>109</v>
          </cell>
          <cell r="O13">
            <v>90</v>
          </cell>
          <cell r="P13">
            <v>99</v>
          </cell>
          <cell r="Q13">
            <v>88</v>
          </cell>
          <cell r="R13">
            <v>0</v>
          </cell>
          <cell r="S13">
            <v>0</v>
          </cell>
          <cell r="T13">
            <v>0</v>
          </cell>
          <cell r="U13">
            <v>23</v>
          </cell>
          <cell r="V13">
            <v>27</v>
          </cell>
          <cell r="W13">
            <v>25</v>
          </cell>
          <cell r="X13">
            <v>0</v>
          </cell>
          <cell r="Y13">
            <v>33</v>
          </cell>
          <cell r="Z13">
            <v>0</v>
          </cell>
        </row>
        <row r="14">
          <cell r="A14">
            <v>19</v>
          </cell>
          <cell r="B14">
            <v>70</v>
          </cell>
          <cell r="C14">
            <v>396</v>
          </cell>
          <cell r="D14">
            <v>0</v>
          </cell>
          <cell r="E14">
            <v>0</v>
          </cell>
          <cell r="F14">
            <v>48</v>
          </cell>
          <cell r="G14">
            <v>65</v>
          </cell>
          <cell r="H14">
            <v>65</v>
          </cell>
          <cell r="I14">
            <v>67</v>
          </cell>
          <cell r="J14">
            <v>77</v>
          </cell>
          <cell r="K14">
            <v>74</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row>
        <row r="15">
          <cell r="A15">
            <v>20</v>
          </cell>
          <cell r="B15">
            <v>633</v>
          </cell>
          <cell r="C15">
            <v>622</v>
          </cell>
          <cell r="D15">
            <v>0</v>
          </cell>
          <cell r="E15">
            <v>0</v>
          </cell>
          <cell r="F15">
            <v>70</v>
          </cell>
          <cell r="G15">
            <v>119</v>
          </cell>
          <cell r="H15">
            <v>93</v>
          </cell>
          <cell r="I15">
            <v>114</v>
          </cell>
          <cell r="J15">
            <v>110</v>
          </cell>
          <cell r="K15">
            <v>116</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row>
        <row r="16">
          <cell r="A16">
            <v>21</v>
          </cell>
          <cell r="B16">
            <v>73</v>
          </cell>
          <cell r="C16">
            <v>467</v>
          </cell>
          <cell r="D16">
            <v>0</v>
          </cell>
          <cell r="E16">
            <v>0</v>
          </cell>
          <cell r="F16">
            <v>76</v>
          </cell>
          <cell r="G16">
            <v>72</v>
          </cell>
          <cell r="H16">
            <v>85</v>
          </cell>
          <cell r="I16">
            <v>68</v>
          </cell>
          <cell r="J16">
            <v>94</v>
          </cell>
          <cell r="K16">
            <v>72</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row>
        <row r="17">
          <cell r="A17">
            <v>22</v>
          </cell>
          <cell r="B17">
            <v>22</v>
          </cell>
          <cell r="C17">
            <v>2738</v>
          </cell>
          <cell r="D17">
            <v>0</v>
          </cell>
          <cell r="E17">
            <v>0</v>
          </cell>
          <cell r="F17">
            <v>292</v>
          </cell>
          <cell r="G17">
            <v>192</v>
          </cell>
          <cell r="H17">
            <v>170</v>
          </cell>
          <cell r="I17">
            <v>194</v>
          </cell>
          <cell r="J17">
            <v>199</v>
          </cell>
          <cell r="K17">
            <v>177</v>
          </cell>
          <cell r="L17">
            <v>202</v>
          </cell>
          <cell r="M17">
            <v>188</v>
          </cell>
          <cell r="N17">
            <v>171</v>
          </cell>
          <cell r="O17">
            <v>182</v>
          </cell>
          <cell r="P17">
            <v>172</v>
          </cell>
          <cell r="Q17">
            <v>112</v>
          </cell>
          <cell r="R17">
            <v>0</v>
          </cell>
          <cell r="S17">
            <v>0</v>
          </cell>
          <cell r="T17">
            <v>0</v>
          </cell>
          <cell r="U17">
            <v>0</v>
          </cell>
          <cell r="V17">
            <v>93</v>
          </cell>
          <cell r="W17">
            <v>137</v>
          </cell>
          <cell r="X17">
            <v>1</v>
          </cell>
          <cell r="Y17">
            <v>256</v>
          </cell>
          <cell r="Z17">
            <v>0</v>
          </cell>
        </row>
        <row r="18">
          <cell r="A18">
            <v>23</v>
          </cell>
          <cell r="B18">
            <v>270</v>
          </cell>
          <cell r="C18">
            <v>280</v>
          </cell>
          <cell r="D18">
            <v>0</v>
          </cell>
          <cell r="E18">
            <v>0</v>
          </cell>
          <cell r="F18">
            <v>22</v>
          </cell>
          <cell r="G18">
            <v>126</v>
          </cell>
          <cell r="H18">
            <v>28</v>
          </cell>
          <cell r="I18">
            <v>33</v>
          </cell>
          <cell r="J18">
            <v>35</v>
          </cell>
          <cell r="K18">
            <v>36</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row>
        <row r="19">
          <cell r="A19">
            <v>24</v>
          </cell>
          <cell r="B19">
            <v>24</v>
          </cell>
          <cell r="C19">
            <v>1218</v>
          </cell>
          <cell r="D19">
            <v>0</v>
          </cell>
          <cell r="E19">
            <v>0</v>
          </cell>
          <cell r="F19">
            <v>45</v>
          </cell>
          <cell r="G19">
            <v>54</v>
          </cell>
          <cell r="H19">
            <v>59</v>
          </cell>
          <cell r="I19">
            <v>57</v>
          </cell>
          <cell r="J19">
            <v>69</v>
          </cell>
          <cell r="K19">
            <v>75</v>
          </cell>
          <cell r="L19">
            <v>137</v>
          </cell>
          <cell r="M19">
            <v>147</v>
          </cell>
          <cell r="N19">
            <v>131</v>
          </cell>
          <cell r="O19">
            <v>104</v>
          </cell>
          <cell r="P19">
            <v>91</v>
          </cell>
          <cell r="Q19">
            <v>66</v>
          </cell>
          <cell r="R19">
            <v>0</v>
          </cell>
          <cell r="S19">
            <v>0</v>
          </cell>
          <cell r="T19">
            <v>0</v>
          </cell>
          <cell r="U19">
            <v>0</v>
          </cell>
          <cell r="V19">
            <v>83</v>
          </cell>
          <cell r="W19">
            <v>90</v>
          </cell>
          <cell r="X19">
            <v>10</v>
          </cell>
          <cell r="Y19">
            <v>0</v>
          </cell>
          <cell r="Z19">
            <v>0</v>
          </cell>
        </row>
        <row r="20">
          <cell r="A20">
            <v>25</v>
          </cell>
          <cell r="B20">
            <v>25</v>
          </cell>
          <cell r="C20">
            <v>1408</v>
          </cell>
          <cell r="D20">
            <v>0</v>
          </cell>
          <cell r="E20">
            <v>0</v>
          </cell>
          <cell r="F20">
            <v>70</v>
          </cell>
          <cell r="G20">
            <v>104</v>
          </cell>
          <cell r="H20">
            <v>108</v>
          </cell>
          <cell r="I20">
            <v>117</v>
          </cell>
          <cell r="J20">
            <v>127</v>
          </cell>
          <cell r="K20">
            <v>129</v>
          </cell>
          <cell r="L20">
            <v>126</v>
          </cell>
          <cell r="M20">
            <v>135</v>
          </cell>
          <cell r="N20">
            <v>155</v>
          </cell>
          <cell r="O20">
            <v>131</v>
          </cell>
          <cell r="P20">
            <v>116</v>
          </cell>
          <cell r="Q20">
            <v>90</v>
          </cell>
          <cell r="R20">
            <v>0</v>
          </cell>
          <cell r="S20">
            <v>0</v>
          </cell>
          <cell r="T20">
            <v>0</v>
          </cell>
          <cell r="U20">
            <v>0</v>
          </cell>
          <cell r="V20">
            <v>0</v>
          </cell>
          <cell r="W20">
            <v>0</v>
          </cell>
          <cell r="X20">
            <v>0</v>
          </cell>
          <cell r="Y20">
            <v>0</v>
          </cell>
          <cell r="Z20">
            <v>0</v>
          </cell>
        </row>
        <row r="21">
          <cell r="A21">
            <v>26</v>
          </cell>
          <cell r="B21">
            <v>112</v>
          </cell>
          <cell r="C21">
            <v>422</v>
          </cell>
          <cell r="D21">
            <v>0</v>
          </cell>
          <cell r="E21">
            <v>0</v>
          </cell>
          <cell r="F21">
            <v>62</v>
          </cell>
          <cell r="G21">
            <v>70</v>
          </cell>
          <cell r="H21">
            <v>70</v>
          </cell>
          <cell r="I21">
            <v>77</v>
          </cell>
          <cell r="J21">
            <v>71</v>
          </cell>
          <cell r="K21">
            <v>72</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row>
        <row r="22">
          <cell r="A22">
            <v>29</v>
          </cell>
          <cell r="B22">
            <v>606</v>
          </cell>
          <cell r="C22">
            <v>301</v>
          </cell>
          <cell r="D22">
            <v>0</v>
          </cell>
          <cell r="E22">
            <v>0</v>
          </cell>
          <cell r="F22">
            <v>50</v>
          </cell>
          <cell r="G22">
            <v>56</v>
          </cell>
          <cell r="H22">
            <v>47</v>
          </cell>
          <cell r="I22">
            <v>54</v>
          </cell>
          <cell r="J22">
            <v>52</v>
          </cell>
          <cell r="K22">
            <v>42</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row>
        <row r="23">
          <cell r="A23">
            <v>30</v>
          </cell>
          <cell r="B23">
            <v>30</v>
          </cell>
          <cell r="C23">
            <v>1393</v>
          </cell>
          <cell r="D23">
            <v>0</v>
          </cell>
          <cell r="E23">
            <v>0</v>
          </cell>
          <cell r="F23">
            <v>104</v>
          </cell>
          <cell r="G23">
            <v>118</v>
          </cell>
          <cell r="H23">
            <v>117</v>
          </cell>
          <cell r="I23">
            <v>98</v>
          </cell>
          <cell r="J23">
            <v>110</v>
          </cell>
          <cell r="K23">
            <v>113</v>
          </cell>
          <cell r="L23">
            <v>126</v>
          </cell>
          <cell r="M23">
            <v>122</v>
          </cell>
          <cell r="N23">
            <v>147</v>
          </cell>
          <cell r="O23">
            <v>127</v>
          </cell>
          <cell r="P23">
            <v>111</v>
          </cell>
          <cell r="Q23">
            <v>100</v>
          </cell>
          <cell r="R23">
            <v>0</v>
          </cell>
          <cell r="S23">
            <v>0</v>
          </cell>
          <cell r="T23">
            <v>0</v>
          </cell>
          <cell r="U23">
            <v>0</v>
          </cell>
          <cell r="V23">
            <v>0</v>
          </cell>
          <cell r="W23">
            <v>0</v>
          </cell>
          <cell r="X23">
            <v>0</v>
          </cell>
          <cell r="Y23">
            <v>0</v>
          </cell>
          <cell r="Z23">
            <v>0</v>
          </cell>
        </row>
        <row r="24">
          <cell r="A24">
            <v>31</v>
          </cell>
          <cell r="B24">
            <v>31</v>
          </cell>
          <cell r="C24">
            <v>1059</v>
          </cell>
          <cell r="D24">
            <v>0</v>
          </cell>
          <cell r="E24">
            <v>0</v>
          </cell>
          <cell r="F24">
            <v>50</v>
          </cell>
          <cell r="G24">
            <v>53</v>
          </cell>
          <cell r="H24">
            <v>41</v>
          </cell>
          <cell r="I24">
            <v>50</v>
          </cell>
          <cell r="J24">
            <v>74</v>
          </cell>
          <cell r="K24">
            <v>58</v>
          </cell>
          <cell r="L24">
            <v>173</v>
          </cell>
          <cell r="M24">
            <v>164</v>
          </cell>
          <cell r="N24">
            <v>138</v>
          </cell>
          <cell r="O24">
            <v>105</v>
          </cell>
          <cell r="P24">
            <v>80</v>
          </cell>
          <cell r="Q24">
            <v>73</v>
          </cell>
          <cell r="R24">
            <v>0</v>
          </cell>
          <cell r="S24">
            <v>0</v>
          </cell>
          <cell r="T24">
            <v>0</v>
          </cell>
          <cell r="U24">
            <v>0</v>
          </cell>
          <cell r="V24">
            <v>0</v>
          </cell>
          <cell r="W24">
            <v>0</v>
          </cell>
          <cell r="X24">
            <v>0</v>
          </cell>
          <cell r="Y24">
            <v>0</v>
          </cell>
          <cell r="Z24">
            <v>0</v>
          </cell>
        </row>
        <row r="25">
          <cell r="A25">
            <v>32</v>
          </cell>
          <cell r="B25">
            <v>32</v>
          </cell>
          <cell r="C25">
            <v>1631</v>
          </cell>
          <cell r="D25">
            <v>0</v>
          </cell>
          <cell r="E25">
            <v>0</v>
          </cell>
          <cell r="F25">
            <v>0</v>
          </cell>
          <cell r="G25">
            <v>0</v>
          </cell>
          <cell r="H25">
            <v>0</v>
          </cell>
          <cell r="I25">
            <v>0</v>
          </cell>
          <cell r="J25">
            <v>0</v>
          </cell>
          <cell r="K25">
            <v>184</v>
          </cell>
          <cell r="L25">
            <v>233</v>
          </cell>
          <cell r="M25">
            <v>209</v>
          </cell>
          <cell r="N25">
            <v>196</v>
          </cell>
          <cell r="O25">
            <v>148</v>
          </cell>
          <cell r="P25">
            <v>188</v>
          </cell>
          <cell r="Q25">
            <v>122</v>
          </cell>
          <cell r="R25">
            <v>0</v>
          </cell>
          <cell r="S25">
            <v>0</v>
          </cell>
          <cell r="T25">
            <v>0</v>
          </cell>
          <cell r="U25">
            <v>0</v>
          </cell>
          <cell r="V25">
            <v>69</v>
          </cell>
          <cell r="W25">
            <v>100</v>
          </cell>
          <cell r="X25">
            <v>0</v>
          </cell>
          <cell r="Y25">
            <v>182</v>
          </cell>
          <cell r="Z25">
            <v>0</v>
          </cell>
        </row>
        <row r="26">
          <cell r="A26">
            <v>33</v>
          </cell>
          <cell r="B26">
            <v>36</v>
          </cell>
          <cell r="C26">
            <v>174</v>
          </cell>
          <cell r="D26">
            <v>0</v>
          </cell>
          <cell r="E26">
            <v>0</v>
          </cell>
          <cell r="F26">
            <v>21</v>
          </cell>
          <cell r="G26">
            <v>25</v>
          </cell>
          <cell r="H26">
            <v>26</v>
          </cell>
          <cell r="I26">
            <v>23</v>
          </cell>
          <cell r="J26">
            <v>28</v>
          </cell>
          <cell r="K26">
            <v>51</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row>
        <row r="27">
          <cell r="A27">
            <v>34</v>
          </cell>
          <cell r="B27">
            <v>94</v>
          </cell>
          <cell r="C27">
            <v>176</v>
          </cell>
          <cell r="D27">
            <v>0</v>
          </cell>
          <cell r="E27">
            <v>0</v>
          </cell>
          <cell r="F27">
            <v>19</v>
          </cell>
          <cell r="G27">
            <v>33</v>
          </cell>
          <cell r="H27">
            <v>23</v>
          </cell>
          <cell r="I27">
            <v>43</v>
          </cell>
          <cell r="J27">
            <v>25</v>
          </cell>
          <cell r="K27">
            <v>33</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row>
        <row r="28">
          <cell r="A28">
            <v>35</v>
          </cell>
          <cell r="B28">
            <v>36</v>
          </cell>
          <cell r="C28">
            <v>387</v>
          </cell>
          <cell r="D28">
            <v>0</v>
          </cell>
          <cell r="E28">
            <v>0</v>
          </cell>
          <cell r="F28">
            <v>51</v>
          </cell>
          <cell r="G28">
            <v>66</v>
          </cell>
          <cell r="H28">
            <v>67</v>
          </cell>
          <cell r="I28">
            <v>64</v>
          </cell>
          <cell r="J28">
            <v>71</v>
          </cell>
          <cell r="K28">
            <v>68</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row>
        <row r="29">
          <cell r="A29">
            <v>36</v>
          </cell>
          <cell r="B29">
            <v>36</v>
          </cell>
          <cell r="C29">
            <v>2051</v>
          </cell>
          <cell r="D29">
            <v>0</v>
          </cell>
          <cell r="E29">
            <v>0</v>
          </cell>
          <cell r="F29">
            <v>47</v>
          </cell>
          <cell r="G29">
            <v>69</v>
          </cell>
          <cell r="H29">
            <v>68</v>
          </cell>
          <cell r="I29">
            <v>67</v>
          </cell>
          <cell r="J29">
            <v>72</v>
          </cell>
          <cell r="K29">
            <v>76</v>
          </cell>
          <cell r="L29">
            <v>304</v>
          </cell>
          <cell r="M29">
            <v>292</v>
          </cell>
          <cell r="N29">
            <v>272</v>
          </cell>
          <cell r="O29">
            <v>271</v>
          </cell>
          <cell r="P29">
            <v>260</v>
          </cell>
          <cell r="Q29">
            <v>253</v>
          </cell>
          <cell r="R29">
            <v>0</v>
          </cell>
          <cell r="S29">
            <v>0</v>
          </cell>
          <cell r="T29">
            <v>0</v>
          </cell>
          <cell r="U29">
            <v>0</v>
          </cell>
          <cell r="V29">
            <v>0</v>
          </cell>
          <cell r="W29">
            <v>0</v>
          </cell>
          <cell r="X29">
            <v>0</v>
          </cell>
          <cell r="Y29">
            <v>0</v>
          </cell>
          <cell r="Z29">
            <v>0</v>
          </cell>
        </row>
        <row r="30">
          <cell r="A30">
            <v>37</v>
          </cell>
          <cell r="B30">
            <v>37</v>
          </cell>
          <cell r="C30">
            <v>1321</v>
          </cell>
          <cell r="D30">
            <v>0</v>
          </cell>
          <cell r="E30">
            <v>0</v>
          </cell>
          <cell r="F30">
            <v>0</v>
          </cell>
          <cell r="G30">
            <v>0</v>
          </cell>
          <cell r="H30">
            <v>0</v>
          </cell>
          <cell r="I30">
            <v>0</v>
          </cell>
          <cell r="J30">
            <v>0</v>
          </cell>
          <cell r="K30">
            <v>0</v>
          </cell>
          <cell r="L30">
            <v>297</v>
          </cell>
          <cell r="M30">
            <v>262</v>
          </cell>
          <cell r="N30">
            <v>211</v>
          </cell>
          <cell r="O30">
            <v>214</v>
          </cell>
          <cell r="P30">
            <v>196</v>
          </cell>
          <cell r="Q30">
            <v>141</v>
          </cell>
          <cell r="R30">
            <v>0</v>
          </cell>
          <cell r="S30">
            <v>0</v>
          </cell>
          <cell r="T30">
            <v>0</v>
          </cell>
          <cell r="U30">
            <v>0</v>
          </cell>
          <cell r="V30">
            <v>0</v>
          </cell>
          <cell r="W30">
            <v>0</v>
          </cell>
          <cell r="X30">
            <v>0</v>
          </cell>
          <cell r="Y30">
            <v>0</v>
          </cell>
          <cell r="Z30">
            <v>0</v>
          </cell>
        </row>
        <row r="31">
          <cell r="A31">
            <v>38</v>
          </cell>
          <cell r="B31">
            <v>38</v>
          </cell>
          <cell r="C31">
            <v>1987</v>
          </cell>
          <cell r="D31">
            <v>0</v>
          </cell>
          <cell r="E31">
            <v>0</v>
          </cell>
          <cell r="F31">
            <v>104</v>
          </cell>
          <cell r="G31">
            <v>122</v>
          </cell>
          <cell r="H31">
            <v>130</v>
          </cell>
          <cell r="I31">
            <v>121</v>
          </cell>
          <cell r="J31">
            <v>140</v>
          </cell>
          <cell r="K31">
            <v>145</v>
          </cell>
          <cell r="L31">
            <v>162</v>
          </cell>
          <cell r="M31">
            <v>149</v>
          </cell>
          <cell r="N31">
            <v>159</v>
          </cell>
          <cell r="O31">
            <v>138</v>
          </cell>
          <cell r="P31">
            <v>133</v>
          </cell>
          <cell r="Q31">
            <v>138</v>
          </cell>
          <cell r="R31">
            <v>0</v>
          </cell>
          <cell r="S31">
            <v>0</v>
          </cell>
          <cell r="T31">
            <v>0</v>
          </cell>
          <cell r="U31">
            <v>0</v>
          </cell>
          <cell r="V31">
            <v>62</v>
          </cell>
          <cell r="W31">
            <v>123</v>
          </cell>
          <cell r="X31">
            <v>2</v>
          </cell>
          <cell r="Y31">
            <v>159</v>
          </cell>
          <cell r="Z31">
            <v>0</v>
          </cell>
        </row>
        <row r="32">
          <cell r="A32">
            <v>39</v>
          </cell>
          <cell r="B32">
            <v>64</v>
          </cell>
          <cell r="C32">
            <v>226</v>
          </cell>
          <cell r="D32">
            <v>0</v>
          </cell>
          <cell r="E32">
            <v>0</v>
          </cell>
          <cell r="F32">
            <v>226</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row>
        <row r="33">
          <cell r="A33">
            <v>42</v>
          </cell>
          <cell r="B33">
            <v>42</v>
          </cell>
          <cell r="C33">
            <v>859</v>
          </cell>
          <cell r="D33">
            <v>0</v>
          </cell>
          <cell r="E33">
            <v>0</v>
          </cell>
          <cell r="F33">
            <v>46</v>
          </cell>
          <cell r="G33">
            <v>68</v>
          </cell>
          <cell r="H33">
            <v>57</v>
          </cell>
          <cell r="I33">
            <v>74</v>
          </cell>
          <cell r="J33">
            <v>70</v>
          </cell>
          <cell r="K33">
            <v>82</v>
          </cell>
          <cell r="L33">
            <v>120</v>
          </cell>
          <cell r="M33">
            <v>79</v>
          </cell>
          <cell r="N33">
            <v>79</v>
          </cell>
          <cell r="O33">
            <v>76</v>
          </cell>
          <cell r="P33">
            <v>63</v>
          </cell>
          <cell r="Q33">
            <v>45</v>
          </cell>
          <cell r="R33">
            <v>0</v>
          </cell>
          <cell r="S33">
            <v>0</v>
          </cell>
          <cell r="T33">
            <v>0</v>
          </cell>
          <cell r="U33">
            <v>0</v>
          </cell>
          <cell r="V33">
            <v>0</v>
          </cell>
          <cell r="W33">
            <v>0</v>
          </cell>
          <cell r="X33">
            <v>0</v>
          </cell>
          <cell r="Y33">
            <v>0</v>
          </cell>
          <cell r="Z33">
            <v>0</v>
          </cell>
        </row>
        <row r="34">
          <cell r="A34">
            <v>43</v>
          </cell>
          <cell r="B34">
            <v>73</v>
          </cell>
          <cell r="C34">
            <v>853</v>
          </cell>
          <cell r="D34">
            <v>0</v>
          </cell>
          <cell r="E34">
            <v>0</v>
          </cell>
          <cell r="F34">
            <v>0</v>
          </cell>
          <cell r="G34">
            <v>0</v>
          </cell>
          <cell r="H34">
            <v>0</v>
          </cell>
          <cell r="I34">
            <v>0</v>
          </cell>
          <cell r="J34">
            <v>0</v>
          </cell>
          <cell r="K34">
            <v>0</v>
          </cell>
          <cell r="L34">
            <v>189</v>
          </cell>
          <cell r="M34">
            <v>140</v>
          </cell>
          <cell r="N34">
            <v>152</v>
          </cell>
          <cell r="O34">
            <v>125</v>
          </cell>
          <cell r="P34">
            <v>131</v>
          </cell>
          <cell r="Q34">
            <v>116</v>
          </cell>
          <cell r="R34">
            <v>0</v>
          </cell>
          <cell r="S34">
            <v>0</v>
          </cell>
          <cell r="T34">
            <v>0</v>
          </cell>
          <cell r="U34">
            <v>0</v>
          </cell>
          <cell r="V34">
            <v>0</v>
          </cell>
          <cell r="W34">
            <v>0</v>
          </cell>
          <cell r="X34">
            <v>0</v>
          </cell>
          <cell r="Y34">
            <v>0</v>
          </cell>
          <cell r="Z34">
            <v>0</v>
          </cell>
        </row>
        <row r="35">
          <cell r="A35">
            <v>44</v>
          </cell>
          <cell r="B35">
            <v>44</v>
          </cell>
          <cell r="C35">
            <v>1907</v>
          </cell>
          <cell r="D35">
            <v>0</v>
          </cell>
          <cell r="E35">
            <v>0</v>
          </cell>
          <cell r="F35">
            <v>134</v>
          </cell>
          <cell r="G35">
            <v>37</v>
          </cell>
          <cell r="H35">
            <v>36</v>
          </cell>
          <cell r="I35">
            <v>28</v>
          </cell>
          <cell r="J35">
            <v>35</v>
          </cell>
          <cell r="K35">
            <v>34</v>
          </cell>
          <cell r="L35">
            <v>371</v>
          </cell>
          <cell r="M35">
            <v>300</v>
          </cell>
          <cell r="N35">
            <v>241</v>
          </cell>
          <cell r="O35">
            <v>266</v>
          </cell>
          <cell r="P35">
            <v>256</v>
          </cell>
          <cell r="Q35">
            <v>169</v>
          </cell>
          <cell r="R35">
            <v>0</v>
          </cell>
          <cell r="S35">
            <v>0</v>
          </cell>
          <cell r="T35">
            <v>0</v>
          </cell>
          <cell r="U35">
            <v>0</v>
          </cell>
          <cell r="V35">
            <v>0</v>
          </cell>
          <cell r="W35">
            <v>0</v>
          </cell>
          <cell r="X35">
            <v>0</v>
          </cell>
          <cell r="Y35">
            <v>0</v>
          </cell>
          <cell r="Z35">
            <v>0</v>
          </cell>
        </row>
        <row r="36">
          <cell r="A36">
            <v>45</v>
          </cell>
          <cell r="B36">
            <v>45</v>
          </cell>
          <cell r="C36">
            <v>1350</v>
          </cell>
          <cell r="D36">
            <v>0</v>
          </cell>
          <cell r="E36">
            <v>0</v>
          </cell>
          <cell r="F36">
            <v>0</v>
          </cell>
          <cell r="G36">
            <v>0</v>
          </cell>
          <cell r="H36">
            <v>0</v>
          </cell>
          <cell r="I36">
            <v>0</v>
          </cell>
          <cell r="J36">
            <v>70</v>
          </cell>
          <cell r="K36">
            <v>132</v>
          </cell>
          <cell r="L36">
            <v>163</v>
          </cell>
          <cell r="M36">
            <v>155</v>
          </cell>
          <cell r="N36">
            <v>128</v>
          </cell>
          <cell r="O36">
            <v>150</v>
          </cell>
          <cell r="P36">
            <v>134</v>
          </cell>
          <cell r="Q36">
            <v>92</v>
          </cell>
          <cell r="R36">
            <v>0</v>
          </cell>
          <cell r="S36">
            <v>0</v>
          </cell>
          <cell r="T36">
            <v>0</v>
          </cell>
          <cell r="U36">
            <v>29</v>
          </cell>
          <cell r="V36">
            <v>76</v>
          </cell>
          <cell r="W36">
            <v>96</v>
          </cell>
          <cell r="X36">
            <v>0</v>
          </cell>
          <cell r="Y36">
            <v>125</v>
          </cell>
          <cell r="Z36">
            <v>0</v>
          </cell>
        </row>
        <row r="37">
          <cell r="A37">
            <v>49</v>
          </cell>
          <cell r="B37">
            <v>68</v>
          </cell>
          <cell r="C37">
            <v>444</v>
          </cell>
          <cell r="D37">
            <v>0</v>
          </cell>
          <cell r="E37">
            <v>0</v>
          </cell>
          <cell r="F37">
            <v>54</v>
          </cell>
          <cell r="G37">
            <v>63</v>
          </cell>
          <cell r="H37">
            <v>66</v>
          </cell>
          <cell r="I37">
            <v>61</v>
          </cell>
          <cell r="J37">
            <v>69</v>
          </cell>
          <cell r="K37">
            <v>131</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row>
        <row r="38">
          <cell r="A38">
            <v>50</v>
          </cell>
          <cell r="B38">
            <v>50</v>
          </cell>
          <cell r="C38">
            <v>1498</v>
          </cell>
          <cell r="D38">
            <v>0</v>
          </cell>
          <cell r="E38">
            <v>0</v>
          </cell>
          <cell r="F38">
            <v>131</v>
          </cell>
          <cell r="G38">
            <v>175</v>
          </cell>
          <cell r="H38">
            <v>114</v>
          </cell>
          <cell r="I38">
            <v>161</v>
          </cell>
          <cell r="J38">
            <v>161</v>
          </cell>
          <cell r="K38">
            <v>155</v>
          </cell>
          <cell r="L38">
            <v>185</v>
          </cell>
          <cell r="M38">
            <v>110</v>
          </cell>
          <cell r="N38">
            <v>101</v>
          </cell>
          <cell r="O38">
            <v>93</v>
          </cell>
          <cell r="P38">
            <v>73</v>
          </cell>
          <cell r="Q38">
            <v>39</v>
          </cell>
          <cell r="R38">
            <v>0</v>
          </cell>
          <cell r="S38">
            <v>0</v>
          </cell>
          <cell r="T38">
            <v>0</v>
          </cell>
          <cell r="U38">
            <v>0</v>
          </cell>
          <cell r="V38">
            <v>0</v>
          </cell>
          <cell r="W38">
            <v>0</v>
          </cell>
          <cell r="X38">
            <v>0</v>
          </cell>
          <cell r="Y38">
            <v>0</v>
          </cell>
          <cell r="Z38">
            <v>0</v>
          </cell>
        </row>
        <row r="39">
          <cell r="A39">
            <v>51</v>
          </cell>
          <cell r="B39">
            <v>68</v>
          </cell>
          <cell r="C39">
            <v>231</v>
          </cell>
          <cell r="D39">
            <v>0</v>
          </cell>
          <cell r="E39">
            <v>0</v>
          </cell>
          <cell r="F39">
            <v>28</v>
          </cell>
          <cell r="G39">
            <v>36</v>
          </cell>
          <cell r="H39">
            <v>48</v>
          </cell>
          <cell r="I39">
            <v>43</v>
          </cell>
          <cell r="J39">
            <v>36</v>
          </cell>
          <cell r="K39">
            <v>40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row>
        <row r="40">
          <cell r="A40">
            <v>53</v>
          </cell>
          <cell r="B40">
            <v>60</v>
          </cell>
          <cell r="C40">
            <v>420</v>
          </cell>
          <cell r="D40">
            <v>0</v>
          </cell>
          <cell r="E40">
            <v>0</v>
          </cell>
          <cell r="F40">
            <v>59</v>
          </cell>
          <cell r="G40">
            <v>70</v>
          </cell>
          <cell r="H40">
            <v>78</v>
          </cell>
          <cell r="I40">
            <v>76</v>
          </cell>
          <cell r="J40">
            <v>70</v>
          </cell>
          <cell r="K40">
            <v>67</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row>
        <row r="41">
          <cell r="A41">
            <v>54</v>
          </cell>
          <cell r="B41">
            <v>106</v>
          </cell>
          <cell r="C41">
            <v>368</v>
          </cell>
          <cell r="D41">
            <v>0</v>
          </cell>
          <cell r="E41">
            <v>0</v>
          </cell>
          <cell r="F41">
            <v>51</v>
          </cell>
          <cell r="G41">
            <v>63</v>
          </cell>
          <cell r="H41">
            <v>63</v>
          </cell>
          <cell r="I41">
            <v>60</v>
          </cell>
          <cell r="J41">
            <v>66</v>
          </cell>
          <cell r="K41">
            <v>65</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row>
        <row r="42">
          <cell r="A42">
            <v>58</v>
          </cell>
          <cell r="B42">
            <v>58</v>
          </cell>
          <cell r="C42">
            <v>694</v>
          </cell>
          <cell r="D42">
            <v>0</v>
          </cell>
          <cell r="E42">
            <v>0</v>
          </cell>
          <cell r="F42">
            <v>0</v>
          </cell>
          <cell r="G42">
            <v>0</v>
          </cell>
          <cell r="H42">
            <v>0</v>
          </cell>
          <cell r="I42">
            <v>0</v>
          </cell>
          <cell r="J42">
            <v>0</v>
          </cell>
          <cell r="K42">
            <v>0</v>
          </cell>
          <cell r="L42">
            <v>113</v>
          </cell>
          <cell r="M42">
            <v>127</v>
          </cell>
          <cell r="N42">
            <v>116</v>
          </cell>
          <cell r="O42">
            <v>128</v>
          </cell>
          <cell r="P42">
            <v>112</v>
          </cell>
          <cell r="Q42">
            <v>98</v>
          </cell>
          <cell r="R42">
            <v>0</v>
          </cell>
          <cell r="S42">
            <v>0</v>
          </cell>
          <cell r="T42">
            <v>0</v>
          </cell>
          <cell r="U42">
            <v>0</v>
          </cell>
          <cell r="V42">
            <v>0</v>
          </cell>
          <cell r="W42">
            <v>0</v>
          </cell>
          <cell r="X42">
            <v>0</v>
          </cell>
          <cell r="Y42">
            <v>0</v>
          </cell>
          <cell r="Z42">
            <v>0</v>
          </cell>
        </row>
        <row r="43">
          <cell r="A43">
            <v>59</v>
          </cell>
          <cell r="B43">
            <v>59</v>
          </cell>
          <cell r="C43">
            <v>1121</v>
          </cell>
          <cell r="D43">
            <v>0</v>
          </cell>
          <cell r="E43">
            <v>0</v>
          </cell>
          <cell r="F43">
            <v>0</v>
          </cell>
          <cell r="G43">
            <v>0</v>
          </cell>
          <cell r="H43">
            <v>0</v>
          </cell>
          <cell r="I43">
            <v>0</v>
          </cell>
          <cell r="J43">
            <v>0</v>
          </cell>
          <cell r="K43">
            <v>0</v>
          </cell>
          <cell r="L43">
            <v>227</v>
          </cell>
          <cell r="M43">
            <v>219</v>
          </cell>
          <cell r="N43">
            <v>185</v>
          </cell>
          <cell r="O43">
            <v>185</v>
          </cell>
          <cell r="P43">
            <v>162</v>
          </cell>
          <cell r="Q43">
            <v>143</v>
          </cell>
          <cell r="R43">
            <v>0</v>
          </cell>
          <cell r="S43">
            <v>0</v>
          </cell>
          <cell r="T43">
            <v>0</v>
          </cell>
          <cell r="U43">
            <v>0</v>
          </cell>
          <cell r="V43">
            <v>0</v>
          </cell>
          <cell r="W43">
            <v>0</v>
          </cell>
          <cell r="X43">
            <v>0</v>
          </cell>
          <cell r="Y43">
            <v>0</v>
          </cell>
          <cell r="Z43">
            <v>0</v>
          </cell>
        </row>
        <row r="44">
          <cell r="A44">
            <v>60</v>
          </cell>
          <cell r="B44">
            <v>60</v>
          </cell>
          <cell r="C44">
            <v>1723</v>
          </cell>
          <cell r="D44">
            <v>0</v>
          </cell>
          <cell r="E44">
            <v>0</v>
          </cell>
          <cell r="F44">
            <v>101</v>
          </cell>
          <cell r="G44">
            <v>136</v>
          </cell>
          <cell r="H44">
            <v>135</v>
          </cell>
          <cell r="I44">
            <v>143</v>
          </cell>
          <cell r="J44">
            <v>128</v>
          </cell>
          <cell r="K44">
            <v>120</v>
          </cell>
          <cell r="L44">
            <v>172</v>
          </cell>
          <cell r="M44">
            <v>155</v>
          </cell>
          <cell r="N44">
            <v>136</v>
          </cell>
          <cell r="O44">
            <v>118</v>
          </cell>
          <cell r="P44">
            <v>109</v>
          </cell>
          <cell r="Q44">
            <v>104</v>
          </cell>
          <cell r="R44">
            <v>0</v>
          </cell>
          <cell r="S44">
            <v>0</v>
          </cell>
          <cell r="T44">
            <v>0</v>
          </cell>
          <cell r="U44">
            <v>0</v>
          </cell>
          <cell r="V44">
            <v>39</v>
          </cell>
          <cell r="W44">
            <v>43</v>
          </cell>
          <cell r="X44">
            <v>0</v>
          </cell>
          <cell r="Y44">
            <v>84</v>
          </cell>
          <cell r="Z44">
            <v>0</v>
          </cell>
        </row>
        <row r="45">
          <cell r="A45">
            <v>63</v>
          </cell>
          <cell r="B45">
            <v>45</v>
          </cell>
          <cell r="C45">
            <v>280</v>
          </cell>
          <cell r="D45">
            <v>0</v>
          </cell>
          <cell r="E45">
            <v>0</v>
          </cell>
          <cell r="F45">
            <v>63</v>
          </cell>
          <cell r="G45">
            <v>74</v>
          </cell>
          <cell r="H45">
            <v>75</v>
          </cell>
          <cell r="I45">
            <v>48</v>
          </cell>
          <cell r="J45">
            <v>20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row>
        <row r="46">
          <cell r="A46">
            <v>64</v>
          </cell>
          <cell r="B46">
            <v>64</v>
          </cell>
          <cell r="C46">
            <v>3474</v>
          </cell>
          <cell r="D46">
            <v>0</v>
          </cell>
          <cell r="E46">
            <v>0</v>
          </cell>
          <cell r="F46">
            <v>0</v>
          </cell>
          <cell r="G46">
            <v>0</v>
          </cell>
          <cell r="H46">
            <v>0</v>
          </cell>
          <cell r="I46">
            <v>282</v>
          </cell>
          <cell r="J46">
            <v>311</v>
          </cell>
          <cell r="K46">
            <v>295</v>
          </cell>
          <cell r="L46">
            <v>310</v>
          </cell>
          <cell r="M46">
            <v>304</v>
          </cell>
          <cell r="N46">
            <v>261</v>
          </cell>
          <cell r="O46">
            <v>246</v>
          </cell>
          <cell r="P46">
            <v>212</v>
          </cell>
          <cell r="Q46">
            <v>172</v>
          </cell>
          <cell r="R46">
            <v>0</v>
          </cell>
          <cell r="S46">
            <v>0</v>
          </cell>
          <cell r="T46">
            <v>127</v>
          </cell>
          <cell r="U46">
            <v>161</v>
          </cell>
          <cell r="V46">
            <v>261</v>
          </cell>
          <cell r="W46">
            <v>251</v>
          </cell>
          <cell r="X46">
            <v>206</v>
          </cell>
          <cell r="Y46">
            <v>75</v>
          </cell>
          <cell r="Z46">
            <v>0</v>
          </cell>
        </row>
        <row r="47">
          <cell r="A47">
            <v>65</v>
          </cell>
          <cell r="B47">
            <v>83</v>
          </cell>
          <cell r="C47">
            <v>619</v>
          </cell>
          <cell r="D47">
            <v>0</v>
          </cell>
          <cell r="E47">
            <v>0</v>
          </cell>
          <cell r="F47">
            <v>0</v>
          </cell>
          <cell r="G47">
            <v>0</v>
          </cell>
          <cell r="H47">
            <v>157</v>
          </cell>
          <cell r="I47">
            <v>155</v>
          </cell>
          <cell r="J47">
            <v>159</v>
          </cell>
          <cell r="K47">
            <v>148</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row>
        <row r="48">
          <cell r="A48">
            <v>66</v>
          </cell>
          <cell r="B48">
            <v>66</v>
          </cell>
          <cell r="C48">
            <v>2349</v>
          </cell>
          <cell r="D48">
            <v>0</v>
          </cell>
          <cell r="E48">
            <v>0</v>
          </cell>
          <cell r="F48">
            <v>170</v>
          </cell>
          <cell r="G48">
            <v>187</v>
          </cell>
          <cell r="H48">
            <v>176</v>
          </cell>
          <cell r="I48">
            <v>166</v>
          </cell>
          <cell r="J48">
            <v>190</v>
          </cell>
          <cell r="K48">
            <v>199</v>
          </cell>
          <cell r="L48">
            <v>207</v>
          </cell>
          <cell r="M48">
            <v>228</v>
          </cell>
          <cell r="N48">
            <v>216</v>
          </cell>
          <cell r="O48">
            <v>240</v>
          </cell>
          <cell r="P48">
            <v>204</v>
          </cell>
          <cell r="Q48">
            <v>166</v>
          </cell>
          <cell r="R48">
            <v>0</v>
          </cell>
          <cell r="S48">
            <v>0</v>
          </cell>
          <cell r="T48">
            <v>0</v>
          </cell>
          <cell r="U48">
            <v>0</v>
          </cell>
          <cell r="V48">
            <v>0</v>
          </cell>
          <cell r="W48">
            <v>0</v>
          </cell>
          <cell r="X48">
            <v>0</v>
          </cell>
          <cell r="Y48">
            <v>0</v>
          </cell>
          <cell r="Z48">
            <v>0</v>
          </cell>
        </row>
        <row r="49">
          <cell r="A49">
            <v>67</v>
          </cell>
          <cell r="B49">
            <v>24</v>
          </cell>
          <cell r="C49">
            <v>368</v>
          </cell>
          <cell r="D49">
            <v>0</v>
          </cell>
          <cell r="E49">
            <v>0</v>
          </cell>
          <cell r="F49">
            <v>49</v>
          </cell>
          <cell r="G49">
            <v>67</v>
          </cell>
          <cell r="H49">
            <v>66</v>
          </cell>
          <cell r="I49">
            <v>60</v>
          </cell>
          <cell r="J49">
            <v>68</v>
          </cell>
          <cell r="K49">
            <v>58</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row>
        <row r="50">
          <cell r="A50">
            <v>68</v>
          </cell>
          <cell r="B50">
            <v>68</v>
          </cell>
          <cell r="C50">
            <v>1379</v>
          </cell>
          <cell r="D50">
            <v>0</v>
          </cell>
          <cell r="E50">
            <v>0</v>
          </cell>
          <cell r="F50">
            <v>0</v>
          </cell>
          <cell r="G50">
            <v>0</v>
          </cell>
          <cell r="H50">
            <v>0</v>
          </cell>
          <cell r="I50">
            <v>0</v>
          </cell>
          <cell r="J50">
            <v>0</v>
          </cell>
          <cell r="K50">
            <v>0</v>
          </cell>
          <cell r="L50">
            <v>278</v>
          </cell>
          <cell r="M50">
            <v>218</v>
          </cell>
          <cell r="N50">
            <v>236</v>
          </cell>
          <cell r="O50">
            <v>194</v>
          </cell>
          <cell r="P50">
            <v>163</v>
          </cell>
          <cell r="Q50">
            <v>120</v>
          </cell>
          <cell r="R50">
            <v>0</v>
          </cell>
          <cell r="S50">
            <v>0</v>
          </cell>
          <cell r="T50">
            <v>0</v>
          </cell>
          <cell r="U50">
            <v>18</v>
          </cell>
          <cell r="V50">
            <v>27</v>
          </cell>
          <cell r="W50">
            <v>41</v>
          </cell>
          <cell r="X50">
            <v>0</v>
          </cell>
          <cell r="Y50">
            <v>84</v>
          </cell>
          <cell r="Z50">
            <v>0</v>
          </cell>
        </row>
        <row r="51">
          <cell r="A51">
            <v>70</v>
          </cell>
          <cell r="B51">
            <v>70</v>
          </cell>
          <cell r="C51">
            <v>784</v>
          </cell>
          <cell r="D51">
            <v>0</v>
          </cell>
          <cell r="E51">
            <v>0</v>
          </cell>
          <cell r="F51">
            <v>0</v>
          </cell>
          <cell r="G51">
            <v>0</v>
          </cell>
          <cell r="H51">
            <v>0</v>
          </cell>
          <cell r="I51">
            <v>0</v>
          </cell>
          <cell r="J51">
            <v>0</v>
          </cell>
          <cell r="K51">
            <v>0</v>
          </cell>
          <cell r="L51">
            <v>0</v>
          </cell>
          <cell r="M51">
            <v>148</v>
          </cell>
          <cell r="N51">
            <v>140</v>
          </cell>
          <cell r="O51">
            <v>130</v>
          </cell>
          <cell r="P51">
            <v>124</v>
          </cell>
          <cell r="Q51">
            <v>105</v>
          </cell>
          <cell r="R51">
            <v>0</v>
          </cell>
          <cell r="S51">
            <v>0</v>
          </cell>
          <cell r="T51">
            <v>0</v>
          </cell>
          <cell r="U51">
            <v>0</v>
          </cell>
          <cell r="V51">
            <v>23</v>
          </cell>
          <cell r="W51">
            <v>50</v>
          </cell>
          <cell r="X51">
            <v>0</v>
          </cell>
          <cell r="Y51">
            <v>64</v>
          </cell>
          <cell r="Z51">
            <v>0</v>
          </cell>
        </row>
        <row r="52">
          <cell r="A52">
            <v>71</v>
          </cell>
          <cell r="B52">
            <v>71</v>
          </cell>
          <cell r="C52">
            <v>1272</v>
          </cell>
          <cell r="D52">
            <v>0</v>
          </cell>
          <cell r="E52">
            <v>0</v>
          </cell>
          <cell r="F52">
            <v>85</v>
          </cell>
          <cell r="G52">
            <v>88</v>
          </cell>
          <cell r="H52">
            <v>80</v>
          </cell>
          <cell r="I52">
            <v>102</v>
          </cell>
          <cell r="J52">
            <v>125</v>
          </cell>
          <cell r="K52">
            <v>123</v>
          </cell>
          <cell r="L52">
            <v>136</v>
          </cell>
          <cell r="M52">
            <v>147</v>
          </cell>
          <cell r="N52">
            <v>133</v>
          </cell>
          <cell r="O52">
            <v>81</v>
          </cell>
          <cell r="P52">
            <v>104</v>
          </cell>
          <cell r="Q52">
            <v>68</v>
          </cell>
          <cell r="R52">
            <v>0</v>
          </cell>
          <cell r="S52">
            <v>0</v>
          </cell>
          <cell r="T52">
            <v>0</v>
          </cell>
          <cell r="U52">
            <v>0</v>
          </cell>
          <cell r="V52">
            <v>0</v>
          </cell>
          <cell r="W52">
            <v>0</v>
          </cell>
          <cell r="X52">
            <v>0</v>
          </cell>
          <cell r="Y52">
            <v>0</v>
          </cell>
          <cell r="Z52">
            <v>0</v>
          </cell>
        </row>
        <row r="53">
          <cell r="A53">
            <v>72</v>
          </cell>
          <cell r="B53">
            <v>64</v>
          </cell>
          <cell r="C53">
            <v>291</v>
          </cell>
          <cell r="D53">
            <v>0</v>
          </cell>
          <cell r="E53">
            <v>0</v>
          </cell>
          <cell r="F53">
            <v>25</v>
          </cell>
          <cell r="G53">
            <v>0</v>
          </cell>
          <cell r="H53">
            <v>266</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row>
        <row r="54">
          <cell r="A54">
            <v>73</v>
          </cell>
          <cell r="B54">
            <v>73</v>
          </cell>
          <cell r="C54">
            <v>554</v>
          </cell>
          <cell r="D54">
            <v>0</v>
          </cell>
          <cell r="E54">
            <v>0</v>
          </cell>
          <cell r="F54">
            <v>93</v>
          </cell>
          <cell r="G54">
            <v>117</v>
          </cell>
          <cell r="H54">
            <v>73</v>
          </cell>
          <cell r="I54">
            <v>96</v>
          </cell>
          <cell r="J54">
            <v>88</v>
          </cell>
          <cell r="K54">
            <v>87</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row>
        <row r="55">
          <cell r="A55">
            <v>75</v>
          </cell>
          <cell r="B55">
            <v>68</v>
          </cell>
          <cell r="C55">
            <v>231</v>
          </cell>
          <cell r="D55">
            <v>0</v>
          </cell>
          <cell r="E55">
            <v>0</v>
          </cell>
          <cell r="F55">
            <v>46</v>
          </cell>
          <cell r="G55">
            <v>43</v>
          </cell>
          <cell r="H55">
            <v>44</v>
          </cell>
          <cell r="I55">
            <v>51</v>
          </cell>
          <cell r="J55">
            <v>47</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row>
        <row r="56">
          <cell r="A56">
            <v>76</v>
          </cell>
          <cell r="B56">
            <v>31</v>
          </cell>
          <cell r="C56">
            <v>217</v>
          </cell>
          <cell r="D56">
            <v>0</v>
          </cell>
          <cell r="E56">
            <v>0</v>
          </cell>
          <cell r="F56">
            <v>43</v>
          </cell>
          <cell r="G56">
            <v>42</v>
          </cell>
          <cell r="H56">
            <v>50</v>
          </cell>
          <cell r="I56">
            <v>37</v>
          </cell>
          <cell r="J56">
            <v>22</v>
          </cell>
          <cell r="K56">
            <v>23</v>
          </cell>
          <cell r="L56">
            <v>0</v>
          </cell>
          <cell r="M56">
            <v>0</v>
          </cell>
          <cell r="N56">
            <v>0</v>
          </cell>
          <cell r="O56">
            <v>0</v>
          </cell>
          <cell r="P56">
            <v>0</v>
          </cell>
          <cell r="Q56">
            <v>0</v>
          </cell>
          <cell r="R56">
            <v>0</v>
          </cell>
          <cell r="S56">
            <v>0</v>
          </cell>
          <cell r="T56">
            <v>0</v>
          </cell>
          <cell r="U56">
            <v>0</v>
          </cell>
          <cell r="V56">
            <v>0</v>
          </cell>
          <cell r="W56">
            <v>0</v>
          </cell>
          <cell r="X56">
            <v>0</v>
          </cell>
          <cell r="Y56">
            <v>0</v>
          </cell>
          <cell r="Z56">
            <v>0</v>
          </cell>
        </row>
        <row r="57">
          <cell r="A57">
            <v>77</v>
          </cell>
          <cell r="B57">
            <v>83</v>
          </cell>
          <cell r="C57">
            <v>241</v>
          </cell>
          <cell r="D57">
            <v>0</v>
          </cell>
          <cell r="E57">
            <v>0</v>
          </cell>
          <cell r="F57">
            <v>27</v>
          </cell>
          <cell r="G57">
            <v>38</v>
          </cell>
          <cell r="H57">
            <v>57</v>
          </cell>
          <cell r="I57">
            <v>58</v>
          </cell>
          <cell r="J57">
            <v>32</v>
          </cell>
          <cell r="K57">
            <v>29</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row>
        <row r="58">
          <cell r="A58">
            <v>79</v>
          </cell>
          <cell r="B58">
            <v>79</v>
          </cell>
          <cell r="C58">
            <v>1034</v>
          </cell>
          <cell r="D58">
            <v>0</v>
          </cell>
          <cell r="E58">
            <v>0</v>
          </cell>
          <cell r="F58">
            <v>49</v>
          </cell>
          <cell r="G58">
            <v>79</v>
          </cell>
          <cell r="H58">
            <v>86</v>
          </cell>
          <cell r="I58">
            <v>72</v>
          </cell>
          <cell r="J58">
            <v>75</v>
          </cell>
          <cell r="K58">
            <v>78</v>
          </cell>
          <cell r="L58">
            <v>111</v>
          </cell>
          <cell r="M58">
            <v>73</v>
          </cell>
          <cell r="N58">
            <v>64</v>
          </cell>
          <cell r="O58">
            <v>53</v>
          </cell>
          <cell r="P58">
            <v>51</v>
          </cell>
          <cell r="Q58">
            <v>64</v>
          </cell>
          <cell r="R58">
            <v>0</v>
          </cell>
          <cell r="S58">
            <v>0</v>
          </cell>
          <cell r="T58">
            <v>0</v>
          </cell>
          <cell r="U58">
            <v>0</v>
          </cell>
          <cell r="V58">
            <v>43</v>
          </cell>
          <cell r="W58">
            <v>48</v>
          </cell>
          <cell r="X58">
            <v>0</v>
          </cell>
          <cell r="Y58">
            <v>88</v>
          </cell>
          <cell r="Z58">
            <v>0</v>
          </cell>
        </row>
        <row r="59">
          <cell r="A59">
            <v>80</v>
          </cell>
          <cell r="B59">
            <v>112</v>
          </cell>
          <cell r="C59">
            <v>302</v>
          </cell>
          <cell r="D59">
            <v>0</v>
          </cell>
          <cell r="E59">
            <v>0</v>
          </cell>
          <cell r="F59">
            <v>50</v>
          </cell>
          <cell r="G59">
            <v>59</v>
          </cell>
          <cell r="H59">
            <v>53</v>
          </cell>
          <cell r="I59">
            <v>57</v>
          </cell>
          <cell r="J59">
            <v>44</v>
          </cell>
          <cell r="K59">
            <v>39</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row>
        <row r="60">
          <cell r="A60">
            <v>81</v>
          </cell>
          <cell r="B60">
            <v>83</v>
          </cell>
          <cell r="C60">
            <v>296</v>
          </cell>
          <cell r="D60">
            <v>0</v>
          </cell>
          <cell r="E60">
            <v>0</v>
          </cell>
          <cell r="F60">
            <v>144</v>
          </cell>
          <cell r="G60">
            <v>152</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row>
        <row r="61">
          <cell r="A61">
            <v>83</v>
          </cell>
          <cell r="B61">
            <v>83</v>
          </cell>
          <cell r="C61">
            <v>1039</v>
          </cell>
          <cell r="D61">
            <v>0</v>
          </cell>
          <cell r="E61">
            <v>0</v>
          </cell>
          <cell r="F61">
            <v>0</v>
          </cell>
          <cell r="G61">
            <v>0</v>
          </cell>
          <cell r="H61">
            <v>0</v>
          </cell>
          <cell r="I61">
            <v>0</v>
          </cell>
          <cell r="J61">
            <v>0</v>
          </cell>
          <cell r="K61">
            <v>0</v>
          </cell>
          <cell r="L61">
            <v>207</v>
          </cell>
          <cell r="M61">
            <v>180</v>
          </cell>
          <cell r="N61">
            <v>143</v>
          </cell>
          <cell r="O61">
            <v>142</v>
          </cell>
          <cell r="P61">
            <v>98</v>
          </cell>
          <cell r="Q61">
            <v>83</v>
          </cell>
          <cell r="R61">
            <v>0</v>
          </cell>
          <cell r="S61">
            <v>0</v>
          </cell>
          <cell r="T61">
            <v>0</v>
          </cell>
          <cell r="U61">
            <v>12</v>
          </cell>
          <cell r="V61">
            <v>46</v>
          </cell>
          <cell r="W61">
            <v>49</v>
          </cell>
          <cell r="X61">
            <v>0</v>
          </cell>
          <cell r="Y61">
            <v>79</v>
          </cell>
          <cell r="Z61">
            <v>0</v>
          </cell>
        </row>
        <row r="62">
          <cell r="A62">
            <v>86</v>
          </cell>
          <cell r="B62">
            <v>36</v>
          </cell>
          <cell r="C62">
            <v>154</v>
          </cell>
          <cell r="D62">
            <v>0</v>
          </cell>
          <cell r="E62">
            <v>0</v>
          </cell>
          <cell r="F62">
            <v>20</v>
          </cell>
          <cell r="G62">
            <v>23</v>
          </cell>
          <cell r="H62">
            <v>29</v>
          </cell>
          <cell r="I62">
            <v>33</v>
          </cell>
          <cell r="J62">
            <v>29</v>
          </cell>
          <cell r="K62">
            <v>20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row>
        <row r="63">
          <cell r="A63">
            <v>87</v>
          </cell>
          <cell r="B63">
            <v>70</v>
          </cell>
          <cell r="C63">
            <v>463</v>
          </cell>
          <cell r="D63">
            <v>0</v>
          </cell>
          <cell r="E63">
            <v>0</v>
          </cell>
          <cell r="F63">
            <v>48</v>
          </cell>
          <cell r="G63">
            <v>57</v>
          </cell>
          <cell r="H63">
            <v>53</v>
          </cell>
          <cell r="I63">
            <v>51</v>
          </cell>
          <cell r="J63">
            <v>31</v>
          </cell>
          <cell r="K63">
            <v>55</v>
          </cell>
          <cell r="L63">
            <v>168</v>
          </cell>
          <cell r="M63">
            <v>0</v>
          </cell>
          <cell r="N63">
            <v>0</v>
          </cell>
          <cell r="O63">
            <v>0</v>
          </cell>
          <cell r="P63">
            <v>0</v>
          </cell>
          <cell r="Q63">
            <v>0</v>
          </cell>
          <cell r="R63">
            <v>0</v>
          </cell>
          <cell r="S63">
            <v>0</v>
          </cell>
          <cell r="T63">
            <v>0</v>
          </cell>
          <cell r="U63">
            <v>0</v>
          </cell>
          <cell r="V63">
            <v>0</v>
          </cell>
          <cell r="W63">
            <v>0</v>
          </cell>
          <cell r="X63">
            <v>0</v>
          </cell>
          <cell r="Y63">
            <v>0</v>
          </cell>
          <cell r="Z63">
            <v>0</v>
          </cell>
        </row>
        <row r="64">
          <cell r="A64">
            <v>88</v>
          </cell>
          <cell r="B64">
            <v>58</v>
          </cell>
          <cell r="C64">
            <v>626</v>
          </cell>
          <cell r="D64">
            <v>0</v>
          </cell>
          <cell r="E64">
            <v>0</v>
          </cell>
          <cell r="F64">
            <v>96</v>
          </cell>
          <cell r="G64">
            <v>96</v>
          </cell>
          <cell r="H64">
            <v>108</v>
          </cell>
          <cell r="I64">
            <v>106</v>
          </cell>
          <cell r="J64">
            <v>104</v>
          </cell>
          <cell r="K64">
            <v>116</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row>
        <row r="65">
          <cell r="A65">
            <v>89</v>
          </cell>
          <cell r="B65">
            <v>89</v>
          </cell>
          <cell r="C65">
            <v>1761</v>
          </cell>
          <cell r="D65">
            <v>0</v>
          </cell>
          <cell r="E65">
            <v>0</v>
          </cell>
          <cell r="F65">
            <v>100</v>
          </cell>
          <cell r="G65">
            <v>126</v>
          </cell>
          <cell r="H65">
            <v>82</v>
          </cell>
          <cell r="I65">
            <v>83</v>
          </cell>
          <cell r="J65">
            <v>109</v>
          </cell>
          <cell r="K65">
            <v>108</v>
          </cell>
          <cell r="L65">
            <v>121</v>
          </cell>
          <cell r="M65">
            <v>121</v>
          </cell>
          <cell r="N65">
            <v>117</v>
          </cell>
          <cell r="O65">
            <v>105</v>
          </cell>
          <cell r="P65">
            <v>79</v>
          </cell>
          <cell r="Q65">
            <v>69</v>
          </cell>
          <cell r="R65">
            <v>0</v>
          </cell>
          <cell r="S65">
            <v>0</v>
          </cell>
          <cell r="T65">
            <v>0</v>
          </cell>
          <cell r="U65">
            <v>0</v>
          </cell>
          <cell r="V65">
            <v>176</v>
          </cell>
          <cell r="W65">
            <v>152</v>
          </cell>
          <cell r="X65">
            <v>152</v>
          </cell>
          <cell r="Y65">
            <v>61</v>
          </cell>
          <cell r="Z65">
            <v>0</v>
          </cell>
        </row>
        <row r="66">
          <cell r="A66">
            <v>90</v>
          </cell>
          <cell r="B66">
            <v>90</v>
          </cell>
          <cell r="C66">
            <v>953</v>
          </cell>
          <cell r="D66">
            <v>0</v>
          </cell>
          <cell r="E66">
            <v>0</v>
          </cell>
          <cell r="F66">
            <v>46</v>
          </cell>
          <cell r="G66">
            <v>65</v>
          </cell>
          <cell r="H66">
            <v>64</v>
          </cell>
          <cell r="I66">
            <v>70</v>
          </cell>
          <cell r="J66">
            <v>70</v>
          </cell>
          <cell r="K66">
            <v>72</v>
          </cell>
          <cell r="L66">
            <v>78</v>
          </cell>
          <cell r="M66">
            <v>70</v>
          </cell>
          <cell r="N66">
            <v>72</v>
          </cell>
          <cell r="O66">
            <v>70</v>
          </cell>
          <cell r="P66">
            <v>52</v>
          </cell>
          <cell r="Q66">
            <v>56</v>
          </cell>
          <cell r="R66">
            <v>0</v>
          </cell>
          <cell r="S66">
            <v>0</v>
          </cell>
          <cell r="T66">
            <v>0</v>
          </cell>
          <cell r="U66">
            <v>0</v>
          </cell>
          <cell r="V66">
            <v>24</v>
          </cell>
          <cell r="W66">
            <v>46</v>
          </cell>
          <cell r="X66">
            <v>0</v>
          </cell>
          <cell r="Y66">
            <v>98</v>
          </cell>
          <cell r="Z66">
            <v>0</v>
          </cell>
        </row>
        <row r="67">
          <cell r="A67">
            <v>91</v>
          </cell>
          <cell r="B67">
            <v>91</v>
          </cell>
          <cell r="C67">
            <v>526</v>
          </cell>
          <cell r="D67">
            <v>0</v>
          </cell>
          <cell r="E67">
            <v>0</v>
          </cell>
          <cell r="F67">
            <v>25</v>
          </cell>
          <cell r="G67">
            <v>28</v>
          </cell>
          <cell r="H67">
            <v>51</v>
          </cell>
          <cell r="I67">
            <v>63</v>
          </cell>
          <cell r="J67">
            <v>50</v>
          </cell>
          <cell r="K67">
            <v>52</v>
          </cell>
          <cell r="L67">
            <v>55</v>
          </cell>
          <cell r="M67">
            <v>59</v>
          </cell>
          <cell r="N67">
            <v>44</v>
          </cell>
          <cell r="O67">
            <v>46</v>
          </cell>
          <cell r="P67">
            <v>32</v>
          </cell>
          <cell r="Q67">
            <v>21</v>
          </cell>
          <cell r="R67">
            <v>0</v>
          </cell>
          <cell r="S67">
            <v>0</v>
          </cell>
          <cell r="T67">
            <v>0</v>
          </cell>
          <cell r="U67">
            <v>0</v>
          </cell>
          <cell r="V67">
            <v>0</v>
          </cell>
          <cell r="W67">
            <v>0</v>
          </cell>
          <cell r="X67">
            <v>0</v>
          </cell>
          <cell r="Y67">
            <v>0</v>
          </cell>
          <cell r="Z67">
            <v>0</v>
          </cell>
        </row>
        <row r="68">
          <cell r="A68">
            <v>92</v>
          </cell>
          <cell r="B68">
            <v>92</v>
          </cell>
          <cell r="C68">
            <v>2684</v>
          </cell>
          <cell r="D68">
            <v>0</v>
          </cell>
          <cell r="E68">
            <v>0</v>
          </cell>
          <cell r="F68">
            <v>0</v>
          </cell>
          <cell r="G68">
            <v>0</v>
          </cell>
          <cell r="H68">
            <v>0</v>
          </cell>
          <cell r="I68">
            <v>0</v>
          </cell>
          <cell r="J68">
            <v>0</v>
          </cell>
          <cell r="K68">
            <v>0</v>
          </cell>
          <cell r="L68">
            <v>500</v>
          </cell>
          <cell r="M68">
            <v>502</v>
          </cell>
          <cell r="N68">
            <v>463</v>
          </cell>
          <cell r="O68">
            <v>447</v>
          </cell>
          <cell r="P68">
            <v>479</v>
          </cell>
          <cell r="Q68">
            <v>293</v>
          </cell>
          <cell r="R68">
            <v>0</v>
          </cell>
          <cell r="S68">
            <v>0</v>
          </cell>
          <cell r="T68">
            <v>0</v>
          </cell>
          <cell r="U68">
            <v>0</v>
          </cell>
          <cell r="V68">
            <v>0</v>
          </cell>
          <cell r="W68">
            <v>0</v>
          </cell>
          <cell r="X68">
            <v>0</v>
          </cell>
          <cell r="Y68">
            <v>0</v>
          </cell>
          <cell r="Z68">
            <v>0</v>
          </cell>
        </row>
        <row r="69">
          <cell r="A69">
            <v>93</v>
          </cell>
          <cell r="B69">
            <v>93</v>
          </cell>
          <cell r="C69">
            <v>937</v>
          </cell>
          <cell r="D69">
            <v>0</v>
          </cell>
          <cell r="E69">
            <v>0</v>
          </cell>
          <cell r="F69">
            <v>75</v>
          </cell>
          <cell r="G69">
            <v>73</v>
          </cell>
          <cell r="H69">
            <v>82</v>
          </cell>
          <cell r="I69">
            <v>82</v>
          </cell>
          <cell r="J69">
            <v>82</v>
          </cell>
          <cell r="K69">
            <v>82</v>
          </cell>
          <cell r="L69">
            <v>81</v>
          </cell>
          <cell r="M69">
            <v>81</v>
          </cell>
          <cell r="N69">
            <v>82</v>
          </cell>
          <cell r="O69">
            <v>77</v>
          </cell>
          <cell r="P69">
            <v>78</v>
          </cell>
          <cell r="Q69">
            <v>62</v>
          </cell>
          <cell r="R69">
            <v>0</v>
          </cell>
          <cell r="S69">
            <v>0</v>
          </cell>
          <cell r="T69">
            <v>0</v>
          </cell>
          <cell r="U69">
            <v>0</v>
          </cell>
          <cell r="V69">
            <v>0</v>
          </cell>
          <cell r="W69">
            <v>0</v>
          </cell>
          <cell r="X69">
            <v>0</v>
          </cell>
          <cell r="Y69">
            <v>0</v>
          </cell>
          <cell r="Z69">
            <v>0</v>
          </cell>
        </row>
        <row r="70">
          <cell r="A70">
            <v>94</v>
          </cell>
          <cell r="B70">
            <v>94</v>
          </cell>
          <cell r="C70">
            <v>449</v>
          </cell>
          <cell r="D70">
            <v>0</v>
          </cell>
          <cell r="E70">
            <v>0</v>
          </cell>
          <cell r="F70">
            <v>25</v>
          </cell>
          <cell r="G70">
            <v>27</v>
          </cell>
          <cell r="H70">
            <v>28</v>
          </cell>
          <cell r="I70">
            <v>27</v>
          </cell>
          <cell r="J70">
            <v>19</v>
          </cell>
          <cell r="K70">
            <v>24</v>
          </cell>
          <cell r="L70">
            <v>62</v>
          </cell>
          <cell r="M70">
            <v>59</v>
          </cell>
          <cell r="N70">
            <v>38</v>
          </cell>
          <cell r="O70">
            <v>42</v>
          </cell>
          <cell r="P70">
            <v>53</v>
          </cell>
          <cell r="Q70">
            <v>45</v>
          </cell>
          <cell r="R70">
            <v>0</v>
          </cell>
          <cell r="S70">
            <v>0</v>
          </cell>
          <cell r="T70">
            <v>0</v>
          </cell>
          <cell r="U70">
            <v>0</v>
          </cell>
          <cell r="V70">
            <v>0</v>
          </cell>
          <cell r="W70">
            <v>0</v>
          </cell>
          <cell r="X70">
            <v>0</v>
          </cell>
          <cell r="Y70">
            <v>0</v>
          </cell>
          <cell r="Z70">
            <v>0</v>
          </cell>
        </row>
        <row r="71">
          <cell r="A71">
            <v>95</v>
          </cell>
          <cell r="B71">
            <v>162</v>
          </cell>
          <cell r="C71">
            <v>366</v>
          </cell>
          <cell r="D71">
            <v>0</v>
          </cell>
          <cell r="E71">
            <v>0</v>
          </cell>
          <cell r="F71">
            <v>49</v>
          </cell>
          <cell r="G71">
            <v>47</v>
          </cell>
          <cell r="H71">
            <v>79</v>
          </cell>
          <cell r="I71">
            <v>55</v>
          </cell>
          <cell r="J71">
            <v>56</v>
          </cell>
          <cell r="K71">
            <v>80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row>
        <row r="72">
          <cell r="A72">
            <v>96</v>
          </cell>
          <cell r="B72">
            <v>270</v>
          </cell>
          <cell r="C72">
            <v>169</v>
          </cell>
          <cell r="D72">
            <v>0</v>
          </cell>
          <cell r="E72">
            <v>0</v>
          </cell>
          <cell r="F72">
            <v>25</v>
          </cell>
          <cell r="G72">
            <v>33</v>
          </cell>
          <cell r="H72">
            <v>25</v>
          </cell>
          <cell r="I72">
            <v>20</v>
          </cell>
          <cell r="J72">
            <v>32</v>
          </cell>
          <cell r="K72">
            <v>34</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row>
        <row r="73">
          <cell r="A73">
            <v>97</v>
          </cell>
          <cell r="B73">
            <v>97</v>
          </cell>
          <cell r="C73">
            <v>2499</v>
          </cell>
          <cell r="D73">
            <v>0</v>
          </cell>
          <cell r="E73">
            <v>0</v>
          </cell>
          <cell r="F73">
            <v>166</v>
          </cell>
          <cell r="G73">
            <v>93</v>
          </cell>
          <cell r="H73">
            <v>100</v>
          </cell>
          <cell r="I73">
            <v>114</v>
          </cell>
          <cell r="J73">
            <v>112</v>
          </cell>
          <cell r="K73">
            <v>140</v>
          </cell>
          <cell r="L73">
            <v>286</v>
          </cell>
          <cell r="M73">
            <v>289</v>
          </cell>
          <cell r="N73">
            <v>267</v>
          </cell>
          <cell r="O73">
            <v>260</v>
          </cell>
          <cell r="P73">
            <v>292</v>
          </cell>
          <cell r="Q73">
            <v>224</v>
          </cell>
          <cell r="R73">
            <v>0</v>
          </cell>
          <cell r="S73">
            <v>0</v>
          </cell>
          <cell r="T73">
            <v>0</v>
          </cell>
          <cell r="U73">
            <v>0</v>
          </cell>
          <cell r="V73">
            <v>22</v>
          </cell>
          <cell r="W73">
            <v>53</v>
          </cell>
          <cell r="X73">
            <v>0</v>
          </cell>
          <cell r="Y73">
            <v>81</v>
          </cell>
          <cell r="Z73">
            <v>0</v>
          </cell>
        </row>
        <row r="74">
          <cell r="A74">
            <v>98</v>
          </cell>
          <cell r="B74">
            <v>44</v>
          </cell>
          <cell r="C74">
            <v>731</v>
          </cell>
          <cell r="D74">
            <v>0</v>
          </cell>
          <cell r="E74">
            <v>0</v>
          </cell>
          <cell r="F74">
            <v>55</v>
          </cell>
          <cell r="G74">
            <v>139</v>
          </cell>
          <cell r="H74">
            <v>138</v>
          </cell>
          <cell r="I74">
            <v>135</v>
          </cell>
          <cell r="J74">
            <v>117</v>
          </cell>
          <cell r="K74">
            <v>147</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row>
        <row r="75">
          <cell r="A75">
            <v>99</v>
          </cell>
          <cell r="B75">
            <v>99</v>
          </cell>
          <cell r="C75">
            <v>1239</v>
          </cell>
          <cell r="D75">
            <v>0</v>
          </cell>
          <cell r="E75">
            <v>0</v>
          </cell>
          <cell r="F75">
            <v>0</v>
          </cell>
          <cell r="G75">
            <v>0</v>
          </cell>
          <cell r="H75">
            <v>0</v>
          </cell>
          <cell r="I75">
            <v>150</v>
          </cell>
          <cell r="J75">
            <v>137</v>
          </cell>
          <cell r="K75">
            <v>175</v>
          </cell>
          <cell r="L75">
            <v>0</v>
          </cell>
          <cell r="M75">
            <v>173</v>
          </cell>
          <cell r="N75">
            <v>205</v>
          </cell>
          <cell r="O75">
            <v>158</v>
          </cell>
          <cell r="P75">
            <v>137</v>
          </cell>
          <cell r="Q75">
            <v>104</v>
          </cell>
          <cell r="R75">
            <v>0</v>
          </cell>
          <cell r="S75">
            <v>0</v>
          </cell>
          <cell r="T75">
            <v>0</v>
          </cell>
          <cell r="U75">
            <v>0</v>
          </cell>
          <cell r="V75">
            <v>0</v>
          </cell>
          <cell r="W75">
            <v>0</v>
          </cell>
          <cell r="X75">
            <v>0</v>
          </cell>
          <cell r="Y75">
            <v>0</v>
          </cell>
          <cell r="Z75">
            <v>0</v>
          </cell>
        </row>
        <row r="76">
          <cell r="A76">
            <v>100</v>
          </cell>
          <cell r="B76">
            <v>107</v>
          </cell>
          <cell r="C76">
            <v>610</v>
          </cell>
          <cell r="D76">
            <v>0</v>
          </cell>
          <cell r="E76">
            <v>0</v>
          </cell>
          <cell r="F76">
            <v>94</v>
          </cell>
          <cell r="G76">
            <v>124</v>
          </cell>
          <cell r="H76">
            <v>103</v>
          </cell>
          <cell r="I76">
            <v>95</v>
          </cell>
          <cell r="J76">
            <v>93</v>
          </cell>
          <cell r="K76">
            <v>101</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row>
        <row r="77">
          <cell r="A77">
            <v>101</v>
          </cell>
          <cell r="B77">
            <v>92</v>
          </cell>
          <cell r="C77">
            <v>451</v>
          </cell>
          <cell r="D77">
            <v>0</v>
          </cell>
          <cell r="E77">
            <v>0</v>
          </cell>
          <cell r="F77">
            <v>60</v>
          </cell>
          <cell r="G77">
            <v>78</v>
          </cell>
          <cell r="H77">
            <v>73</v>
          </cell>
          <cell r="I77">
            <v>81</v>
          </cell>
          <cell r="J77">
            <v>81</v>
          </cell>
          <cell r="K77">
            <v>78</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row>
        <row r="78">
          <cell r="A78">
            <v>102</v>
          </cell>
          <cell r="B78">
            <v>11</v>
          </cell>
          <cell r="C78">
            <v>381</v>
          </cell>
          <cell r="D78">
            <v>0</v>
          </cell>
          <cell r="E78">
            <v>0</v>
          </cell>
          <cell r="F78">
            <v>72</v>
          </cell>
          <cell r="G78">
            <v>88</v>
          </cell>
          <cell r="H78">
            <v>81</v>
          </cell>
          <cell r="I78">
            <v>58</v>
          </cell>
          <cell r="J78">
            <v>39</v>
          </cell>
          <cell r="K78">
            <v>43</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row>
        <row r="79">
          <cell r="A79">
            <v>103</v>
          </cell>
          <cell r="B79">
            <v>113</v>
          </cell>
          <cell r="C79">
            <v>579</v>
          </cell>
          <cell r="D79">
            <v>0</v>
          </cell>
          <cell r="E79">
            <v>0</v>
          </cell>
          <cell r="F79">
            <v>112</v>
          </cell>
          <cell r="G79">
            <v>101</v>
          </cell>
          <cell r="H79">
            <v>96</v>
          </cell>
          <cell r="I79">
            <v>93</v>
          </cell>
          <cell r="J79">
            <v>99</v>
          </cell>
          <cell r="K79">
            <v>78</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row>
        <row r="80">
          <cell r="A80">
            <v>104</v>
          </cell>
          <cell r="B80">
            <v>104</v>
          </cell>
          <cell r="C80">
            <v>1368</v>
          </cell>
          <cell r="D80">
            <v>0</v>
          </cell>
          <cell r="E80">
            <v>0</v>
          </cell>
          <cell r="F80">
            <v>0</v>
          </cell>
          <cell r="G80">
            <v>0</v>
          </cell>
          <cell r="H80">
            <v>0</v>
          </cell>
          <cell r="I80">
            <v>0</v>
          </cell>
          <cell r="J80">
            <v>0</v>
          </cell>
          <cell r="K80">
            <v>35</v>
          </cell>
          <cell r="L80">
            <v>176</v>
          </cell>
          <cell r="M80">
            <v>180</v>
          </cell>
          <cell r="N80">
            <v>188</v>
          </cell>
          <cell r="O80">
            <v>194</v>
          </cell>
          <cell r="P80">
            <v>186</v>
          </cell>
          <cell r="Q80">
            <v>168</v>
          </cell>
          <cell r="R80">
            <v>0</v>
          </cell>
          <cell r="S80">
            <v>0</v>
          </cell>
          <cell r="T80">
            <v>0</v>
          </cell>
          <cell r="U80">
            <v>0</v>
          </cell>
          <cell r="V80">
            <v>55</v>
          </cell>
          <cell r="W80">
            <v>80</v>
          </cell>
          <cell r="X80">
            <v>0</v>
          </cell>
          <cell r="Y80">
            <v>106</v>
          </cell>
          <cell r="Z80">
            <v>0</v>
          </cell>
        </row>
        <row r="81">
          <cell r="A81">
            <v>105</v>
          </cell>
          <cell r="B81">
            <v>105</v>
          </cell>
          <cell r="C81">
            <v>1724</v>
          </cell>
          <cell r="D81">
            <v>0</v>
          </cell>
          <cell r="E81">
            <v>0</v>
          </cell>
          <cell r="F81">
            <v>117</v>
          </cell>
          <cell r="G81">
            <v>146</v>
          </cell>
          <cell r="H81">
            <v>190</v>
          </cell>
          <cell r="I81">
            <v>144</v>
          </cell>
          <cell r="J81">
            <v>155</v>
          </cell>
          <cell r="K81">
            <v>133</v>
          </cell>
          <cell r="L81">
            <v>170</v>
          </cell>
          <cell r="M81">
            <v>124</v>
          </cell>
          <cell r="N81">
            <v>132</v>
          </cell>
          <cell r="O81">
            <v>95</v>
          </cell>
          <cell r="P81">
            <v>72</v>
          </cell>
          <cell r="Q81">
            <v>55</v>
          </cell>
          <cell r="R81">
            <v>0</v>
          </cell>
          <cell r="S81">
            <v>0</v>
          </cell>
          <cell r="T81">
            <v>0</v>
          </cell>
          <cell r="U81">
            <v>23</v>
          </cell>
          <cell r="V81">
            <v>52</v>
          </cell>
          <cell r="W81">
            <v>48</v>
          </cell>
          <cell r="X81">
            <v>0</v>
          </cell>
          <cell r="Y81">
            <v>68</v>
          </cell>
          <cell r="Z81">
            <v>0</v>
          </cell>
        </row>
        <row r="82">
          <cell r="A82">
            <v>106</v>
          </cell>
          <cell r="B82">
            <v>106</v>
          </cell>
          <cell r="C82">
            <v>1123</v>
          </cell>
          <cell r="D82">
            <v>0</v>
          </cell>
          <cell r="E82">
            <v>0</v>
          </cell>
          <cell r="F82">
            <v>50</v>
          </cell>
          <cell r="G82">
            <v>63</v>
          </cell>
          <cell r="H82">
            <v>67</v>
          </cell>
          <cell r="I82">
            <v>35</v>
          </cell>
          <cell r="J82">
            <v>68</v>
          </cell>
          <cell r="K82">
            <v>71</v>
          </cell>
          <cell r="L82">
            <v>167</v>
          </cell>
          <cell r="M82">
            <v>170</v>
          </cell>
          <cell r="N82">
            <v>137</v>
          </cell>
          <cell r="O82">
            <v>126</v>
          </cell>
          <cell r="P82">
            <v>103</v>
          </cell>
          <cell r="Q82">
            <v>66</v>
          </cell>
          <cell r="R82">
            <v>0</v>
          </cell>
          <cell r="S82">
            <v>0</v>
          </cell>
          <cell r="T82">
            <v>0</v>
          </cell>
          <cell r="U82">
            <v>0</v>
          </cell>
          <cell r="V82">
            <v>0</v>
          </cell>
          <cell r="W82">
            <v>0</v>
          </cell>
          <cell r="X82">
            <v>0</v>
          </cell>
          <cell r="Y82">
            <v>0</v>
          </cell>
          <cell r="Z82">
            <v>0</v>
          </cell>
        </row>
        <row r="83">
          <cell r="A83">
            <v>107</v>
          </cell>
          <cell r="B83">
            <v>107</v>
          </cell>
          <cell r="C83">
            <v>1409</v>
          </cell>
          <cell r="D83">
            <v>0</v>
          </cell>
          <cell r="E83">
            <v>0</v>
          </cell>
          <cell r="F83">
            <v>65</v>
          </cell>
          <cell r="G83">
            <v>63</v>
          </cell>
          <cell r="H83">
            <v>78</v>
          </cell>
          <cell r="I83">
            <v>72</v>
          </cell>
          <cell r="J83">
            <v>68</v>
          </cell>
          <cell r="K83">
            <v>108</v>
          </cell>
          <cell r="L83">
            <v>212</v>
          </cell>
          <cell r="M83">
            <v>160</v>
          </cell>
          <cell r="N83">
            <v>182</v>
          </cell>
          <cell r="O83">
            <v>144</v>
          </cell>
          <cell r="P83">
            <v>130</v>
          </cell>
          <cell r="Q83">
            <v>127</v>
          </cell>
          <cell r="R83">
            <v>0</v>
          </cell>
          <cell r="S83">
            <v>0</v>
          </cell>
          <cell r="T83">
            <v>0</v>
          </cell>
          <cell r="U83">
            <v>0</v>
          </cell>
          <cell r="V83">
            <v>0</v>
          </cell>
          <cell r="W83">
            <v>0</v>
          </cell>
          <cell r="X83">
            <v>0</v>
          </cell>
          <cell r="Y83">
            <v>0</v>
          </cell>
          <cell r="Z83">
            <v>0</v>
          </cell>
        </row>
        <row r="84">
          <cell r="A84">
            <v>110</v>
          </cell>
          <cell r="B84">
            <v>99</v>
          </cell>
          <cell r="C84">
            <v>402</v>
          </cell>
          <cell r="D84">
            <v>0</v>
          </cell>
          <cell r="E84">
            <v>0</v>
          </cell>
          <cell r="F84">
            <v>0</v>
          </cell>
          <cell r="G84">
            <v>0</v>
          </cell>
          <cell r="H84">
            <v>155</v>
          </cell>
          <cell r="I84">
            <v>0</v>
          </cell>
          <cell r="J84">
            <v>0</v>
          </cell>
          <cell r="K84">
            <v>0</v>
          </cell>
          <cell r="L84">
            <v>206</v>
          </cell>
          <cell r="M84">
            <v>41</v>
          </cell>
          <cell r="N84">
            <v>0</v>
          </cell>
          <cell r="O84">
            <v>0</v>
          </cell>
          <cell r="P84">
            <v>0</v>
          </cell>
          <cell r="Q84">
            <v>0</v>
          </cell>
          <cell r="R84">
            <v>0</v>
          </cell>
          <cell r="S84">
            <v>0</v>
          </cell>
          <cell r="T84">
            <v>0</v>
          </cell>
          <cell r="U84">
            <v>0</v>
          </cell>
          <cell r="V84">
            <v>0</v>
          </cell>
          <cell r="W84">
            <v>0</v>
          </cell>
          <cell r="X84">
            <v>0</v>
          </cell>
          <cell r="Y84">
            <v>0</v>
          </cell>
          <cell r="Z84">
            <v>0</v>
          </cell>
        </row>
        <row r="85">
          <cell r="A85">
            <v>111</v>
          </cell>
          <cell r="B85">
            <v>111</v>
          </cell>
          <cell r="C85">
            <v>734</v>
          </cell>
          <cell r="D85">
            <v>0</v>
          </cell>
          <cell r="E85">
            <v>0</v>
          </cell>
          <cell r="F85">
            <v>21</v>
          </cell>
          <cell r="G85">
            <v>44</v>
          </cell>
          <cell r="H85">
            <v>32</v>
          </cell>
          <cell r="I85">
            <v>36</v>
          </cell>
          <cell r="J85">
            <v>50</v>
          </cell>
          <cell r="K85">
            <v>56</v>
          </cell>
          <cell r="L85">
            <v>70</v>
          </cell>
          <cell r="M85">
            <v>103</v>
          </cell>
          <cell r="N85">
            <v>88</v>
          </cell>
          <cell r="O85">
            <v>87</v>
          </cell>
          <cell r="P85">
            <v>69</v>
          </cell>
          <cell r="Q85">
            <v>65</v>
          </cell>
          <cell r="R85">
            <v>0</v>
          </cell>
          <cell r="S85">
            <v>0</v>
          </cell>
          <cell r="T85">
            <v>0</v>
          </cell>
          <cell r="U85">
            <v>0</v>
          </cell>
          <cell r="V85">
            <v>0</v>
          </cell>
          <cell r="W85">
            <v>0</v>
          </cell>
          <cell r="X85">
            <v>0</v>
          </cell>
          <cell r="Y85">
            <v>0</v>
          </cell>
          <cell r="Z85">
            <v>13</v>
          </cell>
        </row>
        <row r="86">
          <cell r="A86">
            <v>112</v>
          </cell>
          <cell r="B86">
            <v>112</v>
          </cell>
          <cell r="C86">
            <v>1273</v>
          </cell>
          <cell r="D86">
            <v>0</v>
          </cell>
          <cell r="E86">
            <v>0</v>
          </cell>
          <cell r="F86">
            <v>0</v>
          </cell>
          <cell r="G86">
            <v>22</v>
          </cell>
          <cell r="H86">
            <v>27</v>
          </cell>
          <cell r="I86">
            <v>27</v>
          </cell>
          <cell r="J86">
            <v>32</v>
          </cell>
          <cell r="K86">
            <v>51</v>
          </cell>
          <cell r="L86">
            <v>219</v>
          </cell>
          <cell r="M86">
            <v>177</v>
          </cell>
          <cell r="N86">
            <v>180</v>
          </cell>
          <cell r="O86">
            <v>139</v>
          </cell>
          <cell r="P86">
            <v>89</v>
          </cell>
          <cell r="Q86">
            <v>105</v>
          </cell>
          <cell r="R86">
            <v>0</v>
          </cell>
          <cell r="S86">
            <v>0</v>
          </cell>
          <cell r="T86">
            <v>0</v>
          </cell>
          <cell r="U86">
            <v>23</v>
          </cell>
          <cell r="V86">
            <v>32</v>
          </cell>
          <cell r="W86">
            <v>56</v>
          </cell>
          <cell r="X86">
            <v>0</v>
          </cell>
          <cell r="Y86">
            <v>94</v>
          </cell>
          <cell r="Z86">
            <v>0</v>
          </cell>
        </row>
        <row r="87">
          <cell r="A87">
            <v>113</v>
          </cell>
          <cell r="B87">
            <v>113</v>
          </cell>
          <cell r="C87">
            <v>641</v>
          </cell>
          <cell r="D87">
            <v>0</v>
          </cell>
          <cell r="E87">
            <v>0</v>
          </cell>
          <cell r="F87">
            <v>0</v>
          </cell>
          <cell r="G87">
            <v>0</v>
          </cell>
          <cell r="H87">
            <v>0</v>
          </cell>
          <cell r="I87">
            <v>0</v>
          </cell>
          <cell r="J87">
            <v>0</v>
          </cell>
          <cell r="K87">
            <v>0</v>
          </cell>
          <cell r="L87">
            <v>163</v>
          </cell>
          <cell r="M87">
            <v>138</v>
          </cell>
          <cell r="N87">
            <v>122</v>
          </cell>
          <cell r="O87">
            <v>95</v>
          </cell>
          <cell r="P87">
            <v>64</v>
          </cell>
          <cell r="Q87">
            <v>59</v>
          </cell>
          <cell r="R87">
            <v>0</v>
          </cell>
          <cell r="S87">
            <v>0</v>
          </cell>
          <cell r="T87">
            <v>0</v>
          </cell>
          <cell r="U87">
            <v>0</v>
          </cell>
          <cell r="V87">
            <v>0</v>
          </cell>
          <cell r="W87">
            <v>0</v>
          </cell>
          <cell r="X87">
            <v>0</v>
          </cell>
          <cell r="Y87">
            <v>0</v>
          </cell>
          <cell r="Z87">
            <v>0</v>
          </cell>
        </row>
        <row r="88">
          <cell r="A88">
            <v>115</v>
          </cell>
          <cell r="B88">
            <v>97</v>
          </cell>
          <cell r="C88">
            <v>310</v>
          </cell>
          <cell r="D88">
            <v>0</v>
          </cell>
          <cell r="E88">
            <v>0</v>
          </cell>
          <cell r="F88">
            <v>310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cell r="W88">
            <v>0</v>
          </cell>
          <cell r="X88">
            <v>0</v>
          </cell>
          <cell r="Y88">
            <v>0</v>
          </cell>
          <cell r="Z88">
            <v>0</v>
          </cell>
        </row>
        <row r="89">
          <cell r="A89">
            <v>116</v>
          </cell>
          <cell r="B89">
            <v>99</v>
          </cell>
          <cell r="C89">
            <v>294</v>
          </cell>
          <cell r="D89">
            <v>0</v>
          </cell>
          <cell r="E89">
            <v>0</v>
          </cell>
          <cell r="F89">
            <v>138</v>
          </cell>
          <cell r="G89">
            <v>156</v>
          </cell>
          <cell r="H89">
            <v>0</v>
          </cell>
          <cell r="I89">
            <v>0</v>
          </cell>
          <cell r="J89">
            <v>0</v>
          </cell>
          <cell r="K89">
            <v>0</v>
          </cell>
          <cell r="L89">
            <v>0</v>
          </cell>
          <cell r="M89">
            <v>0</v>
          </cell>
          <cell r="N89">
            <v>0</v>
          </cell>
          <cell r="O89">
            <v>0</v>
          </cell>
          <cell r="P89">
            <v>0</v>
          </cell>
          <cell r="Q89">
            <v>0</v>
          </cell>
          <cell r="R89">
            <v>0</v>
          </cell>
          <cell r="S89">
            <v>0</v>
          </cell>
          <cell r="T89">
            <v>0</v>
          </cell>
          <cell r="U89">
            <v>0</v>
          </cell>
          <cell r="V89">
            <v>0</v>
          </cell>
          <cell r="W89">
            <v>0</v>
          </cell>
          <cell r="X89">
            <v>0</v>
          </cell>
          <cell r="Y89">
            <v>0</v>
          </cell>
          <cell r="Z89">
            <v>0</v>
          </cell>
        </row>
        <row r="90">
          <cell r="A90">
            <v>117</v>
          </cell>
          <cell r="B90">
            <v>190</v>
          </cell>
          <cell r="C90">
            <v>395</v>
          </cell>
          <cell r="D90">
            <v>0</v>
          </cell>
          <cell r="E90">
            <v>0</v>
          </cell>
          <cell r="F90">
            <v>59</v>
          </cell>
          <cell r="G90">
            <v>66</v>
          </cell>
          <cell r="H90">
            <v>60</v>
          </cell>
          <cell r="I90">
            <v>73</v>
          </cell>
          <cell r="J90">
            <v>77</v>
          </cell>
          <cell r="K90">
            <v>60</v>
          </cell>
          <cell r="L90">
            <v>0</v>
          </cell>
          <cell r="M90">
            <v>0</v>
          </cell>
          <cell r="N90">
            <v>0</v>
          </cell>
          <cell r="O90">
            <v>0</v>
          </cell>
          <cell r="P90">
            <v>0</v>
          </cell>
          <cell r="Q90">
            <v>0</v>
          </cell>
          <cell r="R90">
            <v>0</v>
          </cell>
          <cell r="S90">
            <v>0</v>
          </cell>
          <cell r="T90">
            <v>0</v>
          </cell>
          <cell r="U90">
            <v>0</v>
          </cell>
          <cell r="V90">
            <v>0</v>
          </cell>
          <cell r="W90">
            <v>0</v>
          </cell>
          <cell r="X90">
            <v>0</v>
          </cell>
          <cell r="Y90">
            <v>0</v>
          </cell>
          <cell r="Z90">
            <v>0</v>
          </cell>
        </row>
        <row r="91">
          <cell r="A91">
            <v>120</v>
          </cell>
          <cell r="B91">
            <v>120</v>
          </cell>
          <cell r="C91">
            <v>857</v>
          </cell>
          <cell r="D91">
            <v>0</v>
          </cell>
          <cell r="E91">
            <v>0</v>
          </cell>
          <cell r="F91">
            <v>58</v>
          </cell>
          <cell r="G91">
            <v>72</v>
          </cell>
          <cell r="H91">
            <v>81</v>
          </cell>
          <cell r="I91">
            <v>75</v>
          </cell>
          <cell r="J91">
            <v>66</v>
          </cell>
          <cell r="K91">
            <v>94</v>
          </cell>
          <cell r="L91">
            <v>88</v>
          </cell>
          <cell r="M91">
            <v>86</v>
          </cell>
          <cell r="N91">
            <v>56</v>
          </cell>
          <cell r="O91">
            <v>34</v>
          </cell>
          <cell r="P91">
            <v>36</v>
          </cell>
          <cell r="Q91">
            <v>33</v>
          </cell>
          <cell r="R91">
            <v>0</v>
          </cell>
          <cell r="S91">
            <v>0</v>
          </cell>
          <cell r="T91">
            <v>0</v>
          </cell>
          <cell r="U91">
            <v>10</v>
          </cell>
          <cell r="V91">
            <v>11</v>
          </cell>
          <cell r="W91">
            <v>30</v>
          </cell>
          <cell r="X91">
            <v>0</v>
          </cell>
          <cell r="Y91">
            <v>27</v>
          </cell>
          <cell r="Z91">
            <v>0</v>
          </cell>
        </row>
        <row r="92">
          <cell r="A92">
            <v>121</v>
          </cell>
          <cell r="B92">
            <v>68</v>
          </cell>
          <cell r="C92">
            <v>323</v>
          </cell>
          <cell r="D92">
            <v>0</v>
          </cell>
          <cell r="E92">
            <v>0</v>
          </cell>
          <cell r="F92">
            <v>47</v>
          </cell>
          <cell r="G92">
            <v>57</v>
          </cell>
          <cell r="H92">
            <v>62</v>
          </cell>
          <cell r="I92">
            <v>51</v>
          </cell>
          <cell r="J92">
            <v>57</v>
          </cell>
          <cell r="K92">
            <v>49</v>
          </cell>
          <cell r="L92">
            <v>0</v>
          </cell>
          <cell r="M92">
            <v>0</v>
          </cell>
          <cell r="N92">
            <v>0</v>
          </cell>
          <cell r="O92">
            <v>0</v>
          </cell>
          <cell r="P92">
            <v>0</v>
          </cell>
          <cell r="Q92">
            <v>0</v>
          </cell>
          <cell r="R92">
            <v>0</v>
          </cell>
          <cell r="S92">
            <v>0</v>
          </cell>
          <cell r="T92">
            <v>0</v>
          </cell>
          <cell r="U92">
            <v>0</v>
          </cell>
          <cell r="V92">
            <v>0</v>
          </cell>
          <cell r="W92">
            <v>0</v>
          </cell>
          <cell r="X92">
            <v>0</v>
          </cell>
          <cell r="Y92">
            <v>0</v>
          </cell>
          <cell r="Z92">
            <v>0</v>
          </cell>
        </row>
        <row r="93">
          <cell r="A93">
            <v>122</v>
          </cell>
          <cell r="B93">
            <v>122</v>
          </cell>
          <cell r="C93">
            <v>1168</v>
          </cell>
          <cell r="D93">
            <v>0</v>
          </cell>
          <cell r="E93">
            <v>0</v>
          </cell>
          <cell r="F93">
            <v>50</v>
          </cell>
          <cell r="G93">
            <v>59</v>
          </cell>
          <cell r="H93">
            <v>62</v>
          </cell>
          <cell r="I93">
            <v>64</v>
          </cell>
          <cell r="J93">
            <v>68</v>
          </cell>
          <cell r="K93">
            <v>64</v>
          </cell>
          <cell r="L93">
            <v>136</v>
          </cell>
          <cell r="M93">
            <v>124</v>
          </cell>
          <cell r="N93">
            <v>114</v>
          </cell>
          <cell r="O93">
            <v>102</v>
          </cell>
          <cell r="P93">
            <v>71</v>
          </cell>
          <cell r="Q93">
            <v>59</v>
          </cell>
          <cell r="R93">
            <v>0</v>
          </cell>
          <cell r="S93">
            <v>0</v>
          </cell>
          <cell r="T93">
            <v>0</v>
          </cell>
          <cell r="U93">
            <v>0</v>
          </cell>
          <cell r="V93">
            <v>42</v>
          </cell>
          <cell r="W93">
            <v>82</v>
          </cell>
          <cell r="X93">
            <v>0</v>
          </cell>
          <cell r="Y93">
            <v>71</v>
          </cell>
          <cell r="Z93">
            <v>0</v>
          </cell>
        </row>
        <row r="94">
          <cell r="A94">
            <v>123</v>
          </cell>
          <cell r="B94">
            <v>59</v>
          </cell>
          <cell r="C94">
            <v>382</v>
          </cell>
          <cell r="D94">
            <v>0</v>
          </cell>
          <cell r="E94">
            <v>0</v>
          </cell>
          <cell r="F94">
            <v>51</v>
          </cell>
          <cell r="G94">
            <v>66</v>
          </cell>
          <cell r="H94">
            <v>65</v>
          </cell>
          <cell r="I94">
            <v>62</v>
          </cell>
          <cell r="J94">
            <v>68</v>
          </cell>
          <cell r="K94">
            <v>70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row>
        <row r="95">
          <cell r="A95">
            <v>124</v>
          </cell>
          <cell r="B95">
            <v>97</v>
          </cell>
          <cell r="C95">
            <v>698</v>
          </cell>
          <cell r="D95">
            <v>0</v>
          </cell>
          <cell r="E95">
            <v>0</v>
          </cell>
          <cell r="F95">
            <v>0</v>
          </cell>
          <cell r="G95">
            <v>141</v>
          </cell>
          <cell r="H95">
            <v>137</v>
          </cell>
          <cell r="I95">
            <v>142</v>
          </cell>
          <cell r="J95">
            <v>136</v>
          </cell>
          <cell r="K95">
            <v>142</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row>
        <row r="96">
          <cell r="A96">
            <v>126</v>
          </cell>
          <cell r="B96">
            <v>45</v>
          </cell>
          <cell r="C96">
            <v>430</v>
          </cell>
          <cell r="D96">
            <v>0</v>
          </cell>
          <cell r="E96">
            <v>0</v>
          </cell>
          <cell r="F96">
            <v>81</v>
          </cell>
          <cell r="G96">
            <v>74</v>
          </cell>
          <cell r="H96">
            <v>80</v>
          </cell>
          <cell r="I96">
            <v>58</v>
          </cell>
          <cell r="J96">
            <v>63</v>
          </cell>
          <cell r="K96">
            <v>74</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row>
        <row r="97">
          <cell r="A97">
            <v>128</v>
          </cell>
          <cell r="B97">
            <v>92</v>
          </cell>
          <cell r="C97">
            <v>596</v>
          </cell>
          <cell r="D97">
            <v>0</v>
          </cell>
          <cell r="E97">
            <v>0</v>
          </cell>
          <cell r="F97">
            <v>58</v>
          </cell>
          <cell r="G97">
            <v>76</v>
          </cell>
          <cell r="H97">
            <v>141</v>
          </cell>
          <cell r="I97">
            <v>144</v>
          </cell>
          <cell r="J97">
            <v>88</v>
          </cell>
          <cell r="K97">
            <v>89</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row>
        <row r="98">
          <cell r="A98">
            <v>129</v>
          </cell>
          <cell r="B98">
            <v>106</v>
          </cell>
          <cell r="C98">
            <v>446</v>
          </cell>
          <cell r="D98">
            <v>0</v>
          </cell>
          <cell r="E98">
            <v>0</v>
          </cell>
          <cell r="F98">
            <v>99</v>
          </cell>
          <cell r="G98">
            <v>69</v>
          </cell>
          <cell r="H98">
            <v>71</v>
          </cell>
          <cell r="I98">
            <v>69</v>
          </cell>
          <cell r="J98">
            <v>75</v>
          </cell>
          <cell r="K98">
            <v>63</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row>
        <row r="99">
          <cell r="A99">
            <v>131</v>
          </cell>
          <cell r="B99">
            <v>131</v>
          </cell>
          <cell r="C99">
            <v>1847</v>
          </cell>
          <cell r="D99">
            <v>0</v>
          </cell>
          <cell r="E99">
            <v>0</v>
          </cell>
          <cell r="F99">
            <v>0</v>
          </cell>
          <cell r="G99">
            <v>115</v>
          </cell>
          <cell r="H99">
            <v>182</v>
          </cell>
          <cell r="I99">
            <v>140</v>
          </cell>
          <cell r="J99">
            <v>155</v>
          </cell>
          <cell r="K99">
            <v>185</v>
          </cell>
          <cell r="L99">
            <v>178</v>
          </cell>
          <cell r="M99">
            <v>161</v>
          </cell>
          <cell r="N99">
            <v>180</v>
          </cell>
          <cell r="O99">
            <v>200</v>
          </cell>
          <cell r="P99">
            <v>178</v>
          </cell>
          <cell r="Q99">
            <v>173</v>
          </cell>
          <cell r="R99">
            <v>0</v>
          </cell>
          <cell r="S99">
            <v>0</v>
          </cell>
          <cell r="T99">
            <v>0</v>
          </cell>
          <cell r="U99">
            <v>0</v>
          </cell>
          <cell r="V99">
            <v>0</v>
          </cell>
          <cell r="W99">
            <v>0</v>
          </cell>
          <cell r="X99">
            <v>0</v>
          </cell>
          <cell r="Y99">
            <v>0</v>
          </cell>
          <cell r="Z99">
            <v>0</v>
          </cell>
        </row>
        <row r="100">
          <cell r="A100">
            <v>132</v>
          </cell>
          <cell r="B100">
            <v>4</v>
          </cell>
          <cell r="C100">
            <v>330</v>
          </cell>
          <cell r="D100">
            <v>0</v>
          </cell>
          <cell r="E100">
            <v>0</v>
          </cell>
          <cell r="F100">
            <v>41</v>
          </cell>
          <cell r="G100">
            <v>69</v>
          </cell>
          <cell r="H100">
            <v>57</v>
          </cell>
          <cell r="I100">
            <v>59</v>
          </cell>
          <cell r="J100">
            <v>56</v>
          </cell>
          <cell r="K100">
            <v>48</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row>
        <row r="101">
          <cell r="A101">
            <v>133</v>
          </cell>
          <cell r="B101">
            <v>122</v>
          </cell>
          <cell r="C101">
            <v>385</v>
          </cell>
          <cell r="D101">
            <v>0</v>
          </cell>
          <cell r="E101">
            <v>0</v>
          </cell>
          <cell r="F101">
            <v>50</v>
          </cell>
          <cell r="G101">
            <v>69</v>
          </cell>
          <cell r="H101">
            <v>71</v>
          </cell>
          <cell r="I101">
            <v>59</v>
          </cell>
          <cell r="J101">
            <v>69</v>
          </cell>
          <cell r="K101">
            <v>67</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row>
        <row r="102">
          <cell r="A102">
            <v>134</v>
          </cell>
          <cell r="B102">
            <v>44</v>
          </cell>
          <cell r="C102">
            <v>315</v>
          </cell>
          <cell r="D102">
            <v>0</v>
          </cell>
          <cell r="E102">
            <v>0</v>
          </cell>
          <cell r="F102">
            <v>30</v>
          </cell>
          <cell r="G102">
            <v>76</v>
          </cell>
          <cell r="H102">
            <v>66</v>
          </cell>
          <cell r="I102">
            <v>35</v>
          </cell>
          <cell r="J102">
            <v>37</v>
          </cell>
          <cell r="K102">
            <v>71</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row>
        <row r="103">
          <cell r="A103">
            <v>135</v>
          </cell>
          <cell r="B103">
            <v>355</v>
          </cell>
          <cell r="C103">
            <v>121</v>
          </cell>
          <cell r="D103">
            <v>0</v>
          </cell>
          <cell r="E103">
            <v>0</v>
          </cell>
          <cell r="F103">
            <v>22</v>
          </cell>
          <cell r="G103">
            <v>26</v>
          </cell>
          <cell r="H103">
            <v>27</v>
          </cell>
          <cell r="I103">
            <v>25</v>
          </cell>
          <cell r="J103">
            <v>21</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row>
        <row r="104">
          <cell r="A104">
            <v>136</v>
          </cell>
          <cell r="B104">
            <v>633</v>
          </cell>
          <cell r="C104">
            <v>472</v>
          </cell>
          <cell r="D104">
            <v>0</v>
          </cell>
          <cell r="E104">
            <v>0</v>
          </cell>
          <cell r="F104">
            <v>84</v>
          </cell>
          <cell r="G104">
            <v>96</v>
          </cell>
          <cell r="H104">
            <v>95</v>
          </cell>
          <cell r="I104">
            <v>69</v>
          </cell>
          <cell r="J104">
            <v>66</v>
          </cell>
          <cell r="K104">
            <v>62</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row>
        <row r="105">
          <cell r="A105">
            <v>137</v>
          </cell>
          <cell r="B105">
            <v>31</v>
          </cell>
          <cell r="C105">
            <v>203</v>
          </cell>
          <cell r="D105">
            <v>0</v>
          </cell>
          <cell r="E105">
            <v>0</v>
          </cell>
          <cell r="F105">
            <v>34</v>
          </cell>
          <cell r="G105">
            <v>37</v>
          </cell>
          <cell r="H105">
            <v>40</v>
          </cell>
          <cell r="I105">
            <v>25</v>
          </cell>
          <cell r="J105">
            <v>24</v>
          </cell>
          <cell r="K105">
            <v>21</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22</v>
          </cell>
        </row>
        <row r="106">
          <cell r="A106">
            <v>139</v>
          </cell>
          <cell r="B106">
            <v>139</v>
          </cell>
          <cell r="C106">
            <v>1201</v>
          </cell>
          <cell r="D106">
            <v>0</v>
          </cell>
          <cell r="E106">
            <v>0</v>
          </cell>
          <cell r="F106">
            <v>50</v>
          </cell>
          <cell r="G106">
            <v>66</v>
          </cell>
          <cell r="H106">
            <v>68</v>
          </cell>
          <cell r="I106">
            <v>66</v>
          </cell>
          <cell r="J106">
            <v>75</v>
          </cell>
          <cell r="K106">
            <v>65</v>
          </cell>
          <cell r="L106">
            <v>121</v>
          </cell>
          <cell r="M106">
            <v>93</v>
          </cell>
          <cell r="N106">
            <v>133</v>
          </cell>
          <cell r="O106">
            <v>78</v>
          </cell>
          <cell r="P106">
            <v>99</v>
          </cell>
          <cell r="Q106">
            <v>55</v>
          </cell>
          <cell r="R106">
            <v>0</v>
          </cell>
          <cell r="S106">
            <v>0</v>
          </cell>
          <cell r="T106">
            <v>0</v>
          </cell>
          <cell r="U106">
            <v>39</v>
          </cell>
          <cell r="V106">
            <v>46</v>
          </cell>
          <cell r="W106">
            <v>73</v>
          </cell>
          <cell r="X106">
            <v>0</v>
          </cell>
          <cell r="Y106">
            <v>74</v>
          </cell>
          <cell r="Z106">
            <v>0</v>
          </cell>
        </row>
        <row r="107">
          <cell r="A107">
            <v>144</v>
          </cell>
          <cell r="B107">
            <v>59</v>
          </cell>
          <cell r="C107">
            <v>381</v>
          </cell>
          <cell r="D107">
            <v>0</v>
          </cell>
          <cell r="E107">
            <v>0</v>
          </cell>
          <cell r="F107">
            <v>45</v>
          </cell>
          <cell r="G107">
            <v>63</v>
          </cell>
          <cell r="H107">
            <v>64</v>
          </cell>
          <cell r="I107">
            <v>66</v>
          </cell>
          <cell r="J107">
            <v>68</v>
          </cell>
          <cell r="K107">
            <v>75</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row>
        <row r="108">
          <cell r="A108">
            <v>145</v>
          </cell>
          <cell r="B108">
            <v>31</v>
          </cell>
          <cell r="C108">
            <v>133</v>
          </cell>
          <cell r="D108">
            <v>0</v>
          </cell>
          <cell r="E108">
            <v>0</v>
          </cell>
          <cell r="F108">
            <v>18</v>
          </cell>
          <cell r="G108">
            <v>27</v>
          </cell>
          <cell r="H108">
            <v>25</v>
          </cell>
          <cell r="I108">
            <v>18</v>
          </cell>
          <cell r="J108">
            <v>24</v>
          </cell>
          <cell r="K108">
            <v>21</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row>
        <row r="109">
          <cell r="A109">
            <v>146</v>
          </cell>
          <cell r="B109">
            <v>45</v>
          </cell>
          <cell r="C109">
            <v>320</v>
          </cell>
          <cell r="D109">
            <v>0</v>
          </cell>
          <cell r="E109">
            <v>0</v>
          </cell>
          <cell r="F109">
            <v>88</v>
          </cell>
          <cell r="G109">
            <v>86</v>
          </cell>
          <cell r="H109">
            <v>85</v>
          </cell>
          <cell r="I109">
            <v>61</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row>
        <row r="110">
          <cell r="A110">
            <v>147</v>
          </cell>
          <cell r="B110">
            <v>197</v>
          </cell>
          <cell r="C110">
            <v>92</v>
          </cell>
          <cell r="D110">
            <v>0</v>
          </cell>
          <cell r="E110">
            <v>0</v>
          </cell>
          <cell r="F110">
            <v>17</v>
          </cell>
          <cell r="G110">
            <v>23</v>
          </cell>
          <cell r="H110">
            <v>26</v>
          </cell>
          <cell r="I110">
            <v>26</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row>
        <row r="111">
          <cell r="A111">
            <v>148</v>
          </cell>
          <cell r="B111">
            <v>148</v>
          </cell>
          <cell r="C111">
            <v>731</v>
          </cell>
          <cell r="D111">
            <v>0</v>
          </cell>
          <cell r="E111">
            <v>0</v>
          </cell>
          <cell r="F111">
            <v>57</v>
          </cell>
          <cell r="G111">
            <v>60</v>
          </cell>
          <cell r="H111">
            <v>67</v>
          </cell>
          <cell r="I111">
            <v>56</v>
          </cell>
          <cell r="J111">
            <v>61</v>
          </cell>
          <cell r="K111">
            <v>62</v>
          </cell>
          <cell r="L111">
            <v>62</v>
          </cell>
          <cell r="M111">
            <v>64</v>
          </cell>
          <cell r="N111">
            <v>44</v>
          </cell>
          <cell r="O111">
            <v>41</v>
          </cell>
          <cell r="P111">
            <v>36</v>
          </cell>
          <cell r="Q111">
            <v>22</v>
          </cell>
          <cell r="R111">
            <v>0</v>
          </cell>
          <cell r="S111">
            <v>0</v>
          </cell>
          <cell r="T111">
            <v>0</v>
          </cell>
          <cell r="U111">
            <v>0</v>
          </cell>
          <cell r="V111">
            <v>45</v>
          </cell>
          <cell r="W111">
            <v>26</v>
          </cell>
          <cell r="X111">
            <v>0</v>
          </cell>
          <cell r="Y111">
            <v>28</v>
          </cell>
          <cell r="Z111">
            <v>0</v>
          </cell>
        </row>
        <row r="112">
          <cell r="A112">
            <v>149</v>
          </cell>
          <cell r="B112">
            <v>149</v>
          </cell>
          <cell r="C112">
            <v>890</v>
          </cell>
          <cell r="D112">
            <v>0</v>
          </cell>
          <cell r="E112">
            <v>0</v>
          </cell>
          <cell r="F112">
            <v>49</v>
          </cell>
          <cell r="G112">
            <v>67</v>
          </cell>
          <cell r="H112">
            <v>100</v>
          </cell>
          <cell r="I112">
            <v>66</v>
          </cell>
          <cell r="J112">
            <v>67</v>
          </cell>
          <cell r="K112">
            <v>72</v>
          </cell>
          <cell r="L112">
            <v>82</v>
          </cell>
          <cell r="M112">
            <v>85</v>
          </cell>
          <cell r="N112">
            <v>83</v>
          </cell>
          <cell r="O112">
            <v>111</v>
          </cell>
          <cell r="P112">
            <v>64</v>
          </cell>
          <cell r="Q112">
            <v>44</v>
          </cell>
          <cell r="R112">
            <v>0</v>
          </cell>
          <cell r="S112">
            <v>0</v>
          </cell>
          <cell r="T112">
            <v>0</v>
          </cell>
          <cell r="U112">
            <v>0</v>
          </cell>
          <cell r="V112">
            <v>0</v>
          </cell>
          <cell r="W112">
            <v>0</v>
          </cell>
          <cell r="X112">
            <v>0</v>
          </cell>
          <cell r="Y112">
            <v>0</v>
          </cell>
          <cell r="Z112">
            <v>0</v>
          </cell>
        </row>
        <row r="113">
          <cell r="A113">
            <v>151</v>
          </cell>
          <cell r="B113">
            <v>492</v>
          </cell>
          <cell r="C113">
            <v>593</v>
          </cell>
          <cell r="D113">
            <v>0</v>
          </cell>
          <cell r="E113">
            <v>0</v>
          </cell>
          <cell r="F113">
            <v>44</v>
          </cell>
          <cell r="G113">
            <v>65</v>
          </cell>
          <cell r="H113">
            <v>52</v>
          </cell>
          <cell r="I113">
            <v>45</v>
          </cell>
          <cell r="J113">
            <v>58</v>
          </cell>
          <cell r="K113">
            <v>60</v>
          </cell>
          <cell r="L113">
            <v>0</v>
          </cell>
          <cell r="M113">
            <v>122</v>
          </cell>
          <cell r="N113">
            <v>83</v>
          </cell>
          <cell r="O113">
            <v>64</v>
          </cell>
          <cell r="P113">
            <v>0</v>
          </cell>
          <cell r="Q113">
            <v>0</v>
          </cell>
          <cell r="R113">
            <v>0</v>
          </cell>
          <cell r="S113">
            <v>0</v>
          </cell>
          <cell r="T113">
            <v>0</v>
          </cell>
          <cell r="U113">
            <v>0</v>
          </cell>
          <cell r="V113">
            <v>0</v>
          </cell>
          <cell r="W113">
            <v>0</v>
          </cell>
          <cell r="X113">
            <v>0</v>
          </cell>
          <cell r="Y113">
            <v>0</v>
          </cell>
          <cell r="Z113">
            <v>0</v>
          </cell>
        </row>
        <row r="114">
          <cell r="A114">
            <v>153</v>
          </cell>
          <cell r="B114">
            <v>153</v>
          </cell>
          <cell r="C114">
            <v>1070</v>
          </cell>
          <cell r="D114">
            <v>0</v>
          </cell>
          <cell r="E114">
            <v>0</v>
          </cell>
          <cell r="F114">
            <v>52</v>
          </cell>
          <cell r="G114">
            <v>66</v>
          </cell>
          <cell r="H114">
            <v>68</v>
          </cell>
          <cell r="I114">
            <v>63</v>
          </cell>
          <cell r="J114">
            <v>101</v>
          </cell>
          <cell r="K114">
            <v>101</v>
          </cell>
          <cell r="L114">
            <v>70</v>
          </cell>
          <cell r="M114">
            <v>78</v>
          </cell>
          <cell r="N114">
            <v>74</v>
          </cell>
          <cell r="O114">
            <v>69</v>
          </cell>
          <cell r="P114">
            <v>73</v>
          </cell>
          <cell r="Q114">
            <v>61</v>
          </cell>
          <cell r="R114">
            <v>0</v>
          </cell>
          <cell r="S114">
            <v>0</v>
          </cell>
          <cell r="T114">
            <v>0</v>
          </cell>
          <cell r="U114">
            <v>24</v>
          </cell>
          <cell r="V114">
            <v>55</v>
          </cell>
          <cell r="W114">
            <v>51</v>
          </cell>
          <cell r="X114">
            <v>0</v>
          </cell>
          <cell r="Y114">
            <v>64</v>
          </cell>
          <cell r="Z114">
            <v>0</v>
          </cell>
        </row>
        <row r="115">
          <cell r="A115">
            <v>154</v>
          </cell>
          <cell r="B115">
            <v>44</v>
          </cell>
          <cell r="C115">
            <v>340</v>
          </cell>
          <cell r="D115">
            <v>0</v>
          </cell>
          <cell r="E115">
            <v>0</v>
          </cell>
          <cell r="F115">
            <v>28</v>
          </cell>
          <cell r="G115">
            <v>75</v>
          </cell>
          <cell r="H115">
            <v>35</v>
          </cell>
          <cell r="I115">
            <v>67</v>
          </cell>
          <cell r="J115">
            <v>75</v>
          </cell>
          <cell r="K115">
            <v>60</v>
          </cell>
          <cell r="L115">
            <v>0</v>
          </cell>
          <cell r="M115">
            <v>0</v>
          </cell>
          <cell r="N115">
            <v>0</v>
          </cell>
          <cell r="O115">
            <v>0</v>
          </cell>
          <cell r="P115">
            <v>0</v>
          </cell>
          <cell r="Q115">
            <v>0</v>
          </cell>
          <cell r="R115">
            <v>0</v>
          </cell>
          <cell r="S115">
            <v>0</v>
          </cell>
          <cell r="T115">
            <v>0</v>
          </cell>
          <cell r="U115">
            <v>0</v>
          </cell>
          <cell r="V115">
            <v>0</v>
          </cell>
          <cell r="W115">
            <v>0</v>
          </cell>
          <cell r="X115">
            <v>0</v>
          </cell>
          <cell r="Y115">
            <v>0</v>
          </cell>
          <cell r="Z115">
            <v>0</v>
          </cell>
        </row>
        <row r="116">
          <cell r="A116">
            <v>156</v>
          </cell>
          <cell r="B116">
            <v>156</v>
          </cell>
          <cell r="C116">
            <v>1275</v>
          </cell>
          <cell r="D116">
            <v>0</v>
          </cell>
          <cell r="E116">
            <v>0</v>
          </cell>
          <cell r="F116">
            <v>54</v>
          </cell>
          <cell r="G116">
            <v>81</v>
          </cell>
          <cell r="H116">
            <v>89</v>
          </cell>
          <cell r="I116">
            <v>67</v>
          </cell>
          <cell r="J116">
            <v>124</v>
          </cell>
          <cell r="K116">
            <v>94</v>
          </cell>
          <cell r="L116">
            <v>129</v>
          </cell>
          <cell r="M116">
            <v>117</v>
          </cell>
          <cell r="N116">
            <v>111</v>
          </cell>
          <cell r="O116">
            <v>74</v>
          </cell>
          <cell r="P116">
            <v>74</v>
          </cell>
          <cell r="Q116">
            <v>62</v>
          </cell>
          <cell r="R116">
            <v>0</v>
          </cell>
          <cell r="S116">
            <v>0</v>
          </cell>
          <cell r="T116">
            <v>0</v>
          </cell>
          <cell r="U116">
            <v>10</v>
          </cell>
          <cell r="V116">
            <v>48</v>
          </cell>
          <cell r="W116">
            <v>52</v>
          </cell>
          <cell r="X116">
            <v>0</v>
          </cell>
          <cell r="Y116">
            <v>89</v>
          </cell>
          <cell r="Z116">
            <v>0</v>
          </cell>
        </row>
        <row r="117">
          <cell r="A117">
            <v>159</v>
          </cell>
          <cell r="B117">
            <v>159</v>
          </cell>
          <cell r="C117">
            <v>1285</v>
          </cell>
          <cell r="D117">
            <v>0</v>
          </cell>
          <cell r="E117">
            <v>0</v>
          </cell>
          <cell r="F117">
            <v>97</v>
          </cell>
          <cell r="G117">
            <v>106</v>
          </cell>
          <cell r="H117">
            <v>101</v>
          </cell>
          <cell r="I117">
            <v>96</v>
          </cell>
          <cell r="J117">
            <v>89</v>
          </cell>
          <cell r="K117">
            <v>83</v>
          </cell>
          <cell r="L117">
            <v>131</v>
          </cell>
          <cell r="M117">
            <v>112</v>
          </cell>
          <cell r="N117">
            <v>111</v>
          </cell>
          <cell r="O117">
            <v>90</v>
          </cell>
          <cell r="P117">
            <v>78</v>
          </cell>
          <cell r="Q117">
            <v>69</v>
          </cell>
          <cell r="R117">
            <v>0</v>
          </cell>
          <cell r="S117">
            <v>0</v>
          </cell>
          <cell r="T117">
            <v>0</v>
          </cell>
          <cell r="U117">
            <v>0</v>
          </cell>
          <cell r="V117">
            <v>0</v>
          </cell>
          <cell r="W117">
            <v>45</v>
          </cell>
          <cell r="X117">
            <v>0</v>
          </cell>
          <cell r="Y117">
            <v>77</v>
          </cell>
          <cell r="Z117">
            <v>0</v>
          </cell>
        </row>
        <row r="118">
          <cell r="A118">
            <v>161</v>
          </cell>
          <cell r="B118">
            <v>606</v>
          </cell>
          <cell r="C118">
            <v>340</v>
          </cell>
          <cell r="D118">
            <v>0</v>
          </cell>
          <cell r="E118">
            <v>0</v>
          </cell>
          <cell r="F118">
            <v>47</v>
          </cell>
          <cell r="G118">
            <v>53</v>
          </cell>
          <cell r="H118">
            <v>57</v>
          </cell>
          <cell r="I118">
            <v>64</v>
          </cell>
          <cell r="J118">
            <v>57</v>
          </cell>
          <cell r="K118">
            <v>62</v>
          </cell>
          <cell r="L118">
            <v>0</v>
          </cell>
          <cell r="M118">
            <v>0</v>
          </cell>
          <cell r="N118">
            <v>0</v>
          </cell>
          <cell r="O118">
            <v>0</v>
          </cell>
          <cell r="P118">
            <v>0</v>
          </cell>
          <cell r="Q118">
            <v>0</v>
          </cell>
          <cell r="R118">
            <v>0</v>
          </cell>
          <cell r="S118">
            <v>0</v>
          </cell>
          <cell r="T118">
            <v>0</v>
          </cell>
          <cell r="U118">
            <v>0</v>
          </cell>
          <cell r="V118">
            <v>0</v>
          </cell>
          <cell r="W118">
            <v>0</v>
          </cell>
          <cell r="X118">
            <v>0</v>
          </cell>
          <cell r="Y118">
            <v>0</v>
          </cell>
          <cell r="Z118">
            <v>0</v>
          </cell>
        </row>
        <row r="119">
          <cell r="A119">
            <v>162</v>
          </cell>
          <cell r="B119">
            <v>162</v>
          </cell>
          <cell r="C119">
            <v>1461</v>
          </cell>
          <cell r="D119">
            <v>0</v>
          </cell>
          <cell r="E119">
            <v>0</v>
          </cell>
          <cell r="F119">
            <v>50</v>
          </cell>
          <cell r="G119">
            <v>53</v>
          </cell>
          <cell r="H119">
            <v>67</v>
          </cell>
          <cell r="I119">
            <v>67</v>
          </cell>
          <cell r="J119">
            <v>70</v>
          </cell>
          <cell r="K119">
            <v>69</v>
          </cell>
          <cell r="L119">
            <v>184</v>
          </cell>
          <cell r="M119">
            <v>180</v>
          </cell>
          <cell r="N119">
            <v>179</v>
          </cell>
          <cell r="O119">
            <v>202</v>
          </cell>
          <cell r="P119">
            <v>117</v>
          </cell>
          <cell r="Q119">
            <v>98</v>
          </cell>
          <cell r="R119">
            <v>55</v>
          </cell>
          <cell r="S119">
            <v>70</v>
          </cell>
          <cell r="T119">
            <v>0</v>
          </cell>
          <cell r="U119">
            <v>0</v>
          </cell>
          <cell r="V119">
            <v>0</v>
          </cell>
          <cell r="W119">
            <v>0</v>
          </cell>
          <cell r="X119">
            <v>0</v>
          </cell>
          <cell r="Y119">
            <v>0</v>
          </cell>
          <cell r="Z119">
            <v>0</v>
          </cell>
        </row>
        <row r="120">
          <cell r="A120">
            <v>163</v>
          </cell>
          <cell r="B120">
            <v>112</v>
          </cell>
          <cell r="C120">
            <v>219</v>
          </cell>
          <cell r="D120">
            <v>0</v>
          </cell>
          <cell r="E120">
            <v>0</v>
          </cell>
          <cell r="F120">
            <v>42</v>
          </cell>
          <cell r="G120">
            <v>43</v>
          </cell>
          <cell r="H120">
            <v>27</v>
          </cell>
          <cell r="I120">
            <v>44</v>
          </cell>
          <cell r="J120">
            <v>35</v>
          </cell>
          <cell r="K120">
            <v>28</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cell r="Z120">
            <v>0</v>
          </cell>
        </row>
        <row r="121">
          <cell r="A121">
            <v>164</v>
          </cell>
          <cell r="B121">
            <v>197</v>
          </cell>
          <cell r="C121">
            <v>253</v>
          </cell>
          <cell r="D121">
            <v>0</v>
          </cell>
          <cell r="E121">
            <v>0</v>
          </cell>
          <cell r="F121">
            <v>24</v>
          </cell>
          <cell r="G121">
            <v>34</v>
          </cell>
          <cell r="H121">
            <v>34</v>
          </cell>
          <cell r="I121">
            <v>28</v>
          </cell>
          <cell r="J121">
            <v>67</v>
          </cell>
          <cell r="K121">
            <v>66</v>
          </cell>
          <cell r="L121">
            <v>0</v>
          </cell>
          <cell r="M121">
            <v>0</v>
          </cell>
          <cell r="N121">
            <v>0</v>
          </cell>
          <cell r="O121">
            <v>0</v>
          </cell>
          <cell r="P121">
            <v>0</v>
          </cell>
          <cell r="Q121">
            <v>0</v>
          </cell>
          <cell r="R121">
            <v>0</v>
          </cell>
          <cell r="S121">
            <v>0</v>
          </cell>
          <cell r="T121">
            <v>0</v>
          </cell>
          <cell r="U121">
            <v>0</v>
          </cell>
          <cell r="V121">
            <v>0</v>
          </cell>
          <cell r="W121">
            <v>0</v>
          </cell>
          <cell r="X121">
            <v>0</v>
          </cell>
          <cell r="Y121">
            <v>0</v>
          </cell>
          <cell r="Z121">
            <v>0</v>
          </cell>
        </row>
        <row r="122">
          <cell r="A122">
            <v>165</v>
          </cell>
          <cell r="B122">
            <v>165</v>
          </cell>
          <cell r="C122">
            <v>506</v>
          </cell>
          <cell r="D122">
            <v>0</v>
          </cell>
          <cell r="E122">
            <v>0</v>
          </cell>
          <cell r="F122">
            <v>45</v>
          </cell>
          <cell r="G122">
            <v>47</v>
          </cell>
          <cell r="H122">
            <v>37</v>
          </cell>
          <cell r="I122">
            <v>45</v>
          </cell>
          <cell r="J122">
            <v>51</v>
          </cell>
          <cell r="K122">
            <v>36</v>
          </cell>
          <cell r="L122">
            <v>40</v>
          </cell>
          <cell r="M122">
            <v>43</v>
          </cell>
          <cell r="N122">
            <v>29</v>
          </cell>
          <cell r="O122">
            <v>25</v>
          </cell>
          <cell r="P122">
            <v>25</v>
          </cell>
          <cell r="Q122">
            <v>25</v>
          </cell>
          <cell r="R122">
            <v>0</v>
          </cell>
          <cell r="S122">
            <v>0</v>
          </cell>
          <cell r="T122">
            <v>0</v>
          </cell>
          <cell r="U122">
            <v>0</v>
          </cell>
          <cell r="V122">
            <v>15</v>
          </cell>
          <cell r="W122">
            <v>15</v>
          </cell>
          <cell r="X122">
            <v>0</v>
          </cell>
          <cell r="Y122">
            <v>28</v>
          </cell>
          <cell r="Z122">
            <v>0</v>
          </cell>
        </row>
        <row r="123">
          <cell r="A123">
            <v>166</v>
          </cell>
          <cell r="B123">
            <v>9</v>
          </cell>
          <cell r="C123">
            <v>313</v>
          </cell>
          <cell r="D123">
            <v>0</v>
          </cell>
          <cell r="E123">
            <v>0</v>
          </cell>
          <cell r="F123">
            <v>25</v>
          </cell>
          <cell r="G123">
            <v>27</v>
          </cell>
          <cell r="H123">
            <v>27</v>
          </cell>
          <cell r="I123">
            <v>37</v>
          </cell>
          <cell r="J123">
            <v>43</v>
          </cell>
          <cell r="K123">
            <v>23</v>
          </cell>
          <cell r="L123">
            <v>36</v>
          </cell>
          <cell r="M123">
            <v>27</v>
          </cell>
          <cell r="N123">
            <v>18</v>
          </cell>
          <cell r="O123">
            <v>17</v>
          </cell>
          <cell r="P123">
            <v>15</v>
          </cell>
          <cell r="Q123">
            <v>18</v>
          </cell>
          <cell r="R123">
            <v>0</v>
          </cell>
          <cell r="S123">
            <v>0</v>
          </cell>
          <cell r="T123">
            <v>0</v>
          </cell>
          <cell r="U123">
            <v>0</v>
          </cell>
          <cell r="V123">
            <v>0</v>
          </cell>
          <cell r="W123">
            <v>0</v>
          </cell>
          <cell r="X123">
            <v>0</v>
          </cell>
          <cell r="Y123">
            <v>0</v>
          </cell>
          <cell r="Z123">
            <v>0</v>
          </cell>
        </row>
        <row r="124">
          <cell r="A124">
            <v>167</v>
          </cell>
          <cell r="B124">
            <v>167</v>
          </cell>
          <cell r="C124">
            <v>395</v>
          </cell>
          <cell r="D124">
            <v>0</v>
          </cell>
          <cell r="E124">
            <v>0</v>
          </cell>
          <cell r="F124">
            <v>33</v>
          </cell>
          <cell r="G124">
            <v>34</v>
          </cell>
          <cell r="H124">
            <v>49</v>
          </cell>
          <cell r="I124">
            <v>46</v>
          </cell>
          <cell r="J124">
            <v>37</v>
          </cell>
          <cell r="K124">
            <v>19</v>
          </cell>
          <cell r="L124">
            <v>28</v>
          </cell>
          <cell r="M124">
            <v>37</v>
          </cell>
          <cell r="N124">
            <v>24</v>
          </cell>
          <cell r="O124">
            <v>26</v>
          </cell>
          <cell r="P124">
            <v>20</v>
          </cell>
          <cell r="Q124">
            <v>16</v>
          </cell>
          <cell r="R124">
            <v>0</v>
          </cell>
          <cell r="S124">
            <v>0</v>
          </cell>
          <cell r="T124">
            <v>0</v>
          </cell>
          <cell r="U124">
            <v>0</v>
          </cell>
          <cell r="V124">
            <v>0</v>
          </cell>
          <cell r="W124">
            <v>13</v>
          </cell>
          <cell r="X124">
            <v>0</v>
          </cell>
          <cell r="Y124">
            <v>13</v>
          </cell>
          <cell r="Z124">
            <v>0</v>
          </cell>
        </row>
        <row r="125">
          <cell r="A125">
            <v>168</v>
          </cell>
          <cell r="B125">
            <v>168</v>
          </cell>
          <cell r="C125">
            <v>209</v>
          </cell>
          <cell r="D125">
            <v>0</v>
          </cell>
          <cell r="E125">
            <v>0</v>
          </cell>
          <cell r="F125">
            <v>15</v>
          </cell>
          <cell r="G125">
            <v>19</v>
          </cell>
          <cell r="H125">
            <v>18</v>
          </cell>
          <cell r="I125">
            <v>13</v>
          </cell>
          <cell r="J125">
            <v>18</v>
          </cell>
          <cell r="K125">
            <v>18</v>
          </cell>
          <cell r="L125">
            <v>22</v>
          </cell>
          <cell r="M125">
            <v>21</v>
          </cell>
          <cell r="N125">
            <v>12</v>
          </cell>
          <cell r="O125">
            <v>22</v>
          </cell>
          <cell r="P125">
            <v>20</v>
          </cell>
          <cell r="Q125">
            <v>11</v>
          </cell>
          <cell r="R125">
            <v>0</v>
          </cell>
          <cell r="S125">
            <v>0</v>
          </cell>
          <cell r="T125">
            <v>0</v>
          </cell>
          <cell r="U125">
            <v>0</v>
          </cell>
          <cell r="V125">
            <v>0</v>
          </cell>
          <cell r="W125">
            <v>0</v>
          </cell>
          <cell r="X125">
            <v>0</v>
          </cell>
          <cell r="Y125">
            <v>0</v>
          </cell>
          <cell r="Z125">
            <v>0</v>
          </cell>
        </row>
        <row r="126">
          <cell r="A126">
            <v>169</v>
          </cell>
          <cell r="B126">
            <v>193</v>
          </cell>
          <cell r="C126">
            <v>338</v>
          </cell>
          <cell r="D126">
            <v>0</v>
          </cell>
          <cell r="E126">
            <v>0</v>
          </cell>
          <cell r="F126">
            <v>50</v>
          </cell>
          <cell r="G126">
            <v>59</v>
          </cell>
          <cell r="H126">
            <v>64</v>
          </cell>
          <cell r="I126">
            <v>49</v>
          </cell>
          <cell r="J126">
            <v>57</v>
          </cell>
          <cell r="K126">
            <v>59</v>
          </cell>
          <cell r="L126">
            <v>0</v>
          </cell>
          <cell r="M126">
            <v>0</v>
          </cell>
          <cell r="N126">
            <v>0</v>
          </cell>
          <cell r="O126">
            <v>0</v>
          </cell>
          <cell r="P126">
            <v>0</v>
          </cell>
          <cell r="Q126">
            <v>0</v>
          </cell>
          <cell r="R126">
            <v>0</v>
          </cell>
          <cell r="S126">
            <v>0</v>
          </cell>
          <cell r="T126">
            <v>0</v>
          </cell>
          <cell r="U126">
            <v>0</v>
          </cell>
          <cell r="V126">
            <v>0</v>
          </cell>
          <cell r="W126">
            <v>0</v>
          </cell>
          <cell r="X126">
            <v>0</v>
          </cell>
          <cell r="Y126">
            <v>0</v>
          </cell>
          <cell r="Z126">
            <v>0</v>
          </cell>
        </row>
        <row r="127">
          <cell r="A127">
            <v>170</v>
          </cell>
          <cell r="B127">
            <v>170</v>
          </cell>
          <cell r="C127">
            <v>456</v>
          </cell>
          <cell r="D127">
            <v>0</v>
          </cell>
          <cell r="E127">
            <v>0</v>
          </cell>
          <cell r="F127">
            <v>70</v>
          </cell>
          <cell r="G127">
            <v>60</v>
          </cell>
          <cell r="H127">
            <v>49</v>
          </cell>
          <cell r="I127">
            <v>34</v>
          </cell>
          <cell r="J127">
            <v>43</v>
          </cell>
          <cell r="K127">
            <v>32</v>
          </cell>
          <cell r="L127">
            <v>30</v>
          </cell>
          <cell r="M127">
            <v>34</v>
          </cell>
          <cell r="N127">
            <v>32</v>
          </cell>
          <cell r="O127">
            <v>30</v>
          </cell>
          <cell r="P127">
            <v>23</v>
          </cell>
          <cell r="Q127">
            <v>19</v>
          </cell>
          <cell r="R127">
            <v>0</v>
          </cell>
          <cell r="S127">
            <v>0</v>
          </cell>
          <cell r="T127">
            <v>0</v>
          </cell>
          <cell r="U127">
            <v>0</v>
          </cell>
          <cell r="V127">
            <v>0</v>
          </cell>
          <cell r="W127">
            <v>0</v>
          </cell>
          <cell r="X127">
            <v>0</v>
          </cell>
          <cell r="Y127">
            <v>0</v>
          </cell>
          <cell r="Z127">
            <v>0</v>
          </cell>
        </row>
        <row r="128">
          <cell r="A128">
            <v>173</v>
          </cell>
          <cell r="B128">
            <v>173</v>
          </cell>
          <cell r="C128">
            <v>907</v>
          </cell>
          <cell r="D128">
            <v>0</v>
          </cell>
          <cell r="E128">
            <v>0</v>
          </cell>
          <cell r="F128">
            <v>61</v>
          </cell>
          <cell r="G128">
            <v>96</v>
          </cell>
          <cell r="H128">
            <v>71</v>
          </cell>
          <cell r="I128">
            <v>68</v>
          </cell>
          <cell r="J128">
            <v>78</v>
          </cell>
          <cell r="K128">
            <v>73</v>
          </cell>
          <cell r="L128">
            <v>79</v>
          </cell>
          <cell r="M128">
            <v>81</v>
          </cell>
          <cell r="N128">
            <v>96</v>
          </cell>
          <cell r="O128">
            <v>43</v>
          </cell>
          <cell r="P128">
            <v>56</v>
          </cell>
          <cell r="Q128">
            <v>31</v>
          </cell>
          <cell r="R128">
            <v>0</v>
          </cell>
          <cell r="S128">
            <v>0</v>
          </cell>
          <cell r="T128">
            <v>0</v>
          </cell>
          <cell r="U128">
            <v>0</v>
          </cell>
          <cell r="V128">
            <v>18</v>
          </cell>
          <cell r="W128">
            <v>18</v>
          </cell>
          <cell r="X128">
            <v>0</v>
          </cell>
          <cell r="Y128">
            <v>38</v>
          </cell>
          <cell r="Z128">
            <v>0</v>
          </cell>
        </row>
        <row r="129">
          <cell r="A129">
            <v>174</v>
          </cell>
          <cell r="B129">
            <v>190</v>
          </cell>
          <cell r="C129">
            <v>783</v>
          </cell>
          <cell r="D129">
            <v>0</v>
          </cell>
          <cell r="E129">
            <v>0</v>
          </cell>
          <cell r="F129">
            <v>68</v>
          </cell>
          <cell r="G129">
            <v>103</v>
          </cell>
          <cell r="H129">
            <v>76</v>
          </cell>
          <cell r="I129">
            <v>72</v>
          </cell>
          <cell r="J129">
            <v>67</v>
          </cell>
          <cell r="K129">
            <v>76</v>
          </cell>
          <cell r="L129">
            <v>86</v>
          </cell>
          <cell r="M129">
            <v>59</v>
          </cell>
          <cell r="N129">
            <v>70</v>
          </cell>
          <cell r="O129">
            <v>61</v>
          </cell>
          <cell r="P129">
            <v>0</v>
          </cell>
          <cell r="Q129">
            <v>0</v>
          </cell>
          <cell r="R129">
            <v>0</v>
          </cell>
          <cell r="S129">
            <v>0</v>
          </cell>
          <cell r="T129">
            <v>0</v>
          </cell>
          <cell r="U129">
            <v>0</v>
          </cell>
          <cell r="V129">
            <v>0</v>
          </cell>
          <cell r="W129">
            <v>0</v>
          </cell>
          <cell r="X129">
            <v>0</v>
          </cell>
          <cell r="Y129">
            <v>0</v>
          </cell>
          <cell r="Z129">
            <v>45</v>
          </cell>
        </row>
        <row r="130">
          <cell r="A130">
            <v>175</v>
          </cell>
          <cell r="B130">
            <v>173</v>
          </cell>
          <cell r="C130">
            <v>99</v>
          </cell>
          <cell r="D130">
            <v>0</v>
          </cell>
          <cell r="E130">
            <v>0</v>
          </cell>
          <cell r="F130">
            <v>15</v>
          </cell>
          <cell r="G130">
            <v>19</v>
          </cell>
          <cell r="H130">
            <v>19</v>
          </cell>
          <cell r="I130">
            <v>18</v>
          </cell>
          <cell r="J130">
            <v>15</v>
          </cell>
          <cell r="K130">
            <v>13</v>
          </cell>
          <cell r="L130">
            <v>0</v>
          </cell>
          <cell r="M130">
            <v>0</v>
          </cell>
          <cell r="N130">
            <v>0</v>
          </cell>
          <cell r="O130">
            <v>0</v>
          </cell>
          <cell r="P130">
            <v>0</v>
          </cell>
          <cell r="Q130">
            <v>0</v>
          </cell>
          <cell r="R130">
            <v>0</v>
          </cell>
          <cell r="S130">
            <v>0</v>
          </cell>
          <cell r="T130">
            <v>0</v>
          </cell>
          <cell r="U130">
            <v>0</v>
          </cell>
          <cell r="V130">
            <v>0</v>
          </cell>
          <cell r="W130">
            <v>0</v>
          </cell>
          <cell r="X130">
            <v>0</v>
          </cell>
          <cell r="Y130">
            <v>0</v>
          </cell>
          <cell r="Z130">
            <v>0</v>
          </cell>
        </row>
        <row r="131">
          <cell r="A131">
            <v>176</v>
          </cell>
          <cell r="B131">
            <v>176</v>
          </cell>
          <cell r="C131">
            <v>1093</v>
          </cell>
          <cell r="D131">
            <v>0</v>
          </cell>
          <cell r="E131">
            <v>0</v>
          </cell>
          <cell r="F131">
            <v>99</v>
          </cell>
          <cell r="G131">
            <v>99</v>
          </cell>
          <cell r="H131">
            <v>106</v>
          </cell>
          <cell r="I131">
            <v>105</v>
          </cell>
          <cell r="J131">
            <v>110</v>
          </cell>
          <cell r="K131">
            <v>102</v>
          </cell>
          <cell r="L131">
            <v>71</v>
          </cell>
          <cell r="M131">
            <v>74</v>
          </cell>
          <cell r="N131">
            <v>58</v>
          </cell>
          <cell r="O131">
            <v>55</v>
          </cell>
          <cell r="P131">
            <v>54</v>
          </cell>
          <cell r="Q131">
            <v>42</v>
          </cell>
          <cell r="R131">
            <v>0</v>
          </cell>
          <cell r="S131">
            <v>0</v>
          </cell>
          <cell r="T131">
            <v>0</v>
          </cell>
          <cell r="U131">
            <v>19</v>
          </cell>
          <cell r="V131">
            <v>22</v>
          </cell>
          <cell r="W131">
            <v>28</v>
          </cell>
          <cell r="X131">
            <v>0</v>
          </cell>
          <cell r="Y131">
            <v>49</v>
          </cell>
          <cell r="Z131">
            <v>0</v>
          </cell>
        </row>
        <row r="132">
          <cell r="A132">
            <v>177</v>
          </cell>
          <cell r="B132">
            <v>177</v>
          </cell>
          <cell r="C132">
            <v>725</v>
          </cell>
          <cell r="D132">
            <v>0</v>
          </cell>
          <cell r="E132">
            <v>0</v>
          </cell>
          <cell r="F132">
            <v>59</v>
          </cell>
          <cell r="G132">
            <v>59</v>
          </cell>
          <cell r="H132">
            <v>62</v>
          </cell>
          <cell r="I132">
            <v>66</v>
          </cell>
          <cell r="J132">
            <v>62</v>
          </cell>
          <cell r="K132">
            <v>66</v>
          </cell>
          <cell r="L132">
            <v>54</v>
          </cell>
          <cell r="M132">
            <v>52</v>
          </cell>
          <cell r="N132">
            <v>54</v>
          </cell>
          <cell r="O132">
            <v>44</v>
          </cell>
          <cell r="P132">
            <v>43</v>
          </cell>
          <cell r="Q132">
            <v>39</v>
          </cell>
          <cell r="R132">
            <v>0</v>
          </cell>
          <cell r="S132">
            <v>0</v>
          </cell>
          <cell r="T132">
            <v>0</v>
          </cell>
          <cell r="U132">
            <v>0</v>
          </cell>
          <cell r="V132">
            <v>28</v>
          </cell>
          <cell r="W132">
            <v>20</v>
          </cell>
          <cell r="X132">
            <v>17</v>
          </cell>
          <cell r="Y132">
            <v>0</v>
          </cell>
          <cell r="Z132">
            <v>0</v>
          </cell>
        </row>
        <row r="133">
          <cell r="A133">
            <v>178</v>
          </cell>
          <cell r="B133">
            <v>190</v>
          </cell>
          <cell r="C133">
            <v>641</v>
          </cell>
          <cell r="D133">
            <v>0</v>
          </cell>
          <cell r="E133">
            <v>0</v>
          </cell>
          <cell r="F133">
            <v>0</v>
          </cell>
          <cell r="G133">
            <v>173</v>
          </cell>
          <cell r="H133">
            <v>165</v>
          </cell>
          <cell r="I133">
            <v>142</v>
          </cell>
          <cell r="J133">
            <v>161</v>
          </cell>
          <cell r="K133">
            <v>0</v>
          </cell>
          <cell r="L133">
            <v>0</v>
          </cell>
          <cell r="M133">
            <v>0</v>
          </cell>
          <cell r="N133">
            <v>0</v>
          </cell>
          <cell r="O133">
            <v>0</v>
          </cell>
          <cell r="P133">
            <v>0</v>
          </cell>
          <cell r="Q133">
            <v>0</v>
          </cell>
          <cell r="R133">
            <v>0</v>
          </cell>
          <cell r="S133">
            <v>0</v>
          </cell>
          <cell r="T133">
            <v>0</v>
          </cell>
          <cell r="U133">
            <v>0</v>
          </cell>
          <cell r="V133">
            <v>0</v>
          </cell>
          <cell r="W133">
            <v>0</v>
          </cell>
          <cell r="X133">
            <v>0</v>
          </cell>
          <cell r="Y133">
            <v>0</v>
          </cell>
          <cell r="Z133">
            <v>0</v>
          </cell>
        </row>
        <row r="134">
          <cell r="A134">
            <v>179</v>
          </cell>
          <cell r="B134">
            <v>179</v>
          </cell>
          <cell r="C134">
            <v>147</v>
          </cell>
          <cell r="D134">
            <v>0</v>
          </cell>
          <cell r="E134">
            <v>0</v>
          </cell>
          <cell r="F134">
            <v>5</v>
          </cell>
          <cell r="G134">
            <v>11</v>
          </cell>
          <cell r="H134">
            <v>8</v>
          </cell>
          <cell r="I134">
            <v>5</v>
          </cell>
          <cell r="J134">
            <v>10</v>
          </cell>
          <cell r="K134">
            <v>4</v>
          </cell>
          <cell r="L134">
            <v>18</v>
          </cell>
          <cell r="M134">
            <v>12</v>
          </cell>
          <cell r="N134">
            <v>19</v>
          </cell>
          <cell r="O134">
            <v>20</v>
          </cell>
          <cell r="P134">
            <v>14</v>
          </cell>
          <cell r="Q134">
            <v>21</v>
          </cell>
          <cell r="R134">
            <v>0</v>
          </cell>
          <cell r="S134">
            <v>0</v>
          </cell>
          <cell r="T134">
            <v>0</v>
          </cell>
          <cell r="U134">
            <v>0</v>
          </cell>
          <cell r="V134">
            <v>0</v>
          </cell>
          <cell r="W134">
            <v>0</v>
          </cell>
          <cell r="X134">
            <v>0</v>
          </cell>
          <cell r="Y134">
            <v>0</v>
          </cell>
          <cell r="Z134">
            <v>0</v>
          </cell>
        </row>
        <row r="135">
          <cell r="A135">
            <v>180</v>
          </cell>
          <cell r="B135">
            <v>180</v>
          </cell>
          <cell r="C135">
            <v>286</v>
          </cell>
          <cell r="D135">
            <v>0</v>
          </cell>
          <cell r="E135">
            <v>0</v>
          </cell>
          <cell r="F135">
            <v>34</v>
          </cell>
          <cell r="G135">
            <v>36</v>
          </cell>
          <cell r="H135">
            <v>20</v>
          </cell>
          <cell r="I135">
            <v>32</v>
          </cell>
          <cell r="J135">
            <v>18</v>
          </cell>
          <cell r="K135">
            <v>25</v>
          </cell>
          <cell r="L135">
            <v>30</v>
          </cell>
          <cell r="M135">
            <v>22</v>
          </cell>
          <cell r="N135">
            <v>16</v>
          </cell>
          <cell r="O135">
            <v>16</v>
          </cell>
          <cell r="P135">
            <v>20</v>
          </cell>
          <cell r="Q135">
            <v>17</v>
          </cell>
          <cell r="R135">
            <v>0</v>
          </cell>
          <cell r="S135">
            <v>0</v>
          </cell>
          <cell r="T135">
            <v>0</v>
          </cell>
          <cell r="U135">
            <v>0</v>
          </cell>
          <cell r="V135">
            <v>0</v>
          </cell>
          <cell r="W135">
            <v>0</v>
          </cell>
          <cell r="X135">
            <v>0</v>
          </cell>
          <cell r="Y135">
            <v>0</v>
          </cell>
          <cell r="Z135">
            <v>0</v>
          </cell>
        </row>
        <row r="136">
          <cell r="A136">
            <v>181</v>
          </cell>
          <cell r="B136">
            <v>492</v>
          </cell>
          <cell r="C136">
            <v>304</v>
          </cell>
          <cell r="D136">
            <v>0</v>
          </cell>
          <cell r="E136">
            <v>0</v>
          </cell>
          <cell r="F136">
            <v>46</v>
          </cell>
          <cell r="G136">
            <v>48</v>
          </cell>
          <cell r="H136">
            <v>51</v>
          </cell>
          <cell r="I136">
            <v>49</v>
          </cell>
          <cell r="J136">
            <v>59</v>
          </cell>
          <cell r="K136">
            <v>51</v>
          </cell>
          <cell r="L136">
            <v>0</v>
          </cell>
          <cell r="M136">
            <v>0</v>
          </cell>
          <cell r="N136">
            <v>0</v>
          </cell>
          <cell r="O136">
            <v>0</v>
          </cell>
          <cell r="P136">
            <v>0</v>
          </cell>
          <cell r="Q136">
            <v>0</v>
          </cell>
          <cell r="R136">
            <v>0</v>
          </cell>
          <cell r="S136">
            <v>0</v>
          </cell>
          <cell r="T136">
            <v>0</v>
          </cell>
          <cell r="U136">
            <v>0</v>
          </cell>
          <cell r="V136">
            <v>0</v>
          </cell>
          <cell r="W136">
            <v>0</v>
          </cell>
          <cell r="X136">
            <v>0</v>
          </cell>
          <cell r="Y136">
            <v>0</v>
          </cell>
          <cell r="Z136">
            <v>0</v>
          </cell>
        </row>
        <row r="137">
          <cell r="A137">
            <v>182</v>
          </cell>
          <cell r="B137">
            <v>9</v>
          </cell>
          <cell r="C137">
            <v>91</v>
          </cell>
          <cell r="D137">
            <v>0</v>
          </cell>
          <cell r="E137">
            <v>0</v>
          </cell>
          <cell r="F137">
            <v>17</v>
          </cell>
          <cell r="G137">
            <v>19</v>
          </cell>
          <cell r="H137">
            <v>15</v>
          </cell>
          <cell r="I137">
            <v>16</v>
          </cell>
          <cell r="J137">
            <v>13</v>
          </cell>
          <cell r="K137">
            <v>11</v>
          </cell>
          <cell r="L137">
            <v>0</v>
          </cell>
          <cell r="M137">
            <v>0</v>
          </cell>
          <cell r="N137">
            <v>0</v>
          </cell>
          <cell r="O137">
            <v>0</v>
          </cell>
          <cell r="P137">
            <v>0</v>
          </cell>
          <cell r="Q137">
            <v>0</v>
          </cell>
          <cell r="R137">
            <v>0</v>
          </cell>
          <cell r="S137">
            <v>0</v>
          </cell>
          <cell r="T137">
            <v>0</v>
          </cell>
          <cell r="U137">
            <v>0</v>
          </cell>
          <cell r="V137">
            <v>0</v>
          </cell>
          <cell r="W137">
            <v>0</v>
          </cell>
          <cell r="X137">
            <v>0</v>
          </cell>
          <cell r="Y137">
            <v>0</v>
          </cell>
          <cell r="Z137">
            <v>0</v>
          </cell>
        </row>
        <row r="138">
          <cell r="A138">
            <v>183</v>
          </cell>
          <cell r="B138">
            <v>183</v>
          </cell>
          <cell r="C138">
            <v>366</v>
          </cell>
          <cell r="D138">
            <v>0</v>
          </cell>
          <cell r="E138">
            <v>0</v>
          </cell>
          <cell r="F138">
            <v>46</v>
          </cell>
          <cell r="G138">
            <v>42</v>
          </cell>
          <cell r="H138">
            <v>39</v>
          </cell>
          <cell r="I138">
            <v>29</v>
          </cell>
          <cell r="J138">
            <v>36</v>
          </cell>
          <cell r="K138">
            <v>28</v>
          </cell>
          <cell r="L138">
            <v>29</v>
          </cell>
          <cell r="M138">
            <v>28</v>
          </cell>
          <cell r="N138">
            <v>24</v>
          </cell>
          <cell r="O138">
            <v>25</v>
          </cell>
          <cell r="P138">
            <v>21</v>
          </cell>
          <cell r="Q138">
            <v>19</v>
          </cell>
          <cell r="R138">
            <v>0</v>
          </cell>
          <cell r="S138">
            <v>0</v>
          </cell>
          <cell r="T138">
            <v>0</v>
          </cell>
          <cell r="U138">
            <v>0</v>
          </cell>
          <cell r="V138">
            <v>0</v>
          </cell>
          <cell r="W138">
            <v>0</v>
          </cell>
          <cell r="X138">
            <v>0</v>
          </cell>
          <cell r="Y138">
            <v>0</v>
          </cell>
          <cell r="Z138">
            <v>0</v>
          </cell>
        </row>
        <row r="139">
          <cell r="A139">
            <v>184</v>
          </cell>
          <cell r="B139">
            <v>184</v>
          </cell>
          <cell r="C139">
            <v>1557</v>
          </cell>
          <cell r="D139">
            <v>0</v>
          </cell>
          <cell r="E139">
            <v>0</v>
          </cell>
          <cell r="F139">
            <v>0</v>
          </cell>
          <cell r="G139">
            <v>0</v>
          </cell>
          <cell r="H139">
            <v>0</v>
          </cell>
          <cell r="I139">
            <v>0</v>
          </cell>
          <cell r="J139">
            <v>0</v>
          </cell>
          <cell r="K139">
            <v>0</v>
          </cell>
          <cell r="L139">
            <v>348</v>
          </cell>
          <cell r="M139">
            <v>338</v>
          </cell>
          <cell r="N139">
            <v>332</v>
          </cell>
          <cell r="O139">
            <v>271</v>
          </cell>
          <cell r="P139">
            <v>0</v>
          </cell>
          <cell r="Q139">
            <v>0</v>
          </cell>
          <cell r="R139">
            <v>0</v>
          </cell>
          <cell r="S139">
            <v>0</v>
          </cell>
          <cell r="T139">
            <v>0</v>
          </cell>
          <cell r="U139">
            <v>58</v>
          </cell>
          <cell r="V139">
            <v>59</v>
          </cell>
          <cell r="W139">
            <v>79</v>
          </cell>
          <cell r="X139">
            <v>0</v>
          </cell>
          <cell r="Y139">
            <v>72</v>
          </cell>
          <cell r="Z139">
            <v>0</v>
          </cell>
        </row>
        <row r="140">
          <cell r="A140">
            <v>185</v>
          </cell>
          <cell r="B140">
            <v>185</v>
          </cell>
          <cell r="C140">
            <v>578</v>
          </cell>
          <cell r="D140">
            <v>0</v>
          </cell>
          <cell r="E140">
            <v>0</v>
          </cell>
          <cell r="F140">
            <v>46</v>
          </cell>
          <cell r="G140">
            <v>48</v>
          </cell>
          <cell r="H140">
            <v>57</v>
          </cell>
          <cell r="I140">
            <v>47</v>
          </cell>
          <cell r="J140">
            <v>54</v>
          </cell>
          <cell r="K140">
            <v>59</v>
          </cell>
          <cell r="L140">
            <v>50</v>
          </cell>
          <cell r="M140">
            <v>51</v>
          </cell>
          <cell r="N140">
            <v>44</v>
          </cell>
          <cell r="O140">
            <v>61</v>
          </cell>
          <cell r="P140">
            <v>33</v>
          </cell>
          <cell r="Q140">
            <v>28</v>
          </cell>
          <cell r="R140">
            <v>0</v>
          </cell>
          <cell r="S140">
            <v>0</v>
          </cell>
          <cell r="T140">
            <v>0</v>
          </cell>
          <cell r="U140">
            <v>0</v>
          </cell>
          <cell r="V140">
            <v>0</v>
          </cell>
          <cell r="W140">
            <v>0</v>
          </cell>
          <cell r="X140">
            <v>0</v>
          </cell>
          <cell r="Y140">
            <v>0</v>
          </cell>
          <cell r="Z140">
            <v>0</v>
          </cell>
        </row>
        <row r="141">
          <cell r="A141">
            <v>186</v>
          </cell>
          <cell r="B141">
            <v>186</v>
          </cell>
          <cell r="C141">
            <v>744</v>
          </cell>
          <cell r="D141">
            <v>0</v>
          </cell>
          <cell r="E141">
            <v>0</v>
          </cell>
          <cell r="F141">
            <v>66</v>
          </cell>
          <cell r="G141">
            <v>78</v>
          </cell>
          <cell r="H141">
            <v>70</v>
          </cell>
          <cell r="I141">
            <v>75</v>
          </cell>
          <cell r="J141">
            <v>79</v>
          </cell>
          <cell r="K141">
            <v>54</v>
          </cell>
          <cell r="L141">
            <v>69</v>
          </cell>
          <cell r="M141">
            <v>52</v>
          </cell>
          <cell r="N141">
            <v>58</v>
          </cell>
          <cell r="O141">
            <v>44</v>
          </cell>
          <cell r="P141">
            <v>52</v>
          </cell>
          <cell r="Q141">
            <v>47</v>
          </cell>
          <cell r="R141">
            <v>0</v>
          </cell>
          <cell r="S141">
            <v>0</v>
          </cell>
          <cell r="T141">
            <v>0</v>
          </cell>
          <cell r="U141">
            <v>0</v>
          </cell>
          <cell r="V141">
            <v>0</v>
          </cell>
          <cell r="W141">
            <v>0</v>
          </cell>
          <cell r="X141">
            <v>0</v>
          </cell>
          <cell r="Y141">
            <v>0</v>
          </cell>
          <cell r="Z141">
            <v>0</v>
          </cell>
        </row>
        <row r="142">
          <cell r="A142">
            <v>187</v>
          </cell>
          <cell r="B142">
            <v>193</v>
          </cell>
          <cell r="C142">
            <v>68</v>
          </cell>
          <cell r="D142">
            <v>0</v>
          </cell>
          <cell r="E142">
            <v>0</v>
          </cell>
          <cell r="F142">
            <v>9</v>
          </cell>
          <cell r="G142">
            <v>9</v>
          </cell>
          <cell r="H142">
            <v>13</v>
          </cell>
          <cell r="I142">
            <v>18</v>
          </cell>
          <cell r="J142">
            <v>6</v>
          </cell>
          <cell r="K142">
            <v>13</v>
          </cell>
          <cell r="L142">
            <v>0</v>
          </cell>
          <cell r="M142">
            <v>0</v>
          </cell>
          <cell r="N142">
            <v>0</v>
          </cell>
          <cell r="O142">
            <v>0</v>
          </cell>
          <cell r="P142">
            <v>0</v>
          </cell>
          <cell r="Q142">
            <v>0</v>
          </cell>
          <cell r="R142">
            <v>0</v>
          </cell>
          <cell r="S142">
            <v>0</v>
          </cell>
          <cell r="T142">
            <v>0</v>
          </cell>
          <cell r="U142">
            <v>0</v>
          </cell>
          <cell r="V142">
            <v>0</v>
          </cell>
          <cell r="W142">
            <v>0</v>
          </cell>
          <cell r="X142">
            <v>0</v>
          </cell>
          <cell r="Y142">
            <v>0</v>
          </cell>
          <cell r="Z142">
            <v>0</v>
          </cell>
        </row>
        <row r="143">
          <cell r="A143">
            <v>188</v>
          </cell>
          <cell r="B143">
            <v>190</v>
          </cell>
          <cell r="C143">
            <v>247</v>
          </cell>
          <cell r="D143">
            <v>0</v>
          </cell>
          <cell r="E143">
            <v>0</v>
          </cell>
          <cell r="F143">
            <v>30</v>
          </cell>
          <cell r="G143">
            <v>45</v>
          </cell>
          <cell r="H143">
            <v>63</v>
          </cell>
          <cell r="I143">
            <v>36</v>
          </cell>
          <cell r="J143">
            <v>32</v>
          </cell>
          <cell r="K143">
            <v>41</v>
          </cell>
          <cell r="L143">
            <v>0</v>
          </cell>
          <cell r="M143">
            <v>0</v>
          </cell>
          <cell r="N143">
            <v>0</v>
          </cell>
          <cell r="O143">
            <v>0</v>
          </cell>
          <cell r="P143">
            <v>0</v>
          </cell>
          <cell r="Q143">
            <v>0</v>
          </cell>
          <cell r="R143">
            <v>0</v>
          </cell>
          <cell r="S143">
            <v>0</v>
          </cell>
          <cell r="T143">
            <v>0</v>
          </cell>
          <cell r="U143">
            <v>0</v>
          </cell>
          <cell r="V143">
            <v>0</v>
          </cell>
          <cell r="W143">
            <v>0</v>
          </cell>
          <cell r="X143">
            <v>0</v>
          </cell>
          <cell r="Y143">
            <v>0</v>
          </cell>
          <cell r="Z143">
            <v>0</v>
          </cell>
        </row>
        <row r="144">
          <cell r="A144">
            <v>189</v>
          </cell>
          <cell r="B144">
            <v>189</v>
          </cell>
          <cell r="C144">
            <v>1215</v>
          </cell>
          <cell r="D144">
            <v>0</v>
          </cell>
          <cell r="E144">
            <v>0</v>
          </cell>
          <cell r="F144">
            <v>74</v>
          </cell>
          <cell r="G144">
            <v>97</v>
          </cell>
          <cell r="H144">
            <v>91</v>
          </cell>
          <cell r="I144">
            <v>80</v>
          </cell>
          <cell r="J144">
            <v>97</v>
          </cell>
          <cell r="K144">
            <v>95</v>
          </cell>
          <cell r="L144">
            <v>105</v>
          </cell>
          <cell r="M144">
            <v>135</v>
          </cell>
          <cell r="N144">
            <v>91</v>
          </cell>
          <cell r="O144">
            <v>94</v>
          </cell>
          <cell r="P144">
            <v>94</v>
          </cell>
          <cell r="Q144">
            <v>80</v>
          </cell>
          <cell r="R144">
            <v>0</v>
          </cell>
          <cell r="S144">
            <v>0</v>
          </cell>
          <cell r="T144">
            <v>0</v>
          </cell>
          <cell r="U144">
            <v>0</v>
          </cell>
          <cell r="V144">
            <v>0</v>
          </cell>
          <cell r="W144">
            <v>18</v>
          </cell>
          <cell r="X144">
            <v>10</v>
          </cell>
          <cell r="Y144">
            <v>32</v>
          </cell>
          <cell r="Z144">
            <v>22</v>
          </cell>
        </row>
        <row r="145">
          <cell r="A145">
            <v>190</v>
          </cell>
          <cell r="B145">
            <v>190</v>
          </cell>
          <cell r="C145">
            <v>1752</v>
          </cell>
          <cell r="D145">
            <v>0</v>
          </cell>
          <cell r="E145">
            <v>0</v>
          </cell>
          <cell r="F145">
            <v>160</v>
          </cell>
          <cell r="G145">
            <v>0</v>
          </cell>
          <cell r="H145">
            <v>0</v>
          </cell>
          <cell r="I145">
            <v>0</v>
          </cell>
          <cell r="J145">
            <v>0</v>
          </cell>
          <cell r="K145">
            <v>161</v>
          </cell>
          <cell r="L145">
            <v>270</v>
          </cell>
          <cell r="M145">
            <v>193</v>
          </cell>
          <cell r="N145">
            <v>164</v>
          </cell>
          <cell r="O145">
            <v>214</v>
          </cell>
          <cell r="P145">
            <v>249</v>
          </cell>
          <cell r="Q145">
            <v>205</v>
          </cell>
          <cell r="R145">
            <v>0</v>
          </cell>
          <cell r="S145">
            <v>0</v>
          </cell>
          <cell r="T145">
            <v>0</v>
          </cell>
          <cell r="U145">
            <v>16</v>
          </cell>
          <cell r="V145">
            <v>27</v>
          </cell>
          <cell r="W145">
            <v>37</v>
          </cell>
          <cell r="X145">
            <v>0</v>
          </cell>
          <cell r="Y145">
            <v>56</v>
          </cell>
          <cell r="Z145">
            <v>0</v>
          </cell>
        </row>
        <row r="146">
          <cell r="A146">
            <v>191</v>
          </cell>
          <cell r="B146">
            <v>191</v>
          </cell>
          <cell r="C146">
            <v>221</v>
          </cell>
          <cell r="D146">
            <v>0</v>
          </cell>
          <cell r="E146">
            <v>0</v>
          </cell>
          <cell r="F146">
            <v>16</v>
          </cell>
          <cell r="G146">
            <v>25</v>
          </cell>
          <cell r="H146">
            <v>22</v>
          </cell>
          <cell r="I146">
            <v>30</v>
          </cell>
          <cell r="J146">
            <v>24</v>
          </cell>
          <cell r="K146">
            <v>16</v>
          </cell>
          <cell r="L146">
            <v>28</v>
          </cell>
          <cell r="M146">
            <v>15</v>
          </cell>
          <cell r="N146">
            <v>15</v>
          </cell>
          <cell r="O146">
            <v>13</v>
          </cell>
          <cell r="P146">
            <v>12</v>
          </cell>
          <cell r="Q146">
            <v>5</v>
          </cell>
          <cell r="R146">
            <v>0</v>
          </cell>
          <cell r="S146">
            <v>0</v>
          </cell>
          <cell r="T146">
            <v>0</v>
          </cell>
          <cell r="U146">
            <v>0</v>
          </cell>
          <cell r="V146">
            <v>0</v>
          </cell>
          <cell r="W146">
            <v>0</v>
          </cell>
          <cell r="X146">
            <v>0</v>
          </cell>
          <cell r="Y146">
            <v>0</v>
          </cell>
          <cell r="Z146">
            <v>0</v>
          </cell>
        </row>
        <row r="147">
          <cell r="A147">
            <v>192</v>
          </cell>
          <cell r="B147">
            <v>192</v>
          </cell>
          <cell r="C147">
            <v>1118</v>
          </cell>
          <cell r="D147">
            <v>0</v>
          </cell>
          <cell r="E147">
            <v>0</v>
          </cell>
          <cell r="F147">
            <v>98</v>
          </cell>
          <cell r="G147">
            <v>91</v>
          </cell>
          <cell r="H147">
            <v>105</v>
          </cell>
          <cell r="I147">
            <v>98</v>
          </cell>
          <cell r="J147">
            <v>102</v>
          </cell>
          <cell r="K147">
            <v>91</v>
          </cell>
          <cell r="L147">
            <v>106</v>
          </cell>
          <cell r="M147">
            <v>73</v>
          </cell>
          <cell r="N147">
            <v>47</v>
          </cell>
          <cell r="O147">
            <v>35</v>
          </cell>
          <cell r="P147">
            <v>27</v>
          </cell>
          <cell r="Q147">
            <v>38</v>
          </cell>
          <cell r="R147">
            <v>0</v>
          </cell>
          <cell r="S147">
            <v>0</v>
          </cell>
          <cell r="T147">
            <v>0</v>
          </cell>
          <cell r="U147">
            <v>23</v>
          </cell>
          <cell r="V147">
            <v>44</v>
          </cell>
          <cell r="W147">
            <v>52</v>
          </cell>
          <cell r="X147">
            <v>0</v>
          </cell>
          <cell r="Y147">
            <v>88</v>
          </cell>
          <cell r="Z147">
            <v>0</v>
          </cell>
        </row>
        <row r="148">
          <cell r="A148">
            <v>193</v>
          </cell>
          <cell r="B148">
            <v>193</v>
          </cell>
          <cell r="C148">
            <v>407</v>
          </cell>
          <cell r="D148">
            <v>0</v>
          </cell>
          <cell r="E148">
            <v>0</v>
          </cell>
          <cell r="F148">
            <v>0</v>
          </cell>
          <cell r="G148">
            <v>0</v>
          </cell>
          <cell r="H148">
            <v>0</v>
          </cell>
          <cell r="I148">
            <v>0</v>
          </cell>
          <cell r="J148">
            <v>0</v>
          </cell>
          <cell r="K148">
            <v>0</v>
          </cell>
          <cell r="L148">
            <v>74</v>
          </cell>
          <cell r="M148">
            <v>67</v>
          </cell>
          <cell r="N148">
            <v>62</v>
          </cell>
          <cell r="O148">
            <v>52</v>
          </cell>
          <cell r="P148">
            <v>46</v>
          </cell>
          <cell r="Q148">
            <v>43</v>
          </cell>
          <cell r="R148">
            <v>0</v>
          </cell>
          <cell r="S148">
            <v>0</v>
          </cell>
          <cell r="T148">
            <v>0</v>
          </cell>
          <cell r="U148">
            <v>0</v>
          </cell>
          <cell r="V148">
            <v>20</v>
          </cell>
          <cell r="W148">
            <v>15</v>
          </cell>
          <cell r="X148">
            <v>0</v>
          </cell>
          <cell r="Y148">
            <v>28</v>
          </cell>
          <cell r="Z148">
            <v>0</v>
          </cell>
        </row>
        <row r="149">
          <cell r="A149">
            <v>194</v>
          </cell>
          <cell r="B149">
            <v>184</v>
          </cell>
          <cell r="C149">
            <v>30</v>
          </cell>
          <cell r="D149">
            <v>0</v>
          </cell>
          <cell r="E149">
            <v>0</v>
          </cell>
          <cell r="F149">
            <v>6</v>
          </cell>
          <cell r="G149">
            <v>3</v>
          </cell>
          <cell r="H149">
            <v>5</v>
          </cell>
          <cell r="I149">
            <v>5</v>
          </cell>
          <cell r="J149">
            <v>7</v>
          </cell>
          <cell r="K149">
            <v>4</v>
          </cell>
          <cell r="L149">
            <v>0</v>
          </cell>
          <cell r="M149">
            <v>0</v>
          </cell>
          <cell r="N149">
            <v>0</v>
          </cell>
          <cell r="O149">
            <v>0</v>
          </cell>
          <cell r="P149">
            <v>0</v>
          </cell>
          <cell r="Q149">
            <v>0</v>
          </cell>
          <cell r="R149">
            <v>0</v>
          </cell>
          <cell r="S149">
            <v>0</v>
          </cell>
          <cell r="T149">
            <v>0</v>
          </cell>
          <cell r="U149">
            <v>0</v>
          </cell>
          <cell r="V149">
            <v>0</v>
          </cell>
          <cell r="W149">
            <v>0</v>
          </cell>
          <cell r="X149">
            <v>0</v>
          </cell>
          <cell r="Y149">
            <v>0</v>
          </cell>
          <cell r="Z149">
            <v>0</v>
          </cell>
        </row>
        <row r="150">
          <cell r="A150">
            <v>195</v>
          </cell>
          <cell r="B150">
            <v>179</v>
          </cell>
          <cell r="C150">
            <v>38</v>
          </cell>
          <cell r="D150">
            <v>0</v>
          </cell>
          <cell r="E150">
            <v>0</v>
          </cell>
          <cell r="F150">
            <v>0</v>
          </cell>
          <cell r="G150">
            <v>9</v>
          </cell>
          <cell r="H150">
            <v>9</v>
          </cell>
          <cell r="I150">
            <v>6</v>
          </cell>
          <cell r="J150">
            <v>10</v>
          </cell>
          <cell r="K150">
            <v>4</v>
          </cell>
          <cell r="L150">
            <v>0</v>
          </cell>
          <cell r="M150">
            <v>0</v>
          </cell>
          <cell r="N150">
            <v>0</v>
          </cell>
          <cell r="O150">
            <v>0</v>
          </cell>
          <cell r="P150">
            <v>0</v>
          </cell>
          <cell r="Q150">
            <v>0</v>
          </cell>
          <cell r="R150">
            <v>0</v>
          </cell>
          <cell r="S150">
            <v>0</v>
          </cell>
          <cell r="T150">
            <v>0</v>
          </cell>
          <cell r="U150">
            <v>0</v>
          </cell>
          <cell r="V150">
            <v>0</v>
          </cell>
          <cell r="W150">
            <v>0</v>
          </cell>
          <cell r="X150">
            <v>0</v>
          </cell>
          <cell r="Y150">
            <v>0</v>
          </cell>
          <cell r="Z150">
            <v>0</v>
          </cell>
        </row>
        <row r="151">
          <cell r="A151">
            <v>196</v>
          </cell>
          <cell r="B151">
            <v>355</v>
          </cell>
          <cell r="C151">
            <v>455</v>
          </cell>
          <cell r="D151">
            <v>0</v>
          </cell>
          <cell r="E151">
            <v>0</v>
          </cell>
          <cell r="F151">
            <v>98</v>
          </cell>
          <cell r="G151">
            <v>113</v>
          </cell>
          <cell r="H151">
            <v>129</v>
          </cell>
          <cell r="I151">
            <v>115</v>
          </cell>
          <cell r="J151">
            <v>0</v>
          </cell>
          <cell r="K151">
            <v>0</v>
          </cell>
          <cell r="L151">
            <v>0</v>
          </cell>
          <cell r="M151">
            <v>0</v>
          </cell>
          <cell r="N151">
            <v>0</v>
          </cell>
          <cell r="O151">
            <v>0</v>
          </cell>
          <cell r="P151">
            <v>0</v>
          </cell>
          <cell r="Q151">
            <v>0</v>
          </cell>
          <cell r="R151">
            <v>0</v>
          </cell>
          <cell r="S151">
            <v>0</v>
          </cell>
          <cell r="T151">
            <v>0</v>
          </cell>
          <cell r="U151">
            <v>0</v>
          </cell>
          <cell r="V151">
            <v>0</v>
          </cell>
          <cell r="W151">
            <v>0</v>
          </cell>
          <cell r="X151">
            <v>0</v>
          </cell>
          <cell r="Y151">
            <v>0</v>
          </cell>
          <cell r="Z151">
            <v>0</v>
          </cell>
        </row>
        <row r="152">
          <cell r="A152">
            <v>197</v>
          </cell>
          <cell r="B152">
            <v>197</v>
          </cell>
          <cell r="C152">
            <v>1014</v>
          </cell>
          <cell r="D152">
            <v>0</v>
          </cell>
          <cell r="E152">
            <v>0</v>
          </cell>
          <cell r="F152">
            <v>51</v>
          </cell>
          <cell r="G152">
            <v>68</v>
          </cell>
          <cell r="H152">
            <v>73</v>
          </cell>
          <cell r="I152">
            <v>73</v>
          </cell>
          <cell r="J152">
            <v>64</v>
          </cell>
          <cell r="K152">
            <v>72</v>
          </cell>
          <cell r="L152">
            <v>129</v>
          </cell>
          <cell r="M152">
            <v>129</v>
          </cell>
          <cell r="N152">
            <v>115</v>
          </cell>
          <cell r="O152">
            <v>95</v>
          </cell>
          <cell r="P152">
            <v>82</v>
          </cell>
          <cell r="Q152">
            <v>63</v>
          </cell>
          <cell r="R152">
            <v>0</v>
          </cell>
          <cell r="S152">
            <v>0</v>
          </cell>
          <cell r="T152">
            <v>0</v>
          </cell>
          <cell r="U152">
            <v>0</v>
          </cell>
          <cell r="V152">
            <v>0</v>
          </cell>
          <cell r="W152">
            <v>0</v>
          </cell>
          <cell r="X152">
            <v>0</v>
          </cell>
          <cell r="Y152">
            <v>0</v>
          </cell>
          <cell r="Z152">
            <v>0</v>
          </cell>
        </row>
        <row r="153">
          <cell r="A153">
            <v>198</v>
          </cell>
          <cell r="B153">
            <v>198</v>
          </cell>
          <cell r="C153">
            <v>1560</v>
          </cell>
          <cell r="D153">
            <v>0</v>
          </cell>
          <cell r="E153">
            <v>0</v>
          </cell>
          <cell r="F153">
            <v>142</v>
          </cell>
          <cell r="G153">
            <v>159</v>
          </cell>
          <cell r="H153">
            <v>137</v>
          </cell>
          <cell r="I153">
            <v>134</v>
          </cell>
          <cell r="J153">
            <v>110</v>
          </cell>
          <cell r="K153">
            <v>137</v>
          </cell>
          <cell r="L153">
            <v>127</v>
          </cell>
          <cell r="M153">
            <v>106</v>
          </cell>
          <cell r="N153">
            <v>126</v>
          </cell>
          <cell r="O153">
            <v>73</v>
          </cell>
          <cell r="P153">
            <v>89</v>
          </cell>
          <cell r="Q153">
            <v>45</v>
          </cell>
          <cell r="R153">
            <v>0</v>
          </cell>
          <cell r="S153">
            <v>0</v>
          </cell>
          <cell r="T153">
            <v>0</v>
          </cell>
          <cell r="U153">
            <v>15</v>
          </cell>
          <cell r="V153">
            <v>29</v>
          </cell>
          <cell r="W153">
            <v>56</v>
          </cell>
          <cell r="X153">
            <v>0</v>
          </cell>
          <cell r="Y153">
            <v>75</v>
          </cell>
          <cell r="Z153">
            <v>0</v>
          </cell>
        </row>
        <row r="154">
          <cell r="A154">
            <v>199</v>
          </cell>
          <cell r="B154">
            <v>70</v>
          </cell>
          <cell r="C154">
            <v>255</v>
          </cell>
          <cell r="D154">
            <v>0</v>
          </cell>
          <cell r="E154">
            <v>0</v>
          </cell>
          <cell r="F154">
            <v>46</v>
          </cell>
          <cell r="G154">
            <v>39</v>
          </cell>
          <cell r="H154">
            <v>35</v>
          </cell>
          <cell r="I154">
            <v>42</v>
          </cell>
          <cell r="J154">
            <v>58</v>
          </cell>
          <cell r="K154">
            <v>35</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Z154">
            <v>0</v>
          </cell>
        </row>
        <row r="155">
          <cell r="A155">
            <v>200</v>
          </cell>
          <cell r="B155">
            <v>32</v>
          </cell>
          <cell r="C155">
            <v>747</v>
          </cell>
          <cell r="D155">
            <v>0</v>
          </cell>
          <cell r="E155">
            <v>0</v>
          </cell>
          <cell r="F155">
            <v>152</v>
          </cell>
          <cell r="G155">
            <v>162</v>
          </cell>
          <cell r="H155">
            <v>131</v>
          </cell>
          <cell r="I155">
            <v>128</v>
          </cell>
          <cell r="J155">
            <v>174</v>
          </cell>
          <cell r="K155">
            <v>0</v>
          </cell>
          <cell r="L155">
            <v>0</v>
          </cell>
          <cell r="M155">
            <v>0</v>
          </cell>
          <cell r="N155">
            <v>0</v>
          </cell>
          <cell r="O155">
            <v>0</v>
          </cell>
          <cell r="P155">
            <v>0</v>
          </cell>
          <cell r="Q155">
            <v>0</v>
          </cell>
          <cell r="R155">
            <v>0</v>
          </cell>
          <cell r="S155">
            <v>0</v>
          </cell>
          <cell r="T155">
            <v>0</v>
          </cell>
          <cell r="U155">
            <v>0</v>
          </cell>
          <cell r="V155">
            <v>0</v>
          </cell>
          <cell r="W155">
            <v>0</v>
          </cell>
          <cell r="X155">
            <v>0</v>
          </cell>
          <cell r="Y155">
            <v>0</v>
          </cell>
          <cell r="Z155">
            <v>0</v>
          </cell>
        </row>
        <row r="156">
          <cell r="A156">
            <v>202</v>
          </cell>
          <cell r="B156">
            <v>202</v>
          </cell>
          <cell r="C156">
            <v>2028</v>
          </cell>
          <cell r="D156">
            <v>0</v>
          </cell>
          <cell r="E156">
            <v>0</v>
          </cell>
          <cell r="F156">
            <v>170</v>
          </cell>
          <cell r="G156">
            <v>213</v>
          </cell>
          <cell r="H156">
            <v>207</v>
          </cell>
          <cell r="I156">
            <v>179</v>
          </cell>
          <cell r="J156">
            <v>180</v>
          </cell>
          <cell r="K156">
            <v>170</v>
          </cell>
          <cell r="L156">
            <v>194</v>
          </cell>
          <cell r="M156">
            <v>196</v>
          </cell>
          <cell r="N156">
            <v>152</v>
          </cell>
          <cell r="O156">
            <v>147</v>
          </cell>
          <cell r="P156">
            <v>103</v>
          </cell>
          <cell r="Q156">
            <v>117</v>
          </cell>
          <cell r="R156">
            <v>0</v>
          </cell>
          <cell r="S156">
            <v>0</v>
          </cell>
          <cell r="T156">
            <v>0</v>
          </cell>
          <cell r="U156">
            <v>0</v>
          </cell>
          <cell r="V156">
            <v>0</v>
          </cell>
          <cell r="W156">
            <v>0</v>
          </cell>
          <cell r="X156">
            <v>0</v>
          </cell>
          <cell r="Y156">
            <v>0</v>
          </cell>
          <cell r="Z156">
            <v>0</v>
          </cell>
        </row>
        <row r="157">
          <cell r="A157">
            <v>203</v>
          </cell>
          <cell r="B157">
            <v>203</v>
          </cell>
          <cell r="C157">
            <v>1001</v>
          </cell>
          <cell r="D157">
            <v>0</v>
          </cell>
          <cell r="E157">
            <v>0</v>
          </cell>
          <cell r="F157">
            <v>79</v>
          </cell>
          <cell r="G157">
            <v>102</v>
          </cell>
          <cell r="H157">
            <v>101</v>
          </cell>
          <cell r="I157">
            <v>108</v>
          </cell>
          <cell r="J157">
            <v>108</v>
          </cell>
          <cell r="K157">
            <v>102</v>
          </cell>
          <cell r="L157">
            <v>83</v>
          </cell>
          <cell r="M157">
            <v>78</v>
          </cell>
          <cell r="N157">
            <v>63</v>
          </cell>
          <cell r="O157">
            <v>57</v>
          </cell>
          <cell r="P157">
            <v>62</v>
          </cell>
          <cell r="Q157">
            <v>58</v>
          </cell>
          <cell r="R157">
            <v>0</v>
          </cell>
          <cell r="S157">
            <v>0</v>
          </cell>
          <cell r="T157">
            <v>0</v>
          </cell>
          <cell r="U157">
            <v>0</v>
          </cell>
          <cell r="V157">
            <v>0</v>
          </cell>
          <cell r="W157">
            <v>0</v>
          </cell>
          <cell r="X157">
            <v>0</v>
          </cell>
          <cell r="Y157">
            <v>0</v>
          </cell>
          <cell r="Z157">
            <v>0</v>
          </cell>
        </row>
        <row r="158">
          <cell r="A158">
            <v>204</v>
          </cell>
          <cell r="B158">
            <v>192</v>
          </cell>
          <cell r="C158">
            <v>33</v>
          </cell>
          <cell r="D158">
            <v>0</v>
          </cell>
          <cell r="E158">
            <v>0</v>
          </cell>
          <cell r="F158">
            <v>5</v>
          </cell>
          <cell r="G158">
            <v>6</v>
          </cell>
          <cell r="H158">
            <v>11</v>
          </cell>
          <cell r="I158">
            <v>2</v>
          </cell>
          <cell r="J158">
            <v>3</v>
          </cell>
          <cell r="K158">
            <v>6</v>
          </cell>
          <cell r="L158">
            <v>0</v>
          </cell>
          <cell r="M158">
            <v>0</v>
          </cell>
          <cell r="N158">
            <v>0</v>
          </cell>
          <cell r="O158">
            <v>0</v>
          </cell>
          <cell r="P158">
            <v>0</v>
          </cell>
          <cell r="Q158">
            <v>0</v>
          </cell>
          <cell r="R158">
            <v>0</v>
          </cell>
          <cell r="S158">
            <v>0</v>
          </cell>
          <cell r="T158">
            <v>0</v>
          </cell>
          <cell r="U158">
            <v>0</v>
          </cell>
          <cell r="V158">
            <v>0</v>
          </cell>
          <cell r="W158">
            <v>0</v>
          </cell>
          <cell r="X158">
            <v>0</v>
          </cell>
          <cell r="Y158">
            <v>0</v>
          </cell>
          <cell r="Z158">
            <v>0</v>
          </cell>
        </row>
        <row r="159">
          <cell r="A159">
            <v>207</v>
          </cell>
          <cell r="B159">
            <v>207</v>
          </cell>
          <cell r="C159">
            <v>242</v>
          </cell>
          <cell r="D159">
            <v>0</v>
          </cell>
          <cell r="E159">
            <v>9</v>
          </cell>
          <cell r="F159">
            <v>18</v>
          </cell>
          <cell r="G159">
            <v>14</v>
          </cell>
          <cell r="H159">
            <v>21</v>
          </cell>
          <cell r="I159">
            <v>16</v>
          </cell>
          <cell r="J159">
            <v>21</v>
          </cell>
          <cell r="K159">
            <v>17</v>
          </cell>
          <cell r="L159">
            <v>22</v>
          </cell>
          <cell r="M159">
            <v>17</v>
          </cell>
          <cell r="N159">
            <v>19</v>
          </cell>
          <cell r="O159">
            <v>19</v>
          </cell>
          <cell r="P159">
            <v>20</v>
          </cell>
          <cell r="Q159">
            <v>29</v>
          </cell>
          <cell r="R159">
            <v>0</v>
          </cell>
          <cell r="S159">
            <v>0</v>
          </cell>
          <cell r="T159">
            <v>0</v>
          </cell>
          <cell r="U159">
            <v>0</v>
          </cell>
          <cell r="V159">
            <v>0</v>
          </cell>
          <cell r="W159">
            <v>0</v>
          </cell>
          <cell r="X159">
            <v>0</v>
          </cell>
          <cell r="Y159">
            <v>0</v>
          </cell>
          <cell r="Z159">
            <v>0</v>
          </cell>
        </row>
        <row r="160">
          <cell r="A160">
            <v>208</v>
          </cell>
          <cell r="B160">
            <v>208</v>
          </cell>
          <cell r="C160">
            <v>95</v>
          </cell>
          <cell r="D160">
            <v>10</v>
          </cell>
          <cell r="E160">
            <v>13</v>
          </cell>
          <cell r="F160">
            <v>12</v>
          </cell>
          <cell r="G160">
            <v>14</v>
          </cell>
          <cell r="H160">
            <v>8</v>
          </cell>
          <cell r="I160">
            <v>12</v>
          </cell>
          <cell r="J160">
            <v>13</v>
          </cell>
          <cell r="K160">
            <v>13</v>
          </cell>
          <cell r="L160">
            <v>0</v>
          </cell>
          <cell r="M160">
            <v>0</v>
          </cell>
          <cell r="N160">
            <v>0</v>
          </cell>
          <cell r="O160">
            <v>0</v>
          </cell>
          <cell r="P160">
            <v>0</v>
          </cell>
          <cell r="Q160">
            <v>0</v>
          </cell>
          <cell r="R160">
            <v>0</v>
          </cell>
          <cell r="S160">
            <v>0</v>
          </cell>
          <cell r="T160">
            <v>0</v>
          </cell>
          <cell r="U160">
            <v>0</v>
          </cell>
          <cell r="V160">
            <v>0</v>
          </cell>
          <cell r="W160">
            <v>0</v>
          </cell>
          <cell r="X160">
            <v>0</v>
          </cell>
          <cell r="Y160">
            <v>0</v>
          </cell>
          <cell r="Z160">
            <v>0</v>
          </cell>
        </row>
        <row r="161">
          <cell r="A161">
            <v>209</v>
          </cell>
          <cell r="B161">
            <v>209</v>
          </cell>
          <cell r="C161">
            <v>154</v>
          </cell>
          <cell r="D161">
            <v>15</v>
          </cell>
          <cell r="E161">
            <v>19</v>
          </cell>
          <cell r="F161">
            <v>15</v>
          </cell>
          <cell r="G161">
            <v>25</v>
          </cell>
          <cell r="H161">
            <v>23</v>
          </cell>
          <cell r="I161">
            <v>17</v>
          </cell>
          <cell r="J161">
            <v>19</v>
          </cell>
          <cell r="K161">
            <v>21</v>
          </cell>
          <cell r="L161">
            <v>0</v>
          </cell>
          <cell r="M161">
            <v>0</v>
          </cell>
          <cell r="N161">
            <v>0</v>
          </cell>
          <cell r="O161">
            <v>0</v>
          </cell>
          <cell r="P161">
            <v>0</v>
          </cell>
          <cell r="Q161">
            <v>0</v>
          </cell>
          <cell r="R161">
            <v>0</v>
          </cell>
          <cell r="S161">
            <v>0</v>
          </cell>
          <cell r="T161">
            <v>0</v>
          </cell>
          <cell r="U161">
            <v>0</v>
          </cell>
          <cell r="V161">
            <v>0</v>
          </cell>
          <cell r="W161">
            <v>0</v>
          </cell>
          <cell r="X161">
            <v>0</v>
          </cell>
          <cell r="Y161">
            <v>0</v>
          </cell>
          <cell r="Z161">
            <v>0</v>
          </cell>
        </row>
        <row r="162">
          <cell r="A162">
            <v>211</v>
          </cell>
          <cell r="B162">
            <v>211</v>
          </cell>
          <cell r="C162">
            <v>285</v>
          </cell>
          <cell r="D162">
            <v>12</v>
          </cell>
          <cell r="E162">
            <v>9</v>
          </cell>
          <cell r="F162">
            <v>15</v>
          </cell>
          <cell r="G162">
            <v>23</v>
          </cell>
          <cell r="H162">
            <v>23</v>
          </cell>
          <cell r="I162">
            <v>19</v>
          </cell>
          <cell r="J162">
            <v>12</v>
          </cell>
          <cell r="K162">
            <v>24</v>
          </cell>
          <cell r="L162">
            <v>22</v>
          </cell>
          <cell r="M162">
            <v>27</v>
          </cell>
          <cell r="N162">
            <v>28</v>
          </cell>
          <cell r="O162">
            <v>30</v>
          </cell>
          <cell r="P162">
            <v>23</v>
          </cell>
          <cell r="Q162">
            <v>18</v>
          </cell>
          <cell r="R162">
            <v>0</v>
          </cell>
          <cell r="S162">
            <v>0</v>
          </cell>
          <cell r="T162">
            <v>0</v>
          </cell>
          <cell r="U162">
            <v>0</v>
          </cell>
          <cell r="V162">
            <v>0</v>
          </cell>
          <cell r="W162">
            <v>0</v>
          </cell>
          <cell r="X162">
            <v>0</v>
          </cell>
          <cell r="Y162">
            <v>0</v>
          </cell>
          <cell r="Z162">
            <v>0</v>
          </cell>
        </row>
        <row r="163">
          <cell r="A163">
            <v>213</v>
          </cell>
          <cell r="B163">
            <v>213</v>
          </cell>
          <cell r="C163">
            <v>652</v>
          </cell>
          <cell r="D163">
            <v>9</v>
          </cell>
          <cell r="E163">
            <v>14</v>
          </cell>
          <cell r="F163">
            <v>19</v>
          </cell>
          <cell r="G163">
            <v>24</v>
          </cell>
          <cell r="H163">
            <v>40</v>
          </cell>
          <cell r="I163">
            <v>49</v>
          </cell>
          <cell r="J163">
            <v>31</v>
          </cell>
          <cell r="K163">
            <v>57</v>
          </cell>
          <cell r="L163">
            <v>93</v>
          </cell>
          <cell r="M163">
            <v>91</v>
          </cell>
          <cell r="N163">
            <v>88</v>
          </cell>
          <cell r="O163">
            <v>76</v>
          </cell>
          <cell r="P163">
            <v>35</v>
          </cell>
          <cell r="Q163">
            <v>26</v>
          </cell>
          <cell r="R163">
            <v>0</v>
          </cell>
          <cell r="S163">
            <v>0</v>
          </cell>
          <cell r="T163">
            <v>0</v>
          </cell>
          <cell r="U163">
            <v>0</v>
          </cell>
          <cell r="V163">
            <v>0</v>
          </cell>
          <cell r="W163">
            <v>0</v>
          </cell>
          <cell r="X163">
            <v>0</v>
          </cell>
          <cell r="Y163">
            <v>0</v>
          </cell>
          <cell r="Z163">
            <v>0</v>
          </cell>
        </row>
        <row r="164">
          <cell r="A164">
            <v>216</v>
          </cell>
          <cell r="B164">
            <v>216</v>
          </cell>
          <cell r="C164">
            <v>77</v>
          </cell>
          <cell r="D164">
            <v>0</v>
          </cell>
          <cell r="E164">
            <v>0</v>
          </cell>
          <cell r="F164">
            <v>0</v>
          </cell>
          <cell r="G164">
            <v>0</v>
          </cell>
          <cell r="H164">
            <v>0</v>
          </cell>
          <cell r="I164">
            <v>0</v>
          </cell>
          <cell r="J164">
            <v>0</v>
          </cell>
          <cell r="K164">
            <v>0</v>
          </cell>
          <cell r="L164">
            <v>0</v>
          </cell>
          <cell r="M164">
            <v>0</v>
          </cell>
          <cell r="N164">
            <v>0</v>
          </cell>
          <cell r="O164">
            <v>0</v>
          </cell>
          <cell r="P164">
            <v>0</v>
          </cell>
          <cell r="Q164">
            <v>0</v>
          </cell>
          <cell r="R164">
            <v>0</v>
          </cell>
          <cell r="S164">
            <v>0</v>
          </cell>
          <cell r="T164">
            <v>0</v>
          </cell>
          <cell r="U164">
            <v>0</v>
          </cell>
          <cell r="V164">
            <v>0</v>
          </cell>
          <cell r="W164">
            <v>16</v>
          </cell>
          <cell r="X164">
            <v>34</v>
          </cell>
          <cell r="Y164">
            <v>27</v>
          </cell>
          <cell r="Z164">
            <v>0</v>
          </cell>
        </row>
        <row r="165">
          <cell r="A165">
            <v>217</v>
          </cell>
          <cell r="B165">
            <v>217</v>
          </cell>
          <cell r="C165">
            <v>321</v>
          </cell>
          <cell r="D165">
            <v>4</v>
          </cell>
          <cell r="E165">
            <v>9</v>
          </cell>
          <cell r="F165">
            <v>18</v>
          </cell>
          <cell r="G165">
            <v>25</v>
          </cell>
          <cell r="H165">
            <v>22</v>
          </cell>
          <cell r="I165">
            <v>20</v>
          </cell>
          <cell r="J165">
            <v>23</v>
          </cell>
          <cell r="K165">
            <v>28</v>
          </cell>
          <cell r="L165">
            <v>36</v>
          </cell>
          <cell r="M165">
            <v>25</v>
          </cell>
          <cell r="N165">
            <v>29</v>
          </cell>
          <cell r="O165">
            <v>24</v>
          </cell>
          <cell r="P165">
            <v>38</v>
          </cell>
          <cell r="Q165">
            <v>20</v>
          </cell>
          <cell r="R165">
            <v>0</v>
          </cell>
          <cell r="S165">
            <v>0</v>
          </cell>
          <cell r="T165">
            <v>0</v>
          </cell>
          <cell r="U165">
            <v>0</v>
          </cell>
          <cell r="V165">
            <v>0</v>
          </cell>
          <cell r="W165">
            <v>0</v>
          </cell>
          <cell r="X165">
            <v>0</v>
          </cell>
          <cell r="Y165">
            <v>0</v>
          </cell>
          <cell r="Z165">
            <v>0</v>
          </cell>
        </row>
        <row r="166">
          <cell r="A166">
            <v>218</v>
          </cell>
          <cell r="B166">
            <v>218</v>
          </cell>
          <cell r="C166">
            <v>941</v>
          </cell>
          <cell r="D166">
            <v>30</v>
          </cell>
          <cell r="E166">
            <v>48</v>
          </cell>
          <cell r="F166">
            <v>73</v>
          </cell>
          <cell r="G166">
            <v>113</v>
          </cell>
          <cell r="H166">
            <v>97</v>
          </cell>
          <cell r="I166">
            <v>92</v>
          </cell>
          <cell r="J166">
            <v>105</v>
          </cell>
          <cell r="K166">
            <v>73</v>
          </cell>
          <cell r="L166">
            <v>71</v>
          </cell>
          <cell r="M166">
            <v>59</v>
          </cell>
          <cell r="N166">
            <v>47</v>
          </cell>
          <cell r="O166">
            <v>49</v>
          </cell>
          <cell r="P166">
            <v>47</v>
          </cell>
          <cell r="Q166">
            <v>37</v>
          </cell>
          <cell r="R166">
            <v>0</v>
          </cell>
          <cell r="S166">
            <v>0</v>
          </cell>
          <cell r="T166">
            <v>0</v>
          </cell>
          <cell r="U166">
            <v>0</v>
          </cell>
          <cell r="V166">
            <v>0</v>
          </cell>
          <cell r="W166">
            <v>0</v>
          </cell>
          <cell r="X166">
            <v>0</v>
          </cell>
          <cell r="Y166">
            <v>0</v>
          </cell>
          <cell r="Z166">
            <v>0</v>
          </cell>
        </row>
        <row r="167">
          <cell r="A167">
            <v>219</v>
          </cell>
          <cell r="B167">
            <v>219</v>
          </cell>
          <cell r="C167">
            <v>782</v>
          </cell>
          <cell r="D167">
            <v>0</v>
          </cell>
          <cell r="E167">
            <v>0</v>
          </cell>
          <cell r="F167">
            <v>0</v>
          </cell>
          <cell r="G167">
            <v>0</v>
          </cell>
          <cell r="H167">
            <v>0</v>
          </cell>
          <cell r="I167">
            <v>0</v>
          </cell>
          <cell r="J167">
            <v>0</v>
          </cell>
          <cell r="K167">
            <v>0</v>
          </cell>
          <cell r="L167">
            <v>140</v>
          </cell>
          <cell r="M167">
            <v>143</v>
          </cell>
          <cell r="N167">
            <v>137</v>
          </cell>
          <cell r="O167">
            <v>124</v>
          </cell>
          <cell r="P167">
            <v>123</v>
          </cell>
          <cell r="Q167">
            <v>115</v>
          </cell>
          <cell r="R167">
            <v>0</v>
          </cell>
          <cell r="S167">
            <v>0</v>
          </cell>
          <cell r="T167">
            <v>0</v>
          </cell>
          <cell r="U167">
            <v>0</v>
          </cell>
          <cell r="V167">
            <v>0</v>
          </cell>
          <cell r="W167">
            <v>0</v>
          </cell>
          <cell r="X167">
            <v>0</v>
          </cell>
          <cell r="Y167">
            <v>0</v>
          </cell>
          <cell r="Z167">
            <v>0</v>
          </cell>
        </row>
        <row r="168">
          <cell r="A168">
            <v>222</v>
          </cell>
          <cell r="B168">
            <v>222</v>
          </cell>
          <cell r="C168">
            <v>139</v>
          </cell>
          <cell r="D168">
            <v>0</v>
          </cell>
          <cell r="E168">
            <v>0</v>
          </cell>
          <cell r="F168">
            <v>0</v>
          </cell>
          <cell r="G168">
            <v>11</v>
          </cell>
          <cell r="H168">
            <v>5</v>
          </cell>
          <cell r="I168">
            <v>15</v>
          </cell>
          <cell r="J168">
            <v>9</v>
          </cell>
          <cell r="K168">
            <v>9</v>
          </cell>
          <cell r="L168">
            <v>19</v>
          </cell>
          <cell r="M168">
            <v>17</v>
          </cell>
          <cell r="N168">
            <v>14</v>
          </cell>
          <cell r="O168">
            <v>9</v>
          </cell>
          <cell r="P168">
            <v>17</v>
          </cell>
          <cell r="Q168">
            <v>14</v>
          </cell>
          <cell r="R168">
            <v>0</v>
          </cell>
          <cell r="S168">
            <v>0</v>
          </cell>
          <cell r="T168">
            <v>0</v>
          </cell>
          <cell r="U168">
            <v>0</v>
          </cell>
          <cell r="V168">
            <v>0</v>
          </cell>
          <cell r="W168">
            <v>0</v>
          </cell>
          <cell r="X168">
            <v>0</v>
          </cell>
          <cell r="Y168">
            <v>0</v>
          </cell>
          <cell r="Z168">
            <v>0</v>
          </cell>
        </row>
        <row r="169">
          <cell r="A169">
            <v>223</v>
          </cell>
          <cell r="B169">
            <v>223</v>
          </cell>
          <cell r="C169">
            <v>752</v>
          </cell>
          <cell r="D169">
            <v>6</v>
          </cell>
          <cell r="E169">
            <v>5</v>
          </cell>
          <cell r="F169">
            <v>20</v>
          </cell>
          <cell r="G169">
            <v>20</v>
          </cell>
          <cell r="H169">
            <v>26</v>
          </cell>
          <cell r="I169">
            <v>56</v>
          </cell>
          <cell r="J169">
            <v>46</v>
          </cell>
          <cell r="K169">
            <v>45</v>
          </cell>
          <cell r="L169">
            <v>63</v>
          </cell>
          <cell r="M169">
            <v>85</v>
          </cell>
          <cell r="N169">
            <v>75</v>
          </cell>
          <cell r="O169">
            <v>103</v>
          </cell>
          <cell r="P169">
            <v>101</v>
          </cell>
          <cell r="Q169">
            <v>101</v>
          </cell>
          <cell r="R169">
            <v>0</v>
          </cell>
          <cell r="S169">
            <v>0</v>
          </cell>
          <cell r="T169">
            <v>0</v>
          </cell>
          <cell r="U169">
            <v>0</v>
          </cell>
          <cell r="V169">
            <v>0</v>
          </cell>
          <cell r="W169">
            <v>0</v>
          </cell>
          <cell r="X169">
            <v>0</v>
          </cell>
          <cell r="Y169">
            <v>0</v>
          </cell>
          <cell r="Z169">
            <v>0</v>
          </cell>
        </row>
        <row r="170">
          <cell r="A170">
            <v>227</v>
          </cell>
          <cell r="B170">
            <v>227</v>
          </cell>
          <cell r="C170">
            <v>343</v>
          </cell>
          <cell r="D170">
            <v>21</v>
          </cell>
          <cell r="E170">
            <v>19</v>
          </cell>
          <cell r="F170">
            <v>29</v>
          </cell>
          <cell r="G170">
            <v>24</v>
          </cell>
          <cell r="H170">
            <v>21</v>
          </cell>
          <cell r="I170">
            <v>32</v>
          </cell>
          <cell r="J170">
            <v>29</v>
          </cell>
          <cell r="K170">
            <v>31</v>
          </cell>
          <cell r="L170">
            <v>21</v>
          </cell>
          <cell r="M170">
            <v>29</v>
          </cell>
          <cell r="N170">
            <v>26</v>
          </cell>
          <cell r="O170">
            <v>21</v>
          </cell>
          <cell r="P170">
            <v>20</v>
          </cell>
          <cell r="Q170">
            <v>20</v>
          </cell>
          <cell r="R170">
            <v>0</v>
          </cell>
          <cell r="S170">
            <v>0</v>
          </cell>
          <cell r="T170">
            <v>0</v>
          </cell>
          <cell r="U170">
            <v>0</v>
          </cell>
          <cell r="V170">
            <v>0</v>
          </cell>
          <cell r="W170">
            <v>0</v>
          </cell>
          <cell r="X170">
            <v>0</v>
          </cell>
          <cell r="Y170">
            <v>0</v>
          </cell>
          <cell r="Z170">
            <v>0</v>
          </cell>
        </row>
        <row r="171">
          <cell r="A171">
            <v>228</v>
          </cell>
          <cell r="B171">
            <v>228</v>
          </cell>
          <cell r="C171">
            <v>1213</v>
          </cell>
          <cell r="D171">
            <v>7</v>
          </cell>
          <cell r="E171">
            <v>25</v>
          </cell>
          <cell r="F171">
            <v>23</v>
          </cell>
          <cell r="G171">
            <v>58</v>
          </cell>
          <cell r="H171">
            <v>78</v>
          </cell>
          <cell r="I171">
            <v>69</v>
          </cell>
          <cell r="J171">
            <v>80</v>
          </cell>
          <cell r="K171">
            <v>94</v>
          </cell>
          <cell r="L171">
            <v>107</v>
          </cell>
          <cell r="M171">
            <v>115</v>
          </cell>
          <cell r="N171">
            <v>120</v>
          </cell>
          <cell r="O171">
            <v>141</v>
          </cell>
          <cell r="P171">
            <v>158</v>
          </cell>
          <cell r="Q171">
            <v>138</v>
          </cell>
          <cell r="R171">
            <v>0</v>
          </cell>
          <cell r="S171">
            <v>0</v>
          </cell>
          <cell r="T171">
            <v>0</v>
          </cell>
          <cell r="U171">
            <v>0</v>
          </cell>
          <cell r="V171">
            <v>0</v>
          </cell>
          <cell r="W171">
            <v>0</v>
          </cell>
          <cell r="X171">
            <v>0</v>
          </cell>
          <cell r="Y171">
            <v>0</v>
          </cell>
          <cell r="Z171">
            <v>0</v>
          </cell>
        </row>
        <row r="172">
          <cell r="A172">
            <v>231</v>
          </cell>
          <cell r="B172">
            <v>231</v>
          </cell>
          <cell r="C172">
            <v>474</v>
          </cell>
          <cell r="D172">
            <v>0</v>
          </cell>
          <cell r="E172">
            <v>12</v>
          </cell>
          <cell r="F172">
            <v>12</v>
          </cell>
          <cell r="G172">
            <v>20</v>
          </cell>
          <cell r="H172">
            <v>21</v>
          </cell>
          <cell r="I172">
            <v>24</v>
          </cell>
          <cell r="J172">
            <v>30</v>
          </cell>
          <cell r="K172">
            <v>39</v>
          </cell>
          <cell r="L172">
            <v>55</v>
          </cell>
          <cell r="M172">
            <v>46</v>
          </cell>
          <cell r="N172">
            <v>58</v>
          </cell>
          <cell r="O172">
            <v>48</v>
          </cell>
          <cell r="P172">
            <v>60</v>
          </cell>
          <cell r="Q172">
            <v>49</v>
          </cell>
          <cell r="R172">
            <v>0</v>
          </cell>
          <cell r="S172">
            <v>0</v>
          </cell>
          <cell r="T172">
            <v>0</v>
          </cell>
          <cell r="U172">
            <v>0</v>
          </cell>
          <cell r="V172">
            <v>0</v>
          </cell>
          <cell r="W172">
            <v>0</v>
          </cell>
          <cell r="X172">
            <v>0</v>
          </cell>
          <cell r="Y172">
            <v>0</v>
          </cell>
          <cell r="Z172">
            <v>0</v>
          </cell>
        </row>
        <row r="173">
          <cell r="A173">
            <v>233</v>
          </cell>
          <cell r="B173">
            <v>233</v>
          </cell>
          <cell r="C173">
            <v>966</v>
          </cell>
          <cell r="D173">
            <v>6</v>
          </cell>
          <cell r="E173">
            <v>16</v>
          </cell>
          <cell r="F173">
            <v>29</v>
          </cell>
          <cell r="G173">
            <v>42</v>
          </cell>
          <cell r="H173">
            <v>55</v>
          </cell>
          <cell r="I173">
            <v>64</v>
          </cell>
          <cell r="J173">
            <v>71</v>
          </cell>
          <cell r="K173">
            <v>70</v>
          </cell>
          <cell r="L173">
            <v>87</v>
          </cell>
          <cell r="M173">
            <v>94</v>
          </cell>
          <cell r="N173">
            <v>95</v>
          </cell>
          <cell r="O173">
            <v>113</v>
          </cell>
          <cell r="P173">
            <v>121</v>
          </cell>
          <cell r="Q173">
            <v>103</v>
          </cell>
          <cell r="R173">
            <v>0</v>
          </cell>
          <cell r="S173">
            <v>0</v>
          </cell>
          <cell r="T173">
            <v>0</v>
          </cell>
          <cell r="U173">
            <v>0</v>
          </cell>
          <cell r="V173">
            <v>0</v>
          </cell>
          <cell r="W173">
            <v>0</v>
          </cell>
          <cell r="X173">
            <v>0</v>
          </cell>
          <cell r="Y173">
            <v>0</v>
          </cell>
          <cell r="Z173">
            <v>0</v>
          </cell>
        </row>
        <row r="174">
          <cell r="A174">
            <v>234</v>
          </cell>
          <cell r="B174">
            <v>234</v>
          </cell>
          <cell r="C174">
            <v>385</v>
          </cell>
          <cell r="D174">
            <v>9</v>
          </cell>
          <cell r="E174">
            <v>2</v>
          </cell>
          <cell r="F174">
            <v>8</v>
          </cell>
          <cell r="G174">
            <v>20</v>
          </cell>
          <cell r="H174">
            <v>28</v>
          </cell>
          <cell r="I174">
            <v>27</v>
          </cell>
          <cell r="J174">
            <v>31</v>
          </cell>
          <cell r="K174">
            <v>20</v>
          </cell>
          <cell r="L174">
            <v>39</v>
          </cell>
          <cell r="M174">
            <v>40</v>
          </cell>
          <cell r="N174">
            <v>47</v>
          </cell>
          <cell r="O174">
            <v>39</v>
          </cell>
          <cell r="P174">
            <v>37</v>
          </cell>
          <cell r="Q174">
            <v>38</v>
          </cell>
          <cell r="R174">
            <v>0</v>
          </cell>
          <cell r="S174">
            <v>0</v>
          </cell>
          <cell r="T174">
            <v>0</v>
          </cell>
          <cell r="U174">
            <v>0</v>
          </cell>
          <cell r="V174">
            <v>0</v>
          </cell>
          <cell r="W174">
            <v>0</v>
          </cell>
          <cell r="X174">
            <v>0</v>
          </cell>
          <cell r="Y174">
            <v>0</v>
          </cell>
          <cell r="Z174">
            <v>0</v>
          </cell>
        </row>
        <row r="175">
          <cell r="A175">
            <v>235</v>
          </cell>
          <cell r="B175">
            <v>235</v>
          </cell>
          <cell r="C175">
            <v>487</v>
          </cell>
          <cell r="D175">
            <v>6</v>
          </cell>
          <cell r="E175">
            <v>3</v>
          </cell>
          <cell r="F175">
            <v>7</v>
          </cell>
          <cell r="G175">
            <v>21</v>
          </cell>
          <cell r="H175">
            <v>21</v>
          </cell>
          <cell r="I175">
            <v>30</v>
          </cell>
          <cell r="J175">
            <v>38</v>
          </cell>
          <cell r="K175">
            <v>49</v>
          </cell>
          <cell r="L175">
            <v>45</v>
          </cell>
          <cell r="M175">
            <v>64</v>
          </cell>
          <cell r="N175">
            <v>49</v>
          </cell>
          <cell r="O175">
            <v>40</v>
          </cell>
          <cell r="P175">
            <v>62</v>
          </cell>
          <cell r="Q175">
            <v>52</v>
          </cell>
          <cell r="R175">
            <v>0</v>
          </cell>
          <cell r="S175">
            <v>0</v>
          </cell>
          <cell r="T175">
            <v>0</v>
          </cell>
          <cell r="U175">
            <v>0</v>
          </cell>
          <cell r="V175">
            <v>0</v>
          </cell>
          <cell r="W175">
            <v>0</v>
          </cell>
          <cell r="X175">
            <v>0</v>
          </cell>
          <cell r="Y175">
            <v>0</v>
          </cell>
          <cell r="Z175">
            <v>0</v>
          </cell>
        </row>
        <row r="176">
          <cell r="A176">
            <v>239</v>
          </cell>
          <cell r="B176">
            <v>239</v>
          </cell>
          <cell r="C176">
            <v>168</v>
          </cell>
          <cell r="D176">
            <v>2</v>
          </cell>
          <cell r="E176">
            <v>8</v>
          </cell>
          <cell r="F176">
            <v>10</v>
          </cell>
          <cell r="G176">
            <v>4</v>
          </cell>
          <cell r="H176">
            <v>11</v>
          </cell>
          <cell r="I176">
            <v>10</v>
          </cell>
          <cell r="J176">
            <v>16</v>
          </cell>
          <cell r="K176">
            <v>20</v>
          </cell>
          <cell r="L176">
            <v>10</v>
          </cell>
          <cell r="M176">
            <v>19</v>
          </cell>
          <cell r="N176">
            <v>22</v>
          </cell>
          <cell r="O176">
            <v>12</v>
          </cell>
          <cell r="P176">
            <v>14</v>
          </cell>
          <cell r="Q176">
            <v>10</v>
          </cell>
          <cell r="R176">
            <v>0</v>
          </cell>
          <cell r="S176">
            <v>0</v>
          </cell>
          <cell r="T176">
            <v>0</v>
          </cell>
          <cell r="U176">
            <v>0</v>
          </cell>
          <cell r="V176">
            <v>0</v>
          </cell>
          <cell r="W176">
            <v>0</v>
          </cell>
          <cell r="X176">
            <v>0</v>
          </cell>
          <cell r="Y176">
            <v>0</v>
          </cell>
          <cell r="Z176">
            <v>0</v>
          </cell>
        </row>
        <row r="177">
          <cell r="A177">
            <v>240</v>
          </cell>
          <cell r="B177">
            <v>240</v>
          </cell>
          <cell r="C177">
            <v>1842</v>
          </cell>
          <cell r="D177">
            <v>0</v>
          </cell>
          <cell r="E177">
            <v>0</v>
          </cell>
          <cell r="F177">
            <v>101</v>
          </cell>
          <cell r="G177">
            <v>144</v>
          </cell>
          <cell r="H177">
            <v>143</v>
          </cell>
          <cell r="I177">
            <v>143</v>
          </cell>
          <cell r="J177">
            <v>153</v>
          </cell>
          <cell r="K177">
            <v>148</v>
          </cell>
          <cell r="L177">
            <v>179</v>
          </cell>
          <cell r="M177">
            <v>181</v>
          </cell>
          <cell r="N177">
            <v>168</v>
          </cell>
          <cell r="O177">
            <v>173</v>
          </cell>
          <cell r="P177">
            <v>159</v>
          </cell>
          <cell r="Q177">
            <v>150</v>
          </cell>
          <cell r="R177">
            <v>0</v>
          </cell>
          <cell r="S177">
            <v>0</v>
          </cell>
          <cell r="T177">
            <v>0</v>
          </cell>
          <cell r="U177">
            <v>0</v>
          </cell>
          <cell r="V177">
            <v>0</v>
          </cell>
          <cell r="W177">
            <v>0</v>
          </cell>
          <cell r="X177">
            <v>0</v>
          </cell>
          <cell r="Y177">
            <v>0</v>
          </cell>
          <cell r="Z177">
            <v>0</v>
          </cell>
        </row>
        <row r="178">
          <cell r="A178">
            <v>241</v>
          </cell>
          <cell r="B178">
            <v>241</v>
          </cell>
          <cell r="C178">
            <v>520</v>
          </cell>
          <cell r="D178">
            <v>18</v>
          </cell>
          <cell r="E178">
            <v>15</v>
          </cell>
          <cell r="F178">
            <v>20</v>
          </cell>
          <cell r="G178">
            <v>42</v>
          </cell>
          <cell r="H178">
            <v>24</v>
          </cell>
          <cell r="I178">
            <v>42</v>
          </cell>
          <cell r="J178">
            <v>38</v>
          </cell>
          <cell r="K178">
            <v>36</v>
          </cell>
          <cell r="L178">
            <v>55</v>
          </cell>
          <cell r="M178">
            <v>59</v>
          </cell>
          <cell r="N178">
            <v>45</v>
          </cell>
          <cell r="O178">
            <v>49</v>
          </cell>
          <cell r="P178">
            <v>46</v>
          </cell>
          <cell r="Q178">
            <v>31</v>
          </cell>
          <cell r="R178">
            <v>0</v>
          </cell>
          <cell r="S178">
            <v>0</v>
          </cell>
          <cell r="T178">
            <v>0</v>
          </cell>
          <cell r="U178">
            <v>0</v>
          </cell>
          <cell r="V178">
            <v>0</v>
          </cell>
          <cell r="W178">
            <v>0</v>
          </cell>
          <cell r="X178">
            <v>0</v>
          </cell>
          <cell r="Y178">
            <v>0</v>
          </cell>
          <cell r="Z178">
            <v>0</v>
          </cell>
        </row>
        <row r="179">
          <cell r="A179">
            <v>242</v>
          </cell>
          <cell r="B179">
            <v>242</v>
          </cell>
          <cell r="C179">
            <v>776</v>
          </cell>
          <cell r="D179">
            <v>0</v>
          </cell>
          <cell r="E179">
            <v>0</v>
          </cell>
          <cell r="F179">
            <v>20</v>
          </cell>
          <cell r="G179">
            <v>52</v>
          </cell>
          <cell r="H179">
            <v>75</v>
          </cell>
          <cell r="I179">
            <v>62</v>
          </cell>
          <cell r="J179">
            <v>77</v>
          </cell>
          <cell r="K179">
            <v>68</v>
          </cell>
          <cell r="L179">
            <v>83</v>
          </cell>
          <cell r="M179">
            <v>78</v>
          </cell>
          <cell r="N179">
            <v>79</v>
          </cell>
          <cell r="O179">
            <v>74</v>
          </cell>
          <cell r="P179">
            <v>66</v>
          </cell>
          <cell r="Q179">
            <v>42</v>
          </cell>
          <cell r="R179">
            <v>0</v>
          </cell>
          <cell r="S179">
            <v>0</v>
          </cell>
          <cell r="T179">
            <v>0</v>
          </cell>
          <cell r="U179">
            <v>0</v>
          </cell>
          <cell r="V179">
            <v>0</v>
          </cell>
          <cell r="W179">
            <v>0</v>
          </cell>
          <cell r="X179">
            <v>0</v>
          </cell>
          <cell r="Y179">
            <v>0</v>
          </cell>
          <cell r="Z179">
            <v>0</v>
          </cell>
        </row>
        <row r="180">
          <cell r="A180">
            <v>248</v>
          </cell>
          <cell r="B180">
            <v>248</v>
          </cell>
          <cell r="C180">
            <v>424</v>
          </cell>
          <cell r="D180">
            <v>0</v>
          </cell>
          <cell r="E180">
            <v>15</v>
          </cell>
          <cell r="F180">
            <v>21</v>
          </cell>
          <cell r="G180">
            <v>31</v>
          </cell>
          <cell r="H180">
            <v>34</v>
          </cell>
          <cell r="I180">
            <v>46</v>
          </cell>
          <cell r="J180">
            <v>35</v>
          </cell>
          <cell r="K180">
            <v>38</v>
          </cell>
          <cell r="L180">
            <v>34</v>
          </cell>
          <cell r="M180">
            <v>41</v>
          </cell>
          <cell r="N180">
            <v>40</v>
          </cell>
          <cell r="O180">
            <v>26</v>
          </cell>
          <cell r="P180">
            <v>29</v>
          </cell>
          <cell r="Q180">
            <v>34</v>
          </cell>
          <cell r="R180">
            <v>0</v>
          </cell>
          <cell r="S180">
            <v>0</v>
          </cell>
          <cell r="T180">
            <v>0</v>
          </cell>
          <cell r="U180">
            <v>0</v>
          </cell>
          <cell r="V180">
            <v>0</v>
          </cell>
          <cell r="W180">
            <v>0</v>
          </cell>
          <cell r="X180">
            <v>0</v>
          </cell>
          <cell r="Y180">
            <v>0</v>
          </cell>
          <cell r="Z180">
            <v>0</v>
          </cell>
        </row>
        <row r="181">
          <cell r="A181">
            <v>249</v>
          </cell>
          <cell r="B181">
            <v>249</v>
          </cell>
          <cell r="C181">
            <v>110</v>
          </cell>
          <cell r="D181">
            <v>18</v>
          </cell>
          <cell r="E181">
            <v>15</v>
          </cell>
          <cell r="F181">
            <v>19</v>
          </cell>
          <cell r="G181">
            <v>16</v>
          </cell>
          <cell r="H181">
            <v>13</v>
          </cell>
          <cell r="I181">
            <v>12</v>
          </cell>
          <cell r="J181">
            <v>11</v>
          </cell>
          <cell r="K181">
            <v>6</v>
          </cell>
          <cell r="L181">
            <v>0</v>
          </cell>
          <cell r="M181">
            <v>0</v>
          </cell>
          <cell r="N181">
            <v>0</v>
          </cell>
          <cell r="O181">
            <v>0</v>
          </cell>
          <cell r="P181">
            <v>0</v>
          </cell>
          <cell r="Q181">
            <v>0</v>
          </cell>
          <cell r="R181">
            <v>0</v>
          </cell>
          <cell r="S181">
            <v>0</v>
          </cell>
          <cell r="T181">
            <v>0</v>
          </cell>
          <cell r="U181">
            <v>0</v>
          </cell>
          <cell r="V181">
            <v>0</v>
          </cell>
          <cell r="W181">
            <v>0</v>
          </cell>
          <cell r="X181">
            <v>0</v>
          </cell>
          <cell r="Y181">
            <v>0</v>
          </cell>
          <cell r="Z181">
            <v>0</v>
          </cell>
        </row>
        <row r="182">
          <cell r="A182">
            <v>250</v>
          </cell>
          <cell r="B182">
            <v>250</v>
          </cell>
          <cell r="C182">
            <v>790</v>
          </cell>
          <cell r="D182">
            <v>46</v>
          </cell>
          <cell r="E182">
            <v>54</v>
          </cell>
          <cell r="F182">
            <v>42</v>
          </cell>
          <cell r="G182">
            <v>59</v>
          </cell>
          <cell r="H182">
            <v>70</v>
          </cell>
          <cell r="I182">
            <v>53</v>
          </cell>
          <cell r="J182">
            <v>63</v>
          </cell>
          <cell r="K182">
            <v>52</v>
          </cell>
          <cell r="L182">
            <v>70</v>
          </cell>
          <cell r="M182">
            <v>75</v>
          </cell>
          <cell r="N182">
            <v>46</v>
          </cell>
          <cell r="O182">
            <v>52</v>
          </cell>
          <cell r="P182">
            <v>54</v>
          </cell>
          <cell r="Q182">
            <v>54</v>
          </cell>
          <cell r="R182">
            <v>0</v>
          </cell>
          <cell r="S182">
            <v>0</v>
          </cell>
          <cell r="T182">
            <v>0</v>
          </cell>
          <cell r="U182">
            <v>0</v>
          </cell>
          <cell r="V182">
            <v>0</v>
          </cell>
          <cell r="W182">
            <v>0</v>
          </cell>
          <cell r="X182">
            <v>0</v>
          </cell>
          <cell r="Y182">
            <v>0</v>
          </cell>
          <cell r="Z182">
            <v>0</v>
          </cell>
        </row>
        <row r="183">
          <cell r="A183">
            <v>251</v>
          </cell>
          <cell r="B183">
            <v>251</v>
          </cell>
          <cell r="C183">
            <v>277</v>
          </cell>
          <cell r="D183">
            <v>3</v>
          </cell>
          <cell r="E183">
            <v>6</v>
          </cell>
          <cell r="F183">
            <v>2</v>
          </cell>
          <cell r="G183">
            <v>9</v>
          </cell>
          <cell r="H183">
            <v>12</v>
          </cell>
          <cell r="I183">
            <v>13</v>
          </cell>
          <cell r="J183">
            <v>20</v>
          </cell>
          <cell r="K183">
            <v>14</v>
          </cell>
          <cell r="L183">
            <v>28</v>
          </cell>
          <cell r="M183">
            <v>39</v>
          </cell>
          <cell r="N183">
            <v>35</v>
          </cell>
          <cell r="O183">
            <v>36</v>
          </cell>
          <cell r="P183">
            <v>35</v>
          </cell>
          <cell r="Q183">
            <v>25</v>
          </cell>
          <cell r="R183">
            <v>0</v>
          </cell>
          <cell r="S183">
            <v>0</v>
          </cell>
          <cell r="T183">
            <v>0</v>
          </cell>
          <cell r="U183">
            <v>0</v>
          </cell>
          <cell r="V183">
            <v>0</v>
          </cell>
          <cell r="W183">
            <v>0</v>
          </cell>
          <cell r="X183">
            <v>0</v>
          </cell>
          <cell r="Y183">
            <v>0</v>
          </cell>
          <cell r="Z183">
            <v>0</v>
          </cell>
        </row>
        <row r="184">
          <cell r="A184">
            <v>252</v>
          </cell>
          <cell r="B184">
            <v>252</v>
          </cell>
          <cell r="C184">
            <v>432</v>
          </cell>
          <cell r="D184">
            <v>0</v>
          </cell>
          <cell r="E184">
            <v>4</v>
          </cell>
          <cell r="F184">
            <v>6</v>
          </cell>
          <cell r="G184">
            <v>17</v>
          </cell>
          <cell r="H184">
            <v>26</v>
          </cell>
          <cell r="I184">
            <v>25</v>
          </cell>
          <cell r="J184">
            <v>23</v>
          </cell>
          <cell r="K184">
            <v>31</v>
          </cell>
          <cell r="L184">
            <v>59</v>
          </cell>
          <cell r="M184">
            <v>65</v>
          </cell>
          <cell r="N184">
            <v>40</v>
          </cell>
          <cell r="O184">
            <v>44</v>
          </cell>
          <cell r="P184">
            <v>32</v>
          </cell>
          <cell r="Q184">
            <v>60</v>
          </cell>
          <cell r="R184">
            <v>0</v>
          </cell>
          <cell r="S184">
            <v>0</v>
          </cell>
          <cell r="T184">
            <v>0</v>
          </cell>
          <cell r="U184">
            <v>0</v>
          </cell>
          <cell r="V184">
            <v>0</v>
          </cell>
          <cell r="W184">
            <v>0</v>
          </cell>
          <cell r="X184">
            <v>0</v>
          </cell>
          <cell r="Y184">
            <v>0</v>
          </cell>
          <cell r="Z184">
            <v>0</v>
          </cell>
        </row>
        <row r="185">
          <cell r="A185">
            <v>255</v>
          </cell>
          <cell r="B185">
            <v>255</v>
          </cell>
          <cell r="C185">
            <v>331</v>
          </cell>
          <cell r="D185">
            <v>0</v>
          </cell>
          <cell r="E185">
            <v>0</v>
          </cell>
          <cell r="F185">
            <v>25</v>
          </cell>
          <cell r="G185">
            <v>29</v>
          </cell>
          <cell r="H185">
            <v>26</v>
          </cell>
          <cell r="I185">
            <v>27</v>
          </cell>
          <cell r="J185">
            <v>24</v>
          </cell>
          <cell r="K185">
            <v>28</v>
          </cell>
          <cell r="L185">
            <v>27</v>
          </cell>
          <cell r="M185">
            <v>30</v>
          </cell>
          <cell r="N185">
            <v>28</v>
          </cell>
          <cell r="O185">
            <v>28</v>
          </cell>
          <cell r="P185">
            <v>30</v>
          </cell>
          <cell r="Q185">
            <v>29</v>
          </cell>
          <cell r="R185">
            <v>0</v>
          </cell>
          <cell r="S185">
            <v>0</v>
          </cell>
          <cell r="T185">
            <v>0</v>
          </cell>
          <cell r="U185">
            <v>0</v>
          </cell>
          <cell r="V185">
            <v>0</v>
          </cell>
          <cell r="W185">
            <v>0</v>
          </cell>
          <cell r="X185">
            <v>0</v>
          </cell>
          <cell r="Y185">
            <v>0</v>
          </cell>
          <cell r="Z185">
            <v>0</v>
          </cell>
        </row>
        <row r="186">
          <cell r="A186">
            <v>257</v>
          </cell>
          <cell r="B186">
            <v>257</v>
          </cell>
          <cell r="C186">
            <v>504</v>
          </cell>
          <cell r="D186">
            <v>0</v>
          </cell>
          <cell r="E186">
            <v>0</v>
          </cell>
          <cell r="F186">
            <v>31</v>
          </cell>
          <cell r="G186">
            <v>35</v>
          </cell>
          <cell r="H186">
            <v>37</v>
          </cell>
          <cell r="I186">
            <v>40</v>
          </cell>
          <cell r="J186">
            <v>46</v>
          </cell>
          <cell r="K186">
            <v>46</v>
          </cell>
          <cell r="L186">
            <v>47</v>
          </cell>
          <cell r="M186">
            <v>47</v>
          </cell>
          <cell r="N186">
            <v>46</v>
          </cell>
          <cell r="O186">
            <v>45</v>
          </cell>
          <cell r="P186">
            <v>40</v>
          </cell>
          <cell r="Q186">
            <v>44</v>
          </cell>
          <cell r="R186">
            <v>0</v>
          </cell>
          <cell r="S186">
            <v>0</v>
          </cell>
          <cell r="T186">
            <v>0</v>
          </cell>
          <cell r="U186">
            <v>0</v>
          </cell>
          <cell r="V186">
            <v>0</v>
          </cell>
          <cell r="W186">
            <v>0</v>
          </cell>
          <cell r="X186">
            <v>0</v>
          </cell>
          <cell r="Y186">
            <v>0</v>
          </cell>
          <cell r="Z186">
            <v>0</v>
          </cell>
        </row>
        <row r="187">
          <cell r="A187">
            <v>259</v>
          </cell>
          <cell r="B187">
            <v>259</v>
          </cell>
          <cell r="C187">
            <v>3133</v>
          </cell>
          <cell r="D187">
            <v>49</v>
          </cell>
          <cell r="E187">
            <v>90</v>
          </cell>
          <cell r="F187">
            <v>106</v>
          </cell>
          <cell r="G187">
            <v>173</v>
          </cell>
          <cell r="H187">
            <v>182</v>
          </cell>
          <cell r="I187">
            <v>158</v>
          </cell>
          <cell r="J187">
            <v>204</v>
          </cell>
          <cell r="K187">
            <v>197</v>
          </cell>
          <cell r="L187">
            <v>303</v>
          </cell>
          <cell r="M187">
            <v>337</v>
          </cell>
          <cell r="N187">
            <v>361</v>
          </cell>
          <cell r="O187">
            <v>377</v>
          </cell>
          <cell r="P187">
            <v>346</v>
          </cell>
          <cell r="Q187">
            <v>250</v>
          </cell>
          <cell r="R187">
            <v>0</v>
          </cell>
          <cell r="S187">
            <v>0</v>
          </cell>
          <cell r="T187">
            <v>0</v>
          </cell>
          <cell r="U187">
            <v>0</v>
          </cell>
          <cell r="V187">
            <v>0</v>
          </cell>
          <cell r="W187">
            <v>0</v>
          </cell>
          <cell r="X187">
            <v>0</v>
          </cell>
          <cell r="Y187">
            <v>0</v>
          </cell>
          <cell r="Z187">
            <v>0</v>
          </cell>
        </row>
        <row r="188">
          <cell r="A188">
            <v>260</v>
          </cell>
          <cell r="B188">
            <v>260</v>
          </cell>
          <cell r="C188">
            <v>325</v>
          </cell>
          <cell r="D188">
            <v>8</v>
          </cell>
          <cell r="E188">
            <v>12</v>
          </cell>
          <cell r="F188">
            <v>15</v>
          </cell>
          <cell r="G188">
            <v>18</v>
          </cell>
          <cell r="H188">
            <v>19</v>
          </cell>
          <cell r="I188">
            <v>17</v>
          </cell>
          <cell r="J188">
            <v>21</v>
          </cell>
          <cell r="K188">
            <v>21</v>
          </cell>
          <cell r="L188">
            <v>50</v>
          </cell>
          <cell r="M188">
            <v>29</v>
          </cell>
          <cell r="N188">
            <v>30</v>
          </cell>
          <cell r="O188">
            <v>30</v>
          </cell>
          <cell r="P188">
            <v>30</v>
          </cell>
          <cell r="Q188">
            <v>25</v>
          </cell>
          <cell r="R188">
            <v>0</v>
          </cell>
          <cell r="S188">
            <v>0</v>
          </cell>
          <cell r="T188">
            <v>0</v>
          </cell>
          <cell r="U188">
            <v>0</v>
          </cell>
          <cell r="V188">
            <v>0</v>
          </cell>
          <cell r="W188">
            <v>0</v>
          </cell>
          <cell r="X188">
            <v>0</v>
          </cell>
          <cell r="Y188">
            <v>0</v>
          </cell>
          <cell r="Z188">
            <v>0</v>
          </cell>
        </row>
        <row r="189">
          <cell r="A189">
            <v>264</v>
          </cell>
          <cell r="B189">
            <v>264</v>
          </cell>
          <cell r="C189">
            <v>320</v>
          </cell>
          <cell r="D189">
            <v>2</v>
          </cell>
          <cell r="E189">
            <v>6</v>
          </cell>
          <cell r="F189">
            <v>9</v>
          </cell>
          <cell r="G189">
            <v>14</v>
          </cell>
          <cell r="H189">
            <v>17</v>
          </cell>
          <cell r="I189">
            <v>25</v>
          </cell>
          <cell r="J189">
            <v>28</v>
          </cell>
          <cell r="K189">
            <v>26</v>
          </cell>
          <cell r="L189">
            <v>38</v>
          </cell>
          <cell r="M189">
            <v>40</v>
          </cell>
          <cell r="N189">
            <v>28</v>
          </cell>
          <cell r="O189">
            <v>31</v>
          </cell>
          <cell r="P189">
            <v>25</v>
          </cell>
          <cell r="Q189">
            <v>31</v>
          </cell>
          <cell r="R189">
            <v>0</v>
          </cell>
          <cell r="S189">
            <v>0</v>
          </cell>
          <cell r="T189">
            <v>0</v>
          </cell>
          <cell r="U189">
            <v>0</v>
          </cell>
          <cell r="V189">
            <v>0</v>
          </cell>
          <cell r="W189">
            <v>0</v>
          </cell>
          <cell r="X189">
            <v>0</v>
          </cell>
          <cell r="Y189">
            <v>0</v>
          </cell>
          <cell r="Z189">
            <v>0</v>
          </cell>
        </row>
        <row r="190">
          <cell r="A190">
            <v>266</v>
          </cell>
          <cell r="B190">
            <v>266</v>
          </cell>
          <cell r="C190">
            <v>683</v>
          </cell>
          <cell r="D190">
            <v>39</v>
          </cell>
          <cell r="E190">
            <v>42</v>
          </cell>
          <cell r="F190">
            <v>53</v>
          </cell>
          <cell r="G190">
            <v>56</v>
          </cell>
          <cell r="H190">
            <v>37</v>
          </cell>
          <cell r="I190">
            <v>51</v>
          </cell>
          <cell r="J190">
            <v>60</v>
          </cell>
          <cell r="K190">
            <v>35</v>
          </cell>
          <cell r="L190">
            <v>49</v>
          </cell>
          <cell r="M190">
            <v>54</v>
          </cell>
          <cell r="N190">
            <v>48</v>
          </cell>
          <cell r="O190">
            <v>48</v>
          </cell>
          <cell r="P190">
            <v>56</v>
          </cell>
          <cell r="Q190">
            <v>55</v>
          </cell>
          <cell r="R190">
            <v>0</v>
          </cell>
          <cell r="S190">
            <v>0</v>
          </cell>
          <cell r="T190">
            <v>0</v>
          </cell>
          <cell r="U190">
            <v>0</v>
          </cell>
          <cell r="V190">
            <v>0</v>
          </cell>
          <cell r="W190">
            <v>0</v>
          </cell>
          <cell r="X190">
            <v>0</v>
          </cell>
          <cell r="Y190">
            <v>0</v>
          </cell>
          <cell r="Z190">
            <v>0</v>
          </cell>
        </row>
        <row r="191">
          <cell r="A191">
            <v>268</v>
          </cell>
          <cell r="B191">
            <v>268</v>
          </cell>
          <cell r="C191">
            <v>47</v>
          </cell>
          <cell r="D191">
            <v>0</v>
          </cell>
          <cell r="E191">
            <v>0</v>
          </cell>
          <cell r="F191">
            <v>3</v>
          </cell>
          <cell r="G191">
            <v>5</v>
          </cell>
          <cell r="H191">
            <v>7</v>
          </cell>
          <cell r="I191">
            <v>10</v>
          </cell>
          <cell r="J191">
            <v>9</v>
          </cell>
          <cell r="K191">
            <v>13</v>
          </cell>
          <cell r="L191">
            <v>0</v>
          </cell>
          <cell r="M191">
            <v>0</v>
          </cell>
          <cell r="N191">
            <v>0</v>
          </cell>
          <cell r="O191">
            <v>0</v>
          </cell>
          <cell r="P191">
            <v>0</v>
          </cell>
          <cell r="Q191">
            <v>0</v>
          </cell>
          <cell r="R191">
            <v>0</v>
          </cell>
          <cell r="S191">
            <v>0</v>
          </cell>
          <cell r="T191">
            <v>0</v>
          </cell>
          <cell r="U191">
            <v>0</v>
          </cell>
          <cell r="V191">
            <v>0</v>
          </cell>
          <cell r="W191">
            <v>0</v>
          </cell>
          <cell r="X191">
            <v>0</v>
          </cell>
          <cell r="Y191">
            <v>0</v>
          </cell>
          <cell r="Z191">
            <v>0</v>
          </cell>
        </row>
        <row r="192">
          <cell r="A192">
            <v>270</v>
          </cell>
          <cell r="B192">
            <v>270</v>
          </cell>
          <cell r="C192">
            <v>1764</v>
          </cell>
          <cell r="D192">
            <v>0</v>
          </cell>
          <cell r="E192">
            <v>0</v>
          </cell>
          <cell r="F192">
            <v>147</v>
          </cell>
          <cell r="G192">
            <v>0</v>
          </cell>
          <cell r="H192">
            <v>97</v>
          </cell>
          <cell r="I192">
            <v>102</v>
          </cell>
          <cell r="J192">
            <v>70</v>
          </cell>
          <cell r="K192">
            <v>106</v>
          </cell>
          <cell r="L192">
            <v>217</v>
          </cell>
          <cell r="M192">
            <v>215</v>
          </cell>
          <cell r="N192">
            <v>177</v>
          </cell>
          <cell r="O192">
            <v>141</v>
          </cell>
          <cell r="P192">
            <v>155</v>
          </cell>
          <cell r="Q192">
            <v>121</v>
          </cell>
          <cell r="R192">
            <v>0</v>
          </cell>
          <cell r="S192">
            <v>0</v>
          </cell>
          <cell r="T192">
            <v>0</v>
          </cell>
          <cell r="U192">
            <v>81</v>
          </cell>
          <cell r="V192">
            <v>31</v>
          </cell>
          <cell r="W192">
            <v>42</v>
          </cell>
          <cell r="X192">
            <v>0</v>
          </cell>
          <cell r="Y192">
            <v>62</v>
          </cell>
          <cell r="Z192">
            <v>0</v>
          </cell>
        </row>
        <row r="193">
          <cell r="A193">
            <v>271</v>
          </cell>
          <cell r="B193">
            <v>271</v>
          </cell>
          <cell r="C193">
            <v>659</v>
          </cell>
          <cell r="D193">
            <v>43</v>
          </cell>
          <cell r="E193">
            <v>57</v>
          </cell>
          <cell r="F193">
            <v>52</v>
          </cell>
          <cell r="G193">
            <v>70</v>
          </cell>
          <cell r="H193">
            <v>56</v>
          </cell>
          <cell r="I193">
            <v>47</v>
          </cell>
          <cell r="J193">
            <v>44</v>
          </cell>
          <cell r="K193">
            <v>43</v>
          </cell>
          <cell r="L193">
            <v>49</v>
          </cell>
          <cell r="M193">
            <v>39</v>
          </cell>
          <cell r="N193">
            <v>51</v>
          </cell>
          <cell r="O193">
            <v>30</v>
          </cell>
          <cell r="P193">
            <v>50</v>
          </cell>
          <cell r="Q193">
            <v>28</v>
          </cell>
          <cell r="R193">
            <v>0</v>
          </cell>
          <cell r="S193">
            <v>0</v>
          </cell>
          <cell r="T193">
            <v>0</v>
          </cell>
          <cell r="U193">
            <v>0</v>
          </cell>
          <cell r="V193">
            <v>0</v>
          </cell>
          <cell r="W193">
            <v>0</v>
          </cell>
          <cell r="X193">
            <v>0</v>
          </cell>
          <cell r="Y193">
            <v>0</v>
          </cell>
          <cell r="Z193">
            <v>0</v>
          </cell>
        </row>
        <row r="194">
          <cell r="A194">
            <v>274</v>
          </cell>
          <cell r="B194">
            <v>274</v>
          </cell>
          <cell r="C194">
            <v>107</v>
          </cell>
          <cell r="D194">
            <v>9</v>
          </cell>
          <cell r="E194">
            <v>9</v>
          </cell>
          <cell r="F194">
            <v>15</v>
          </cell>
          <cell r="G194">
            <v>16</v>
          </cell>
          <cell r="H194">
            <v>15</v>
          </cell>
          <cell r="I194">
            <v>14</v>
          </cell>
          <cell r="J194">
            <v>11</v>
          </cell>
          <cell r="K194">
            <v>18</v>
          </cell>
          <cell r="L194">
            <v>0</v>
          </cell>
          <cell r="M194">
            <v>0</v>
          </cell>
          <cell r="N194">
            <v>0</v>
          </cell>
          <cell r="O194">
            <v>0</v>
          </cell>
          <cell r="P194">
            <v>0</v>
          </cell>
          <cell r="Q194">
            <v>0</v>
          </cell>
          <cell r="R194">
            <v>0</v>
          </cell>
          <cell r="S194">
            <v>0</v>
          </cell>
          <cell r="T194">
            <v>0</v>
          </cell>
          <cell r="U194">
            <v>0</v>
          </cell>
          <cell r="V194">
            <v>0</v>
          </cell>
          <cell r="W194">
            <v>0</v>
          </cell>
          <cell r="X194">
            <v>0</v>
          </cell>
          <cell r="Y194">
            <v>0</v>
          </cell>
          <cell r="Z194">
            <v>0</v>
          </cell>
        </row>
        <row r="195">
          <cell r="A195">
            <v>276</v>
          </cell>
          <cell r="B195">
            <v>276</v>
          </cell>
          <cell r="C195">
            <v>919</v>
          </cell>
          <cell r="D195">
            <v>10</v>
          </cell>
          <cell r="E195">
            <v>26</v>
          </cell>
          <cell r="F195">
            <v>29</v>
          </cell>
          <cell r="G195">
            <v>66</v>
          </cell>
          <cell r="H195">
            <v>73</v>
          </cell>
          <cell r="I195">
            <v>74</v>
          </cell>
          <cell r="J195">
            <v>76</v>
          </cell>
          <cell r="K195">
            <v>82</v>
          </cell>
          <cell r="L195">
            <v>95</v>
          </cell>
          <cell r="M195">
            <v>71</v>
          </cell>
          <cell r="N195">
            <v>84</v>
          </cell>
          <cell r="O195">
            <v>90</v>
          </cell>
          <cell r="P195">
            <v>69</v>
          </cell>
          <cell r="Q195">
            <v>74</v>
          </cell>
          <cell r="R195">
            <v>0</v>
          </cell>
          <cell r="S195">
            <v>0</v>
          </cell>
          <cell r="T195">
            <v>0</v>
          </cell>
          <cell r="U195">
            <v>0</v>
          </cell>
          <cell r="V195">
            <v>0</v>
          </cell>
          <cell r="W195">
            <v>0</v>
          </cell>
          <cell r="X195">
            <v>0</v>
          </cell>
          <cell r="Y195">
            <v>0</v>
          </cell>
          <cell r="Z195">
            <v>0</v>
          </cell>
        </row>
        <row r="196">
          <cell r="A196">
            <v>278</v>
          </cell>
          <cell r="B196">
            <v>278</v>
          </cell>
          <cell r="C196">
            <v>120</v>
          </cell>
          <cell r="D196">
            <v>6</v>
          </cell>
          <cell r="E196">
            <v>14</v>
          </cell>
          <cell r="F196">
            <v>0</v>
          </cell>
          <cell r="G196">
            <v>5</v>
          </cell>
          <cell r="H196">
            <v>4</v>
          </cell>
          <cell r="I196">
            <v>10</v>
          </cell>
          <cell r="J196">
            <v>5</v>
          </cell>
          <cell r="K196">
            <v>6</v>
          </cell>
          <cell r="L196">
            <v>7</v>
          </cell>
          <cell r="M196">
            <v>6</v>
          </cell>
          <cell r="N196">
            <v>10</v>
          </cell>
          <cell r="O196">
            <v>11</v>
          </cell>
          <cell r="P196">
            <v>18</v>
          </cell>
          <cell r="Q196">
            <v>18</v>
          </cell>
          <cell r="R196">
            <v>0</v>
          </cell>
          <cell r="S196">
            <v>0</v>
          </cell>
          <cell r="T196">
            <v>0</v>
          </cell>
          <cell r="U196">
            <v>0</v>
          </cell>
          <cell r="V196">
            <v>0</v>
          </cell>
          <cell r="W196">
            <v>0</v>
          </cell>
          <cell r="X196">
            <v>0</v>
          </cell>
          <cell r="Y196">
            <v>0</v>
          </cell>
          <cell r="Z196">
            <v>0</v>
          </cell>
        </row>
        <row r="197">
          <cell r="A197">
            <v>283</v>
          </cell>
          <cell r="B197">
            <v>283</v>
          </cell>
          <cell r="C197">
            <v>1261</v>
          </cell>
          <cell r="D197">
            <v>22</v>
          </cell>
          <cell r="E197">
            <v>43</v>
          </cell>
          <cell r="F197">
            <v>48</v>
          </cell>
          <cell r="G197">
            <v>81</v>
          </cell>
          <cell r="H197">
            <v>89</v>
          </cell>
          <cell r="I197">
            <v>99</v>
          </cell>
          <cell r="J197">
            <v>99</v>
          </cell>
          <cell r="K197">
            <v>112</v>
          </cell>
          <cell r="L197">
            <v>132</v>
          </cell>
          <cell r="M197">
            <v>130</v>
          </cell>
          <cell r="N197">
            <v>129</v>
          </cell>
          <cell r="O197">
            <v>101</v>
          </cell>
          <cell r="P197">
            <v>100</v>
          </cell>
          <cell r="Q197">
            <v>76</v>
          </cell>
          <cell r="R197">
            <v>0</v>
          </cell>
          <cell r="S197">
            <v>0</v>
          </cell>
          <cell r="T197">
            <v>0</v>
          </cell>
          <cell r="U197">
            <v>0</v>
          </cell>
          <cell r="V197">
            <v>0</v>
          </cell>
          <cell r="W197">
            <v>0</v>
          </cell>
          <cell r="X197">
            <v>0</v>
          </cell>
          <cell r="Y197">
            <v>0</v>
          </cell>
          <cell r="Z197">
            <v>0</v>
          </cell>
        </row>
        <row r="198">
          <cell r="A198">
            <v>284</v>
          </cell>
          <cell r="B198">
            <v>284</v>
          </cell>
          <cell r="C198">
            <v>181</v>
          </cell>
          <cell r="D198">
            <v>0</v>
          </cell>
          <cell r="E198">
            <v>0</v>
          </cell>
          <cell r="F198">
            <v>33</v>
          </cell>
          <cell r="G198">
            <v>35</v>
          </cell>
          <cell r="H198">
            <v>33</v>
          </cell>
          <cell r="I198">
            <v>33</v>
          </cell>
          <cell r="J198">
            <v>31</v>
          </cell>
          <cell r="K198">
            <v>16</v>
          </cell>
          <cell r="L198">
            <v>0</v>
          </cell>
          <cell r="M198">
            <v>0</v>
          </cell>
          <cell r="N198">
            <v>0</v>
          </cell>
          <cell r="O198">
            <v>0</v>
          </cell>
          <cell r="P198">
            <v>0</v>
          </cell>
          <cell r="Q198">
            <v>0</v>
          </cell>
          <cell r="R198">
            <v>0</v>
          </cell>
          <cell r="S198">
            <v>0</v>
          </cell>
          <cell r="T198">
            <v>0</v>
          </cell>
          <cell r="U198">
            <v>0</v>
          </cell>
          <cell r="V198">
            <v>0</v>
          </cell>
          <cell r="W198">
            <v>0</v>
          </cell>
          <cell r="X198">
            <v>0</v>
          </cell>
          <cell r="Y198">
            <v>0</v>
          </cell>
          <cell r="Z198">
            <v>0</v>
          </cell>
        </row>
        <row r="199">
          <cell r="A199">
            <v>285</v>
          </cell>
          <cell r="B199">
            <v>285</v>
          </cell>
          <cell r="C199">
            <v>164</v>
          </cell>
          <cell r="D199">
            <v>9</v>
          </cell>
          <cell r="E199">
            <v>16</v>
          </cell>
          <cell r="F199">
            <v>12</v>
          </cell>
          <cell r="G199">
            <v>20</v>
          </cell>
          <cell r="H199">
            <v>26</v>
          </cell>
          <cell r="I199">
            <v>25</v>
          </cell>
          <cell r="J199">
            <v>29</v>
          </cell>
          <cell r="K199">
            <v>27</v>
          </cell>
          <cell r="L199">
            <v>0</v>
          </cell>
          <cell r="M199">
            <v>0</v>
          </cell>
          <cell r="N199">
            <v>0</v>
          </cell>
          <cell r="O199">
            <v>0</v>
          </cell>
          <cell r="P199">
            <v>0</v>
          </cell>
          <cell r="Q199">
            <v>0</v>
          </cell>
          <cell r="R199">
            <v>0</v>
          </cell>
          <cell r="S199">
            <v>0</v>
          </cell>
          <cell r="T199">
            <v>0</v>
          </cell>
          <cell r="U199">
            <v>0</v>
          </cell>
          <cell r="V199">
            <v>0</v>
          </cell>
          <cell r="W199">
            <v>0</v>
          </cell>
          <cell r="X199">
            <v>0</v>
          </cell>
          <cell r="Y199">
            <v>0</v>
          </cell>
          <cell r="Z199">
            <v>0</v>
          </cell>
        </row>
        <row r="200">
          <cell r="A200">
            <v>286</v>
          </cell>
          <cell r="B200">
            <v>286</v>
          </cell>
          <cell r="C200">
            <v>123</v>
          </cell>
          <cell r="D200">
            <v>2</v>
          </cell>
          <cell r="E200">
            <v>3</v>
          </cell>
          <cell r="F200">
            <v>1</v>
          </cell>
          <cell r="G200">
            <v>1</v>
          </cell>
          <cell r="H200">
            <v>3</v>
          </cell>
          <cell r="I200">
            <v>10</v>
          </cell>
          <cell r="J200">
            <v>10</v>
          </cell>
          <cell r="K200">
            <v>6</v>
          </cell>
          <cell r="L200">
            <v>13</v>
          </cell>
          <cell r="M200">
            <v>10</v>
          </cell>
          <cell r="N200">
            <v>12</v>
          </cell>
          <cell r="O200">
            <v>11</v>
          </cell>
          <cell r="P200">
            <v>22</v>
          </cell>
          <cell r="Q200">
            <v>19</v>
          </cell>
          <cell r="R200">
            <v>0</v>
          </cell>
          <cell r="S200">
            <v>0</v>
          </cell>
          <cell r="T200">
            <v>0</v>
          </cell>
          <cell r="U200">
            <v>0</v>
          </cell>
          <cell r="V200">
            <v>0</v>
          </cell>
          <cell r="W200">
            <v>0</v>
          </cell>
          <cell r="X200">
            <v>0</v>
          </cell>
          <cell r="Y200">
            <v>0</v>
          </cell>
          <cell r="Z200">
            <v>0</v>
          </cell>
        </row>
        <row r="201">
          <cell r="A201">
            <v>293</v>
          </cell>
          <cell r="B201">
            <v>293</v>
          </cell>
          <cell r="C201">
            <v>531</v>
          </cell>
          <cell r="D201">
            <v>27</v>
          </cell>
          <cell r="E201">
            <v>40</v>
          </cell>
          <cell r="F201">
            <v>50</v>
          </cell>
          <cell r="G201">
            <v>45</v>
          </cell>
          <cell r="H201">
            <v>51</v>
          </cell>
          <cell r="I201">
            <v>39</v>
          </cell>
          <cell r="J201">
            <v>42</v>
          </cell>
          <cell r="K201">
            <v>46</v>
          </cell>
          <cell r="L201">
            <v>35</v>
          </cell>
          <cell r="M201">
            <v>31</v>
          </cell>
          <cell r="N201">
            <v>42</v>
          </cell>
          <cell r="O201">
            <v>38</v>
          </cell>
          <cell r="P201">
            <v>31</v>
          </cell>
          <cell r="Q201">
            <v>14</v>
          </cell>
          <cell r="R201">
            <v>0</v>
          </cell>
          <cell r="S201">
            <v>0</v>
          </cell>
          <cell r="T201">
            <v>0</v>
          </cell>
          <cell r="U201">
            <v>0</v>
          </cell>
          <cell r="V201">
            <v>0</v>
          </cell>
          <cell r="W201">
            <v>0</v>
          </cell>
          <cell r="X201">
            <v>0</v>
          </cell>
          <cell r="Y201">
            <v>0</v>
          </cell>
          <cell r="Z201">
            <v>0</v>
          </cell>
        </row>
        <row r="202">
          <cell r="A202">
            <v>294</v>
          </cell>
          <cell r="B202">
            <v>294</v>
          </cell>
          <cell r="C202">
            <v>516</v>
          </cell>
          <cell r="D202">
            <v>30</v>
          </cell>
          <cell r="E202">
            <v>35</v>
          </cell>
          <cell r="F202">
            <v>38</v>
          </cell>
          <cell r="G202">
            <v>43</v>
          </cell>
          <cell r="H202">
            <v>44</v>
          </cell>
          <cell r="I202">
            <v>35</v>
          </cell>
          <cell r="J202">
            <v>31</v>
          </cell>
          <cell r="K202">
            <v>49</v>
          </cell>
          <cell r="L202">
            <v>40</v>
          </cell>
          <cell r="M202">
            <v>35</v>
          </cell>
          <cell r="N202">
            <v>32</v>
          </cell>
          <cell r="O202">
            <v>36</v>
          </cell>
          <cell r="P202">
            <v>39</v>
          </cell>
          <cell r="Q202">
            <v>29</v>
          </cell>
          <cell r="R202">
            <v>0</v>
          </cell>
          <cell r="S202">
            <v>0</v>
          </cell>
          <cell r="T202">
            <v>0</v>
          </cell>
          <cell r="U202">
            <v>0</v>
          </cell>
          <cell r="V202">
            <v>0</v>
          </cell>
          <cell r="W202">
            <v>0</v>
          </cell>
          <cell r="X202">
            <v>0</v>
          </cell>
          <cell r="Y202">
            <v>0</v>
          </cell>
          <cell r="Z202">
            <v>0</v>
          </cell>
        </row>
        <row r="203">
          <cell r="A203">
            <v>298</v>
          </cell>
          <cell r="B203">
            <v>298</v>
          </cell>
          <cell r="C203">
            <v>249</v>
          </cell>
          <cell r="D203">
            <v>5</v>
          </cell>
          <cell r="E203">
            <v>5</v>
          </cell>
          <cell r="F203">
            <v>4</v>
          </cell>
          <cell r="G203">
            <v>23</v>
          </cell>
          <cell r="H203">
            <v>17</v>
          </cell>
          <cell r="I203">
            <v>17</v>
          </cell>
          <cell r="J203">
            <v>20</v>
          </cell>
          <cell r="K203">
            <v>22</v>
          </cell>
          <cell r="L203">
            <v>33</v>
          </cell>
          <cell r="M203">
            <v>32</v>
          </cell>
          <cell r="N203">
            <v>22</v>
          </cell>
          <cell r="O203">
            <v>22</v>
          </cell>
          <cell r="P203">
            <v>12</v>
          </cell>
          <cell r="Q203">
            <v>15</v>
          </cell>
          <cell r="R203">
            <v>0</v>
          </cell>
          <cell r="S203">
            <v>0</v>
          </cell>
          <cell r="T203">
            <v>0</v>
          </cell>
          <cell r="U203">
            <v>0</v>
          </cell>
          <cell r="V203">
            <v>0</v>
          </cell>
          <cell r="W203">
            <v>0</v>
          </cell>
          <cell r="X203">
            <v>0</v>
          </cell>
          <cell r="Y203">
            <v>0</v>
          </cell>
          <cell r="Z203">
            <v>0</v>
          </cell>
        </row>
        <row r="204">
          <cell r="A204">
            <v>299</v>
          </cell>
          <cell r="B204">
            <v>299</v>
          </cell>
          <cell r="C204">
            <v>395</v>
          </cell>
          <cell r="D204">
            <v>8</v>
          </cell>
          <cell r="E204">
            <v>11</v>
          </cell>
          <cell r="F204">
            <v>13</v>
          </cell>
          <cell r="G204">
            <v>28</v>
          </cell>
          <cell r="H204">
            <v>39</v>
          </cell>
          <cell r="I204">
            <v>27</v>
          </cell>
          <cell r="J204">
            <v>29</v>
          </cell>
          <cell r="K204">
            <v>32</v>
          </cell>
          <cell r="L204">
            <v>47</v>
          </cell>
          <cell r="M204">
            <v>46</v>
          </cell>
          <cell r="N204">
            <v>48</v>
          </cell>
          <cell r="O204">
            <v>26</v>
          </cell>
          <cell r="P204">
            <v>26</v>
          </cell>
          <cell r="Q204">
            <v>15</v>
          </cell>
          <cell r="R204">
            <v>0</v>
          </cell>
          <cell r="S204">
            <v>0</v>
          </cell>
          <cell r="T204">
            <v>0</v>
          </cell>
          <cell r="U204">
            <v>0</v>
          </cell>
          <cell r="V204">
            <v>0</v>
          </cell>
          <cell r="W204">
            <v>0</v>
          </cell>
          <cell r="X204">
            <v>0</v>
          </cell>
          <cell r="Y204">
            <v>0</v>
          </cell>
          <cell r="Z204">
            <v>0</v>
          </cell>
        </row>
        <row r="205">
          <cell r="A205">
            <v>302</v>
          </cell>
          <cell r="B205">
            <v>302</v>
          </cell>
          <cell r="C205">
            <v>139</v>
          </cell>
          <cell r="D205">
            <v>0</v>
          </cell>
          <cell r="E205">
            <v>6</v>
          </cell>
          <cell r="F205">
            <v>7</v>
          </cell>
          <cell r="G205">
            <v>7</v>
          </cell>
          <cell r="H205">
            <v>11</v>
          </cell>
          <cell r="I205">
            <v>18</v>
          </cell>
          <cell r="J205">
            <v>10</v>
          </cell>
          <cell r="K205">
            <v>16</v>
          </cell>
          <cell r="L205">
            <v>17</v>
          </cell>
          <cell r="M205">
            <v>16</v>
          </cell>
          <cell r="N205">
            <v>23</v>
          </cell>
          <cell r="O205">
            <v>8</v>
          </cell>
          <cell r="P205">
            <v>0</v>
          </cell>
          <cell r="Q205">
            <v>0</v>
          </cell>
          <cell r="R205">
            <v>0</v>
          </cell>
          <cell r="S205">
            <v>0</v>
          </cell>
          <cell r="T205">
            <v>0</v>
          </cell>
          <cell r="U205">
            <v>0</v>
          </cell>
          <cell r="V205">
            <v>0</v>
          </cell>
          <cell r="W205">
            <v>0</v>
          </cell>
          <cell r="X205">
            <v>0</v>
          </cell>
          <cell r="Y205">
            <v>0</v>
          </cell>
          <cell r="Z205">
            <v>0</v>
          </cell>
        </row>
        <row r="206">
          <cell r="A206">
            <v>303</v>
          </cell>
          <cell r="B206">
            <v>303</v>
          </cell>
          <cell r="C206">
            <v>179</v>
          </cell>
          <cell r="D206">
            <v>0</v>
          </cell>
          <cell r="E206">
            <v>2</v>
          </cell>
          <cell r="F206">
            <v>1</v>
          </cell>
          <cell r="G206">
            <v>0</v>
          </cell>
          <cell r="H206">
            <v>4</v>
          </cell>
          <cell r="I206">
            <v>8</v>
          </cell>
          <cell r="J206">
            <v>9</v>
          </cell>
          <cell r="K206">
            <v>13</v>
          </cell>
          <cell r="L206">
            <v>16</v>
          </cell>
          <cell r="M206">
            <v>20</v>
          </cell>
          <cell r="N206">
            <v>23</v>
          </cell>
          <cell r="O206">
            <v>27</v>
          </cell>
          <cell r="P206">
            <v>29</v>
          </cell>
          <cell r="Q206">
            <v>27</v>
          </cell>
          <cell r="R206">
            <v>0</v>
          </cell>
          <cell r="S206">
            <v>0</v>
          </cell>
          <cell r="T206">
            <v>0</v>
          </cell>
          <cell r="U206">
            <v>0</v>
          </cell>
          <cell r="V206">
            <v>0</v>
          </cell>
          <cell r="W206">
            <v>0</v>
          </cell>
          <cell r="X206">
            <v>0</v>
          </cell>
          <cell r="Y206">
            <v>0</v>
          </cell>
          <cell r="Z206">
            <v>0</v>
          </cell>
        </row>
        <row r="207">
          <cell r="A207">
            <v>305</v>
          </cell>
          <cell r="B207">
            <v>305</v>
          </cell>
          <cell r="C207">
            <v>654</v>
          </cell>
          <cell r="D207">
            <v>0</v>
          </cell>
          <cell r="E207">
            <v>18</v>
          </cell>
          <cell r="F207">
            <v>34</v>
          </cell>
          <cell r="G207">
            <v>30</v>
          </cell>
          <cell r="H207">
            <v>40</v>
          </cell>
          <cell r="I207">
            <v>58</v>
          </cell>
          <cell r="J207">
            <v>55</v>
          </cell>
          <cell r="K207">
            <v>50</v>
          </cell>
          <cell r="L207">
            <v>47</v>
          </cell>
          <cell r="M207">
            <v>75</v>
          </cell>
          <cell r="N207">
            <v>58</v>
          </cell>
          <cell r="O207">
            <v>71</v>
          </cell>
          <cell r="P207">
            <v>62</v>
          </cell>
          <cell r="Q207">
            <v>56</v>
          </cell>
          <cell r="R207">
            <v>0</v>
          </cell>
          <cell r="S207">
            <v>0</v>
          </cell>
          <cell r="T207">
            <v>0</v>
          </cell>
          <cell r="U207">
            <v>0</v>
          </cell>
          <cell r="V207">
            <v>0</v>
          </cell>
          <cell r="W207">
            <v>0</v>
          </cell>
          <cell r="X207">
            <v>0</v>
          </cell>
          <cell r="Y207">
            <v>0</v>
          </cell>
          <cell r="Z207">
            <v>0</v>
          </cell>
        </row>
        <row r="208">
          <cell r="A208">
            <v>310</v>
          </cell>
          <cell r="B208">
            <v>310</v>
          </cell>
          <cell r="C208">
            <v>263</v>
          </cell>
          <cell r="D208">
            <v>9</v>
          </cell>
          <cell r="E208">
            <v>10</v>
          </cell>
          <cell r="F208">
            <v>29</v>
          </cell>
          <cell r="G208">
            <v>36</v>
          </cell>
          <cell r="H208">
            <v>40</v>
          </cell>
          <cell r="I208">
            <v>51</v>
          </cell>
          <cell r="J208">
            <v>41</v>
          </cell>
          <cell r="K208">
            <v>47</v>
          </cell>
          <cell r="L208">
            <v>0</v>
          </cell>
          <cell r="M208">
            <v>0</v>
          </cell>
          <cell r="N208">
            <v>0</v>
          </cell>
          <cell r="O208">
            <v>0</v>
          </cell>
          <cell r="P208">
            <v>0</v>
          </cell>
          <cell r="Q208">
            <v>0</v>
          </cell>
          <cell r="R208">
            <v>0</v>
          </cell>
          <cell r="S208">
            <v>0</v>
          </cell>
          <cell r="T208">
            <v>0</v>
          </cell>
          <cell r="U208">
            <v>0</v>
          </cell>
          <cell r="V208">
            <v>0</v>
          </cell>
          <cell r="W208">
            <v>0</v>
          </cell>
          <cell r="X208">
            <v>0</v>
          </cell>
          <cell r="Y208">
            <v>0</v>
          </cell>
          <cell r="Z208">
            <v>0</v>
          </cell>
        </row>
        <row r="209">
          <cell r="A209">
            <v>311</v>
          </cell>
          <cell r="B209">
            <v>311</v>
          </cell>
          <cell r="C209">
            <v>355</v>
          </cell>
          <cell r="D209">
            <v>0</v>
          </cell>
          <cell r="E209">
            <v>0</v>
          </cell>
          <cell r="F209">
            <v>0</v>
          </cell>
          <cell r="G209">
            <v>2</v>
          </cell>
          <cell r="H209">
            <v>8</v>
          </cell>
          <cell r="I209">
            <v>16</v>
          </cell>
          <cell r="J209">
            <v>19</v>
          </cell>
          <cell r="K209">
            <v>28</v>
          </cell>
          <cell r="L209">
            <v>60</v>
          </cell>
          <cell r="M209">
            <v>61</v>
          </cell>
          <cell r="N209">
            <v>58</v>
          </cell>
          <cell r="O209">
            <v>43</v>
          </cell>
          <cell r="P209">
            <v>31</v>
          </cell>
          <cell r="Q209">
            <v>29</v>
          </cell>
          <cell r="R209">
            <v>0</v>
          </cell>
          <cell r="S209">
            <v>0</v>
          </cell>
          <cell r="T209">
            <v>0</v>
          </cell>
          <cell r="U209">
            <v>0</v>
          </cell>
          <cell r="V209">
            <v>0</v>
          </cell>
          <cell r="W209">
            <v>0</v>
          </cell>
          <cell r="X209">
            <v>0</v>
          </cell>
          <cell r="Y209">
            <v>0</v>
          </cell>
          <cell r="Z209">
            <v>0</v>
          </cell>
        </row>
        <row r="210">
          <cell r="A210">
            <v>312</v>
          </cell>
          <cell r="B210">
            <v>312</v>
          </cell>
          <cell r="C210">
            <v>219</v>
          </cell>
          <cell r="D210">
            <v>11</v>
          </cell>
          <cell r="E210">
            <v>19</v>
          </cell>
          <cell r="F210">
            <v>25</v>
          </cell>
          <cell r="G210">
            <v>24</v>
          </cell>
          <cell r="H210">
            <v>47</v>
          </cell>
          <cell r="I210">
            <v>30</v>
          </cell>
          <cell r="J210">
            <v>30</v>
          </cell>
          <cell r="K210">
            <v>33</v>
          </cell>
          <cell r="L210">
            <v>0</v>
          </cell>
          <cell r="M210">
            <v>0</v>
          </cell>
          <cell r="N210">
            <v>0</v>
          </cell>
          <cell r="O210">
            <v>0</v>
          </cell>
          <cell r="P210">
            <v>0</v>
          </cell>
          <cell r="Q210">
            <v>0</v>
          </cell>
          <cell r="R210">
            <v>0</v>
          </cell>
          <cell r="S210">
            <v>0</v>
          </cell>
          <cell r="T210">
            <v>0</v>
          </cell>
          <cell r="U210">
            <v>0</v>
          </cell>
          <cell r="V210">
            <v>0</v>
          </cell>
          <cell r="W210">
            <v>0</v>
          </cell>
          <cell r="X210">
            <v>0</v>
          </cell>
          <cell r="Y210">
            <v>0</v>
          </cell>
          <cell r="Z210">
            <v>0</v>
          </cell>
        </row>
        <row r="211">
          <cell r="A211">
            <v>313</v>
          </cell>
          <cell r="B211">
            <v>313</v>
          </cell>
          <cell r="C211">
            <v>308</v>
          </cell>
          <cell r="D211">
            <v>0</v>
          </cell>
          <cell r="E211">
            <v>0</v>
          </cell>
          <cell r="F211">
            <v>13</v>
          </cell>
          <cell r="G211">
            <v>17</v>
          </cell>
          <cell r="H211">
            <v>17</v>
          </cell>
          <cell r="I211">
            <v>24</v>
          </cell>
          <cell r="J211">
            <v>30</v>
          </cell>
          <cell r="K211">
            <v>25</v>
          </cell>
          <cell r="L211">
            <v>31</v>
          </cell>
          <cell r="M211">
            <v>38</v>
          </cell>
          <cell r="N211">
            <v>39</v>
          </cell>
          <cell r="O211">
            <v>31</v>
          </cell>
          <cell r="P211">
            <v>23</v>
          </cell>
          <cell r="Q211">
            <v>20</v>
          </cell>
          <cell r="R211">
            <v>0</v>
          </cell>
          <cell r="S211">
            <v>0</v>
          </cell>
          <cell r="T211">
            <v>0</v>
          </cell>
          <cell r="U211">
            <v>0</v>
          </cell>
          <cell r="V211">
            <v>0</v>
          </cell>
          <cell r="W211">
            <v>0</v>
          </cell>
          <cell r="X211">
            <v>0</v>
          </cell>
          <cell r="Y211">
            <v>0</v>
          </cell>
          <cell r="Z211">
            <v>0</v>
          </cell>
        </row>
        <row r="212">
          <cell r="A212">
            <v>314</v>
          </cell>
          <cell r="B212">
            <v>314</v>
          </cell>
          <cell r="C212">
            <v>7280</v>
          </cell>
          <cell r="D212">
            <v>68</v>
          </cell>
          <cell r="E212">
            <v>182</v>
          </cell>
          <cell r="F212">
            <v>288</v>
          </cell>
          <cell r="G212">
            <v>392</v>
          </cell>
          <cell r="H212">
            <v>442</v>
          </cell>
          <cell r="I212">
            <v>461</v>
          </cell>
          <cell r="J212">
            <v>532</v>
          </cell>
          <cell r="K212">
            <v>582</v>
          </cell>
          <cell r="L212">
            <v>837</v>
          </cell>
          <cell r="M212">
            <v>836</v>
          </cell>
          <cell r="N212">
            <v>762</v>
          </cell>
          <cell r="O212">
            <v>707</v>
          </cell>
          <cell r="P212">
            <v>671</v>
          </cell>
          <cell r="Q212">
            <v>520</v>
          </cell>
          <cell r="R212">
            <v>0</v>
          </cell>
          <cell r="S212">
            <v>0</v>
          </cell>
          <cell r="T212">
            <v>0</v>
          </cell>
          <cell r="U212">
            <v>0</v>
          </cell>
          <cell r="V212">
            <v>0</v>
          </cell>
          <cell r="W212">
            <v>0</v>
          </cell>
          <cell r="X212">
            <v>0</v>
          </cell>
          <cell r="Y212">
            <v>0</v>
          </cell>
          <cell r="Z212">
            <v>0</v>
          </cell>
        </row>
        <row r="213">
          <cell r="A213">
            <v>319</v>
          </cell>
          <cell r="B213">
            <v>319</v>
          </cell>
          <cell r="C213">
            <v>708</v>
          </cell>
          <cell r="D213">
            <v>25</v>
          </cell>
          <cell r="E213">
            <v>25</v>
          </cell>
          <cell r="F213">
            <v>94</v>
          </cell>
          <cell r="G213">
            <v>98</v>
          </cell>
          <cell r="H213">
            <v>99</v>
          </cell>
          <cell r="I213">
            <v>79</v>
          </cell>
          <cell r="J213">
            <v>67</v>
          </cell>
          <cell r="K213">
            <v>61</v>
          </cell>
          <cell r="L213">
            <v>67</v>
          </cell>
          <cell r="M213">
            <v>45</v>
          </cell>
          <cell r="N213">
            <v>27</v>
          </cell>
          <cell r="O213">
            <v>21</v>
          </cell>
          <cell r="P213">
            <v>0</v>
          </cell>
          <cell r="Q213">
            <v>0</v>
          </cell>
          <cell r="R213">
            <v>0</v>
          </cell>
          <cell r="S213">
            <v>0</v>
          </cell>
          <cell r="T213">
            <v>0</v>
          </cell>
          <cell r="U213">
            <v>0</v>
          </cell>
          <cell r="V213">
            <v>0</v>
          </cell>
          <cell r="W213">
            <v>0</v>
          </cell>
          <cell r="X213">
            <v>0</v>
          </cell>
          <cell r="Y213">
            <v>0</v>
          </cell>
          <cell r="Z213">
            <v>0</v>
          </cell>
        </row>
        <row r="214">
          <cell r="A214">
            <v>320</v>
          </cell>
          <cell r="B214">
            <v>320</v>
          </cell>
          <cell r="C214">
            <v>107</v>
          </cell>
          <cell r="D214">
            <v>0</v>
          </cell>
          <cell r="E214">
            <v>0</v>
          </cell>
          <cell r="F214">
            <v>3</v>
          </cell>
          <cell r="G214">
            <v>9</v>
          </cell>
          <cell r="H214">
            <v>3</v>
          </cell>
          <cell r="I214">
            <v>5</v>
          </cell>
          <cell r="J214">
            <v>6</v>
          </cell>
          <cell r="K214">
            <v>6</v>
          </cell>
          <cell r="L214">
            <v>3</v>
          </cell>
          <cell r="M214">
            <v>7</v>
          </cell>
          <cell r="N214">
            <v>7</v>
          </cell>
          <cell r="O214">
            <v>6</v>
          </cell>
          <cell r="P214">
            <v>25</v>
          </cell>
          <cell r="Q214">
            <v>27</v>
          </cell>
          <cell r="R214">
            <v>0</v>
          </cell>
          <cell r="S214">
            <v>0</v>
          </cell>
          <cell r="T214">
            <v>0</v>
          </cell>
          <cell r="U214">
            <v>0</v>
          </cell>
          <cell r="V214">
            <v>0</v>
          </cell>
          <cell r="W214">
            <v>0</v>
          </cell>
          <cell r="X214">
            <v>0</v>
          </cell>
          <cell r="Y214">
            <v>0</v>
          </cell>
          <cell r="Z214">
            <v>0</v>
          </cell>
        </row>
        <row r="215">
          <cell r="A215">
            <v>321</v>
          </cell>
          <cell r="B215">
            <v>321</v>
          </cell>
          <cell r="C215">
            <v>423</v>
          </cell>
          <cell r="D215">
            <v>15</v>
          </cell>
          <cell r="E215">
            <v>19</v>
          </cell>
          <cell r="F215">
            <v>23</v>
          </cell>
          <cell r="G215">
            <v>32</v>
          </cell>
          <cell r="H215">
            <v>33</v>
          </cell>
          <cell r="I215">
            <v>58</v>
          </cell>
          <cell r="J215">
            <v>27</v>
          </cell>
          <cell r="K215">
            <v>34</v>
          </cell>
          <cell r="L215">
            <v>35</v>
          </cell>
          <cell r="M215">
            <v>33</v>
          </cell>
          <cell r="N215">
            <v>33</v>
          </cell>
          <cell r="O215">
            <v>30</v>
          </cell>
          <cell r="P215">
            <v>27</v>
          </cell>
          <cell r="Q215">
            <v>24</v>
          </cell>
          <cell r="R215">
            <v>0</v>
          </cell>
          <cell r="S215">
            <v>0</v>
          </cell>
          <cell r="T215">
            <v>0</v>
          </cell>
          <cell r="U215">
            <v>0</v>
          </cell>
          <cell r="V215">
            <v>0</v>
          </cell>
          <cell r="W215">
            <v>0</v>
          </cell>
          <cell r="X215">
            <v>0</v>
          </cell>
          <cell r="Y215">
            <v>0</v>
          </cell>
          <cell r="Z215">
            <v>0</v>
          </cell>
        </row>
        <row r="216">
          <cell r="A216">
            <v>323</v>
          </cell>
          <cell r="B216">
            <v>323</v>
          </cell>
          <cell r="C216">
            <v>155</v>
          </cell>
          <cell r="D216">
            <v>5</v>
          </cell>
          <cell r="E216">
            <v>13</v>
          </cell>
          <cell r="F216">
            <v>25</v>
          </cell>
          <cell r="G216">
            <v>18</v>
          </cell>
          <cell r="H216">
            <v>19</v>
          </cell>
          <cell r="I216">
            <v>21</v>
          </cell>
          <cell r="J216">
            <v>31</v>
          </cell>
          <cell r="K216">
            <v>23</v>
          </cell>
          <cell r="L216">
            <v>0</v>
          </cell>
          <cell r="M216">
            <v>0</v>
          </cell>
          <cell r="N216">
            <v>0</v>
          </cell>
          <cell r="O216">
            <v>0</v>
          </cell>
          <cell r="P216">
            <v>0</v>
          </cell>
          <cell r="Q216">
            <v>0</v>
          </cell>
          <cell r="R216">
            <v>0</v>
          </cell>
          <cell r="S216">
            <v>0</v>
          </cell>
          <cell r="T216">
            <v>0</v>
          </cell>
          <cell r="U216">
            <v>0</v>
          </cell>
          <cell r="V216">
            <v>0</v>
          </cell>
          <cell r="W216">
            <v>0</v>
          </cell>
          <cell r="X216">
            <v>0</v>
          </cell>
          <cell r="Y216">
            <v>0</v>
          </cell>
          <cell r="Z216">
            <v>0</v>
          </cell>
        </row>
        <row r="217">
          <cell r="A217">
            <v>324</v>
          </cell>
          <cell r="B217">
            <v>324</v>
          </cell>
          <cell r="C217">
            <v>2070</v>
          </cell>
          <cell r="D217">
            <v>0</v>
          </cell>
          <cell r="E217">
            <v>12</v>
          </cell>
          <cell r="F217">
            <v>110</v>
          </cell>
          <cell r="G217">
            <v>146</v>
          </cell>
          <cell r="H217">
            <v>165</v>
          </cell>
          <cell r="I217">
            <v>147</v>
          </cell>
          <cell r="J217">
            <v>163</v>
          </cell>
          <cell r="K217">
            <v>176</v>
          </cell>
          <cell r="L217">
            <v>255</v>
          </cell>
          <cell r="M217">
            <v>225</v>
          </cell>
          <cell r="N217">
            <v>237</v>
          </cell>
          <cell r="O217">
            <v>193</v>
          </cell>
          <cell r="P217">
            <v>145</v>
          </cell>
          <cell r="Q217">
            <v>96</v>
          </cell>
          <cell r="R217">
            <v>0</v>
          </cell>
          <cell r="S217">
            <v>0</v>
          </cell>
          <cell r="T217">
            <v>0</v>
          </cell>
          <cell r="U217">
            <v>0</v>
          </cell>
          <cell r="V217">
            <v>0</v>
          </cell>
          <cell r="W217">
            <v>0</v>
          </cell>
          <cell r="X217">
            <v>0</v>
          </cell>
          <cell r="Y217">
            <v>0</v>
          </cell>
          <cell r="Z217">
            <v>0</v>
          </cell>
        </row>
        <row r="218">
          <cell r="A218">
            <v>326</v>
          </cell>
          <cell r="B218">
            <v>326</v>
          </cell>
          <cell r="C218">
            <v>93</v>
          </cell>
          <cell r="D218">
            <v>14</v>
          </cell>
          <cell r="E218">
            <v>4</v>
          </cell>
          <cell r="F218">
            <v>4</v>
          </cell>
          <cell r="G218">
            <v>10</v>
          </cell>
          <cell r="H218">
            <v>10</v>
          </cell>
          <cell r="I218">
            <v>20</v>
          </cell>
          <cell r="J218">
            <v>9</v>
          </cell>
          <cell r="K218">
            <v>22</v>
          </cell>
          <cell r="L218">
            <v>0</v>
          </cell>
          <cell r="M218">
            <v>0</v>
          </cell>
          <cell r="N218">
            <v>0</v>
          </cell>
          <cell r="O218">
            <v>0</v>
          </cell>
          <cell r="P218">
            <v>0</v>
          </cell>
          <cell r="Q218">
            <v>0</v>
          </cell>
          <cell r="R218">
            <v>0</v>
          </cell>
          <cell r="S218">
            <v>0</v>
          </cell>
          <cell r="T218">
            <v>0</v>
          </cell>
          <cell r="U218">
            <v>0</v>
          </cell>
          <cell r="V218">
            <v>0</v>
          </cell>
          <cell r="W218">
            <v>0</v>
          </cell>
          <cell r="X218">
            <v>0</v>
          </cell>
          <cell r="Y218">
            <v>0</v>
          </cell>
          <cell r="Z218">
            <v>0</v>
          </cell>
        </row>
        <row r="219">
          <cell r="A219">
            <v>327</v>
          </cell>
          <cell r="B219">
            <v>327</v>
          </cell>
          <cell r="C219">
            <v>171</v>
          </cell>
          <cell r="D219">
            <v>0</v>
          </cell>
          <cell r="E219">
            <v>0</v>
          </cell>
          <cell r="F219">
            <v>5</v>
          </cell>
          <cell r="G219">
            <v>9</v>
          </cell>
          <cell r="H219">
            <v>8</v>
          </cell>
          <cell r="I219">
            <v>16</v>
          </cell>
          <cell r="J219">
            <v>13</v>
          </cell>
          <cell r="K219">
            <v>19</v>
          </cell>
          <cell r="L219">
            <v>27</v>
          </cell>
          <cell r="M219">
            <v>12</v>
          </cell>
          <cell r="N219">
            <v>17</v>
          </cell>
          <cell r="O219">
            <v>19</v>
          </cell>
          <cell r="P219">
            <v>16</v>
          </cell>
          <cell r="Q219">
            <v>10</v>
          </cell>
          <cell r="R219">
            <v>0</v>
          </cell>
          <cell r="S219">
            <v>0</v>
          </cell>
          <cell r="T219">
            <v>0</v>
          </cell>
          <cell r="U219">
            <v>0</v>
          </cell>
          <cell r="V219">
            <v>0</v>
          </cell>
          <cell r="W219">
            <v>0</v>
          </cell>
          <cell r="X219">
            <v>0</v>
          </cell>
          <cell r="Y219">
            <v>0</v>
          </cell>
          <cell r="Z219">
            <v>0</v>
          </cell>
        </row>
        <row r="220">
          <cell r="A220">
            <v>328</v>
          </cell>
          <cell r="B220">
            <v>328</v>
          </cell>
          <cell r="C220">
            <v>208</v>
          </cell>
          <cell r="D220">
            <v>11</v>
          </cell>
          <cell r="E220">
            <v>29</v>
          </cell>
          <cell r="F220">
            <v>21</v>
          </cell>
          <cell r="G220">
            <v>27</v>
          </cell>
          <cell r="H220">
            <v>31</v>
          </cell>
          <cell r="I220">
            <v>29</v>
          </cell>
          <cell r="J220">
            <v>27</v>
          </cell>
          <cell r="K220">
            <v>33</v>
          </cell>
          <cell r="L220">
            <v>0</v>
          </cell>
          <cell r="M220">
            <v>0</v>
          </cell>
          <cell r="N220">
            <v>0</v>
          </cell>
          <cell r="O220">
            <v>0</v>
          </cell>
          <cell r="P220">
            <v>0</v>
          </cell>
          <cell r="Q220">
            <v>0</v>
          </cell>
          <cell r="R220">
            <v>0</v>
          </cell>
          <cell r="S220">
            <v>0</v>
          </cell>
          <cell r="T220">
            <v>0</v>
          </cell>
          <cell r="U220">
            <v>0</v>
          </cell>
          <cell r="V220">
            <v>0</v>
          </cell>
          <cell r="W220">
            <v>0</v>
          </cell>
          <cell r="X220">
            <v>0</v>
          </cell>
          <cell r="Y220">
            <v>0</v>
          </cell>
          <cell r="Z220">
            <v>0</v>
          </cell>
        </row>
        <row r="221">
          <cell r="A221">
            <v>329</v>
          </cell>
          <cell r="B221">
            <v>329</v>
          </cell>
          <cell r="C221">
            <v>38</v>
          </cell>
          <cell r="D221">
            <v>14</v>
          </cell>
          <cell r="E221">
            <v>11</v>
          </cell>
          <cell r="F221">
            <v>13</v>
          </cell>
          <cell r="G221">
            <v>0</v>
          </cell>
          <cell r="H221">
            <v>0</v>
          </cell>
          <cell r="I221">
            <v>0</v>
          </cell>
          <cell r="J221">
            <v>0</v>
          </cell>
          <cell r="K221">
            <v>0</v>
          </cell>
          <cell r="L221">
            <v>0</v>
          </cell>
          <cell r="M221">
            <v>0</v>
          </cell>
          <cell r="N221">
            <v>0</v>
          </cell>
          <cell r="O221">
            <v>0</v>
          </cell>
          <cell r="P221">
            <v>0</v>
          </cell>
          <cell r="Q221">
            <v>0</v>
          </cell>
          <cell r="R221">
            <v>0</v>
          </cell>
          <cell r="S221">
            <v>0</v>
          </cell>
          <cell r="T221">
            <v>0</v>
          </cell>
          <cell r="U221">
            <v>0</v>
          </cell>
          <cell r="V221">
            <v>0</v>
          </cell>
          <cell r="W221">
            <v>0</v>
          </cell>
          <cell r="X221">
            <v>0</v>
          </cell>
          <cell r="Y221">
            <v>0</v>
          </cell>
          <cell r="Z221">
            <v>0</v>
          </cell>
        </row>
        <row r="222">
          <cell r="A222">
            <v>334</v>
          </cell>
          <cell r="B222">
            <v>334</v>
          </cell>
          <cell r="C222">
            <v>61</v>
          </cell>
          <cell r="D222">
            <v>7</v>
          </cell>
          <cell r="E222">
            <v>3</v>
          </cell>
          <cell r="F222">
            <v>5</v>
          </cell>
          <cell r="G222">
            <v>12</v>
          </cell>
          <cell r="H222">
            <v>12</v>
          </cell>
          <cell r="I222">
            <v>8</v>
          </cell>
          <cell r="J222">
            <v>8</v>
          </cell>
          <cell r="K222">
            <v>6</v>
          </cell>
          <cell r="L222">
            <v>0</v>
          </cell>
          <cell r="M222">
            <v>0</v>
          </cell>
          <cell r="N222">
            <v>0</v>
          </cell>
          <cell r="O222">
            <v>0</v>
          </cell>
          <cell r="P222">
            <v>0</v>
          </cell>
          <cell r="Q222">
            <v>0</v>
          </cell>
          <cell r="R222">
            <v>0</v>
          </cell>
          <cell r="S222">
            <v>0</v>
          </cell>
          <cell r="T222">
            <v>0</v>
          </cell>
          <cell r="U222">
            <v>0</v>
          </cell>
          <cell r="V222">
            <v>0</v>
          </cell>
          <cell r="W222">
            <v>0</v>
          </cell>
          <cell r="X222">
            <v>0</v>
          </cell>
          <cell r="Y222">
            <v>0</v>
          </cell>
          <cell r="Z222">
            <v>0</v>
          </cell>
        </row>
        <row r="223">
          <cell r="A223">
            <v>335</v>
          </cell>
          <cell r="B223">
            <v>335</v>
          </cell>
          <cell r="C223">
            <v>860</v>
          </cell>
          <cell r="D223">
            <v>23</v>
          </cell>
          <cell r="E223">
            <v>17</v>
          </cell>
          <cell r="F223">
            <v>63</v>
          </cell>
          <cell r="G223">
            <v>66</v>
          </cell>
          <cell r="H223">
            <v>78</v>
          </cell>
          <cell r="I223">
            <v>97</v>
          </cell>
          <cell r="J223">
            <v>73</v>
          </cell>
          <cell r="K223">
            <v>86</v>
          </cell>
          <cell r="L223">
            <v>95</v>
          </cell>
          <cell r="M223">
            <v>92</v>
          </cell>
          <cell r="N223">
            <v>97</v>
          </cell>
          <cell r="O223">
            <v>38</v>
          </cell>
          <cell r="P223">
            <v>13</v>
          </cell>
          <cell r="Q223">
            <v>22</v>
          </cell>
          <cell r="R223">
            <v>0</v>
          </cell>
          <cell r="S223">
            <v>0</v>
          </cell>
          <cell r="T223">
            <v>0</v>
          </cell>
          <cell r="U223">
            <v>0</v>
          </cell>
          <cell r="V223">
            <v>0</v>
          </cell>
          <cell r="W223">
            <v>0</v>
          </cell>
          <cell r="X223">
            <v>0</v>
          </cell>
          <cell r="Y223">
            <v>0</v>
          </cell>
          <cell r="Z223">
            <v>0</v>
          </cell>
        </row>
        <row r="224">
          <cell r="A224">
            <v>336</v>
          </cell>
          <cell r="B224">
            <v>336</v>
          </cell>
          <cell r="C224">
            <v>53</v>
          </cell>
          <cell r="D224">
            <v>4</v>
          </cell>
          <cell r="E224">
            <v>5</v>
          </cell>
          <cell r="F224">
            <v>2</v>
          </cell>
          <cell r="G224">
            <v>9</v>
          </cell>
          <cell r="H224">
            <v>3</v>
          </cell>
          <cell r="I224">
            <v>9</v>
          </cell>
          <cell r="J224">
            <v>9</v>
          </cell>
          <cell r="K224">
            <v>12</v>
          </cell>
          <cell r="L224">
            <v>0</v>
          </cell>
          <cell r="M224">
            <v>0</v>
          </cell>
          <cell r="N224">
            <v>0</v>
          </cell>
          <cell r="O224">
            <v>0</v>
          </cell>
          <cell r="P224">
            <v>0</v>
          </cell>
          <cell r="Q224">
            <v>0</v>
          </cell>
          <cell r="R224">
            <v>0</v>
          </cell>
          <cell r="S224">
            <v>0</v>
          </cell>
          <cell r="T224">
            <v>0</v>
          </cell>
          <cell r="U224">
            <v>0</v>
          </cell>
          <cell r="V224">
            <v>0</v>
          </cell>
          <cell r="W224">
            <v>0</v>
          </cell>
          <cell r="X224">
            <v>0</v>
          </cell>
          <cell r="Y224">
            <v>0</v>
          </cell>
          <cell r="Z224">
            <v>0</v>
          </cell>
        </row>
        <row r="225">
          <cell r="A225">
            <v>337</v>
          </cell>
          <cell r="B225">
            <v>337</v>
          </cell>
          <cell r="C225">
            <v>928</v>
          </cell>
          <cell r="D225">
            <v>0</v>
          </cell>
          <cell r="E225">
            <v>0</v>
          </cell>
          <cell r="F225">
            <v>73</v>
          </cell>
          <cell r="G225">
            <v>101</v>
          </cell>
          <cell r="H225">
            <v>123</v>
          </cell>
          <cell r="I225">
            <v>104</v>
          </cell>
          <cell r="J225">
            <v>112</v>
          </cell>
          <cell r="K225">
            <v>100</v>
          </cell>
          <cell r="L225">
            <v>143</v>
          </cell>
          <cell r="M225">
            <v>95</v>
          </cell>
          <cell r="N225">
            <v>61</v>
          </cell>
          <cell r="O225">
            <v>16</v>
          </cell>
          <cell r="P225">
            <v>0</v>
          </cell>
          <cell r="Q225">
            <v>0</v>
          </cell>
          <cell r="R225">
            <v>0</v>
          </cell>
          <cell r="S225">
            <v>0</v>
          </cell>
          <cell r="T225">
            <v>0</v>
          </cell>
          <cell r="U225">
            <v>0</v>
          </cell>
          <cell r="V225">
            <v>0</v>
          </cell>
          <cell r="W225">
            <v>0</v>
          </cell>
          <cell r="X225">
            <v>0</v>
          </cell>
          <cell r="Y225">
            <v>0</v>
          </cell>
          <cell r="Z225">
            <v>0</v>
          </cell>
        </row>
        <row r="226">
          <cell r="A226">
            <v>339</v>
          </cell>
          <cell r="B226">
            <v>339</v>
          </cell>
          <cell r="C226">
            <v>240</v>
          </cell>
          <cell r="D226">
            <v>74</v>
          </cell>
          <cell r="E226">
            <v>94</v>
          </cell>
          <cell r="F226">
            <v>72</v>
          </cell>
          <cell r="G226">
            <v>0</v>
          </cell>
          <cell r="H226">
            <v>0</v>
          </cell>
          <cell r="I226">
            <v>0</v>
          </cell>
          <cell r="J226">
            <v>0</v>
          </cell>
          <cell r="K226">
            <v>0</v>
          </cell>
          <cell r="L226">
            <v>0</v>
          </cell>
          <cell r="M226">
            <v>0</v>
          </cell>
          <cell r="N226">
            <v>0</v>
          </cell>
          <cell r="O226">
            <v>0</v>
          </cell>
          <cell r="P226">
            <v>0</v>
          </cell>
          <cell r="Q226">
            <v>0</v>
          </cell>
          <cell r="R226">
            <v>0</v>
          </cell>
          <cell r="S226">
            <v>0</v>
          </cell>
          <cell r="T226">
            <v>0</v>
          </cell>
          <cell r="U226">
            <v>0</v>
          </cell>
          <cell r="V226">
            <v>0</v>
          </cell>
          <cell r="W226">
            <v>0</v>
          </cell>
          <cell r="X226">
            <v>0</v>
          </cell>
          <cell r="Y226">
            <v>0</v>
          </cell>
          <cell r="Z226">
            <v>0</v>
          </cell>
        </row>
        <row r="227">
          <cell r="A227">
            <v>340</v>
          </cell>
          <cell r="B227">
            <v>340</v>
          </cell>
          <cell r="C227">
            <v>101</v>
          </cell>
          <cell r="D227">
            <v>11</v>
          </cell>
          <cell r="E227">
            <v>19</v>
          </cell>
          <cell r="F227">
            <v>16</v>
          </cell>
          <cell r="G227">
            <v>14</v>
          </cell>
          <cell r="H227">
            <v>10</v>
          </cell>
          <cell r="I227">
            <v>13</v>
          </cell>
          <cell r="J227">
            <v>9</v>
          </cell>
          <cell r="K227">
            <v>9</v>
          </cell>
          <cell r="L227">
            <v>0</v>
          </cell>
          <cell r="M227">
            <v>0</v>
          </cell>
          <cell r="N227">
            <v>0</v>
          </cell>
          <cell r="O227">
            <v>0</v>
          </cell>
          <cell r="P227">
            <v>0</v>
          </cell>
          <cell r="Q227">
            <v>0</v>
          </cell>
          <cell r="R227">
            <v>0</v>
          </cell>
          <cell r="S227">
            <v>0</v>
          </cell>
          <cell r="T227">
            <v>0</v>
          </cell>
          <cell r="U227">
            <v>0</v>
          </cell>
          <cell r="V227">
            <v>0</v>
          </cell>
          <cell r="W227">
            <v>0</v>
          </cell>
          <cell r="X227">
            <v>0</v>
          </cell>
          <cell r="Y227">
            <v>0</v>
          </cell>
          <cell r="Z227">
            <v>0</v>
          </cell>
        </row>
        <row r="228">
          <cell r="A228">
            <v>342</v>
          </cell>
          <cell r="B228">
            <v>342</v>
          </cell>
          <cell r="C228">
            <v>300</v>
          </cell>
          <cell r="D228">
            <v>0</v>
          </cell>
          <cell r="E228">
            <v>0</v>
          </cell>
          <cell r="F228">
            <v>6</v>
          </cell>
          <cell r="G228">
            <v>43</v>
          </cell>
          <cell r="H228">
            <v>56</v>
          </cell>
          <cell r="I228">
            <v>65</v>
          </cell>
          <cell r="J228">
            <v>69</v>
          </cell>
          <cell r="K228">
            <v>61</v>
          </cell>
          <cell r="L228">
            <v>0</v>
          </cell>
          <cell r="M228">
            <v>0</v>
          </cell>
          <cell r="N228">
            <v>0</v>
          </cell>
          <cell r="O228">
            <v>0</v>
          </cell>
          <cell r="P228">
            <v>0</v>
          </cell>
          <cell r="Q228">
            <v>0</v>
          </cell>
          <cell r="R228">
            <v>0</v>
          </cell>
          <cell r="S228">
            <v>0</v>
          </cell>
          <cell r="T228">
            <v>0</v>
          </cell>
          <cell r="U228">
            <v>0</v>
          </cell>
          <cell r="V228">
            <v>0</v>
          </cell>
          <cell r="W228">
            <v>0</v>
          </cell>
          <cell r="X228">
            <v>0</v>
          </cell>
          <cell r="Y228">
            <v>0</v>
          </cell>
          <cell r="Z228">
            <v>0</v>
          </cell>
        </row>
        <row r="229">
          <cell r="A229">
            <v>343</v>
          </cell>
          <cell r="B229">
            <v>343</v>
          </cell>
          <cell r="C229">
            <v>1049</v>
          </cell>
          <cell r="D229">
            <v>21</v>
          </cell>
          <cell r="E229">
            <v>30</v>
          </cell>
          <cell r="F229">
            <v>40</v>
          </cell>
          <cell r="G229">
            <v>74</v>
          </cell>
          <cell r="H229">
            <v>64</v>
          </cell>
          <cell r="I229">
            <v>56</v>
          </cell>
          <cell r="J229">
            <v>81</v>
          </cell>
          <cell r="K229">
            <v>82</v>
          </cell>
          <cell r="L229">
            <v>99</v>
          </cell>
          <cell r="M229">
            <v>99</v>
          </cell>
          <cell r="N229">
            <v>125</v>
          </cell>
          <cell r="O229">
            <v>98</v>
          </cell>
          <cell r="P229">
            <v>96</v>
          </cell>
          <cell r="Q229">
            <v>84</v>
          </cell>
          <cell r="R229">
            <v>0</v>
          </cell>
          <cell r="S229">
            <v>0</v>
          </cell>
          <cell r="T229">
            <v>0</v>
          </cell>
          <cell r="U229">
            <v>0</v>
          </cell>
          <cell r="V229">
            <v>0</v>
          </cell>
          <cell r="W229">
            <v>0</v>
          </cell>
          <cell r="X229">
            <v>0</v>
          </cell>
          <cell r="Y229">
            <v>0</v>
          </cell>
          <cell r="Z229">
            <v>0</v>
          </cell>
        </row>
        <row r="230">
          <cell r="A230">
            <v>345</v>
          </cell>
          <cell r="B230">
            <v>345</v>
          </cell>
          <cell r="C230">
            <v>156</v>
          </cell>
          <cell r="D230">
            <v>0</v>
          </cell>
          <cell r="E230">
            <v>0</v>
          </cell>
          <cell r="F230">
            <v>47</v>
          </cell>
          <cell r="G230">
            <v>26</v>
          </cell>
          <cell r="H230">
            <v>29</v>
          </cell>
          <cell r="I230">
            <v>12</v>
          </cell>
          <cell r="J230">
            <v>25</v>
          </cell>
          <cell r="K230">
            <v>17</v>
          </cell>
          <cell r="L230">
            <v>0</v>
          </cell>
          <cell r="M230">
            <v>0</v>
          </cell>
          <cell r="N230">
            <v>0</v>
          </cell>
          <cell r="O230">
            <v>0</v>
          </cell>
          <cell r="P230">
            <v>0</v>
          </cell>
          <cell r="Q230">
            <v>0</v>
          </cell>
          <cell r="R230">
            <v>0</v>
          </cell>
          <cell r="S230">
            <v>0</v>
          </cell>
          <cell r="T230">
            <v>0</v>
          </cell>
          <cell r="U230">
            <v>0</v>
          </cell>
          <cell r="V230">
            <v>0</v>
          </cell>
          <cell r="W230">
            <v>0</v>
          </cell>
          <cell r="X230">
            <v>0</v>
          </cell>
          <cell r="Y230">
            <v>0</v>
          </cell>
          <cell r="Z230">
            <v>0</v>
          </cell>
        </row>
        <row r="231">
          <cell r="A231">
            <v>346</v>
          </cell>
          <cell r="B231">
            <v>346</v>
          </cell>
          <cell r="C231">
            <v>360</v>
          </cell>
          <cell r="D231">
            <v>0</v>
          </cell>
          <cell r="E231">
            <v>0</v>
          </cell>
          <cell r="F231">
            <v>15</v>
          </cell>
          <cell r="G231">
            <v>25</v>
          </cell>
          <cell r="H231">
            <v>30</v>
          </cell>
          <cell r="I231">
            <v>20</v>
          </cell>
          <cell r="J231">
            <v>32</v>
          </cell>
          <cell r="K231">
            <v>34</v>
          </cell>
          <cell r="L231">
            <v>39</v>
          </cell>
          <cell r="M231">
            <v>37</v>
          </cell>
          <cell r="N231">
            <v>40</v>
          </cell>
          <cell r="O231">
            <v>20</v>
          </cell>
          <cell r="P231">
            <v>0</v>
          </cell>
          <cell r="Q231">
            <v>0</v>
          </cell>
          <cell r="R231">
            <v>0</v>
          </cell>
          <cell r="S231">
            <v>0</v>
          </cell>
          <cell r="T231">
            <v>0</v>
          </cell>
          <cell r="U231">
            <v>0</v>
          </cell>
          <cell r="V231">
            <v>11</v>
          </cell>
          <cell r="W231">
            <v>22</v>
          </cell>
          <cell r="X231">
            <v>0</v>
          </cell>
          <cell r="Y231">
            <v>35</v>
          </cell>
          <cell r="Z231">
            <v>0</v>
          </cell>
        </row>
        <row r="232">
          <cell r="A232">
            <v>352</v>
          </cell>
          <cell r="B232">
            <v>352</v>
          </cell>
          <cell r="C232">
            <v>128</v>
          </cell>
          <cell r="D232">
            <v>0</v>
          </cell>
          <cell r="E232">
            <v>0</v>
          </cell>
          <cell r="F232">
            <v>4</v>
          </cell>
          <cell r="G232">
            <v>6</v>
          </cell>
          <cell r="H232">
            <v>7</v>
          </cell>
          <cell r="I232">
            <v>8</v>
          </cell>
          <cell r="J232">
            <v>5</v>
          </cell>
          <cell r="K232">
            <v>3</v>
          </cell>
          <cell r="L232">
            <v>11</v>
          </cell>
          <cell r="M232">
            <v>15</v>
          </cell>
          <cell r="N232">
            <v>18</v>
          </cell>
          <cell r="O232">
            <v>19</v>
          </cell>
          <cell r="P232">
            <v>14</v>
          </cell>
          <cell r="Q232">
            <v>18</v>
          </cell>
          <cell r="R232">
            <v>0</v>
          </cell>
          <cell r="S232">
            <v>0</v>
          </cell>
          <cell r="T232">
            <v>0</v>
          </cell>
          <cell r="U232">
            <v>0</v>
          </cell>
          <cell r="V232">
            <v>0</v>
          </cell>
          <cell r="W232">
            <v>0</v>
          </cell>
          <cell r="X232">
            <v>0</v>
          </cell>
          <cell r="Y232">
            <v>0</v>
          </cell>
          <cell r="Z232">
            <v>0</v>
          </cell>
        </row>
        <row r="233">
          <cell r="A233">
            <v>353</v>
          </cell>
          <cell r="B233">
            <v>353</v>
          </cell>
          <cell r="C233">
            <v>717</v>
          </cell>
          <cell r="D233">
            <v>8</v>
          </cell>
          <cell r="E233">
            <v>16</v>
          </cell>
          <cell r="F233">
            <v>51</v>
          </cell>
          <cell r="G233">
            <v>51</v>
          </cell>
          <cell r="H233">
            <v>54</v>
          </cell>
          <cell r="I233">
            <v>62</v>
          </cell>
          <cell r="J233">
            <v>65</v>
          </cell>
          <cell r="K233">
            <v>59</v>
          </cell>
          <cell r="L233">
            <v>85</v>
          </cell>
          <cell r="M233">
            <v>78</v>
          </cell>
          <cell r="N233">
            <v>77</v>
          </cell>
          <cell r="O233">
            <v>49</v>
          </cell>
          <cell r="P233">
            <v>34</v>
          </cell>
          <cell r="Q233">
            <v>28</v>
          </cell>
          <cell r="R233">
            <v>0</v>
          </cell>
          <cell r="S233">
            <v>0</v>
          </cell>
          <cell r="T233">
            <v>0</v>
          </cell>
          <cell r="U233">
            <v>0</v>
          </cell>
          <cell r="V233">
            <v>0</v>
          </cell>
          <cell r="W233">
            <v>0</v>
          </cell>
          <cell r="X233">
            <v>0</v>
          </cell>
          <cell r="Y233">
            <v>0</v>
          </cell>
          <cell r="Z233">
            <v>0</v>
          </cell>
        </row>
        <row r="234">
          <cell r="A234">
            <v>354</v>
          </cell>
          <cell r="B234">
            <v>354</v>
          </cell>
          <cell r="C234">
            <v>187</v>
          </cell>
          <cell r="D234">
            <v>0</v>
          </cell>
          <cell r="E234">
            <v>19</v>
          </cell>
          <cell r="F234">
            <v>39</v>
          </cell>
          <cell r="G234">
            <v>36</v>
          </cell>
          <cell r="H234">
            <v>21</v>
          </cell>
          <cell r="I234">
            <v>36</v>
          </cell>
          <cell r="J234">
            <v>19</v>
          </cell>
          <cell r="K234">
            <v>17</v>
          </cell>
          <cell r="L234">
            <v>0</v>
          </cell>
          <cell r="M234">
            <v>0</v>
          </cell>
          <cell r="N234">
            <v>0</v>
          </cell>
          <cell r="O234">
            <v>0</v>
          </cell>
          <cell r="P234">
            <v>0</v>
          </cell>
          <cell r="Q234">
            <v>0</v>
          </cell>
          <cell r="R234">
            <v>0</v>
          </cell>
          <cell r="S234">
            <v>0</v>
          </cell>
          <cell r="T234">
            <v>0</v>
          </cell>
          <cell r="U234">
            <v>0</v>
          </cell>
          <cell r="V234">
            <v>0</v>
          </cell>
          <cell r="W234">
            <v>0</v>
          </cell>
          <cell r="X234">
            <v>0</v>
          </cell>
          <cell r="Y234">
            <v>0</v>
          </cell>
          <cell r="Z234">
            <v>0</v>
          </cell>
        </row>
        <row r="235">
          <cell r="A235">
            <v>355</v>
          </cell>
          <cell r="B235">
            <v>355</v>
          </cell>
          <cell r="C235">
            <v>1048</v>
          </cell>
          <cell r="D235">
            <v>0</v>
          </cell>
          <cell r="E235">
            <v>0</v>
          </cell>
          <cell r="F235">
            <v>0</v>
          </cell>
          <cell r="G235">
            <v>0</v>
          </cell>
          <cell r="H235">
            <v>0</v>
          </cell>
          <cell r="I235">
            <v>0</v>
          </cell>
          <cell r="J235">
            <v>159</v>
          </cell>
          <cell r="K235">
            <v>173</v>
          </cell>
          <cell r="L235">
            <v>159</v>
          </cell>
          <cell r="M235">
            <v>153</v>
          </cell>
          <cell r="N235">
            <v>138</v>
          </cell>
          <cell r="O235">
            <v>107</v>
          </cell>
          <cell r="P235">
            <v>84</v>
          </cell>
          <cell r="Q235">
            <v>75</v>
          </cell>
          <cell r="R235">
            <v>0</v>
          </cell>
          <cell r="S235">
            <v>0</v>
          </cell>
          <cell r="T235">
            <v>0</v>
          </cell>
          <cell r="U235">
            <v>0</v>
          </cell>
          <cell r="V235">
            <v>0</v>
          </cell>
          <cell r="W235">
            <v>0</v>
          </cell>
          <cell r="X235">
            <v>0</v>
          </cell>
          <cell r="Y235">
            <v>0</v>
          </cell>
          <cell r="Z235">
            <v>0</v>
          </cell>
        </row>
        <row r="236">
          <cell r="A236">
            <v>356</v>
          </cell>
          <cell r="B236">
            <v>356</v>
          </cell>
          <cell r="C236">
            <v>100</v>
          </cell>
          <cell r="D236">
            <v>3</v>
          </cell>
          <cell r="E236">
            <v>5</v>
          </cell>
          <cell r="F236">
            <v>8</v>
          </cell>
          <cell r="G236">
            <v>5</v>
          </cell>
          <cell r="H236">
            <v>9</v>
          </cell>
          <cell r="I236">
            <v>3</v>
          </cell>
          <cell r="J236">
            <v>10</v>
          </cell>
          <cell r="K236">
            <v>12</v>
          </cell>
          <cell r="L236">
            <v>6</v>
          </cell>
          <cell r="M236">
            <v>9</v>
          </cell>
          <cell r="N236">
            <v>3</v>
          </cell>
          <cell r="O236">
            <v>11</v>
          </cell>
          <cell r="P236">
            <v>6</v>
          </cell>
          <cell r="Q236">
            <v>10</v>
          </cell>
          <cell r="R236">
            <v>0</v>
          </cell>
          <cell r="S236">
            <v>0</v>
          </cell>
          <cell r="T236">
            <v>0</v>
          </cell>
          <cell r="U236">
            <v>0</v>
          </cell>
          <cell r="V236">
            <v>0</v>
          </cell>
          <cell r="W236">
            <v>0</v>
          </cell>
          <cell r="X236">
            <v>0</v>
          </cell>
          <cell r="Y236">
            <v>0</v>
          </cell>
          <cell r="Z236">
            <v>0</v>
          </cell>
        </row>
        <row r="237">
          <cell r="A237">
            <v>359</v>
          </cell>
          <cell r="B237">
            <v>359</v>
          </cell>
          <cell r="C237">
            <v>489</v>
          </cell>
          <cell r="D237">
            <v>0</v>
          </cell>
          <cell r="E237">
            <v>26</v>
          </cell>
          <cell r="F237">
            <v>31</v>
          </cell>
          <cell r="G237">
            <v>41</v>
          </cell>
          <cell r="H237">
            <v>45</v>
          </cell>
          <cell r="I237">
            <v>44</v>
          </cell>
          <cell r="J237">
            <v>44</v>
          </cell>
          <cell r="K237">
            <v>45</v>
          </cell>
          <cell r="L237">
            <v>43</v>
          </cell>
          <cell r="M237">
            <v>40</v>
          </cell>
          <cell r="N237">
            <v>38</v>
          </cell>
          <cell r="O237">
            <v>36</v>
          </cell>
          <cell r="P237">
            <v>27</v>
          </cell>
          <cell r="Q237">
            <v>29</v>
          </cell>
          <cell r="R237">
            <v>0</v>
          </cell>
          <cell r="S237">
            <v>0</v>
          </cell>
          <cell r="T237">
            <v>0</v>
          </cell>
          <cell r="U237">
            <v>0</v>
          </cell>
          <cell r="V237">
            <v>0</v>
          </cell>
          <cell r="W237">
            <v>0</v>
          </cell>
          <cell r="X237">
            <v>0</v>
          </cell>
          <cell r="Y237">
            <v>0</v>
          </cell>
          <cell r="Z237">
            <v>0</v>
          </cell>
        </row>
        <row r="238">
          <cell r="A238">
            <v>362</v>
          </cell>
          <cell r="B238">
            <v>362</v>
          </cell>
          <cell r="C238">
            <v>75</v>
          </cell>
          <cell r="D238">
            <v>0</v>
          </cell>
          <cell r="E238">
            <v>0</v>
          </cell>
          <cell r="F238">
            <v>1</v>
          </cell>
          <cell r="G238">
            <v>4</v>
          </cell>
          <cell r="H238">
            <v>2</v>
          </cell>
          <cell r="I238">
            <v>2</v>
          </cell>
          <cell r="J238">
            <v>2</v>
          </cell>
          <cell r="K238">
            <v>3</v>
          </cell>
          <cell r="L238">
            <v>11</v>
          </cell>
          <cell r="M238">
            <v>7</v>
          </cell>
          <cell r="N238">
            <v>13</v>
          </cell>
          <cell r="O238">
            <v>6</v>
          </cell>
          <cell r="P238">
            <v>10</v>
          </cell>
          <cell r="Q238">
            <v>14</v>
          </cell>
          <cell r="R238">
            <v>0</v>
          </cell>
          <cell r="S238">
            <v>0</v>
          </cell>
          <cell r="T238">
            <v>0</v>
          </cell>
          <cell r="U238">
            <v>0</v>
          </cell>
          <cell r="V238">
            <v>0</v>
          </cell>
          <cell r="W238">
            <v>0</v>
          </cell>
          <cell r="X238">
            <v>0</v>
          </cell>
          <cell r="Y238">
            <v>0</v>
          </cell>
          <cell r="Z238">
            <v>0</v>
          </cell>
        </row>
        <row r="239">
          <cell r="A239">
            <v>363</v>
          </cell>
          <cell r="B239">
            <v>363</v>
          </cell>
          <cell r="C239">
            <v>550</v>
          </cell>
          <cell r="D239">
            <v>0</v>
          </cell>
          <cell r="E239">
            <v>0</v>
          </cell>
          <cell r="F239">
            <v>11</v>
          </cell>
          <cell r="G239">
            <v>13</v>
          </cell>
          <cell r="H239">
            <v>25</v>
          </cell>
          <cell r="I239">
            <v>21</v>
          </cell>
          <cell r="J239">
            <v>21</v>
          </cell>
          <cell r="K239">
            <v>33</v>
          </cell>
          <cell r="L239">
            <v>78</v>
          </cell>
          <cell r="M239">
            <v>90</v>
          </cell>
          <cell r="N239">
            <v>68</v>
          </cell>
          <cell r="O239">
            <v>68</v>
          </cell>
          <cell r="P239">
            <v>69</v>
          </cell>
          <cell r="Q239">
            <v>53</v>
          </cell>
          <cell r="R239">
            <v>0</v>
          </cell>
          <cell r="S239">
            <v>0</v>
          </cell>
          <cell r="T239">
            <v>0</v>
          </cell>
          <cell r="U239">
            <v>0</v>
          </cell>
          <cell r="V239">
            <v>0</v>
          </cell>
          <cell r="W239">
            <v>0</v>
          </cell>
          <cell r="X239">
            <v>0</v>
          </cell>
          <cell r="Y239">
            <v>0</v>
          </cell>
          <cell r="Z239">
            <v>0</v>
          </cell>
        </row>
        <row r="240">
          <cell r="A240">
            <v>364</v>
          </cell>
          <cell r="B240">
            <v>364</v>
          </cell>
          <cell r="C240">
            <v>874</v>
          </cell>
          <cell r="D240">
            <v>29</v>
          </cell>
          <cell r="E240">
            <v>58</v>
          </cell>
          <cell r="F240">
            <v>72</v>
          </cell>
          <cell r="G240">
            <v>66</v>
          </cell>
          <cell r="H240">
            <v>72</v>
          </cell>
          <cell r="I240">
            <v>57</v>
          </cell>
          <cell r="J240">
            <v>73</v>
          </cell>
          <cell r="K240">
            <v>79</v>
          </cell>
          <cell r="L240">
            <v>85</v>
          </cell>
          <cell r="M240">
            <v>73</v>
          </cell>
          <cell r="N240">
            <v>66</v>
          </cell>
          <cell r="O240">
            <v>51</v>
          </cell>
          <cell r="P240">
            <v>54</v>
          </cell>
          <cell r="Q240">
            <v>39</v>
          </cell>
          <cell r="R240">
            <v>0</v>
          </cell>
          <cell r="S240">
            <v>0</v>
          </cell>
          <cell r="T240">
            <v>0</v>
          </cell>
          <cell r="U240">
            <v>0</v>
          </cell>
          <cell r="V240">
            <v>0</v>
          </cell>
          <cell r="W240">
            <v>0</v>
          </cell>
          <cell r="X240">
            <v>0</v>
          </cell>
          <cell r="Y240">
            <v>0</v>
          </cell>
          <cell r="Z240">
            <v>0</v>
          </cell>
        </row>
        <row r="241">
          <cell r="A241">
            <v>365</v>
          </cell>
          <cell r="B241">
            <v>365</v>
          </cell>
          <cell r="C241">
            <v>189</v>
          </cell>
          <cell r="D241">
            <v>0</v>
          </cell>
          <cell r="E241">
            <v>14</v>
          </cell>
          <cell r="F241">
            <v>18</v>
          </cell>
          <cell r="G241">
            <v>21</v>
          </cell>
          <cell r="H241">
            <v>29</v>
          </cell>
          <cell r="I241">
            <v>38</v>
          </cell>
          <cell r="J241">
            <v>32</v>
          </cell>
          <cell r="K241">
            <v>37</v>
          </cell>
          <cell r="L241">
            <v>0</v>
          </cell>
          <cell r="M241">
            <v>0</v>
          </cell>
          <cell r="N241">
            <v>0</v>
          </cell>
          <cell r="O241">
            <v>0</v>
          </cell>
          <cell r="P241">
            <v>0</v>
          </cell>
          <cell r="Q241">
            <v>0</v>
          </cell>
          <cell r="R241">
            <v>0</v>
          </cell>
          <cell r="S241">
            <v>0</v>
          </cell>
          <cell r="T241">
            <v>0</v>
          </cell>
          <cell r="U241">
            <v>0</v>
          </cell>
          <cell r="V241">
            <v>0</v>
          </cell>
          <cell r="W241">
            <v>0</v>
          </cell>
          <cell r="X241">
            <v>0</v>
          </cell>
          <cell r="Y241">
            <v>0</v>
          </cell>
          <cell r="Z241">
            <v>0</v>
          </cell>
        </row>
        <row r="242">
          <cell r="A242">
            <v>366</v>
          </cell>
          <cell r="B242">
            <v>366</v>
          </cell>
          <cell r="C242">
            <v>23</v>
          </cell>
          <cell r="D242">
            <v>0</v>
          </cell>
          <cell r="E242">
            <v>0</v>
          </cell>
          <cell r="F242">
            <v>5</v>
          </cell>
          <cell r="G242">
            <v>0</v>
          </cell>
          <cell r="H242">
            <v>9</v>
          </cell>
          <cell r="I242">
            <v>4</v>
          </cell>
          <cell r="J242">
            <v>0</v>
          </cell>
          <cell r="K242">
            <v>5</v>
          </cell>
          <cell r="L242">
            <v>0</v>
          </cell>
          <cell r="M242">
            <v>0</v>
          </cell>
          <cell r="N242">
            <v>0</v>
          </cell>
          <cell r="O242">
            <v>0</v>
          </cell>
          <cell r="P242">
            <v>0</v>
          </cell>
          <cell r="Q242">
            <v>0</v>
          </cell>
          <cell r="R242">
            <v>0</v>
          </cell>
          <cell r="S242">
            <v>0</v>
          </cell>
          <cell r="T242">
            <v>0</v>
          </cell>
          <cell r="U242">
            <v>0</v>
          </cell>
          <cell r="V242">
            <v>0</v>
          </cell>
          <cell r="W242">
            <v>0</v>
          </cell>
          <cell r="X242">
            <v>0</v>
          </cell>
          <cell r="Y242">
            <v>0</v>
          </cell>
          <cell r="Z242">
            <v>0</v>
          </cell>
        </row>
        <row r="243">
          <cell r="A243">
            <v>368</v>
          </cell>
          <cell r="B243">
            <v>104</v>
          </cell>
          <cell r="C243">
            <v>338</v>
          </cell>
          <cell r="D243">
            <v>0</v>
          </cell>
          <cell r="E243">
            <v>0</v>
          </cell>
          <cell r="F243">
            <v>44</v>
          </cell>
          <cell r="G243">
            <v>50</v>
          </cell>
          <cell r="H243">
            <v>55</v>
          </cell>
          <cell r="I243">
            <v>64</v>
          </cell>
          <cell r="J243">
            <v>67</v>
          </cell>
          <cell r="K243">
            <v>58</v>
          </cell>
          <cell r="L243">
            <v>0</v>
          </cell>
          <cell r="M243">
            <v>0</v>
          </cell>
          <cell r="N243">
            <v>0</v>
          </cell>
          <cell r="O243">
            <v>0</v>
          </cell>
          <cell r="P243">
            <v>0</v>
          </cell>
          <cell r="Q243">
            <v>0</v>
          </cell>
          <cell r="R243">
            <v>0</v>
          </cell>
          <cell r="S243">
            <v>0</v>
          </cell>
          <cell r="T243">
            <v>0</v>
          </cell>
          <cell r="U243">
            <v>0</v>
          </cell>
          <cell r="V243">
            <v>0</v>
          </cell>
          <cell r="W243">
            <v>0</v>
          </cell>
          <cell r="X243">
            <v>0</v>
          </cell>
          <cell r="Y243">
            <v>0</v>
          </cell>
          <cell r="Z243">
            <v>0</v>
          </cell>
        </row>
        <row r="244">
          <cell r="A244">
            <v>370</v>
          </cell>
          <cell r="B244">
            <v>370</v>
          </cell>
          <cell r="C244">
            <v>63</v>
          </cell>
          <cell r="D244">
            <v>0</v>
          </cell>
          <cell r="E244">
            <v>6</v>
          </cell>
          <cell r="F244">
            <v>9</v>
          </cell>
          <cell r="G244">
            <v>9</v>
          </cell>
          <cell r="H244">
            <v>14</v>
          </cell>
          <cell r="I244">
            <v>8</v>
          </cell>
          <cell r="J244">
            <v>6</v>
          </cell>
          <cell r="K244">
            <v>11</v>
          </cell>
          <cell r="L244">
            <v>0</v>
          </cell>
          <cell r="M244">
            <v>0</v>
          </cell>
          <cell r="N244">
            <v>0</v>
          </cell>
          <cell r="O244">
            <v>0</v>
          </cell>
          <cell r="P244">
            <v>0</v>
          </cell>
          <cell r="Q244">
            <v>0</v>
          </cell>
          <cell r="R244">
            <v>0</v>
          </cell>
          <cell r="S244">
            <v>0</v>
          </cell>
          <cell r="T244">
            <v>0</v>
          </cell>
          <cell r="U244">
            <v>0</v>
          </cell>
          <cell r="V244">
            <v>0</v>
          </cell>
          <cell r="W244">
            <v>0</v>
          </cell>
          <cell r="X244">
            <v>0</v>
          </cell>
          <cell r="Y244">
            <v>0</v>
          </cell>
          <cell r="Z244">
            <v>0</v>
          </cell>
        </row>
        <row r="245">
          <cell r="A245">
            <v>374</v>
          </cell>
          <cell r="B245">
            <v>374</v>
          </cell>
          <cell r="C245">
            <v>66</v>
          </cell>
          <cell r="D245">
            <v>0</v>
          </cell>
          <cell r="E245">
            <v>0</v>
          </cell>
          <cell r="F245">
            <v>6</v>
          </cell>
          <cell r="G245">
            <v>8</v>
          </cell>
          <cell r="H245">
            <v>7</v>
          </cell>
          <cell r="I245">
            <v>4</v>
          </cell>
          <cell r="J245">
            <v>2</v>
          </cell>
          <cell r="K245">
            <v>6</v>
          </cell>
          <cell r="L245">
            <v>6</v>
          </cell>
          <cell r="M245">
            <v>27</v>
          </cell>
          <cell r="N245">
            <v>0</v>
          </cell>
          <cell r="O245">
            <v>0</v>
          </cell>
          <cell r="P245">
            <v>0</v>
          </cell>
          <cell r="Q245">
            <v>0</v>
          </cell>
          <cell r="R245">
            <v>0</v>
          </cell>
          <cell r="S245">
            <v>0</v>
          </cell>
          <cell r="T245">
            <v>0</v>
          </cell>
          <cell r="U245">
            <v>0</v>
          </cell>
          <cell r="V245">
            <v>0</v>
          </cell>
          <cell r="W245">
            <v>0</v>
          </cell>
          <cell r="X245">
            <v>0</v>
          </cell>
          <cell r="Y245">
            <v>0</v>
          </cell>
          <cell r="Z245">
            <v>0</v>
          </cell>
        </row>
        <row r="246">
          <cell r="A246">
            <v>378</v>
          </cell>
          <cell r="B246">
            <v>378</v>
          </cell>
          <cell r="C246">
            <v>121</v>
          </cell>
          <cell r="D246">
            <v>0</v>
          </cell>
          <cell r="E246">
            <v>0</v>
          </cell>
          <cell r="F246">
            <v>16</v>
          </cell>
          <cell r="G246">
            <v>25</v>
          </cell>
          <cell r="H246">
            <v>22</v>
          </cell>
          <cell r="I246">
            <v>17</v>
          </cell>
          <cell r="J246">
            <v>21</v>
          </cell>
          <cell r="K246">
            <v>20</v>
          </cell>
          <cell r="L246">
            <v>0</v>
          </cell>
          <cell r="M246">
            <v>0</v>
          </cell>
          <cell r="N246">
            <v>0</v>
          </cell>
          <cell r="O246">
            <v>0</v>
          </cell>
          <cell r="P246">
            <v>0</v>
          </cell>
          <cell r="Q246">
            <v>0</v>
          </cell>
          <cell r="R246">
            <v>0</v>
          </cell>
          <cell r="S246">
            <v>0</v>
          </cell>
          <cell r="T246">
            <v>0</v>
          </cell>
          <cell r="U246">
            <v>0</v>
          </cell>
          <cell r="V246">
            <v>0</v>
          </cell>
          <cell r="W246">
            <v>0</v>
          </cell>
          <cell r="X246">
            <v>0</v>
          </cell>
          <cell r="Y246">
            <v>0</v>
          </cell>
          <cell r="Z246">
            <v>0</v>
          </cell>
        </row>
        <row r="247">
          <cell r="A247">
            <v>381</v>
          </cell>
          <cell r="B247">
            <v>381</v>
          </cell>
          <cell r="C247">
            <v>209</v>
          </cell>
          <cell r="D247">
            <v>4</v>
          </cell>
          <cell r="E247">
            <v>8</v>
          </cell>
          <cell r="F247">
            <v>6</v>
          </cell>
          <cell r="G247">
            <v>14</v>
          </cell>
          <cell r="H247">
            <v>18</v>
          </cell>
          <cell r="I247">
            <v>16</v>
          </cell>
          <cell r="J247">
            <v>19</v>
          </cell>
          <cell r="K247">
            <v>20</v>
          </cell>
          <cell r="L247">
            <v>17</v>
          </cell>
          <cell r="M247">
            <v>20</v>
          </cell>
          <cell r="N247">
            <v>18</v>
          </cell>
          <cell r="O247">
            <v>13</v>
          </cell>
          <cell r="P247">
            <v>14</v>
          </cell>
          <cell r="Q247">
            <v>22</v>
          </cell>
          <cell r="R247">
            <v>0</v>
          </cell>
          <cell r="S247">
            <v>0</v>
          </cell>
          <cell r="T247">
            <v>0</v>
          </cell>
          <cell r="U247">
            <v>0</v>
          </cell>
          <cell r="V247">
            <v>0</v>
          </cell>
          <cell r="W247">
            <v>0</v>
          </cell>
          <cell r="X247">
            <v>0</v>
          </cell>
          <cell r="Y247">
            <v>0</v>
          </cell>
          <cell r="Z247">
            <v>0</v>
          </cell>
        </row>
        <row r="248">
          <cell r="A248">
            <v>386</v>
          </cell>
          <cell r="B248">
            <v>386</v>
          </cell>
          <cell r="C248">
            <v>552</v>
          </cell>
          <cell r="D248">
            <v>14</v>
          </cell>
          <cell r="E248">
            <v>25</v>
          </cell>
          <cell r="F248">
            <v>11</v>
          </cell>
          <cell r="G248">
            <v>11</v>
          </cell>
          <cell r="H248">
            <v>20</v>
          </cell>
          <cell r="I248">
            <v>52</v>
          </cell>
          <cell r="J248">
            <v>8</v>
          </cell>
          <cell r="K248">
            <v>33</v>
          </cell>
          <cell r="L248">
            <v>24</v>
          </cell>
          <cell r="M248">
            <v>20</v>
          </cell>
          <cell r="N248">
            <v>9</v>
          </cell>
          <cell r="O248">
            <v>24</v>
          </cell>
          <cell r="P248">
            <v>15</v>
          </cell>
          <cell r="Q248">
            <v>6</v>
          </cell>
          <cell r="R248">
            <v>0</v>
          </cell>
          <cell r="S248">
            <v>0</v>
          </cell>
          <cell r="T248">
            <v>0</v>
          </cell>
          <cell r="U248">
            <v>0</v>
          </cell>
          <cell r="V248">
            <v>77</v>
          </cell>
          <cell r="W248">
            <v>98</v>
          </cell>
          <cell r="X248">
            <v>4</v>
          </cell>
          <cell r="Y248">
            <v>101</v>
          </cell>
          <cell r="Z248">
            <v>0</v>
          </cell>
        </row>
        <row r="249">
          <cell r="A249">
            <v>387</v>
          </cell>
          <cell r="B249">
            <v>387</v>
          </cell>
          <cell r="C249">
            <v>234</v>
          </cell>
          <cell r="D249">
            <v>0</v>
          </cell>
          <cell r="E249">
            <v>0</v>
          </cell>
          <cell r="F249">
            <v>29</v>
          </cell>
          <cell r="G249">
            <v>34</v>
          </cell>
          <cell r="H249">
            <v>29</v>
          </cell>
          <cell r="I249">
            <v>47</v>
          </cell>
          <cell r="J249">
            <v>65</v>
          </cell>
          <cell r="K249">
            <v>30</v>
          </cell>
          <cell r="L249">
            <v>0</v>
          </cell>
          <cell r="M249">
            <v>0</v>
          </cell>
          <cell r="N249">
            <v>0</v>
          </cell>
          <cell r="O249">
            <v>0</v>
          </cell>
          <cell r="P249">
            <v>0</v>
          </cell>
          <cell r="Q249">
            <v>0</v>
          </cell>
          <cell r="R249">
            <v>0</v>
          </cell>
          <cell r="S249">
            <v>0</v>
          </cell>
          <cell r="T249">
            <v>0</v>
          </cell>
          <cell r="U249">
            <v>0</v>
          </cell>
          <cell r="V249">
            <v>0</v>
          </cell>
          <cell r="W249">
            <v>0</v>
          </cell>
          <cell r="X249">
            <v>0</v>
          </cell>
          <cell r="Y249">
            <v>0</v>
          </cell>
          <cell r="Z249">
            <v>0</v>
          </cell>
        </row>
        <row r="250">
          <cell r="A250">
            <v>389</v>
          </cell>
          <cell r="B250">
            <v>389</v>
          </cell>
          <cell r="C250">
            <v>224</v>
          </cell>
          <cell r="D250">
            <v>33</v>
          </cell>
          <cell r="E250">
            <v>36</v>
          </cell>
          <cell r="F250">
            <v>21</v>
          </cell>
          <cell r="G250">
            <v>38</v>
          </cell>
          <cell r="H250">
            <v>38</v>
          </cell>
          <cell r="I250">
            <v>18</v>
          </cell>
          <cell r="J250">
            <v>20</v>
          </cell>
          <cell r="K250">
            <v>20</v>
          </cell>
          <cell r="L250">
            <v>0</v>
          </cell>
          <cell r="M250">
            <v>0</v>
          </cell>
          <cell r="N250">
            <v>0</v>
          </cell>
          <cell r="O250">
            <v>0</v>
          </cell>
          <cell r="P250">
            <v>0</v>
          </cell>
          <cell r="Q250">
            <v>0</v>
          </cell>
          <cell r="R250">
            <v>0</v>
          </cell>
          <cell r="S250">
            <v>0</v>
          </cell>
          <cell r="T250">
            <v>0</v>
          </cell>
          <cell r="U250">
            <v>0</v>
          </cell>
          <cell r="V250">
            <v>0</v>
          </cell>
          <cell r="W250">
            <v>0</v>
          </cell>
          <cell r="X250">
            <v>0</v>
          </cell>
          <cell r="Y250">
            <v>0</v>
          </cell>
          <cell r="Z250">
            <v>0</v>
          </cell>
        </row>
        <row r="251">
          <cell r="A251">
            <v>393</v>
          </cell>
          <cell r="B251">
            <v>393</v>
          </cell>
          <cell r="C251">
            <v>34</v>
          </cell>
          <cell r="D251">
            <v>12</v>
          </cell>
          <cell r="E251">
            <v>13</v>
          </cell>
          <cell r="F251">
            <v>9</v>
          </cell>
          <cell r="G251">
            <v>0</v>
          </cell>
          <cell r="H251">
            <v>0</v>
          </cell>
          <cell r="I251">
            <v>0</v>
          </cell>
          <cell r="J251">
            <v>0</v>
          </cell>
          <cell r="K251">
            <v>0</v>
          </cell>
          <cell r="L251">
            <v>0</v>
          </cell>
          <cell r="M251">
            <v>0</v>
          </cell>
          <cell r="N251">
            <v>0</v>
          </cell>
          <cell r="O251">
            <v>0</v>
          </cell>
          <cell r="P251">
            <v>0</v>
          </cell>
          <cell r="Q251">
            <v>0</v>
          </cell>
          <cell r="R251">
            <v>0</v>
          </cell>
          <cell r="S251">
            <v>0</v>
          </cell>
          <cell r="T251">
            <v>0</v>
          </cell>
          <cell r="U251">
            <v>0</v>
          </cell>
          <cell r="V251">
            <v>0</v>
          </cell>
          <cell r="W251">
            <v>0</v>
          </cell>
          <cell r="X251">
            <v>0</v>
          </cell>
          <cell r="Y251">
            <v>0</v>
          </cell>
          <cell r="Z251">
            <v>0</v>
          </cell>
        </row>
        <row r="252">
          <cell r="A252">
            <v>394</v>
          </cell>
          <cell r="B252">
            <v>394</v>
          </cell>
          <cell r="C252">
            <v>206</v>
          </cell>
          <cell r="D252">
            <v>9</v>
          </cell>
          <cell r="E252">
            <v>15</v>
          </cell>
          <cell r="F252">
            <v>21</v>
          </cell>
          <cell r="G252">
            <v>21</v>
          </cell>
          <cell r="H252">
            <v>32</v>
          </cell>
          <cell r="I252">
            <v>39</v>
          </cell>
          <cell r="J252">
            <v>39</v>
          </cell>
          <cell r="K252">
            <v>30</v>
          </cell>
          <cell r="L252">
            <v>0</v>
          </cell>
          <cell r="M252">
            <v>0</v>
          </cell>
          <cell r="N252">
            <v>0</v>
          </cell>
          <cell r="O252">
            <v>0</v>
          </cell>
          <cell r="P252">
            <v>0</v>
          </cell>
          <cell r="Q252">
            <v>0</v>
          </cell>
          <cell r="R252">
            <v>0</v>
          </cell>
          <cell r="S252">
            <v>0</v>
          </cell>
          <cell r="T252">
            <v>0</v>
          </cell>
          <cell r="U252">
            <v>0</v>
          </cell>
          <cell r="V252">
            <v>0</v>
          </cell>
          <cell r="W252">
            <v>0</v>
          </cell>
          <cell r="X252">
            <v>0</v>
          </cell>
          <cell r="Y252">
            <v>0</v>
          </cell>
          <cell r="Z252">
            <v>0</v>
          </cell>
        </row>
        <row r="253">
          <cell r="A253">
            <v>395</v>
          </cell>
          <cell r="B253">
            <v>395</v>
          </cell>
          <cell r="C253">
            <v>41</v>
          </cell>
          <cell r="D253">
            <v>17</v>
          </cell>
          <cell r="E253">
            <v>15</v>
          </cell>
          <cell r="F253">
            <v>9</v>
          </cell>
          <cell r="G253">
            <v>0</v>
          </cell>
          <cell r="H253">
            <v>0</v>
          </cell>
          <cell r="I253">
            <v>0</v>
          </cell>
          <cell r="J253">
            <v>0</v>
          </cell>
          <cell r="K253">
            <v>0</v>
          </cell>
          <cell r="L253">
            <v>0</v>
          </cell>
          <cell r="M253">
            <v>0</v>
          </cell>
          <cell r="N253">
            <v>0</v>
          </cell>
          <cell r="O253">
            <v>0</v>
          </cell>
          <cell r="P253">
            <v>0</v>
          </cell>
          <cell r="Q253">
            <v>0</v>
          </cell>
          <cell r="R253">
            <v>0</v>
          </cell>
          <cell r="S253">
            <v>0</v>
          </cell>
          <cell r="T253">
            <v>0</v>
          </cell>
          <cell r="U253">
            <v>0</v>
          </cell>
          <cell r="V253">
            <v>0</v>
          </cell>
          <cell r="W253">
            <v>0</v>
          </cell>
          <cell r="X253">
            <v>0</v>
          </cell>
          <cell r="Y253">
            <v>0</v>
          </cell>
          <cell r="Z253">
            <v>0</v>
          </cell>
        </row>
        <row r="254">
          <cell r="A254">
            <v>399</v>
          </cell>
          <cell r="B254">
            <v>42</v>
          </cell>
          <cell r="C254">
            <v>354</v>
          </cell>
          <cell r="D254">
            <v>0</v>
          </cell>
          <cell r="E254">
            <v>0</v>
          </cell>
          <cell r="F254">
            <v>46</v>
          </cell>
          <cell r="G254">
            <v>62</v>
          </cell>
          <cell r="H254">
            <v>58</v>
          </cell>
          <cell r="I254">
            <v>35</v>
          </cell>
          <cell r="J254">
            <v>29</v>
          </cell>
          <cell r="K254">
            <v>20</v>
          </cell>
          <cell r="L254">
            <v>28</v>
          </cell>
          <cell r="M254">
            <v>29</v>
          </cell>
          <cell r="N254">
            <v>23</v>
          </cell>
          <cell r="O254">
            <v>24</v>
          </cell>
          <cell r="P254">
            <v>0</v>
          </cell>
          <cell r="Q254">
            <v>0</v>
          </cell>
          <cell r="R254">
            <v>0</v>
          </cell>
          <cell r="S254">
            <v>0</v>
          </cell>
          <cell r="T254">
            <v>0</v>
          </cell>
          <cell r="U254">
            <v>0</v>
          </cell>
          <cell r="V254">
            <v>0</v>
          </cell>
          <cell r="W254">
            <v>0</v>
          </cell>
          <cell r="X254">
            <v>0</v>
          </cell>
          <cell r="Y254">
            <v>0</v>
          </cell>
          <cell r="Z254">
            <v>0</v>
          </cell>
        </row>
        <row r="255">
          <cell r="A255">
            <v>402</v>
          </cell>
          <cell r="B255">
            <v>402</v>
          </cell>
          <cell r="C255">
            <v>601</v>
          </cell>
          <cell r="D255">
            <v>22</v>
          </cell>
          <cell r="E255">
            <v>32</v>
          </cell>
          <cell r="F255">
            <v>37</v>
          </cell>
          <cell r="G255">
            <v>40</v>
          </cell>
          <cell r="H255">
            <v>50</v>
          </cell>
          <cell r="I255">
            <v>44</v>
          </cell>
          <cell r="J255">
            <v>63</v>
          </cell>
          <cell r="K255">
            <v>52</v>
          </cell>
          <cell r="L255">
            <v>59</v>
          </cell>
          <cell r="M255">
            <v>49</v>
          </cell>
          <cell r="N255">
            <v>57</v>
          </cell>
          <cell r="O255">
            <v>50</v>
          </cell>
          <cell r="P255">
            <v>19</v>
          </cell>
          <cell r="Q255">
            <v>27</v>
          </cell>
          <cell r="R255">
            <v>0</v>
          </cell>
          <cell r="S255">
            <v>0</v>
          </cell>
          <cell r="T255">
            <v>0</v>
          </cell>
          <cell r="U255">
            <v>0</v>
          </cell>
          <cell r="V255">
            <v>0</v>
          </cell>
          <cell r="W255">
            <v>0</v>
          </cell>
          <cell r="X255">
            <v>0</v>
          </cell>
          <cell r="Y255">
            <v>0</v>
          </cell>
          <cell r="Z255">
            <v>0</v>
          </cell>
        </row>
        <row r="256">
          <cell r="A256">
            <v>403</v>
          </cell>
          <cell r="B256">
            <v>403</v>
          </cell>
          <cell r="C256">
            <v>785</v>
          </cell>
          <cell r="D256">
            <v>11</v>
          </cell>
          <cell r="E256">
            <v>15</v>
          </cell>
          <cell r="F256">
            <v>32</v>
          </cell>
          <cell r="G256">
            <v>34</v>
          </cell>
          <cell r="H256">
            <v>34</v>
          </cell>
          <cell r="I256">
            <v>34</v>
          </cell>
          <cell r="J256">
            <v>26</v>
          </cell>
          <cell r="K256">
            <v>34</v>
          </cell>
          <cell r="L256">
            <v>26</v>
          </cell>
          <cell r="M256">
            <v>23</v>
          </cell>
          <cell r="N256">
            <v>15</v>
          </cell>
          <cell r="O256">
            <v>26</v>
          </cell>
          <cell r="P256">
            <v>14</v>
          </cell>
          <cell r="Q256">
            <v>35</v>
          </cell>
          <cell r="R256">
            <v>0</v>
          </cell>
          <cell r="S256">
            <v>0</v>
          </cell>
          <cell r="T256">
            <v>0</v>
          </cell>
          <cell r="U256">
            <v>0</v>
          </cell>
          <cell r="V256">
            <v>54</v>
          </cell>
          <cell r="W256">
            <v>92</v>
          </cell>
          <cell r="X256">
            <v>0</v>
          </cell>
          <cell r="Y256">
            <v>280</v>
          </cell>
          <cell r="Z256">
            <v>0</v>
          </cell>
        </row>
        <row r="257">
          <cell r="A257">
            <v>406</v>
          </cell>
          <cell r="B257">
            <v>406</v>
          </cell>
          <cell r="C257">
            <v>108</v>
          </cell>
          <cell r="D257">
            <v>4</v>
          </cell>
          <cell r="E257">
            <v>9</v>
          </cell>
          <cell r="F257">
            <v>11</v>
          </cell>
          <cell r="G257">
            <v>18</v>
          </cell>
          <cell r="H257">
            <v>18</v>
          </cell>
          <cell r="I257">
            <v>18</v>
          </cell>
          <cell r="J257">
            <v>19</v>
          </cell>
          <cell r="K257">
            <v>11</v>
          </cell>
          <cell r="L257">
            <v>0</v>
          </cell>
          <cell r="M257">
            <v>0</v>
          </cell>
          <cell r="N257">
            <v>0</v>
          </cell>
          <cell r="O257">
            <v>0</v>
          </cell>
          <cell r="P257">
            <v>0</v>
          </cell>
          <cell r="Q257">
            <v>0</v>
          </cell>
          <cell r="R257">
            <v>0</v>
          </cell>
          <cell r="S257">
            <v>0</v>
          </cell>
          <cell r="T257">
            <v>0</v>
          </cell>
          <cell r="U257">
            <v>0</v>
          </cell>
          <cell r="V257">
            <v>0</v>
          </cell>
          <cell r="W257">
            <v>0</v>
          </cell>
          <cell r="X257">
            <v>0</v>
          </cell>
          <cell r="Y257">
            <v>0</v>
          </cell>
          <cell r="Z257">
            <v>0</v>
          </cell>
        </row>
        <row r="258">
          <cell r="A258">
            <v>408</v>
          </cell>
          <cell r="B258">
            <v>408</v>
          </cell>
          <cell r="C258">
            <v>97</v>
          </cell>
          <cell r="D258">
            <v>13</v>
          </cell>
          <cell r="E258">
            <v>10</v>
          </cell>
          <cell r="F258">
            <v>14</v>
          </cell>
          <cell r="G258">
            <v>10</v>
          </cell>
          <cell r="H258">
            <v>15</v>
          </cell>
          <cell r="I258">
            <v>15</v>
          </cell>
          <cell r="J258">
            <v>8</v>
          </cell>
          <cell r="K258">
            <v>12</v>
          </cell>
          <cell r="L258">
            <v>0</v>
          </cell>
          <cell r="M258">
            <v>0</v>
          </cell>
          <cell r="N258">
            <v>0</v>
          </cell>
          <cell r="O258">
            <v>0</v>
          </cell>
          <cell r="P258">
            <v>0</v>
          </cell>
          <cell r="Q258">
            <v>0</v>
          </cell>
          <cell r="R258">
            <v>0</v>
          </cell>
          <cell r="S258">
            <v>0</v>
          </cell>
          <cell r="T258">
            <v>0</v>
          </cell>
          <cell r="U258">
            <v>0</v>
          </cell>
          <cell r="V258">
            <v>0</v>
          </cell>
          <cell r="W258">
            <v>0</v>
          </cell>
          <cell r="X258">
            <v>0</v>
          </cell>
          <cell r="Y258">
            <v>0</v>
          </cell>
          <cell r="Z258">
            <v>0</v>
          </cell>
        </row>
        <row r="259">
          <cell r="A259">
            <v>409</v>
          </cell>
          <cell r="B259">
            <v>409</v>
          </cell>
          <cell r="C259">
            <v>355</v>
          </cell>
          <cell r="D259">
            <v>14</v>
          </cell>
          <cell r="E259">
            <v>29</v>
          </cell>
          <cell r="F259">
            <v>26</v>
          </cell>
          <cell r="G259">
            <v>26</v>
          </cell>
          <cell r="H259">
            <v>28</v>
          </cell>
          <cell r="I259">
            <v>23</v>
          </cell>
          <cell r="J259">
            <v>23</v>
          </cell>
          <cell r="K259">
            <v>30</v>
          </cell>
          <cell r="L259">
            <v>26</v>
          </cell>
          <cell r="M259">
            <v>34</v>
          </cell>
          <cell r="N259">
            <v>13</v>
          </cell>
          <cell r="O259">
            <v>28</v>
          </cell>
          <cell r="P259">
            <v>32</v>
          </cell>
          <cell r="Q259">
            <v>23</v>
          </cell>
          <cell r="R259">
            <v>0</v>
          </cell>
          <cell r="S259">
            <v>0</v>
          </cell>
          <cell r="T259">
            <v>0</v>
          </cell>
          <cell r="U259">
            <v>0</v>
          </cell>
          <cell r="V259">
            <v>0</v>
          </cell>
          <cell r="W259">
            <v>0</v>
          </cell>
          <cell r="X259">
            <v>0</v>
          </cell>
          <cell r="Y259">
            <v>0</v>
          </cell>
          <cell r="Z259">
            <v>0</v>
          </cell>
        </row>
        <row r="260">
          <cell r="A260">
            <v>412</v>
          </cell>
          <cell r="B260">
            <v>412</v>
          </cell>
          <cell r="C260">
            <v>313</v>
          </cell>
          <cell r="D260">
            <v>6</v>
          </cell>
          <cell r="E260">
            <v>4</v>
          </cell>
          <cell r="F260">
            <v>5</v>
          </cell>
          <cell r="G260">
            <v>10</v>
          </cell>
          <cell r="H260">
            <v>20</v>
          </cell>
          <cell r="I260">
            <v>28</v>
          </cell>
          <cell r="J260">
            <v>37</v>
          </cell>
          <cell r="K260">
            <v>32</v>
          </cell>
          <cell r="L260">
            <v>37</v>
          </cell>
          <cell r="M260">
            <v>38</v>
          </cell>
          <cell r="N260">
            <v>45</v>
          </cell>
          <cell r="O260">
            <v>20</v>
          </cell>
          <cell r="P260">
            <v>18</v>
          </cell>
          <cell r="Q260">
            <v>13</v>
          </cell>
          <cell r="R260">
            <v>0</v>
          </cell>
          <cell r="S260">
            <v>0</v>
          </cell>
          <cell r="T260">
            <v>0</v>
          </cell>
          <cell r="U260">
            <v>0</v>
          </cell>
          <cell r="V260">
            <v>0</v>
          </cell>
          <cell r="W260">
            <v>0</v>
          </cell>
          <cell r="X260">
            <v>0</v>
          </cell>
          <cell r="Y260">
            <v>0</v>
          </cell>
          <cell r="Z260">
            <v>0</v>
          </cell>
        </row>
        <row r="261">
          <cell r="A261">
            <v>417</v>
          </cell>
          <cell r="B261">
            <v>417</v>
          </cell>
          <cell r="C261">
            <v>764</v>
          </cell>
          <cell r="D261">
            <v>6</v>
          </cell>
          <cell r="E261">
            <v>5</v>
          </cell>
          <cell r="F261">
            <v>81</v>
          </cell>
          <cell r="G261">
            <v>111</v>
          </cell>
          <cell r="H261">
            <v>112</v>
          </cell>
          <cell r="I261">
            <v>114</v>
          </cell>
          <cell r="J261">
            <v>88</v>
          </cell>
          <cell r="K261">
            <v>122</v>
          </cell>
          <cell r="L261">
            <v>72</v>
          </cell>
          <cell r="M261">
            <v>33</v>
          </cell>
          <cell r="N261">
            <v>20</v>
          </cell>
          <cell r="O261">
            <v>0</v>
          </cell>
          <cell r="P261">
            <v>0</v>
          </cell>
          <cell r="Q261">
            <v>0</v>
          </cell>
          <cell r="R261">
            <v>0</v>
          </cell>
          <cell r="S261">
            <v>0</v>
          </cell>
          <cell r="T261">
            <v>0</v>
          </cell>
          <cell r="U261">
            <v>0</v>
          </cell>
          <cell r="V261">
            <v>0</v>
          </cell>
          <cell r="W261">
            <v>0</v>
          </cell>
          <cell r="X261">
            <v>0</v>
          </cell>
          <cell r="Y261">
            <v>0</v>
          </cell>
          <cell r="Z261">
            <v>0</v>
          </cell>
        </row>
        <row r="262">
          <cell r="A262">
            <v>418</v>
          </cell>
          <cell r="B262">
            <v>418</v>
          </cell>
          <cell r="C262">
            <v>367</v>
          </cell>
          <cell r="D262">
            <v>15</v>
          </cell>
          <cell r="E262">
            <v>17</v>
          </cell>
          <cell r="F262">
            <v>33</v>
          </cell>
          <cell r="G262">
            <v>35</v>
          </cell>
          <cell r="H262">
            <v>53</v>
          </cell>
          <cell r="I262">
            <v>44</v>
          </cell>
          <cell r="J262">
            <v>47</v>
          </cell>
          <cell r="K262">
            <v>14</v>
          </cell>
          <cell r="L262">
            <v>25</v>
          </cell>
          <cell r="M262">
            <v>20</v>
          </cell>
          <cell r="N262">
            <v>23</v>
          </cell>
          <cell r="O262">
            <v>16</v>
          </cell>
          <cell r="P262">
            <v>15</v>
          </cell>
          <cell r="Q262">
            <v>10</v>
          </cell>
          <cell r="R262">
            <v>0</v>
          </cell>
          <cell r="S262">
            <v>0</v>
          </cell>
          <cell r="T262">
            <v>0</v>
          </cell>
          <cell r="U262">
            <v>0</v>
          </cell>
          <cell r="V262">
            <v>0</v>
          </cell>
          <cell r="W262">
            <v>0</v>
          </cell>
          <cell r="X262">
            <v>0</v>
          </cell>
          <cell r="Y262">
            <v>0</v>
          </cell>
          <cell r="Z262">
            <v>0</v>
          </cell>
        </row>
        <row r="263">
          <cell r="A263">
            <v>419</v>
          </cell>
          <cell r="B263">
            <v>419</v>
          </cell>
          <cell r="C263">
            <v>32</v>
          </cell>
          <cell r="D263">
            <v>5</v>
          </cell>
          <cell r="E263">
            <v>4</v>
          </cell>
          <cell r="F263">
            <v>2</v>
          </cell>
          <cell r="G263">
            <v>3</v>
          </cell>
          <cell r="H263">
            <v>4</v>
          </cell>
          <cell r="I263">
            <v>3</v>
          </cell>
          <cell r="J263">
            <v>9</v>
          </cell>
          <cell r="K263">
            <v>2</v>
          </cell>
          <cell r="L263">
            <v>0</v>
          </cell>
          <cell r="M263">
            <v>0</v>
          </cell>
          <cell r="N263">
            <v>0</v>
          </cell>
          <cell r="O263">
            <v>0</v>
          </cell>
          <cell r="P263">
            <v>0</v>
          </cell>
          <cell r="Q263">
            <v>0</v>
          </cell>
          <cell r="R263">
            <v>0</v>
          </cell>
          <cell r="S263">
            <v>0</v>
          </cell>
          <cell r="T263">
            <v>0</v>
          </cell>
          <cell r="U263">
            <v>0</v>
          </cell>
          <cell r="V263">
            <v>0</v>
          </cell>
          <cell r="W263">
            <v>0</v>
          </cell>
          <cell r="X263">
            <v>0</v>
          </cell>
          <cell r="Y263">
            <v>0</v>
          </cell>
          <cell r="Z263">
            <v>0</v>
          </cell>
        </row>
        <row r="264">
          <cell r="A264">
            <v>420</v>
          </cell>
          <cell r="B264">
            <v>420</v>
          </cell>
          <cell r="C264">
            <v>459</v>
          </cell>
          <cell r="D264">
            <v>0</v>
          </cell>
          <cell r="E264">
            <v>29</v>
          </cell>
          <cell r="F264">
            <v>34</v>
          </cell>
          <cell r="G264">
            <v>35</v>
          </cell>
          <cell r="H264">
            <v>36</v>
          </cell>
          <cell r="I264">
            <v>35</v>
          </cell>
          <cell r="J264">
            <v>34</v>
          </cell>
          <cell r="K264">
            <v>37</v>
          </cell>
          <cell r="L264">
            <v>49</v>
          </cell>
          <cell r="M264">
            <v>40</v>
          </cell>
          <cell r="N264">
            <v>31</v>
          </cell>
          <cell r="O264">
            <v>35</v>
          </cell>
          <cell r="P264">
            <v>32</v>
          </cell>
          <cell r="Q264">
            <v>32</v>
          </cell>
          <cell r="R264">
            <v>0</v>
          </cell>
          <cell r="S264">
            <v>0</v>
          </cell>
          <cell r="T264">
            <v>0</v>
          </cell>
          <cell r="U264">
            <v>0</v>
          </cell>
          <cell r="V264">
            <v>0</v>
          </cell>
          <cell r="W264">
            <v>0</v>
          </cell>
          <cell r="X264">
            <v>0</v>
          </cell>
          <cell r="Y264">
            <v>0</v>
          </cell>
          <cell r="Z264">
            <v>0</v>
          </cell>
        </row>
        <row r="265">
          <cell r="A265">
            <v>426</v>
          </cell>
          <cell r="B265">
            <v>426</v>
          </cell>
          <cell r="C265">
            <v>647</v>
          </cell>
          <cell r="D265">
            <v>0</v>
          </cell>
          <cell r="E265">
            <v>0</v>
          </cell>
          <cell r="F265">
            <v>80</v>
          </cell>
          <cell r="G265">
            <v>76</v>
          </cell>
          <cell r="H265">
            <v>66</v>
          </cell>
          <cell r="I265">
            <v>55</v>
          </cell>
          <cell r="J265">
            <v>43</v>
          </cell>
          <cell r="K265">
            <v>45</v>
          </cell>
          <cell r="L265">
            <v>52</v>
          </cell>
          <cell r="M265">
            <v>57</v>
          </cell>
          <cell r="N265">
            <v>51</v>
          </cell>
          <cell r="O265">
            <v>46</v>
          </cell>
          <cell r="P265">
            <v>38</v>
          </cell>
          <cell r="Q265">
            <v>38</v>
          </cell>
          <cell r="R265">
            <v>0</v>
          </cell>
          <cell r="S265">
            <v>0</v>
          </cell>
          <cell r="T265">
            <v>0</v>
          </cell>
          <cell r="U265">
            <v>0</v>
          </cell>
          <cell r="V265">
            <v>0</v>
          </cell>
          <cell r="W265">
            <v>0</v>
          </cell>
          <cell r="X265">
            <v>0</v>
          </cell>
          <cell r="Y265">
            <v>0</v>
          </cell>
          <cell r="Z265">
            <v>0</v>
          </cell>
        </row>
        <row r="266">
          <cell r="A266">
            <v>433</v>
          </cell>
          <cell r="B266">
            <v>433</v>
          </cell>
          <cell r="C266">
            <v>69</v>
          </cell>
          <cell r="D266">
            <v>7</v>
          </cell>
          <cell r="E266">
            <v>17</v>
          </cell>
          <cell r="F266">
            <v>8</v>
          </cell>
          <cell r="G266">
            <v>6</v>
          </cell>
          <cell r="H266">
            <v>9</v>
          </cell>
          <cell r="I266">
            <v>9</v>
          </cell>
          <cell r="J266">
            <v>7</v>
          </cell>
          <cell r="K266">
            <v>6</v>
          </cell>
          <cell r="L266">
            <v>0</v>
          </cell>
          <cell r="M266">
            <v>0</v>
          </cell>
          <cell r="N266">
            <v>0</v>
          </cell>
          <cell r="O266">
            <v>0</v>
          </cell>
          <cell r="P266">
            <v>0</v>
          </cell>
          <cell r="Q266">
            <v>0</v>
          </cell>
          <cell r="R266">
            <v>0</v>
          </cell>
          <cell r="S266">
            <v>0</v>
          </cell>
          <cell r="T266">
            <v>0</v>
          </cell>
          <cell r="U266">
            <v>0</v>
          </cell>
          <cell r="V266">
            <v>0</v>
          </cell>
          <cell r="W266">
            <v>0</v>
          </cell>
          <cell r="X266">
            <v>0</v>
          </cell>
          <cell r="Y266">
            <v>0</v>
          </cell>
          <cell r="Z266">
            <v>0</v>
          </cell>
        </row>
        <row r="267">
          <cell r="A267">
            <v>435</v>
          </cell>
          <cell r="B267">
            <v>435</v>
          </cell>
          <cell r="C267">
            <v>364</v>
          </cell>
          <cell r="D267">
            <v>0</v>
          </cell>
          <cell r="E267">
            <v>0</v>
          </cell>
          <cell r="F267">
            <v>31</v>
          </cell>
          <cell r="G267">
            <v>32</v>
          </cell>
          <cell r="H267">
            <v>37</v>
          </cell>
          <cell r="I267">
            <v>36</v>
          </cell>
          <cell r="J267">
            <v>30</v>
          </cell>
          <cell r="K267">
            <v>30</v>
          </cell>
          <cell r="L267">
            <v>22</v>
          </cell>
          <cell r="M267">
            <v>33</v>
          </cell>
          <cell r="N267">
            <v>36</v>
          </cell>
          <cell r="O267">
            <v>32</v>
          </cell>
          <cell r="P267">
            <v>20</v>
          </cell>
          <cell r="Q267">
            <v>25</v>
          </cell>
          <cell r="R267">
            <v>0</v>
          </cell>
          <cell r="S267">
            <v>0</v>
          </cell>
          <cell r="T267">
            <v>0</v>
          </cell>
          <cell r="U267">
            <v>0</v>
          </cell>
          <cell r="V267">
            <v>0</v>
          </cell>
          <cell r="W267">
            <v>0</v>
          </cell>
          <cell r="X267">
            <v>0</v>
          </cell>
          <cell r="Y267">
            <v>0</v>
          </cell>
          <cell r="Z267">
            <v>0</v>
          </cell>
        </row>
        <row r="268">
          <cell r="A268">
            <v>436</v>
          </cell>
          <cell r="B268">
            <v>436</v>
          </cell>
          <cell r="C268">
            <v>416</v>
          </cell>
          <cell r="D268">
            <v>19</v>
          </cell>
          <cell r="E268">
            <v>24</v>
          </cell>
          <cell r="F268">
            <v>31</v>
          </cell>
          <cell r="G268">
            <v>36</v>
          </cell>
          <cell r="H268">
            <v>40</v>
          </cell>
          <cell r="I268">
            <v>28</v>
          </cell>
          <cell r="J268">
            <v>39</v>
          </cell>
          <cell r="K268">
            <v>47</v>
          </cell>
          <cell r="L268">
            <v>24</v>
          </cell>
          <cell r="M268">
            <v>34</v>
          </cell>
          <cell r="N268">
            <v>28</v>
          </cell>
          <cell r="O268">
            <v>31</v>
          </cell>
          <cell r="P268">
            <v>18</v>
          </cell>
          <cell r="Q268">
            <v>17</v>
          </cell>
          <cell r="R268">
            <v>0</v>
          </cell>
          <cell r="S268">
            <v>0</v>
          </cell>
          <cell r="T268">
            <v>0</v>
          </cell>
          <cell r="U268">
            <v>0</v>
          </cell>
          <cell r="V268">
            <v>0</v>
          </cell>
          <cell r="W268">
            <v>0</v>
          </cell>
          <cell r="X268">
            <v>0</v>
          </cell>
          <cell r="Y268">
            <v>0</v>
          </cell>
          <cell r="Z268">
            <v>0</v>
          </cell>
        </row>
        <row r="269">
          <cell r="A269">
            <v>437</v>
          </cell>
          <cell r="B269">
            <v>437</v>
          </cell>
          <cell r="C269">
            <v>1592</v>
          </cell>
          <cell r="D269">
            <v>0</v>
          </cell>
          <cell r="E269">
            <v>0</v>
          </cell>
          <cell r="F269">
            <v>159</v>
          </cell>
          <cell r="G269">
            <v>205</v>
          </cell>
          <cell r="H269">
            <v>214</v>
          </cell>
          <cell r="I269">
            <v>103</v>
          </cell>
          <cell r="J269">
            <v>206</v>
          </cell>
          <cell r="K269">
            <v>101</v>
          </cell>
          <cell r="L269">
            <v>145</v>
          </cell>
          <cell r="M269">
            <v>141</v>
          </cell>
          <cell r="N269">
            <v>115</v>
          </cell>
          <cell r="O269">
            <v>61</v>
          </cell>
          <cell r="P269">
            <v>76</v>
          </cell>
          <cell r="Q269">
            <v>66</v>
          </cell>
          <cell r="R269">
            <v>0</v>
          </cell>
          <cell r="S269">
            <v>0</v>
          </cell>
          <cell r="T269">
            <v>0</v>
          </cell>
          <cell r="U269">
            <v>0</v>
          </cell>
          <cell r="V269">
            <v>0</v>
          </cell>
          <cell r="W269">
            <v>0</v>
          </cell>
          <cell r="X269">
            <v>0</v>
          </cell>
          <cell r="Y269">
            <v>0</v>
          </cell>
          <cell r="Z269">
            <v>0</v>
          </cell>
        </row>
        <row r="270">
          <cell r="A270">
            <v>439</v>
          </cell>
          <cell r="B270">
            <v>439</v>
          </cell>
          <cell r="C270">
            <v>38</v>
          </cell>
          <cell r="D270">
            <v>0</v>
          </cell>
          <cell r="E270">
            <v>8</v>
          </cell>
          <cell r="F270">
            <v>7</v>
          </cell>
          <cell r="G270">
            <v>6</v>
          </cell>
          <cell r="H270">
            <v>8</v>
          </cell>
          <cell r="I270">
            <v>5</v>
          </cell>
          <cell r="J270">
            <v>2</v>
          </cell>
          <cell r="K270">
            <v>2</v>
          </cell>
          <cell r="L270">
            <v>0</v>
          </cell>
          <cell r="M270">
            <v>0</v>
          </cell>
          <cell r="N270">
            <v>0</v>
          </cell>
          <cell r="O270">
            <v>0</v>
          </cell>
          <cell r="P270">
            <v>0</v>
          </cell>
          <cell r="Q270">
            <v>0</v>
          </cell>
          <cell r="R270">
            <v>0</v>
          </cell>
          <cell r="S270">
            <v>0</v>
          </cell>
          <cell r="T270">
            <v>0</v>
          </cell>
          <cell r="U270">
            <v>0</v>
          </cell>
          <cell r="V270">
            <v>0</v>
          </cell>
          <cell r="W270">
            <v>0</v>
          </cell>
          <cell r="X270">
            <v>0</v>
          </cell>
          <cell r="Y270">
            <v>0</v>
          </cell>
          <cell r="Z270">
            <v>0</v>
          </cell>
        </row>
        <row r="271">
          <cell r="A271">
            <v>440</v>
          </cell>
          <cell r="B271">
            <v>440</v>
          </cell>
          <cell r="C271">
            <v>166</v>
          </cell>
          <cell r="D271">
            <v>16</v>
          </cell>
          <cell r="E271">
            <v>21</v>
          </cell>
          <cell r="F271">
            <v>23</v>
          </cell>
          <cell r="G271">
            <v>25</v>
          </cell>
          <cell r="H271">
            <v>20</v>
          </cell>
          <cell r="I271">
            <v>20</v>
          </cell>
          <cell r="J271">
            <v>18</v>
          </cell>
          <cell r="K271">
            <v>23</v>
          </cell>
          <cell r="L271">
            <v>0</v>
          </cell>
          <cell r="M271">
            <v>0</v>
          </cell>
          <cell r="N271">
            <v>0</v>
          </cell>
          <cell r="O271">
            <v>0</v>
          </cell>
          <cell r="P271">
            <v>0</v>
          </cell>
          <cell r="Q271">
            <v>0</v>
          </cell>
          <cell r="R271">
            <v>0</v>
          </cell>
          <cell r="S271">
            <v>0</v>
          </cell>
          <cell r="T271">
            <v>0</v>
          </cell>
          <cell r="U271">
            <v>0</v>
          </cell>
          <cell r="V271">
            <v>0</v>
          </cell>
          <cell r="W271">
            <v>0</v>
          </cell>
          <cell r="X271">
            <v>0</v>
          </cell>
          <cell r="Y271">
            <v>0</v>
          </cell>
          <cell r="Z271">
            <v>0</v>
          </cell>
        </row>
        <row r="272">
          <cell r="A272">
            <v>441</v>
          </cell>
          <cell r="B272">
            <v>441</v>
          </cell>
          <cell r="C272">
            <v>62</v>
          </cell>
          <cell r="D272">
            <v>0</v>
          </cell>
          <cell r="E272">
            <v>0</v>
          </cell>
          <cell r="F272">
            <v>8</v>
          </cell>
          <cell r="G272">
            <v>11</v>
          </cell>
          <cell r="H272">
            <v>11</v>
          </cell>
          <cell r="I272">
            <v>13</v>
          </cell>
          <cell r="J272">
            <v>8</v>
          </cell>
          <cell r="K272">
            <v>11</v>
          </cell>
          <cell r="L272">
            <v>0</v>
          </cell>
          <cell r="M272">
            <v>0</v>
          </cell>
          <cell r="N272">
            <v>0</v>
          </cell>
          <cell r="O272">
            <v>0</v>
          </cell>
          <cell r="P272">
            <v>0</v>
          </cell>
          <cell r="Q272">
            <v>0</v>
          </cell>
          <cell r="R272">
            <v>0</v>
          </cell>
          <cell r="S272">
            <v>0</v>
          </cell>
          <cell r="T272">
            <v>0</v>
          </cell>
          <cell r="U272">
            <v>0</v>
          </cell>
          <cell r="V272">
            <v>0</v>
          </cell>
          <cell r="W272">
            <v>0</v>
          </cell>
          <cell r="X272">
            <v>0</v>
          </cell>
          <cell r="Y272">
            <v>0</v>
          </cell>
          <cell r="Z272">
            <v>0</v>
          </cell>
        </row>
        <row r="273">
          <cell r="A273">
            <v>465</v>
          </cell>
          <cell r="B273">
            <v>465</v>
          </cell>
          <cell r="C273">
            <v>179</v>
          </cell>
          <cell r="D273">
            <v>21</v>
          </cell>
          <cell r="E273">
            <v>28</v>
          </cell>
          <cell r="F273">
            <v>26</v>
          </cell>
          <cell r="G273">
            <v>22</v>
          </cell>
          <cell r="H273">
            <v>22</v>
          </cell>
          <cell r="I273">
            <v>20</v>
          </cell>
          <cell r="J273">
            <v>19</v>
          </cell>
          <cell r="K273">
            <v>21</v>
          </cell>
          <cell r="L273">
            <v>0</v>
          </cell>
          <cell r="M273">
            <v>0</v>
          </cell>
          <cell r="N273">
            <v>0</v>
          </cell>
          <cell r="O273">
            <v>0</v>
          </cell>
          <cell r="P273">
            <v>0</v>
          </cell>
          <cell r="Q273">
            <v>0</v>
          </cell>
          <cell r="R273">
            <v>0</v>
          </cell>
          <cell r="S273">
            <v>0</v>
          </cell>
          <cell r="T273">
            <v>0</v>
          </cell>
          <cell r="U273">
            <v>0</v>
          </cell>
          <cell r="V273">
            <v>0</v>
          </cell>
          <cell r="W273">
            <v>0</v>
          </cell>
          <cell r="X273">
            <v>0</v>
          </cell>
          <cell r="Y273">
            <v>0</v>
          </cell>
          <cell r="Z273">
            <v>0</v>
          </cell>
        </row>
        <row r="274">
          <cell r="A274">
            <v>466</v>
          </cell>
          <cell r="B274">
            <v>466</v>
          </cell>
          <cell r="C274">
            <v>130</v>
          </cell>
          <cell r="D274">
            <v>5</v>
          </cell>
          <cell r="E274">
            <v>6</v>
          </cell>
          <cell r="F274">
            <v>19</v>
          </cell>
          <cell r="G274">
            <v>14</v>
          </cell>
          <cell r="H274">
            <v>25</v>
          </cell>
          <cell r="I274">
            <v>23</v>
          </cell>
          <cell r="J274">
            <v>24</v>
          </cell>
          <cell r="K274">
            <v>14</v>
          </cell>
          <cell r="L274">
            <v>0</v>
          </cell>
          <cell r="M274">
            <v>0</v>
          </cell>
          <cell r="N274">
            <v>0</v>
          </cell>
          <cell r="O274">
            <v>0</v>
          </cell>
          <cell r="P274">
            <v>0</v>
          </cell>
          <cell r="Q274">
            <v>0</v>
          </cell>
          <cell r="R274">
            <v>0</v>
          </cell>
          <cell r="S274">
            <v>0</v>
          </cell>
          <cell r="T274">
            <v>0</v>
          </cell>
          <cell r="U274">
            <v>0</v>
          </cell>
          <cell r="V274">
            <v>0</v>
          </cell>
          <cell r="W274">
            <v>0</v>
          </cell>
          <cell r="X274">
            <v>0</v>
          </cell>
          <cell r="Y274">
            <v>0</v>
          </cell>
          <cell r="Z274">
            <v>0</v>
          </cell>
        </row>
        <row r="275">
          <cell r="A275">
            <v>472</v>
          </cell>
          <cell r="B275">
            <v>472</v>
          </cell>
          <cell r="C275">
            <v>656</v>
          </cell>
          <cell r="D275">
            <v>0</v>
          </cell>
          <cell r="E275">
            <v>70</v>
          </cell>
          <cell r="F275">
            <v>72</v>
          </cell>
          <cell r="G275">
            <v>121</v>
          </cell>
          <cell r="H275">
            <v>97</v>
          </cell>
          <cell r="I275">
            <v>102</v>
          </cell>
          <cell r="J275">
            <v>112</v>
          </cell>
          <cell r="K275">
            <v>82</v>
          </cell>
          <cell r="L275">
            <v>0</v>
          </cell>
          <cell r="M275">
            <v>0</v>
          </cell>
          <cell r="N275">
            <v>0</v>
          </cell>
          <cell r="O275">
            <v>0</v>
          </cell>
          <cell r="P275">
            <v>0</v>
          </cell>
          <cell r="Q275">
            <v>0</v>
          </cell>
          <cell r="R275">
            <v>0</v>
          </cell>
          <cell r="S275">
            <v>0</v>
          </cell>
          <cell r="T275">
            <v>0</v>
          </cell>
          <cell r="U275">
            <v>0</v>
          </cell>
          <cell r="V275">
            <v>0</v>
          </cell>
          <cell r="W275">
            <v>0</v>
          </cell>
          <cell r="X275">
            <v>0</v>
          </cell>
          <cell r="Y275">
            <v>0</v>
          </cell>
          <cell r="Z275">
            <v>0</v>
          </cell>
        </row>
        <row r="276">
          <cell r="A276">
            <v>474</v>
          </cell>
          <cell r="B276">
            <v>474</v>
          </cell>
          <cell r="C276">
            <v>41</v>
          </cell>
          <cell r="D276">
            <v>0</v>
          </cell>
          <cell r="E276">
            <v>0</v>
          </cell>
          <cell r="F276">
            <v>0</v>
          </cell>
          <cell r="G276">
            <v>1</v>
          </cell>
          <cell r="H276">
            <v>7</v>
          </cell>
          <cell r="I276">
            <v>7</v>
          </cell>
          <cell r="J276">
            <v>12</v>
          </cell>
          <cell r="K276">
            <v>4</v>
          </cell>
          <cell r="L276">
            <v>1</v>
          </cell>
          <cell r="M276">
            <v>4</v>
          </cell>
          <cell r="N276">
            <v>5</v>
          </cell>
          <cell r="O276">
            <v>0</v>
          </cell>
          <cell r="P276">
            <v>0</v>
          </cell>
          <cell r="Q276">
            <v>0</v>
          </cell>
          <cell r="R276">
            <v>0</v>
          </cell>
          <cell r="S276">
            <v>0</v>
          </cell>
          <cell r="T276">
            <v>0</v>
          </cell>
          <cell r="U276">
            <v>0</v>
          </cell>
          <cell r="V276">
            <v>0</v>
          </cell>
          <cell r="W276">
            <v>0</v>
          </cell>
          <cell r="X276">
            <v>0</v>
          </cell>
          <cell r="Y276">
            <v>0</v>
          </cell>
          <cell r="Z276">
            <v>0</v>
          </cell>
        </row>
        <row r="277">
          <cell r="A277">
            <v>475</v>
          </cell>
          <cell r="B277">
            <v>475</v>
          </cell>
          <cell r="C277">
            <v>101</v>
          </cell>
          <cell r="D277">
            <v>0</v>
          </cell>
          <cell r="E277">
            <v>0</v>
          </cell>
          <cell r="F277">
            <v>1</v>
          </cell>
          <cell r="G277">
            <v>0</v>
          </cell>
          <cell r="H277">
            <v>1</v>
          </cell>
          <cell r="I277">
            <v>2</v>
          </cell>
          <cell r="J277">
            <v>4</v>
          </cell>
          <cell r="K277">
            <v>9</v>
          </cell>
          <cell r="L277">
            <v>16</v>
          </cell>
          <cell r="M277">
            <v>18</v>
          </cell>
          <cell r="N277">
            <v>13</v>
          </cell>
          <cell r="O277">
            <v>12</v>
          </cell>
          <cell r="P277">
            <v>5</v>
          </cell>
          <cell r="Q277">
            <v>20</v>
          </cell>
          <cell r="R277">
            <v>0</v>
          </cell>
          <cell r="S277">
            <v>0</v>
          </cell>
          <cell r="T277">
            <v>0</v>
          </cell>
          <cell r="U277">
            <v>0</v>
          </cell>
          <cell r="V277">
            <v>0</v>
          </cell>
          <cell r="W277">
            <v>0</v>
          </cell>
          <cell r="X277">
            <v>0</v>
          </cell>
          <cell r="Y277">
            <v>0</v>
          </cell>
          <cell r="Z277">
            <v>0</v>
          </cell>
        </row>
        <row r="278">
          <cell r="A278">
            <v>476</v>
          </cell>
          <cell r="B278">
            <v>476</v>
          </cell>
          <cell r="C278">
            <v>28</v>
          </cell>
          <cell r="D278">
            <v>5</v>
          </cell>
          <cell r="E278">
            <v>11</v>
          </cell>
          <cell r="F278">
            <v>12</v>
          </cell>
          <cell r="G278">
            <v>0</v>
          </cell>
          <cell r="H278">
            <v>0</v>
          </cell>
          <cell r="I278">
            <v>0</v>
          </cell>
          <cell r="J278">
            <v>0</v>
          </cell>
          <cell r="K278">
            <v>0</v>
          </cell>
          <cell r="L278">
            <v>0</v>
          </cell>
          <cell r="M278">
            <v>0</v>
          </cell>
          <cell r="N278">
            <v>0</v>
          </cell>
          <cell r="O278">
            <v>0</v>
          </cell>
          <cell r="P278">
            <v>0</v>
          </cell>
          <cell r="Q278">
            <v>0</v>
          </cell>
          <cell r="R278">
            <v>0</v>
          </cell>
          <cell r="S278">
            <v>0</v>
          </cell>
          <cell r="T278">
            <v>0</v>
          </cell>
          <cell r="U278">
            <v>0</v>
          </cell>
          <cell r="V278">
            <v>0</v>
          </cell>
          <cell r="W278">
            <v>0</v>
          </cell>
          <cell r="X278">
            <v>0</v>
          </cell>
          <cell r="Y278">
            <v>0</v>
          </cell>
          <cell r="Z278">
            <v>0</v>
          </cell>
        </row>
        <row r="279">
          <cell r="A279">
            <v>477</v>
          </cell>
          <cell r="B279">
            <v>477</v>
          </cell>
          <cell r="C279">
            <v>163</v>
          </cell>
          <cell r="D279">
            <v>27</v>
          </cell>
          <cell r="E279">
            <v>25</v>
          </cell>
          <cell r="F279">
            <v>27</v>
          </cell>
          <cell r="G279">
            <v>24</v>
          </cell>
          <cell r="H279">
            <v>16</v>
          </cell>
          <cell r="I279">
            <v>15</v>
          </cell>
          <cell r="J279">
            <v>19</v>
          </cell>
          <cell r="K279">
            <v>10</v>
          </cell>
          <cell r="L279">
            <v>0</v>
          </cell>
          <cell r="M279">
            <v>0</v>
          </cell>
          <cell r="N279">
            <v>0</v>
          </cell>
          <cell r="O279">
            <v>0</v>
          </cell>
          <cell r="P279">
            <v>0</v>
          </cell>
          <cell r="Q279">
            <v>0</v>
          </cell>
          <cell r="R279">
            <v>0</v>
          </cell>
          <cell r="S279">
            <v>0</v>
          </cell>
          <cell r="T279">
            <v>0</v>
          </cell>
          <cell r="U279">
            <v>0</v>
          </cell>
          <cell r="V279">
            <v>0</v>
          </cell>
          <cell r="W279">
            <v>0</v>
          </cell>
          <cell r="X279">
            <v>0</v>
          </cell>
          <cell r="Y279">
            <v>0</v>
          </cell>
          <cell r="Z279">
            <v>0</v>
          </cell>
        </row>
        <row r="280">
          <cell r="A280">
            <v>478</v>
          </cell>
          <cell r="B280">
            <v>478</v>
          </cell>
          <cell r="C280">
            <v>92</v>
          </cell>
          <cell r="D280">
            <v>8</v>
          </cell>
          <cell r="E280">
            <v>15</v>
          </cell>
          <cell r="F280">
            <v>17</v>
          </cell>
          <cell r="G280">
            <v>11</v>
          </cell>
          <cell r="H280">
            <v>11</v>
          </cell>
          <cell r="I280">
            <v>10</v>
          </cell>
          <cell r="J280">
            <v>12</v>
          </cell>
          <cell r="K280">
            <v>8</v>
          </cell>
          <cell r="L280">
            <v>0</v>
          </cell>
          <cell r="M280">
            <v>0</v>
          </cell>
          <cell r="N280">
            <v>0</v>
          </cell>
          <cell r="O280">
            <v>0</v>
          </cell>
          <cell r="P280">
            <v>0</v>
          </cell>
          <cell r="Q280">
            <v>0</v>
          </cell>
          <cell r="R280">
            <v>0</v>
          </cell>
          <cell r="S280">
            <v>0</v>
          </cell>
          <cell r="T280">
            <v>0</v>
          </cell>
          <cell r="U280">
            <v>0</v>
          </cell>
          <cell r="V280">
            <v>0</v>
          </cell>
          <cell r="W280">
            <v>0</v>
          </cell>
          <cell r="X280">
            <v>0</v>
          </cell>
          <cell r="Y280">
            <v>0</v>
          </cell>
          <cell r="Z280">
            <v>0</v>
          </cell>
        </row>
        <row r="281">
          <cell r="A281">
            <v>481</v>
          </cell>
          <cell r="B281">
            <v>481</v>
          </cell>
          <cell r="C281">
            <v>214</v>
          </cell>
          <cell r="D281">
            <v>0</v>
          </cell>
          <cell r="E281">
            <v>19</v>
          </cell>
          <cell r="F281">
            <v>59</v>
          </cell>
          <cell r="G281">
            <v>47</v>
          </cell>
          <cell r="H281">
            <v>29</v>
          </cell>
          <cell r="I281">
            <v>26</v>
          </cell>
          <cell r="J281">
            <v>21</v>
          </cell>
          <cell r="K281">
            <v>13</v>
          </cell>
          <cell r="L281">
            <v>0</v>
          </cell>
          <cell r="M281">
            <v>0</v>
          </cell>
          <cell r="N281">
            <v>0</v>
          </cell>
          <cell r="O281">
            <v>0</v>
          </cell>
          <cell r="P281">
            <v>0</v>
          </cell>
          <cell r="Q281">
            <v>0</v>
          </cell>
          <cell r="R281">
            <v>0</v>
          </cell>
          <cell r="S281">
            <v>0</v>
          </cell>
          <cell r="T281">
            <v>0</v>
          </cell>
          <cell r="U281">
            <v>0</v>
          </cell>
          <cell r="V281">
            <v>0</v>
          </cell>
          <cell r="W281">
            <v>0</v>
          </cell>
          <cell r="X281">
            <v>0</v>
          </cell>
          <cell r="Y281">
            <v>0</v>
          </cell>
          <cell r="Z281">
            <v>0</v>
          </cell>
        </row>
        <row r="282">
          <cell r="A282">
            <v>487</v>
          </cell>
          <cell r="B282">
            <v>487</v>
          </cell>
          <cell r="C282">
            <v>98</v>
          </cell>
          <cell r="D282">
            <v>13</v>
          </cell>
          <cell r="E282">
            <v>10</v>
          </cell>
          <cell r="F282">
            <v>18</v>
          </cell>
          <cell r="G282">
            <v>14</v>
          </cell>
          <cell r="H282">
            <v>12</v>
          </cell>
          <cell r="I282">
            <v>13</v>
          </cell>
          <cell r="J282">
            <v>7</v>
          </cell>
          <cell r="K282">
            <v>11</v>
          </cell>
          <cell r="L282">
            <v>0</v>
          </cell>
          <cell r="M282">
            <v>0</v>
          </cell>
          <cell r="N282">
            <v>0</v>
          </cell>
          <cell r="O282">
            <v>0</v>
          </cell>
          <cell r="P282">
            <v>0</v>
          </cell>
          <cell r="Q282">
            <v>0</v>
          </cell>
          <cell r="R282">
            <v>0</v>
          </cell>
          <cell r="S282">
            <v>0</v>
          </cell>
          <cell r="T282">
            <v>0</v>
          </cell>
          <cell r="U282">
            <v>0</v>
          </cell>
          <cell r="V282">
            <v>0</v>
          </cell>
          <cell r="W282">
            <v>0</v>
          </cell>
          <cell r="X282">
            <v>0</v>
          </cell>
          <cell r="Y282">
            <v>0</v>
          </cell>
          <cell r="Z282">
            <v>0</v>
          </cell>
        </row>
        <row r="283">
          <cell r="A283">
            <v>488</v>
          </cell>
          <cell r="B283">
            <v>488</v>
          </cell>
          <cell r="C283">
            <v>48</v>
          </cell>
          <cell r="D283">
            <v>0</v>
          </cell>
          <cell r="E283">
            <v>0</v>
          </cell>
          <cell r="F283">
            <v>0</v>
          </cell>
          <cell r="G283">
            <v>4</v>
          </cell>
          <cell r="H283">
            <v>2</v>
          </cell>
          <cell r="I283">
            <v>2</v>
          </cell>
          <cell r="J283">
            <v>2</v>
          </cell>
          <cell r="K283">
            <v>6</v>
          </cell>
          <cell r="L283">
            <v>0</v>
          </cell>
          <cell r="M283">
            <v>10</v>
          </cell>
          <cell r="N283">
            <v>13</v>
          </cell>
          <cell r="O283">
            <v>9</v>
          </cell>
          <cell r="P283">
            <v>0</v>
          </cell>
          <cell r="Q283">
            <v>0</v>
          </cell>
          <cell r="R283">
            <v>0</v>
          </cell>
          <cell r="S283">
            <v>0</v>
          </cell>
          <cell r="T283">
            <v>0</v>
          </cell>
          <cell r="U283">
            <v>0</v>
          </cell>
          <cell r="V283">
            <v>0</v>
          </cell>
          <cell r="W283">
            <v>0</v>
          </cell>
          <cell r="X283">
            <v>0</v>
          </cell>
          <cell r="Y283">
            <v>0</v>
          </cell>
          <cell r="Z283">
            <v>0</v>
          </cell>
        </row>
        <row r="284">
          <cell r="A284">
            <v>489</v>
          </cell>
          <cell r="B284">
            <v>489</v>
          </cell>
          <cell r="C284">
            <v>73</v>
          </cell>
          <cell r="D284">
            <v>0</v>
          </cell>
          <cell r="E284">
            <v>13</v>
          </cell>
          <cell r="F284">
            <v>20</v>
          </cell>
          <cell r="G284">
            <v>9</v>
          </cell>
          <cell r="H284">
            <v>13</v>
          </cell>
          <cell r="I284">
            <v>9</v>
          </cell>
          <cell r="J284">
            <v>3</v>
          </cell>
          <cell r="K284">
            <v>6</v>
          </cell>
          <cell r="L284">
            <v>0</v>
          </cell>
          <cell r="M284">
            <v>0</v>
          </cell>
          <cell r="N284">
            <v>0</v>
          </cell>
          <cell r="O284">
            <v>0</v>
          </cell>
          <cell r="P284">
            <v>0</v>
          </cell>
          <cell r="Q284">
            <v>0</v>
          </cell>
          <cell r="R284">
            <v>0</v>
          </cell>
          <cell r="S284">
            <v>0</v>
          </cell>
          <cell r="T284">
            <v>0</v>
          </cell>
          <cell r="U284">
            <v>0</v>
          </cell>
          <cell r="V284">
            <v>0</v>
          </cell>
          <cell r="W284">
            <v>0</v>
          </cell>
          <cell r="X284">
            <v>0</v>
          </cell>
          <cell r="Y284">
            <v>0</v>
          </cell>
          <cell r="Z284">
            <v>0</v>
          </cell>
        </row>
        <row r="285">
          <cell r="A285">
            <v>490</v>
          </cell>
          <cell r="B285">
            <v>490</v>
          </cell>
          <cell r="C285">
            <v>435</v>
          </cell>
          <cell r="D285">
            <v>0</v>
          </cell>
          <cell r="E285">
            <v>0</v>
          </cell>
          <cell r="F285">
            <v>40</v>
          </cell>
          <cell r="G285">
            <v>40</v>
          </cell>
          <cell r="H285">
            <v>49</v>
          </cell>
          <cell r="I285">
            <v>39</v>
          </cell>
          <cell r="J285">
            <v>32</v>
          </cell>
          <cell r="K285">
            <v>27</v>
          </cell>
          <cell r="L285">
            <v>31</v>
          </cell>
          <cell r="M285">
            <v>43</v>
          </cell>
          <cell r="N285">
            <v>31</v>
          </cell>
          <cell r="O285">
            <v>30</v>
          </cell>
          <cell r="P285">
            <v>36</v>
          </cell>
          <cell r="Q285">
            <v>37</v>
          </cell>
          <cell r="R285">
            <v>0</v>
          </cell>
          <cell r="S285">
            <v>0</v>
          </cell>
          <cell r="T285">
            <v>0</v>
          </cell>
          <cell r="U285">
            <v>0</v>
          </cell>
          <cell r="V285">
            <v>0</v>
          </cell>
          <cell r="W285">
            <v>0</v>
          </cell>
          <cell r="X285">
            <v>0</v>
          </cell>
          <cell r="Y285">
            <v>0</v>
          </cell>
          <cell r="Z285">
            <v>0</v>
          </cell>
        </row>
        <row r="286">
          <cell r="A286">
            <v>492</v>
          </cell>
          <cell r="B286">
            <v>492</v>
          </cell>
          <cell r="C286">
            <v>1067</v>
          </cell>
          <cell r="D286">
            <v>0</v>
          </cell>
          <cell r="E286">
            <v>0</v>
          </cell>
          <cell r="F286">
            <v>28</v>
          </cell>
          <cell r="G286">
            <v>35</v>
          </cell>
          <cell r="H286">
            <v>32</v>
          </cell>
          <cell r="I286">
            <v>27</v>
          </cell>
          <cell r="J286">
            <v>28</v>
          </cell>
          <cell r="K286">
            <v>22</v>
          </cell>
          <cell r="L286">
            <v>239</v>
          </cell>
          <cell r="M286">
            <v>76</v>
          </cell>
          <cell r="N286">
            <v>69</v>
          </cell>
          <cell r="O286">
            <v>89</v>
          </cell>
          <cell r="P286">
            <v>116</v>
          </cell>
          <cell r="Q286">
            <v>133</v>
          </cell>
          <cell r="R286">
            <v>0</v>
          </cell>
          <cell r="S286">
            <v>0</v>
          </cell>
          <cell r="T286">
            <v>0</v>
          </cell>
          <cell r="U286">
            <v>0</v>
          </cell>
          <cell r="V286">
            <v>41</v>
          </cell>
          <cell r="W286">
            <v>54</v>
          </cell>
          <cell r="X286">
            <v>0</v>
          </cell>
          <cell r="Y286">
            <v>78</v>
          </cell>
          <cell r="Z286">
            <v>0</v>
          </cell>
        </row>
        <row r="287">
          <cell r="A287">
            <v>494</v>
          </cell>
          <cell r="B287">
            <v>492</v>
          </cell>
          <cell r="C287">
            <v>363</v>
          </cell>
          <cell r="D287">
            <v>0</v>
          </cell>
          <cell r="E287">
            <v>0</v>
          </cell>
          <cell r="F287">
            <v>43</v>
          </cell>
          <cell r="G287">
            <v>70</v>
          </cell>
          <cell r="H287">
            <v>61</v>
          </cell>
          <cell r="I287">
            <v>77</v>
          </cell>
          <cell r="J287">
            <v>60</v>
          </cell>
          <cell r="K287">
            <v>52</v>
          </cell>
          <cell r="L287">
            <v>0</v>
          </cell>
          <cell r="M287">
            <v>0</v>
          </cell>
          <cell r="N287">
            <v>0</v>
          </cell>
          <cell r="O287">
            <v>0</v>
          </cell>
          <cell r="P287">
            <v>0</v>
          </cell>
          <cell r="Q287">
            <v>0</v>
          </cell>
          <cell r="R287">
            <v>0</v>
          </cell>
          <cell r="S287">
            <v>0</v>
          </cell>
          <cell r="T287">
            <v>0</v>
          </cell>
          <cell r="U287">
            <v>0</v>
          </cell>
          <cell r="V287">
            <v>0</v>
          </cell>
          <cell r="W287">
            <v>0</v>
          </cell>
          <cell r="X287">
            <v>0</v>
          </cell>
          <cell r="Y287">
            <v>0</v>
          </cell>
          <cell r="Z287">
            <v>0</v>
          </cell>
        </row>
        <row r="288">
          <cell r="A288">
            <v>498</v>
          </cell>
          <cell r="B288">
            <v>498</v>
          </cell>
          <cell r="C288">
            <v>252</v>
          </cell>
          <cell r="D288">
            <v>9</v>
          </cell>
          <cell r="E288">
            <v>20</v>
          </cell>
          <cell r="F288">
            <v>24</v>
          </cell>
          <cell r="G288">
            <v>21</v>
          </cell>
          <cell r="H288">
            <v>19</v>
          </cell>
          <cell r="I288">
            <v>22</v>
          </cell>
          <cell r="J288">
            <v>14</v>
          </cell>
          <cell r="K288">
            <v>34</v>
          </cell>
          <cell r="L288">
            <v>31</v>
          </cell>
          <cell r="M288">
            <v>18</v>
          </cell>
          <cell r="N288">
            <v>22</v>
          </cell>
          <cell r="O288">
            <v>18</v>
          </cell>
          <cell r="P288">
            <v>0</v>
          </cell>
          <cell r="Q288">
            <v>0</v>
          </cell>
          <cell r="R288">
            <v>0</v>
          </cell>
          <cell r="S288">
            <v>0</v>
          </cell>
          <cell r="T288">
            <v>0</v>
          </cell>
          <cell r="U288">
            <v>0</v>
          </cell>
          <cell r="V288">
            <v>0</v>
          </cell>
          <cell r="W288">
            <v>0</v>
          </cell>
          <cell r="X288">
            <v>0</v>
          </cell>
          <cell r="Y288">
            <v>0</v>
          </cell>
          <cell r="Z288">
            <v>0</v>
          </cell>
        </row>
        <row r="289">
          <cell r="A289">
            <v>500</v>
          </cell>
          <cell r="B289">
            <v>500</v>
          </cell>
          <cell r="C289">
            <v>211</v>
          </cell>
          <cell r="D289">
            <v>0</v>
          </cell>
          <cell r="E289">
            <v>0</v>
          </cell>
          <cell r="F289">
            <v>3</v>
          </cell>
          <cell r="G289">
            <v>12</v>
          </cell>
          <cell r="H289">
            <v>16</v>
          </cell>
          <cell r="I289">
            <v>11</v>
          </cell>
          <cell r="J289">
            <v>13</v>
          </cell>
          <cell r="K289">
            <v>18</v>
          </cell>
          <cell r="L289">
            <v>19</v>
          </cell>
          <cell r="M289">
            <v>12</v>
          </cell>
          <cell r="N289">
            <v>19</v>
          </cell>
          <cell r="O289">
            <v>16</v>
          </cell>
          <cell r="P289">
            <v>24</v>
          </cell>
          <cell r="Q289">
            <v>48</v>
          </cell>
          <cell r="R289">
            <v>0</v>
          </cell>
          <cell r="S289">
            <v>0</v>
          </cell>
          <cell r="T289">
            <v>0</v>
          </cell>
          <cell r="U289">
            <v>0</v>
          </cell>
          <cell r="V289">
            <v>0</v>
          </cell>
          <cell r="W289">
            <v>0</v>
          </cell>
          <cell r="X289">
            <v>0</v>
          </cell>
          <cell r="Y289">
            <v>0</v>
          </cell>
          <cell r="Z289">
            <v>0</v>
          </cell>
        </row>
        <row r="290">
          <cell r="A290">
            <v>501</v>
          </cell>
          <cell r="B290">
            <v>501</v>
          </cell>
          <cell r="C290">
            <v>549</v>
          </cell>
          <cell r="D290">
            <v>0</v>
          </cell>
          <cell r="E290">
            <v>27</v>
          </cell>
          <cell r="F290">
            <v>55</v>
          </cell>
          <cell r="G290">
            <v>49</v>
          </cell>
          <cell r="H290">
            <v>47</v>
          </cell>
          <cell r="I290">
            <v>44</v>
          </cell>
          <cell r="J290">
            <v>51</v>
          </cell>
          <cell r="K290">
            <v>64</v>
          </cell>
          <cell r="L290">
            <v>35</v>
          </cell>
          <cell r="M290">
            <v>48</v>
          </cell>
          <cell r="N290">
            <v>45</v>
          </cell>
          <cell r="O290">
            <v>32</v>
          </cell>
          <cell r="P290">
            <v>19</v>
          </cell>
          <cell r="Q290">
            <v>33</v>
          </cell>
          <cell r="R290">
            <v>0</v>
          </cell>
          <cell r="S290">
            <v>0</v>
          </cell>
          <cell r="T290">
            <v>0</v>
          </cell>
          <cell r="U290">
            <v>0</v>
          </cell>
          <cell r="V290">
            <v>0</v>
          </cell>
          <cell r="W290">
            <v>0</v>
          </cell>
          <cell r="X290">
            <v>0</v>
          </cell>
          <cell r="Y290">
            <v>0</v>
          </cell>
          <cell r="Z290">
            <v>0</v>
          </cell>
        </row>
        <row r="291">
          <cell r="A291">
            <v>503</v>
          </cell>
          <cell r="B291">
            <v>503</v>
          </cell>
          <cell r="C291">
            <v>1883</v>
          </cell>
          <cell r="D291">
            <v>0</v>
          </cell>
          <cell r="E291">
            <v>0</v>
          </cell>
          <cell r="F291">
            <v>140</v>
          </cell>
          <cell r="G291">
            <v>176</v>
          </cell>
          <cell r="H291">
            <v>176</v>
          </cell>
          <cell r="I291">
            <v>175</v>
          </cell>
          <cell r="J291">
            <v>173</v>
          </cell>
          <cell r="K291">
            <v>190</v>
          </cell>
          <cell r="L291">
            <v>227</v>
          </cell>
          <cell r="M291">
            <v>181</v>
          </cell>
          <cell r="N291">
            <v>115</v>
          </cell>
          <cell r="O291">
            <v>145</v>
          </cell>
          <cell r="P291">
            <v>115</v>
          </cell>
          <cell r="Q291">
            <v>70</v>
          </cell>
          <cell r="R291">
            <v>0</v>
          </cell>
          <cell r="S291">
            <v>0</v>
          </cell>
          <cell r="T291">
            <v>0</v>
          </cell>
          <cell r="U291">
            <v>0</v>
          </cell>
          <cell r="V291">
            <v>0</v>
          </cell>
          <cell r="W291">
            <v>0</v>
          </cell>
          <cell r="X291">
            <v>0</v>
          </cell>
          <cell r="Y291">
            <v>0</v>
          </cell>
          <cell r="Z291">
            <v>0</v>
          </cell>
        </row>
        <row r="292">
          <cell r="A292">
            <v>505</v>
          </cell>
          <cell r="B292">
            <v>505</v>
          </cell>
          <cell r="C292">
            <v>376</v>
          </cell>
          <cell r="D292">
            <v>8</v>
          </cell>
          <cell r="E292">
            <v>8</v>
          </cell>
          <cell r="F292">
            <v>11</v>
          </cell>
          <cell r="G292">
            <v>21</v>
          </cell>
          <cell r="H292">
            <v>29</v>
          </cell>
          <cell r="I292">
            <v>22</v>
          </cell>
          <cell r="J292">
            <v>19</v>
          </cell>
          <cell r="K292">
            <v>23</v>
          </cell>
          <cell r="L292">
            <v>28</v>
          </cell>
          <cell r="M292">
            <v>37</v>
          </cell>
          <cell r="N292">
            <v>41</v>
          </cell>
          <cell r="O292">
            <v>37</v>
          </cell>
          <cell r="P292">
            <v>44</v>
          </cell>
          <cell r="Q292">
            <v>48</v>
          </cell>
          <cell r="R292">
            <v>0</v>
          </cell>
          <cell r="S292">
            <v>0</v>
          </cell>
          <cell r="T292">
            <v>0</v>
          </cell>
          <cell r="U292">
            <v>0</v>
          </cell>
          <cell r="V292">
            <v>0</v>
          </cell>
          <cell r="W292">
            <v>0</v>
          </cell>
          <cell r="X292">
            <v>0</v>
          </cell>
          <cell r="Y292">
            <v>0</v>
          </cell>
          <cell r="Z292">
            <v>0</v>
          </cell>
        </row>
        <row r="293">
          <cell r="A293">
            <v>506</v>
          </cell>
          <cell r="B293">
            <v>506</v>
          </cell>
          <cell r="C293">
            <v>246</v>
          </cell>
          <cell r="D293">
            <v>0</v>
          </cell>
          <cell r="E293">
            <v>0</v>
          </cell>
          <cell r="F293">
            <v>0</v>
          </cell>
          <cell r="G293">
            <v>10</v>
          </cell>
          <cell r="H293">
            <v>16</v>
          </cell>
          <cell r="I293">
            <v>13</v>
          </cell>
          <cell r="J293">
            <v>22</v>
          </cell>
          <cell r="K293">
            <v>14</v>
          </cell>
          <cell r="L293">
            <v>40</v>
          </cell>
          <cell r="M293">
            <v>36</v>
          </cell>
          <cell r="N293">
            <v>30</v>
          </cell>
          <cell r="O293">
            <v>24</v>
          </cell>
          <cell r="P293">
            <v>27</v>
          </cell>
          <cell r="Q293">
            <v>14</v>
          </cell>
          <cell r="R293">
            <v>0</v>
          </cell>
          <cell r="S293">
            <v>0</v>
          </cell>
          <cell r="T293">
            <v>0</v>
          </cell>
          <cell r="U293">
            <v>0</v>
          </cell>
          <cell r="V293">
            <v>0</v>
          </cell>
          <cell r="W293">
            <v>0</v>
          </cell>
          <cell r="X293">
            <v>0</v>
          </cell>
          <cell r="Y293">
            <v>0</v>
          </cell>
          <cell r="Z293">
            <v>0</v>
          </cell>
        </row>
        <row r="294">
          <cell r="A294">
            <v>507</v>
          </cell>
          <cell r="B294">
            <v>507</v>
          </cell>
          <cell r="C294">
            <v>107</v>
          </cell>
          <cell r="D294">
            <v>7</v>
          </cell>
          <cell r="E294">
            <v>6</v>
          </cell>
          <cell r="F294">
            <v>15</v>
          </cell>
          <cell r="G294">
            <v>19</v>
          </cell>
          <cell r="H294">
            <v>18</v>
          </cell>
          <cell r="I294">
            <v>14</v>
          </cell>
          <cell r="J294">
            <v>13</v>
          </cell>
          <cell r="K294">
            <v>15</v>
          </cell>
          <cell r="L294">
            <v>0</v>
          </cell>
          <cell r="M294">
            <v>0</v>
          </cell>
          <cell r="N294">
            <v>0</v>
          </cell>
          <cell r="O294">
            <v>0</v>
          </cell>
          <cell r="P294">
            <v>0</v>
          </cell>
          <cell r="Q294">
            <v>0</v>
          </cell>
          <cell r="R294">
            <v>0</v>
          </cell>
          <cell r="S294">
            <v>0</v>
          </cell>
          <cell r="T294">
            <v>0</v>
          </cell>
          <cell r="U294">
            <v>0</v>
          </cell>
          <cell r="V294">
            <v>0</v>
          </cell>
          <cell r="W294">
            <v>0</v>
          </cell>
          <cell r="X294">
            <v>0</v>
          </cell>
          <cell r="Y294">
            <v>0</v>
          </cell>
          <cell r="Z294">
            <v>0</v>
          </cell>
        </row>
        <row r="295">
          <cell r="A295">
            <v>514</v>
          </cell>
          <cell r="B295">
            <v>514</v>
          </cell>
          <cell r="C295">
            <v>70</v>
          </cell>
          <cell r="D295">
            <v>7</v>
          </cell>
          <cell r="E295">
            <v>7</v>
          </cell>
          <cell r="F295">
            <v>6</v>
          </cell>
          <cell r="G295">
            <v>2</v>
          </cell>
          <cell r="H295">
            <v>11</v>
          </cell>
          <cell r="I295">
            <v>14</v>
          </cell>
          <cell r="J295">
            <v>14</v>
          </cell>
          <cell r="K295">
            <v>9</v>
          </cell>
          <cell r="L295">
            <v>0</v>
          </cell>
          <cell r="M295">
            <v>0</v>
          </cell>
          <cell r="N295">
            <v>0</v>
          </cell>
          <cell r="O295">
            <v>0</v>
          </cell>
          <cell r="P295">
            <v>0</v>
          </cell>
          <cell r="Q295">
            <v>0</v>
          </cell>
          <cell r="R295">
            <v>0</v>
          </cell>
          <cell r="S295">
            <v>0</v>
          </cell>
          <cell r="T295">
            <v>0</v>
          </cell>
          <cell r="U295">
            <v>0</v>
          </cell>
          <cell r="V295">
            <v>0</v>
          </cell>
          <cell r="W295">
            <v>0</v>
          </cell>
          <cell r="X295">
            <v>0</v>
          </cell>
          <cell r="Y295">
            <v>0</v>
          </cell>
          <cell r="Z295">
            <v>0</v>
          </cell>
        </row>
        <row r="296">
          <cell r="A296">
            <v>524</v>
          </cell>
          <cell r="B296">
            <v>524</v>
          </cell>
          <cell r="C296">
            <v>168</v>
          </cell>
          <cell r="D296">
            <v>0</v>
          </cell>
          <cell r="E296">
            <v>0</v>
          </cell>
          <cell r="F296">
            <v>15</v>
          </cell>
          <cell r="G296">
            <v>32</v>
          </cell>
          <cell r="H296">
            <v>32</v>
          </cell>
          <cell r="I296">
            <v>30</v>
          </cell>
          <cell r="J296">
            <v>32</v>
          </cell>
          <cell r="K296">
            <v>27</v>
          </cell>
          <cell r="L296">
            <v>0</v>
          </cell>
          <cell r="M296">
            <v>0</v>
          </cell>
          <cell r="N296">
            <v>0</v>
          </cell>
          <cell r="O296">
            <v>0</v>
          </cell>
          <cell r="P296">
            <v>0</v>
          </cell>
          <cell r="Q296">
            <v>0</v>
          </cell>
          <cell r="R296">
            <v>0</v>
          </cell>
          <cell r="S296">
            <v>0</v>
          </cell>
          <cell r="T296">
            <v>0</v>
          </cell>
          <cell r="U296">
            <v>0</v>
          </cell>
          <cell r="V296">
            <v>0</v>
          </cell>
          <cell r="W296">
            <v>0</v>
          </cell>
          <cell r="X296">
            <v>0</v>
          </cell>
          <cell r="Y296">
            <v>0</v>
          </cell>
          <cell r="Z296">
            <v>0</v>
          </cell>
        </row>
        <row r="297">
          <cell r="A297">
            <v>526</v>
          </cell>
          <cell r="B297">
            <v>526</v>
          </cell>
          <cell r="C297">
            <v>478</v>
          </cell>
          <cell r="D297">
            <v>15</v>
          </cell>
          <cell r="E297">
            <v>17</v>
          </cell>
          <cell r="F297">
            <v>22</v>
          </cell>
          <cell r="G297">
            <v>57</v>
          </cell>
          <cell r="H297">
            <v>57</v>
          </cell>
          <cell r="I297">
            <v>39</v>
          </cell>
          <cell r="J297">
            <v>32</v>
          </cell>
          <cell r="K297">
            <v>43</v>
          </cell>
          <cell r="L297">
            <v>41</v>
          </cell>
          <cell r="M297">
            <v>35</v>
          </cell>
          <cell r="N297">
            <v>35</v>
          </cell>
          <cell r="O297">
            <v>34</v>
          </cell>
          <cell r="P297">
            <v>27</v>
          </cell>
          <cell r="Q297">
            <v>24</v>
          </cell>
          <cell r="R297">
            <v>0</v>
          </cell>
          <cell r="S297">
            <v>0</v>
          </cell>
          <cell r="T297">
            <v>0</v>
          </cell>
          <cell r="U297">
            <v>0</v>
          </cell>
          <cell r="V297">
            <v>0</v>
          </cell>
          <cell r="W297">
            <v>0</v>
          </cell>
          <cell r="X297">
            <v>0</v>
          </cell>
          <cell r="Y297">
            <v>0</v>
          </cell>
          <cell r="Z297">
            <v>0</v>
          </cell>
        </row>
        <row r="298">
          <cell r="A298">
            <v>528</v>
          </cell>
          <cell r="B298">
            <v>528</v>
          </cell>
          <cell r="C298">
            <v>80</v>
          </cell>
          <cell r="D298">
            <v>4</v>
          </cell>
          <cell r="E298">
            <v>19</v>
          </cell>
          <cell r="F298">
            <v>8</v>
          </cell>
          <cell r="G298">
            <v>12</v>
          </cell>
          <cell r="H298">
            <v>10</v>
          </cell>
          <cell r="I298">
            <v>8</v>
          </cell>
          <cell r="J298">
            <v>5</v>
          </cell>
          <cell r="K298">
            <v>14</v>
          </cell>
          <cell r="L298">
            <v>0</v>
          </cell>
          <cell r="M298">
            <v>0</v>
          </cell>
          <cell r="N298">
            <v>0</v>
          </cell>
          <cell r="O298">
            <v>0</v>
          </cell>
          <cell r="P298">
            <v>0</v>
          </cell>
          <cell r="Q298">
            <v>0</v>
          </cell>
          <cell r="R298">
            <v>0</v>
          </cell>
          <cell r="S298">
            <v>0</v>
          </cell>
          <cell r="T298">
            <v>0</v>
          </cell>
          <cell r="U298">
            <v>0</v>
          </cell>
          <cell r="V298">
            <v>0</v>
          </cell>
          <cell r="W298">
            <v>0</v>
          </cell>
          <cell r="X298">
            <v>0</v>
          </cell>
          <cell r="Y298">
            <v>0</v>
          </cell>
          <cell r="Z298">
            <v>0</v>
          </cell>
        </row>
        <row r="299">
          <cell r="A299">
            <v>530</v>
          </cell>
          <cell r="B299">
            <v>530</v>
          </cell>
          <cell r="C299">
            <v>168</v>
          </cell>
          <cell r="D299">
            <v>7</v>
          </cell>
          <cell r="E299">
            <v>27</v>
          </cell>
          <cell r="F299">
            <v>51</v>
          </cell>
          <cell r="G299">
            <v>36</v>
          </cell>
          <cell r="H299">
            <v>29</v>
          </cell>
          <cell r="I299">
            <v>6</v>
          </cell>
          <cell r="J299">
            <v>6</v>
          </cell>
          <cell r="K299">
            <v>0</v>
          </cell>
          <cell r="L299">
            <v>0</v>
          </cell>
          <cell r="M299">
            <v>5</v>
          </cell>
          <cell r="N299">
            <v>0</v>
          </cell>
          <cell r="O299">
            <v>1</v>
          </cell>
          <cell r="P299">
            <v>0</v>
          </cell>
          <cell r="Q299">
            <v>0</v>
          </cell>
          <cell r="R299">
            <v>0</v>
          </cell>
          <cell r="S299">
            <v>0</v>
          </cell>
          <cell r="T299">
            <v>0</v>
          </cell>
          <cell r="U299">
            <v>0</v>
          </cell>
          <cell r="V299">
            <v>0</v>
          </cell>
          <cell r="W299">
            <v>0</v>
          </cell>
          <cell r="X299">
            <v>0</v>
          </cell>
          <cell r="Y299">
            <v>0</v>
          </cell>
          <cell r="Z299">
            <v>0</v>
          </cell>
        </row>
        <row r="300">
          <cell r="A300">
            <v>534</v>
          </cell>
          <cell r="B300">
            <v>534</v>
          </cell>
          <cell r="C300">
            <v>141</v>
          </cell>
          <cell r="D300">
            <v>2</v>
          </cell>
          <cell r="E300">
            <v>2</v>
          </cell>
          <cell r="F300">
            <v>4</v>
          </cell>
          <cell r="G300">
            <v>10</v>
          </cell>
          <cell r="H300">
            <v>13</v>
          </cell>
          <cell r="I300">
            <v>18</v>
          </cell>
          <cell r="J300">
            <v>18</v>
          </cell>
          <cell r="K300">
            <v>14</v>
          </cell>
          <cell r="L300">
            <v>25</v>
          </cell>
          <cell r="M300">
            <v>12</v>
          </cell>
          <cell r="N300">
            <v>13</v>
          </cell>
          <cell r="O300">
            <v>10</v>
          </cell>
          <cell r="P300">
            <v>0</v>
          </cell>
          <cell r="Q300">
            <v>0</v>
          </cell>
          <cell r="R300">
            <v>0</v>
          </cell>
          <cell r="S300">
            <v>0</v>
          </cell>
          <cell r="T300">
            <v>0</v>
          </cell>
          <cell r="U300">
            <v>0</v>
          </cell>
          <cell r="V300">
            <v>0</v>
          </cell>
          <cell r="W300">
            <v>0</v>
          </cell>
          <cell r="X300">
            <v>0</v>
          </cell>
          <cell r="Y300">
            <v>0</v>
          </cell>
          <cell r="Z300">
            <v>0</v>
          </cell>
        </row>
        <row r="301">
          <cell r="A301">
            <v>537</v>
          </cell>
          <cell r="B301">
            <v>537</v>
          </cell>
          <cell r="C301">
            <v>135</v>
          </cell>
          <cell r="D301">
            <v>19</v>
          </cell>
          <cell r="E301">
            <v>20</v>
          </cell>
          <cell r="F301">
            <v>24</v>
          </cell>
          <cell r="G301">
            <v>18</v>
          </cell>
          <cell r="H301">
            <v>16</v>
          </cell>
          <cell r="I301">
            <v>17</v>
          </cell>
          <cell r="J301">
            <v>12</v>
          </cell>
          <cell r="K301">
            <v>9</v>
          </cell>
          <cell r="L301">
            <v>0</v>
          </cell>
          <cell r="M301">
            <v>0</v>
          </cell>
          <cell r="N301">
            <v>0</v>
          </cell>
          <cell r="O301">
            <v>0</v>
          </cell>
          <cell r="P301">
            <v>0</v>
          </cell>
          <cell r="Q301">
            <v>0</v>
          </cell>
          <cell r="R301">
            <v>0</v>
          </cell>
          <cell r="S301">
            <v>0</v>
          </cell>
          <cell r="T301">
            <v>0</v>
          </cell>
          <cell r="U301">
            <v>0</v>
          </cell>
          <cell r="V301">
            <v>0</v>
          </cell>
          <cell r="W301">
            <v>0</v>
          </cell>
          <cell r="X301">
            <v>0</v>
          </cell>
          <cell r="Y301">
            <v>0</v>
          </cell>
          <cell r="Z301">
            <v>0</v>
          </cell>
        </row>
        <row r="302">
          <cell r="A302">
            <v>543</v>
          </cell>
          <cell r="B302">
            <v>543</v>
          </cell>
          <cell r="C302">
            <v>602</v>
          </cell>
          <cell r="D302">
            <v>0</v>
          </cell>
          <cell r="E302">
            <v>0</v>
          </cell>
          <cell r="F302">
            <v>60</v>
          </cell>
          <cell r="G302">
            <v>76</v>
          </cell>
          <cell r="H302">
            <v>77</v>
          </cell>
          <cell r="I302">
            <v>72</v>
          </cell>
          <cell r="J302">
            <v>77</v>
          </cell>
          <cell r="K302">
            <v>44</v>
          </cell>
          <cell r="L302">
            <v>41</v>
          </cell>
          <cell r="M302">
            <v>46</v>
          </cell>
          <cell r="N302">
            <v>34</v>
          </cell>
          <cell r="O302">
            <v>27</v>
          </cell>
          <cell r="P302">
            <v>33</v>
          </cell>
          <cell r="Q302">
            <v>15</v>
          </cell>
          <cell r="R302">
            <v>0</v>
          </cell>
          <cell r="S302">
            <v>0</v>
          </cell>
          <cell r="T302">
            <v>0</v>
          </cell>
          <cell r="U302">
            <v>0</v>
          </cell>
          <cell r="V302">
            <v>0</v>
          </cell>
          <cell r="W302">
            <v>0</v>
          </cell>
          <cell r="X302">
            <v>0</v>
          </cell>
          <cell r="Y302">
            <v>0</v>
          </cell>
          <cell r="Z302">
            <v>0</v>
          </cell>
        </row>
        <row r="303">
          <cell r="A303">
            <v>544</v>
          </cell>
          <cell r="B303">
            <v>544</v>
          </cell>
          <cell r="C303">
            <v>365</v>
          </cell>
          <cell r="D303">
            <v>0</v>
          </cell>
          <cell r="E303">
            <v>0</v>
          </cell>
          <cell r="F303">
            <v>14</v>
          </cell>
          <cell r="G303">
            <v>56</v>
          </cell>
          <cell r="H303">
            <v>55</v>
          </cell>
          <cell r="I303">
            <v>75</v>
          </cell>
          <cell r="J303">
            <v>68</v>
          </cell>
          <cell r="K303">
            <v>97</v>
          </cell>
          <cell r="L303">
            <v>0</v>
          </cell>
          <cell r="M303">
            <v>0</v>
          </cell>
          <cell r="N303">
            <v>0</v>
          </cell>
          <cell r="O303">
            <v>0</v>
          </cell>
          <cell r="P303">
            <v>0</v>
          </cell>
          <cell r="Q303">
            <v>0</v>
          </cell>
          <cell r="R303">
            <v>0</v>
          </cell>
          <cell r="S303">
            <v>0</v>
          </cell>
          <cell r="T303">
            <v>0</v>
          </cell>
          <cell r="U303">
            <v>0</v>
          </cell>
          <cell r="V303">
            <v>0</v>
          </cell>
          <cell r="W303">
            <v>0</v>
          </cell>
          <cell r="X303">
            <v>0</v>
          </cell>
          <cell r="Y303">
            <v>0</v>
          </cell>
          <cell r="Z303">
            <v>0</v>
          </cell>
        </row>
        <row r="304">
          <cell r="A304">
            <v>556</v>
          </cell>
          <cell r="B304">
            <v>556</v>
          </cell>
          <cell r="C304">
            <v>1057</v>
          </cell>
          <cell r="D304">
            <v>0</v>
          </cell>
          <cell r="E304">
            <v>0</v>
          </cell>
          <cell r="F304">
            <v>90</v>
          </cell>
          <cell r="G304">
            <v>107</v>
          </cell>
          <cell r="H304">
            <v>107</v>
          </cell>
          <cell r="I304">
            <v>104</v>
          </cell>
          <cell r="J304">
            <v>104</v>
          </cell>
          <cell r="K304">
            <v>99</v>
          </cell>
          <cell r="L304">
            <v>97</v>
          </cell>
          <cell r="M304">
            <v>82</v>
          </cell>
          <cell r="N304">
            <v>81</v>
          </cell>
          <cell r="O304">
            <v>69</v>
          </cell>
          <cell r="P304">
            <v>71</v>
          </cell>
          <cell r="Q304">
            <v>46</v>
          </cell>
          <cell r="R304">
            <v>0</v>
          </cell>
          <cell r="S304">
            <v>0</v>
          </cell>
          <cell r="T304">
            <v>0</v>
          </cell>
          <cell r="U304">
            <v>0</v>
          </cell>
          <cell r="V304">
            <v>0</v>
          </cell>
          <cell r="W304">
            <v>0</v>
          </cell>
          <cell r="X304">
            <v>0</v>
          </cell>
          <cell r="Y304">
            <v>0</v>
          </cell>
          <cell r="Z304">
            <v>0</v>
          </cell>
        </row>
        <row r="305">
          <cell r="A305">
            <v>562</v>
          </cell>
          <cell r="B305">
            <v>562</v>
          </cell>
          <cell r="C305">
            <v>104</v>
          </cell>
          <cell r="D305">
            <v>5</v>
          </cell>
          <cell r="E305">
            <v>13</v>
          </cell>
          <cell r="F305">
            <v>1</v>
          </cell>
          <cell r="G305">
            <v>10</v>
          </cell>
          <cell r="H305">
            <v>22</v>
          </cell>
          <cell r="I305">
            <v>18</v>
          </cell>
          <cell r="J305">
            <v>22</v>
          </cell>
          <cell r="K305">
            <v>13</v>
          </cell>
          <cell r="L305">
            <v>0</v>
          </cell>
          <cell r="M305">
            <v>0</v>
          </cell>
          <cell r="N305">
            <v>0</v>
          </cell>
          <cell r="O305">
            <v>0</v>
          </cell>
          <cell r="P305">
            <v>0</v>
          </cell>
          <cell r="Q305">
            <v>0</v>
          </cell>
          <cell r="R305">
            <v>0</v>
          </cell>
          <cell r="S305">
            <v>0</v>
          </cell>
          <cell r="T305">
            <v>0</v>
          </cell>
          <cell r="U305">
            <v>0</v>
          </cell>
          <cell r="V305">
            <v>0</v>
          </cell>
          <cell r="W305">
            <v>0</v>
          </cell>
          <cell r="X305">
            <v>0</v>
          </cell>
          <cell r="Y305">
            <v>0</v>
          </cell>
          <cell r="Z305">
            <v>0</v>
          </cell>
        </row>
        <row r="306">
          <cell r="A306">
            <v>564</v>
          </cell>
          <cell r="B306">
            <v>564</v>
          </cell>
          <cell r="C306">
            <v>263</v>
          </cell>
          <cell r="D306">
            <v>0</v>
          </cell>
          <cell r="E306">
            <v>0</v>
          </cell>
          <cell r="F306">
            <v>39</v>
          </cell>
          <cell r="G306">
            <v>41</v>
          </cell>
          <cell r="H306">
            <v>37</v>
          </cell>
          <cell r="I306">
            <v>61</v>
          </cell>
          <cell r="J306">
            <v>39</v>
          </cell>
          <cell r="K306">
            <v>46</v>
          </cell>
          <cell r="L306">
            <v>0</v>
          </cell>
          <cell r="M306">
            <v>0</v>
          </cell>
          <cell r="N306">
            <v>0</v>
          </cell>
          <cell r="O306">
            <v>0</v>
          </cell>
          <cell r="P306">
            <v>0</v>
          </cell>
          <cell r="Q306">
            <v>0</v>
          </cell>
          <cell r="R306">
            <v>0</v>
          </cell>
          <cell r="S306">
            <v>0</v>
          </cell>
          <cell r="T306">
            <v>0</v>
          </cell>
          <cell r="U306">
            <v>0</v>
          </cell>
          <cell r="V306">
            <v>0</v>
          </cell>
          <cell r="W306">
            <v>0</v>
          </cell>
          <cell r="X306">
            <v>0</v>
          </cell>
          <cell r="Y306">
            <v>0</v>
          </cell>
          <cell r="Z306">
            <v>0</v>
          </cell>
        </row>
        <row r="307">
          <cell r="A307">
            <v>566</v>
          </cell>
          <cell r="B307">
            <v>566</v>
          </cell>
          <cell r="C307">
            <v>1232</v>
          </cell>
          <cell r="D307">
            <v>0</v>
          </cell>
          <cell r="E307">
            <v>0</v>
          </cell>
          <cell r="F307">
            <v>92</v>
          </cell>
          <cell r="G307">
            <v>105</v>
          </cell>
          <cell r="H307">
            <v>108</v>
          </cell>
          <cell r="I307">
            <v>103</v>
          </cell>
          <cell r="J307">
            <v>101</v>
          </cell>
          <cell r="K307">
            <v>119</v>
          </cell>
          <cell r="L307">
            <v>128</v>
          </cell>
          <cell r="M307">
            <v>105</v>
          </cell>
          <cell r="N307">
            <v>111</v>
          </cell>
          <cell r="O307">
            <v>102</v>
          </cell>
          <cell r="P307">
            <v>96</v>
          </cell>
          <cell r="Q307">
            <v>62</v>
          </cell>
          <cell r="R307">
            <v>0</v>
          </cell>
          <cell r="S307">
            <v>0</v>
          </cell>
          <cell r="T307">
            <v>0</v>
          </cell>
          <cell r="U307">
            <v>0</v>
          </cell>
          <cell r="V307">
            <v>0</v>
          </cell>
          <cell r="W307">
            <v>0</v>
          </cell>
          <cell r="X307">
            <v>0</v>
          </cell>
          <cell r="Y307">
            <v>0</v>
          </cell>
          <cell r="Z307">
            <v>0</v>
          </cell>
        </row>
        <row r="308">
          <cell r="A308">
            <v>569</v>
          </cell>
          <cell r="B308">
            <v>569</v>
          </cell>
          <cell r="C308">
            <v>212</v>
          </cell>
          <cell r="D308">
            <v>0</v>
          </cell>
          <cell r="E308">
            <v>0</v>
          </cell>
          <cell r="F308">
            <v>21</v>
          </cell>
          <cell r="G308">
            <v>34</v>
          </cell>
          <cell r="H308">
            <v>37</v>
          </cell>
          <cell r="I308">
            <v>31</v>
          </cell>
          <cell r="J308">
            <v>25</v>
          </cell>
          <cell r="K308">
            <v>21</v>
          </cell>
          <cell r="L308">
            <v>23</v>
          </cell>
          <cell r="M308">
            <v>12</v>
          </cell>
          <cell r="N308">
            <v>8</v>
          </cell>
          <cell r="O308">
            <v>0</v>
          </cell>
          <cell r="P308">
            <v>0</v>
          </cell>
          <cell r="Q308">
            <v>0</v>
          </cell>
          <cell r="R308">
            <v>0</v>
          </cell>
          <cell r="S308">
            <v>0</v>
          </cell>
          <cell r="T308">
            <v>0</v>
          </cell>
          <cell r="U308">
            <v>0</v>
          </cell>
          <cell r="V308">
            <v>0</v>
          </cell>
          <cell r="W308">
            <v>0</v>
          </cell>
          <cell r="X308">
            <v>0</v>
          </cell>
          <cell r="Y308">
            <v>0</v>
          </cell>
          <cell r="Z308">
            <v>0</v>
          </cell>
        </row>
        <row r="309">
          <cell r="A309">
            <v>573</v>
          </cell>
          <cell r="B309">
            <v>573</v>
          </cell>
          <cell r="C309">
            <v>1832</v>
          </cell>
          <cell r="D309">
            <v>0</v>
          </cell>
          <cell r="E309">
            <v>0</v>
          </cell>
          <cell r="F309">
            <v>141</v>
          </cell>
          <cell r="G309">
            <v>189</v>
          </cell>
          <cell r="H309">
            <v>170</v>
          </cell>
          <cell r="I309">
            <v>164</v>
          </cell>
          <cell r="J309">
            <v>189</v>
          </cell>
          <cell r="K309">
            <v>210</v>
          </cell>
          <cell r="L309">
            <v>188</v>
          </cell>
          <cell r="M309">
            <v>192</v>
          </cell>
          <cell r="N309">
            <v>133</v>
          </cell>
          <cell r="O309">
            <v>132</v>
          </cell>
          <cell r="P309">
            <v>82</v>
          </cell>
          <cell r="Q309">
            <v>42</v>
          </cell>
          <cell r="R309">
            <v>0</v>
          </cell>
          <cell r="S309">
            <v>0</v>
          </cell>
          <cell r="T309">
            <v>0</v>
          </cell>
          <cell r="U309">
            <v>0</v>
          </cell>
          <cell r="V309">
            <v>0</v>
          </cell>
          <cell r="W309">
            <v>0</v>
          </cell>
          <cell r="X309">
            <v>0</v>
          </cell>
          <cell r="Y309">
            <v>0</v>
          </cell>
          <cell r="Z309">
            <v>0</v>
          </cell>
        </row>
        <row r="310">
          <cell r="A310">
            <v>574</v>
          </cell>
          <cell r="B310">
            <v>574</v>
          </cell>
          <cell r="C310">
            <v>397</v>
          </cell>
          <cell r="D310">
            <v>0</v>
          </cell>
          <cell r="E310">
            <v>0</v>
          </cell>
          <cell r="F310">
            <v>25</v>
          </cell>
          <cell r="G310">
            <v>56</v>
          </cell>
          <cell r="H310">
            <v>46</v>
          </cell>
          <cell r="I310">
            <v>36</v>
          </cell>
          <cell r="J310">
            <v>35</v>
          </cell>
          <cell r="K310">
            <v>32</v>
          </cell>
          <cell r="L310">
            <v>58</v>
          </cell>
          <cell r="M310">
            <v>44</v>
          </cell>
          <cell r="N310">
            <v>39</v>
          </cell>
          <cell r="O310">
            <v>26</v>
          </cell>
          <cell r="P310">
            <v>0</v>
          </cell>
          <cell r="Q310">
            <v>0</v>
          </cell>
          <cell r="R310">
            <v>0</v>
          </cell>
          <cell r="S310">
            <v>0</v>
          </cell>
          <cell r="T310">
            <v>0</v>
          </cell>
          <cell r="U310">
            <v>0</v>
          </cell>
          <cell r="V310">
            <v>0</v>
          </cell>
          <cell r="W310">
            <v>0</v>
          </cell>
          <cell r="X310">
            <v>0</v>
          </cell>
          <cell r="Y310">
            <v>0</v>
          </cell>
          <cell r="Z310">
            <v>0</v>
          </cell>
        </row>
        <row r="311">
          <cell r="A311">
            <v>578</v>
          </cell>
          <cell r="B311">
            <v>578</v>
          </cell>
          <cell r="C311">
            <v>110</v>
          </cell>
          <cell r="D311">
            <v>0</v>
          </cell>
          <cell r="E311">
            <v>0</v>
          </cell>
          <cell r="F311">
            <v>16</v>
          </cell>
          <cell r="G311">
            <v>17</v>
          </cell>
          <cell r="H311">
            <v>20</v>
          </cell>
          <cell r="I311">
            <v>26</v>
          </cell>
          <cell r="J311">
            <v>21</v>
          </cell>
          <cell r="K311">
            <v>10</v>
          </cell>
          <cell r="L311">
            <v>0</v>
          </cell>
          <cell r="M311">
            <v>0</v>
          </cell>
          <cell r="N311">
            <v>0</v>
          </cell>
          <cell r="O311">
            <v>0</v>
          </cell>
          <cell r="P311">
            <v>0</v>
          </cell>
          <cell r="Q311">
            <v>0</v>
          </cell>
          <cell r="R311">
            <v>0</v>
          </cell>
          <cell r="S311">
            <v>0</v>
          </cell>
          <cell r="T311">
            <v>0</v>
          </cell>
          <cell r="U311">
            <v>0</v>
          </cell>
          <cell r="V311">
            <v>0</v>
          </cell>
          <cell r="W311">
            <v>0</v>
          </cell>
          <cell r="X311">
            <v>0</v>
          </cell>
          <cell r="Y311">
            <v>0</v>
          </cell>
          <cell r="Z311">
            <v>0</v>
          </cell>
        </row>
        <row r="312">
          <cell r="A312">
            <v>581</v>
          </cell>
          <cell r="B312">
            <v>581</v>
          </cell>
          <cell r="C312">
            <v>156</v>
          </cell>
          <cell r="D312">
            <v>0</v>
          </cell>
          <cell r="E312">
            <v>0</v>
          </cell>
          <cell r="F312">
            <v>0</v>
          </cell>
          <cell r="G312">
            <v>7</v>
          </cell>
          <cell r="H312">
            <v>6</v>
          </cell>
          <cell r="I312">
            <v>11</v>
          </cell>
          <cell r="J312">
            <v>8</v>
          </cell>
          <cell r="K312">
            <v>6</v>
          </cell>
          <cell r="L312">
            <v>49</v>
          </cell>
          <cell r="M312">
            <v>34</v>
          </cell>
          <cell r="N312">
            <v>22</v>
          </cell>
          <cell r="O312">
            <v>13</v>
          </cell>
          <cell r="P312">
            <v>0</v>
          </cell>
          <cell r="Q312">
            <v>0</v>
          </cell>
          <cell r="R312">
            <v>0</v>
          </cell>
          <cell r="S312">
            <v>0</v>
          </cell>
          <cell r="T312">
            <v>0</v>
          </cell>
          <cell r="U312">
            <v>0</v>
          </cell>
          <cell r="V312">
            <v>0</v>
          </cell>
          <cell r="W312">
            <v>0</v>
          </cell>
          <cell r="X312">
            <v>0</v>
          </cell>
          <cell r="Y312">
            <v>0</v>
          </cell>
          <cell r="Z312">
            <v>0</v>
          </cell>
        </row>
        <row r="313">
          <cell r="A313">
            <v>588</v>
          </cell>
          <cell r="B313">
            <v>588</v>
          </cell>
          <cell r="C313">
            <v>643</v>
          </cell>
          <cell r="D313">
            <v>0</v>
          </cell>
          <cell r="E313">
            <v>0</v>
          </cell>
          <cell r="F313">
            <v>93</v>
          </cell>
          <cell r="G313">
            <v>85</v>
          </cell>
          <cell r="H313">
            <v>110</v>
          </cell>
          <cell r="I313">
            <v>96</v>
          </cell>
          <cell r="J313">
            <v>90</v>
          </cell>
          <cell r="K313">
            <v>102</v>
          </cell>
          <cell r="L313">
            <v>34</v>
          </cell>
          <cell r="M313">
            <v>33</v>
          </cell>
          <cell r="N313">
            <v>0</v>
          </cell>
          <cell r="O313">
            <v>0</v>
          </cell>
          <cell r="P313">
            <v>0</v>
          </cell>
          <cell r="Q313">
            <v>0</v>
          </cell>
          <cell r="R313">
            <v>0</v>
          </cell>
          <cell r="S313">
            <v>0</v>
          </cell>
          <cell r="T313">
            <v>0</v>
          </cell>
          <cell r="U313">
            <v>0</v>
          </cell>
          <cell r="V313">
            <v>0</v>
          </cell>
          <cell r="W313">
            <v>0</v>
          </cell>
          <cell r="X313">
            <v>0</v>
          </cell>
          <cell r="Y313">
            <v>0</v>
          </cell>
          <cell r="Z313">
            <v>0</v>
          </cell>
        </row>
        <row r="314">
          <cell r="A314">
            <v>591</v>
          </cell>
          <cell r="B314">
            <v>591</v>
          </cell>
          <cell r="C314">
            <v>64</v>
          </cell>
          <cell r="D314">
            <v>0</v>
          </cell>
          <cell r="E314">
            <v>0</v>
          </cell>
          <cell r="F314">
            <v>0</v>
          </cell>
          <cell r="G314">
            <v>0</v>
          </cell>
          <cell r="H314">
            <v>0</v>
          </cell>
          <cell r="I314">
            <v>0</v>
          </cell>
          <cell r="J314">
            <v>0</v>
          </cell>
          <cell r="K314">
            <v>0</v>
          </cell>
          <cell r="L314">
            <v>0</v>
          </cell>
          <cell r="M314">
            <v>0</v>
          </cell>
          <cell r="N314">
            <v>0</v>
          </cell>
          <cell r="O314">
            <v>0</v>
          </cell>
          <cell r="P314">
            <v>0</v>
          </cell>
          <cell r="Q314">
            <v>0</v>
          </cell>
          <cell r="R314">
            <v>0</v>
          </cell>
          <cell r="S314">
            <v>0</v>
          </cell>
          <cell r="T314">
            <v>0</v>
          </cell>
          <cell r="U314">
            <v>0</v>
          </cell>
          <cell r="V314">
            <v>3</v>
          </cell>
          <cell r="W314">
            <v>20</v>
          </cell>
          <cell r="X314">
            <v>21</v>
          </cell>
          <cell r="Y314">
            <v>20</v>
          </cell>
          <cell r="Z314">
            <v>0</v>
          </cell>
        </row>
        <row r="315">
          <cell r="A315">
            <v>602</v>
          </cell>
          <cell r="B315">
            <v>602</v>
          </cell>
          <cell r="C315">
            <v>597</v>
          </cell>
          <cell r="D315">
            <v>0</v>
          </cell>
          <cell r="E315">
            <v>0</v>
          </cell>
          <cell r="F315">
            <v>60</v>
          </cell>
          <cell r="G315">
            <v>101</v>
          </cell>
          <cell r="H315">
            <v>128</v>
          </cell>
          <cell r="I315">
            <v>99</v>
          </cell>
          <cell r="J315">
            <v>83</v>
          </cell>
          <cell r="K315">
            <v>71</v>
          </cell>
          <cell r="L315">
            <v>55</v>
          </cell>
          <cell r="M315">
            <v>0</v>
          </cell>
          <cell r="N315">
            <v>0</v>
          </cell>
          <cell r="O315">
            <v>0</v>
          </cell>
          <cell r="P315">
            <v>0</v>
          </cell>
          <cell r="Q315">
            <v>0</v>
          </cell>
          <cell r="R315">
            <v>0</v>
          </cell>
          <cell r="S315">
            <v>0</v>
          </cell>
          <cell r="T315">
            <v>0</v>
          </cell>
          <cell r="U315">
            <v>0</v>
          </cell>
          <cell r="V315">
            <v>0</v>
          </cell>
          <cell r="W315">
            <v>0</v>
          </cell>
          <cell r="X315">
            <v>0</v>
          </cell>
          <cell r="Y315">
            <v>0</v>
          </cell>
          <cell r="Z315">
            <v>0</v>
          </cell>
        </row>
        <row r="316">
          <cell r="A316">
            <v>604</v>
          </cell>
          <cell r="B316">
            <v>604</v>
          </cell>
          <cell r="C316">
            <v>239</v>
          </cell>
          <cell r="D316">
            <v>0</v>
          </cell>
          <cell r="E316">
            <v>0</v>
          </cell>
          <cell r="F316">
            <v>0</v>
          </cell>
          <cell r="G316">
            <v>28</v>
          </cell>
          <cell r="H316">
            <v>23</v>
          </cell>
          <cell r="I316">
            <v>33</v>
          </cell>
          <cell r="J316">
            <v>31</v>
          </cell>
          <cell r="K316">
            <v>32</v>
          </cell>
          <cell r="L316">
            <v>31</v>
          </cell>
          <cell r="M316">
            <v>30</v>
          </cell>
          <cell r="N316">
            <v>13</v>
          </cell>
          <cell r="O316">
            <v>18</v>
          </cell>
          <cell r="P316">
            <v>0</v>
          </cell>
          <cell r="Q316">
            <v>0</v>
          </cell>
          <cell r="R316">
            <v>0</v>
          </cell>
          <cell r="S316">
            <v>0</v>
          </cell>
          <cell r="T316">
            <v>0</v>
          </cell>
          <cell r="U316">
            <v>0</v>
          </cell>
          <cell r="V316">
            <v>0</v>
          </cell>
          <cell r="W316">
            <v>0</v>
          </cell>
          <cell r="X316">
            <v>0</v>
          </cell>
          <cell r="Y316">
            <v>0</v>
          </cell>
          <cell r="Z316">
            <v>0</v>
          </cell>
        </row>
        <row r="317">
          <cell r="A317">
            <v>605</v>
          </cell>
          <cell r="B317">
            <v>605</v>
          </cell>
          <cell r="C317">
            <v>115</v>
          </cell>
          <cell r="D317">
            <v>0</v>
          </cell>
          <cell r="E317">
            <v>0</v>
          </cell>
          <cell r="F317">
            <v>0</v>
          </cell>
          <cell r="G317">
            <v>0</v>
          </cell>
          <cell r="H317">
            <v>0</v>
          </cell>
          <cell r="I317">
            <v>0</v>
          </cell>
          <cell r="J317">
            <v>0</v>
          </cell>
          <cell r="K317">
            <v>0</v>
          </cell>
          <cell r="L317">
            <v>0</v>
          </cell>
          <cell r="M317">
            <v>0</v>
          </cell>
          <cell r="N317">
            <v>0</v>
          </cell>
          <cell r="O317">
            <v>0</v>
          </cell>
          <cell r="P317">
            <v>69</v>
          </cell>
          <cell r="Q317">
            <v>46</v>
          </cell>
          <cell r="R317">
            <v>0</v>
          </cell>
          <cell r="S317">
            <v>0</v>
          </cell>
          <cell r="T317">
            <v>0</v>
          </cell>
          <cell r="U317">
            <v>0</v>
          </cell>
          <cell r="V317">
            <v>0</v>
          </cell>
          <cell r="W317">
            <v>0</v>
          </cell>
          <cell r="X317">
            <v>0</v>
          </cell>
          <cell r="Y317">
            <v>0</v>
          </cell>
          <cell r="Z317">
            <v>0</v>
          </cell>
        </row>
        <row r="318">
          <cell r="A318">
            <v>606</v>
          </cell>
          <cell r="B318">
            <v>606</v>
          </cell>
          <cell r="C318">
            <v>412</v>
          </cell>
          <cell r="D318">
            <v>0</v>
          </cell>
          <cell r="E318">
            <v>0</v>
          </cell>
          <cell r="F318">
            <v>0</v>
          </cell>
          <cell r="G318">
            <v>0</v>
          </cell>
          <cell r="H318">
            <v>0</v>
          </cell>
          <cell r="I318">
            <v>0</v>
          </cell>
          <cell r="J318">
            <v>0</v>
          </cell>
          <cell r="K318">
            <v>0</v>
          </cell>
          <cell r="L318">
            <v>72</v>
          </cell>
          <cell r="M318">
            <v>70</v>
          </cell>
          <cell r="N318">
            <v>69</v>
          </cell>
          <cell r="O318">
            <v>73</v>
          </cell>
          <cell r="P318">
            <v>63</v>
          </cell>
          <cell r="Q318">
            <v>65</v>
          </cell>
          <cell r="R318">
            <v>0</v>
          </cell>
          <cell r="S318">
            <v>0</v>
          </cell>
          <cell r="T318">
            <v>0</v>
          </cell>
          <cell r="U318">
            <v>0</v>
          </cell>
          <cell r="V318">
            <v>0</v>
          </cell>
          <cell r="W318">
            <v>0</v>
          </cell>
          <cell r="X318">
            <v>0</v>
          </cell>
          <cell r="Y318">
            <v>0</v>
          </cell>
          <cell r="Z318">
            <v>0</v>
          </cell>
        </row>
        <row r="319">
          <cell r="A319">
            <v>610</v>
          </cell>
          <cell r="B319">
            <v>610</v>
          </cell>
          <cell r="C319">
            <v>105</v>
          </cell>
          <cell r="D319">
            <v>13</v>
          </cell>
          <cell r="E319">
            <v>18</v>
          </cell>
          <cell r="F319">
            <v>13</v>
          </cell>
          <cell r="G319">
            <v>15</v>
          </cell>
          <cell r="H319">
            <v>8</v>
          </cell>
          <cell r="I319">
            <v>10</v>
          </cell>
          <cell r="J319">
            <v>12</v>
          </cell>
          <cell r="K319">
            <v>16</v>
          </cell>
          <cell r="L319">
            <v>0</v>
          </cell>
          <cell r="M319">
            <v>0</v>
          </cell>
          <cell r="N319">
            <v>0</v>
          </cell>
          <cell r="O319">
            <v>0</v>
          </cell>
          <cell r="P319">
            <v>0</v>
          </cell>
          <cell r="Q319">
            <v>0</v>
          </cell>
          <cell r="R319">
            <v>0</v>
          </cell>
          <cell r="S319">
            <v>0</v>
          </cell>
          <cell r="T319">
            <v>0</v>
          </cell>
          <cell r="U319">
            <v>0</v>
          </cell>
          <cell r="V319">
            <v>0</v>
          </cell>
          <cell r="W319">
            <v>0</v>
          </cell>
          <cell r="X319">
            <v>0</v>
          </cell>
          <cell r="Y319">
            <v>0</v>
          </cell>
          <cell r="Z319">
            <v>0</v>
          </cell>
        </row>
        <row r="320">
          <cell r="A320">
            <v>614</v>
          </cell>
          <cell r="B320">
            <v>614</v>
          </cell>
          <cell r="C320">
            <v>165</v>
          </cell>
          <cell r="D320">
            <v>0</v>
          </cell>
          <cell r="E320">
            <v>0</v>
          </cell>
          <cell r="F320">
            <v>0</v>
          </cell>
          <cell r="G320">
            <v>0</v>
          </cell>
          <cell r="H320">
            <v>0</v>
          </cell>
          <cell r="I320">
            <v>0</v>
          </cell>
          <cell r="J320">
            <v>0</v>
          </cell>
          <cell r="K320">
            <v>0</v>
          </cell>
          <cell r="L320">
            <v>33</v>
          </cell>
          <cell r="M320">
            <v>34</v>
          </cell>
          <cell r="N320">
            <v>38</v>
          </cell>
          <cell r="O320">
            <v>31</v>
          </cell>
          <cell r="P320">
            <v>15</v>
          </cell>
          <cell r="Q320">
            <v>14</v>
          </cell>
          <cell r="R320">
            <v>0</v>
          </cell>
          <cell r="S320">
            <v>0</v>
          </cell>
          <cell r="T320">
            <v>0</v>
          </cell>
          <cell r="U320">
            <v>0</v>
          </cell>
          <cell r="V320">
            <v>0</v>
          </cell>
          <cell r="W320">
            <v>0</v>
          </cell>
          <cell r="X320">
            <v>0</v>
          </cell>
          <cell r="Y320">
            <v>0</v>
          </cell>
          <cell r="Z320">
            <v>0</v>
          </cell>
        </row>
        <row r="321">
          <cell r="A321">
            <v>615</v>
          </cell>
          <cell r="B321">
            <v>615</v>
          </cell>
          <cell r="C321">
            <v>1663</v>
          </cell>
          <cell r="D321">
            <v>0</v>
          </cell>
          <cell r="E321">
            <v>0</v>
          </cell>
          <cell r="F321">
            <v>170</v>
          </cell>
          <cell r="G321">
            <v>197</v>
          </cell>
          <cell r="H321">
            <v>189</v>
          </cell>
          <cell r="I321">
            <v>186</v>
          </cell>
          <cell r="J321">
            <v>204</v>
          </cell>
          <cell r="K321">
            <v>200</v>
          </cell>
          <cell r="L321">
            <v>224</v>
          </cell>
          <cell r="M321">
            <v>127</v>
          </cell>
          <cell r="N321">
            <v>85</v>
          </cell>
          <cell r="O321">
            <v>81</v>
          </cell>
          <cell r="P321">
            <v>0</v>
          </cell>
          <cell r="Q321">
            <v>0</v>
          </cell>
          <cell r="R321">
            <v>0</v>
          </cell>
          <cell r="S321">
            <v>0</v>
          </cell>
          <cell r="T321">
            <v>0</v>
          </cell>
          <cell r="U321">
            <v>0</v>
          </cell>
          <cell r="V321">
            <v>0</v>
          </cell>
          <cell r="W321">
            <v>0</v>
          </cell>
          <cell r="X321">
            <v>0</v>
          </cell>
          <cell r="Y321">
            <v>0</v>
          </cell>
          <cell r="Z321">
            <v>0</v>
          </cell>
        </row>
        <row r="322">
          <cell r="A322">
            <v>618</v>
          </cell>
          <cell r="B322">
            <v>618</v>
          </cell>
          <cell r="C322">
            <v>118</v>
          </cell>
          <cell r="D322">
            <v>0</v>
          </cell>
          <cell r="E322">
            <v>6</v>
          </cell>
          <cell r="F322">
            <v>5</v>
          </cell>
          <cell r="G322">
            <v>5</v>
          </cell>
          <cell r="H322">
            <v>7</v>
          </cell>
          <cell r="I322">
            <v>4</v>
          </cell>
          <cell r="J322">
            <v>7</v>
          </cell>
          <cell r="K322">
            <v>10</v>
          </cell>
          <cell r="L322">
            <v>17</v>
          </cell>
          <cell r="M322">
            <v>11</v>
          </cell>
          <cell r="N322">
            <v>11</v>
          </cell>
          <cell r="O322">
            <v>18</v>
          </cell>
          <cell r="P322">
            <v>4</v>
          </cell>
          <cell r="Q322">
            <v>13</v>
          </cell>
          <cell r="R322">
            <v>0</v>
          </cell>
          <cell r="S322">
            <v>0</v>
          </cell>
          <cell r="T322">
            <v>0</v>
          </cell>
          <cell r="U322">
            <v>0</v>
          </cell>
          <cell r="V322">
            <v>0</v>
          </cell>
          <cell r="W322">
            <v>0</v>
          </cell>
          <cell r="X322">
            <v>0</v>
          </cell>
          <cell r="Y322">
            <v>0</v>
          </cell>
          <cell r="Z322">
            <v>0</v>
          </cell>
        </row>
        <row r="323">
          <cell r="A323">
            <v>620</v>
          </cell>
          <cell r="B323">
            <v>620</v>
          </cell>
          <cell r="C323">
            <v>196</v>
          </cell>
          <cell r="D323">
            <v>0</v>
          </cell>
          <cell r="E323">
            <v>0</v>
          </cell>
          <cell r="F323">
            <v>6</v>
          </cell>
          <cell r="G323">
            <v>12</v>
          </cell>
          <cell r="H323">
            <v>10</v>
          </cell>
          <cell r="I323">
            <v>11</v>
          </cell>
          <cell r="J323">
            <v>10</v>
          </cell>
          <cell r="K323">
            <v>18</v>
          </cell>
          <cell r="L323">
            <v>21</v>
          </cell>
          <cell r="M323">
            <v>22</v>
          </cell>
          <cell r="N323">
            <v>28</v>
          </cell>
          <cell r="O323">
            <v>17</v>
          </cell>
          <cell r="P323">
            <v>20</v>
          </cell>
          <cell r="Q323">
            <v>21</v>
          </cell>
          <cell r="R323">
            <v>0</v>
          </cell>
          <cell r="S323">
            <v>0</v>
          </cell>
          <cell r="T323">
            <v>0</v>
          </cell>
          <cell r="U323">
            <v>0</v>
          </cell>
          <cell r="V323">
            <v>0</v>
          </cell>
          <cell r="W323">
            <v>0</v>
          </cell>
          <cell r="X323">
            <v>0</v>
          </cell>
          <cell r="Y323">
            <v>0</v>
          </cell>
          <cell r="Z323">
            <v>0</v>
          </cell>
        </row>
        <row r="324">
          <cell r="A324">
            <v>621</v>
          </cell>
          <cell r="B324">
            <v>621</v>
          </cell>
          <cell r="C324">
            <v>135</v>
          </cell>
          <cell r="D324">
            <v>48</v>
          </cell>
          <cell r="E324">
            <v>39</v>
          </cell>
          <cell r="F324">
            <v>48</v>
          </cell>
          <cell r="G324">
            <v>0</v>
          </cell>
          <cell r="H324">
            <v>0</v>
          </cell>
          <cell r="I324">
            <v>0</v>
          </cell>
          <cell r="J324">
            <v>0</v>
          </cell>
          <cell r="K324">
            <v>0</v>
          </cell>
          <cell r="L324">
            <v>0</v>
          </cell>
          <cell r="M324">
            <v>0</v>
          </cell>
          <cell r="N324">
            <v>0</v>
          </cell>
          <cell r="O324">
            <v>0</v>
          </cell>
          <cell r="P324">
            <v>0</v>
          </cell>
          <cell r="Q324">
            <v>0</v>
          </cell>
          <cell r="R324">
            <v>0</v>
          </cell>
          <cell r="S324">
            <v>0</v>
          </cell>
          <cell r="T324">
            <v>0</v>
          </cell>
          <cell r="U324">
            <v>0</v>
          </cell>
          <cell r="V324">
            <v>0</v>
          </cell>
          <cell r="W324">
            <v>0</v>
          </cell>
          <cell r="X324">
            <v>0</v>
          </cell>
          <cell r="Y324">
            <v>0</v>
          </cell>
          <cell r="Z324">
            <v>0</v>
          </cell>
        </row>
        <row r="325">
          <cell r="A325">
            <v>630</v>
          </cell>
          <cell r="B325">
            <v>630</v>
          </cell>
          <cell r="C325">
            <v>415</v>
          </cell>
          <cell r="D325">
            <v>0</v>
          </cell>
          <cell r="E325">
            <v>0</v>
          </cell>
          <cell r="F325">
            <v>20</v>
          </cell>
          <cell r="G325">
            <v>23</v>
          </cell>
          <cell r="H325">
            <v>240</v>
          </cell>
          <cell r="I325">
            <v>48</v>
          </cell>
          <cell r="J325">
            <v>44</v>
          </cell>
          <cell r="K325">
            <v>40</v>
          </cell>
          <cell r="L325">
            <v>0</v>
          </cell>
          <cell r="M325">
            <v>0</v>
          </cell>
          <cell r="N325">
            <v>0</v>
          </cell>
          <cell r="O325">
            <v>0</v>
          </cell>
          <cell r="P325">
            <v>0</v>
          </cell>
          <cell r="Q325">
            <v>0</v>
          </cell>
          <cell r="R325">
            <v>0</v>
          </cell>
          <cell r="S325">
            <v>0</v>
          </cell>
          <cell r="T325">
            <v>0</v>
          </cell>
          <cell r="U325">
            <v>0</v>
          </cell>
          <cell r="V325">
            <v>0</v>
          </cell>
          <cell r="W325">
            <v>0</v>
          </cell>
          <cell r="X325">
            <v>0</v>
          </cell>
          <cell r="Y325">
            <v>0</v>
          </cell>
          <cell r="Z325">
            <v>0</v>
          </cell>
        </row>
        <row r="326">
          <cell r="A326">
            <v>633</v>
          </cell>
          <cell r="B326">
            <v>633</v>
          </cell>
          <cell r="C326">
            <v>1928</v>
          </cell>
          <cell r="D326">
            <v>0</v>
          </cell>
          <cell r="E326">
            <v>0</v>
          </cell>
          <cell r="F326">
            <v>24</v>
          </cell>
          <cell r="G326">
            <v>29</v>
          </cell>
          <cell r="H326">
            <v>56</v>
          </cell>
          <cell r="I326">
            <v>65</v>
          </cell>
          <cell r="J326">
            <v>36</v>
          </cell>
          <cell r="K326">
            <v>82</v>
          </cell>
          <cell r="L326">
            <v>221</v>
          </cell>
          <cell r="M326">
            <v>206</v>
          </cell>
          <cell r="N326">
            <v>187</v>
          </cell>
          <cell r="O326">
            <v>136</v>
          </cell>
          <cell r="P326">
            <v>141</v>
          </cell>
          <cell r="Q326">
            <v>130</v>
          </cell>
          <cell r="R326">
            <v>0</v>
          </cell>
          <cell r="S326">
            <v>0</v>
          </cell>
          <cell r="T326">
            <v>0</v>
          </cell>
          <cell r="U326">
            <v>17</v>
          </cell>
          <cell r="V326">
            <v>273</v>
          </cell>
          <cell r="W326">
            <v>170</v>
          </cell>
          <cell r="X326">
            <v>59</v>
          </cell>
          <cell r="Y326">
            <v>72</v>
          </cell>
          <cell r="Z326">
            <v>24</v>
          </cell>
        </row>
        <row r="327">
          <cell r="A327">
            <v>636</v>
          </cell>
          <cell r="B327">
            <v>636</v>
          </cell>
          <cell r="C327">
            <v>1037</v>
          </cell>
          <cell r="D327">
            <v>0</v>
          </cell>
          <cell r="E327">
            <v>0</v>
          </cell>
          <cell r="F327">
            <v>61</v>
          </cell>
          <cell r="G327">
            <v>72</v>
          </cell>
          <cell r="H327">
            <v>84</v>
          </cell>
          <cell r="I327">
            <v>76</v>
          </cell>
          <cell r="J327">
            <v>80</v>
          </cell>
          <cell r="K327">
            <v>97</v>
          </cell>
          <cell r="L327">
            <v>117</v>
          </cell>
          <cell r="M327">
            <v>106</v>
          </cell>
          <cell r="N327">
            <v>112</v>
          </cell>
          <cell r="O327">
            <v>90</v>
          </cell>
          <cell r="P327">
            <v>72</v>
          </cell>
          <cell r="Q327">
            <v>70</v>
          </cell>
          <cell r="R327">
            <v>0</v>
          </cell>
          <cell r="S327">
            <v>0</v>
          </cell>
          <cell r="T327">
            <v>0</v>
          </cell>
          <cell r="U327">
            <v>0</v>
          </cell>
          <cell r="V327">
            <v>0</v>
          </cell>
          <cell r="W327">
            <v>0</v>
          </cell>
          <cell r="X327">
            <v>0</v>
          </cell>
          <cell r="Y327">
            <v>0</v>
          </cell>
          <cell r="Z327">
            <v>0</v>
          </cell>
        </row>
        <row r="328">
          <cell r="A328">
            <v>637</v>
          </cell>
          <cell r="B328">
            <v>637</v>
          </cell>
          <cell r="C328">
            <v>221</v>
          </cell>
          <cell r="D328">
            <v>10</v>
          </cell>
          <cell r="E328">
            <v>11</v>
          </cell>
          <cell r="F328">
            <v>34</v>
          </cell>
          <cell r="G328">
            <v>16</v>
          </cell>
          <cell r="H328">
            <v>17</v>
          </cell>
          <cell r="I328">
            <v>20</v>
          </cell>
          <cell r="J328">
            <v>19</v>
          </cell>
          <cell r="K328">
            <v>24</v>
          </cell>
          <cell r="L328">
            <v>31</v>
          </cell>
          <cell r="M328">
            <v>17</v>
          </cell>
          <cell r="N328">
            <v>17</v>
          </cell>
          <cell r="O328">
            <v>5</v>
          </cell>
          <cell r="P328">
            <v>0</v>
          </cell>
          <cell r="Q328">
            <v>0</v>
          </cell>
          <cell r="R328">
            <v>0</v>
          </cell>
          <cell r="S328">
            <v>0</v>
          </cell>
          <cell r="T328">
            <v>0</v>
          </cell>
          <cell r="U328">
            <v>0</v>
          </cell>
          <cell r="V328">
            <v>0</v>
          </cell>
          <cell r="W328">
            <v>0</v>
          </cell>
          <cell r="X328">
            <v>0</v>
          </cell>
          <cell r="Y328">
            <v>0</v>
          </cell>
          <cell r="Z328">
            <v>0</v>
          </cell>
        </row>
        <row r="329">
          <cell r="A329">
            <v>641</v>
          </cell>
          <cell r="B329">
            <v>641</v>
          </cell>
          <cell r="C329">
            <v>131</v>
          </cell>
          <cell r="D329">
            <v>11</v>
          </cell>
          <cell r="E329">
            <v>18</v>
          </cell>
          <cell r="F329">
            <v>15</v>
          </cell>
          <cell r="G329">
            <v>19</v>
          </cell>
          <cell r="H329">
            <v>22</v>
          </cell>
          <cell r="I329">
            <v>16</v>
          </cell>
          <cell r="J329">
            <v>13</v>
          </cell>
          <cell r="K329">
            <v>17</v>
          </cell>
          <cell r="L329">
            <v>0</v>
          </cell>
          <cell r="M329">
            <v>0</v>
          </cell>
          <cell r="N329">
            <v>0</v>
          </cell>
          <cell r="O329">
            <v>0</v>
          </cell>
          <cell r="P329">
            <v>0</v>
          </cell>
          <cell r="Q329">
            <v>0</v>
          </cell>
          <cell r="R329">
            <v>0</v>
          </cell>
          <cell r="S329">
            <v>0</v>
          </cell>
          <cell r="T329">
            <v>0</v>
          </cell>
          <cell r="U329">
            <v>0</v>
          </cell>
          <cell r="V329">
            <v>0</v>
          </cell>
          <cell r="W329">
            <v>0</v>
          </cell>
          <cell r="X329">
            <v>0</v>
          </cell>
          <cell r="Y329">
            <v>0</v>
          </cell>
          <cell r="Z329">
            <v>0</v>
          </cell>
        </row>
        <row r="330">
          <cell r="A330">
            <v>652</v>
          </cell>
          <cell r="B330">
            <v>652</v>
          </cell>
          <cell r="C330">
            <v>578</v>
          </cell>
          <cell r="D330">
            <v>15</v>
          </cell>
          <cell r="E330">
            <v>24</v>
          </cell>
          <cell r="F330">
            <v>31</v>
          </cell>
          <cell r="G330">
            <v>32</v>
          </cell>
          <cell r="H330">
            <v>46</v>
          </cell>
          <cell r="I330">
            <v>40</v>
          </cell>
          <cell r="J330">
            <v>51</v>
          </cell>
          <cell r="K330">
            <v>53</v>
          </cell>
          <cell r="L330">
            <v>57</v>
          </cell>
          <cell r="M330">
            <v>54</v>
          </cell>
          <cell r="N330">
            <v>59</v>
          </cell>
          <cell r="O330">
            <v>43</v>
          </cell>
          <cell r="P330">
            <v>37</v>
          </cell>
          <cell r="Q330">
            <v>36</v>
          </cell>
          <cell r="R330">
            <v>0</v>
          </cell>
          <cell r="S330">
            <v>0</v>
          </cell>
          <cell r="T330">
            <v>0</v>
          </cell>
          <cell r="U330">
            <v>0</v>
          </cell>
          <cell r="V330">
            <v>0</v>
          </cell>
          <cell r="W330">
            <v>0</v>
          </cell>
          <cell r="X330">
            <v>0</v>
          </cell>
          <cell r="Y330">
            <v>0</v>
          </cell>
          <cell r="Z330">
            <v>0</v>
          </cell>
        </row>
        <row r="331">
          <cell r="A331">
            <v>654</v>
          </cell>
          <cell r="B331">
            <v>654</v>
          </cell>
          <cell r="C331">
            <v>566</v>
          </cell>
          <cell r="D331">
            <v>44</v>
          </cell>
          <cell r="E331">
            <v>30</v>
          </cell>
          <cell r="F331">
            <v>29</v>
          </cell>
          <cell r="G331">
            <v>22</v>
          </cell>
          <cell r="H331">
            <v>35</v>
          </cell>
          <cell r="I331">
            <v>33</v>
          </cell>
          <cell r="J331">
            <v>39</v>
          </cell>
          <cell r="K331">
            <v>39</v>
          </cell>
          <cell r="L331">
            <v>53</v>
          </cell>
          <cell r="M331">
            <v>60</v>
          </cell>
          <cell r="N331">
            <v>62</v>
          </cell>
          <cell r="O331">
            <v>40</v>
          </cell>
          <cell r="P331">
            <v>44</v>
          </cell>
          <cell r="Q331">
            <v>36</v>
          </cell>
          <cell r="R331">
            <v>0</v>
          </cell>
          <cell r="S331">
            <v>0</v>
          </cell>
          <cell r="T331">
            <v>0</v>
          </cell>
          <cell r="U331">
            <v>0</v>
          </cell>
          <cell r="V331">
            <v>0</v>
          </cell>
          <cell r="W331">
            <v>0</v>
          </cell>
          <cell r="X331">
            <v>0</v>
          </cell>
          <cell r="Y331">
            <v>0</v>
          </cell>
          <cell r="Z331">
            <v>0</v>
          </cell>
        </row>
        <row r="332">
          <cell r="A332">
            <v>655</v>
          </cell>
          <cell r="B332">
            <v>655</v>
          </cell>
          <cell r="C332">
            <v>159</v>
          </cell>
          <cell r="D332">
            <v>0</v>
          </cell>
          <cell r="E332">
            <v>0</v>
          </cell>
          <cell r="F332">
            <v>0</v>
          </cell>
          <cell r="G332">
            <v>0</v>
          </cell>
          <cell r="H332">
            <v>0</v>
          </cell>
          <cell r="I332">
            <v>0</v>
          </cell>
          <cell r="J332">
            <v>0</v>
          </cell>
          <cell r="K332">
            <v>0</v>
          </cell>
          <cell r="L332">
            <v>0</v>
          </cell>
          <cell r="M332">
            <v>0</v>
          </cell>
          <cell r="N332">
            <v>0</v>
          </cell>
          <cell r="O332">
            <v>0</v>
          </cell>
          <cell r="P332">
            <v>0</v>
          </cell>
          <cell r="Q332">
            <v>0</v>
          </cell>
          <cell r="R332">
            <v>0</v>
          </cell>
          <cell r="S332">
            <v>0</v>
          </cell>
          <cell r="T332">
            <v>0</v>
          </cell>
          <cell r="U332">
            <v>1</v>
          </cell>
          <cell r="V332">
            <v>6</v>
          </cell>
          <cell r="W332">
            <v>40</v>
          </cell>
          <cell r="X332">
            <v>0</v>
          </cell>
          <cell r="Y332">
            <v>112</v>
          </cell>
          <cell r="Z332">
            <v>0</v>
          </cell>
        </row>
        <row r="333">
          <cell r="A333">
            <v>661</v>
          </cell>
          <cell r="B333">
            <v>131</v>
          </cell>
          <cell r="C333">
            <v>171</v>
          </cell>
          <cell r="D333">
            <v>0</v>
          </cell>
          <cell r="E333">
            <v>0</v>
          </cell>
          <cell r="F333">
            <v>143</v>
          </cell>
          <cell r="G333">
            <v>28</v>
          </cell>
          <cell r="H333">
            <v>0</v>
          </cell>
          <cell r="I333">
            <v>0</v>
          </cell>
          <cell r="J333">
            <v>0</v>
          </cell>
          <cell r="K333">
            <v>0</v>
          </cell>
          <cell r="L333">
            <v>0</v>
          </cell>
          <cell r="M333">
            <v>0</v>
          </cell>
          <cell r="N333">
            <v>0</v>
          </cell>
          <cell r="O333">
            <v>0</v>
          </cell>
          <cell r="P333">
            <v>0</v>
          </cell>
          <cell r="Q333">
            <v>0</v>
          </cell>
          <cell r="R333">
            <v>0</v>
          </cell>
          <cell r="S333">
            <v>0</v>
          </cell>
          <cell r="T333">
            <v>0</v>
          </cell>
          <cell r="U333">
            <v>0</v>
          </cell>
          <cell r="V333">
            <v>0</v>
          </cell>
          <cell r="W333">
            <v>0</v>
          </cell>
          <cell r="X333">
            <v>0</v>
          </cell>
          <cell r="Y333">
            <v>0</v>
          </cell>
          <cell r="Z333">
            <v>0</v>
          </cell>
        </row>
        <row r="334">
          <cell r="A334">
            <v>663</v>
          </cell>
          <cell r="B334">
            <v>663</v>
          </cell>
          <cell r="C334">
            <v>1782</v>
          </cell>
          <cell r="D334">
            <v>0</v>
          </cell>
          <cell r="E334">
            <v>0</v>
          </cell>
          <cell r="F334">
            <v>127</v>
          </cell>
          <cell r="G334">
            <v>146</v>
          </cell>
          <cell r="H334">
            <v>158</v>
          </cell>
          <cell r="I334">
            <v>169</v>
          </cell>
          <cell r="J334">
            <v>168</v>
          </cell>
          <cell r="K334">
            <v>166</v>
          </cell>
          <cell r="L334">
            <v>173</v>
          </cell>
          <cell r="M334">
            <v>161</v>
          </cell>
          <cell r="N334">
            <v>156</v>
          </cell>
          <cell r="O334">
            <v>135</v>
          </cell>
          <cell r="P334">
            <v>130</v>
          </cell>
          <cell r="Q334">
            <v>93</v>
          </cell>
          <cell r="R334">
            <v>0</v>
          </cell>
          <cell r="S334">
            <v>0</v>
          </cell>
          <cell r="T334">
            <v>0</v>
          </cell>
          <cell r="U334">
            <v>0</v>
          </cell>
          <cell r="V334">
            <v>0</v>
          </cell>
          <cell r="W334">
            <v>0</v>
          </cell>
          <cell r="X334">
            <v>0</v>
          </cell>
          <cell r="Y334">
            <v>0</v>
          </cell>
          <cell r="Z334">
            <v>0</v>
          </cell>
        </row>
        <row r="335">
          <cell r="A335">
            <v>680</v>
          </cell>
          <cell r="B335">
            <v>680</v>
          </cell>
          <cell r="C335">
            <v>244</v>
          </cell>
          <cell r="D335">
            <v>0</v>
          </cell>
          <cell r="E335">
            <v>14</v>
          </cell>
          <cell r="F335">
            <v>25</v>
          </cell>
          <cell r="G335">
            <v>26</v>
          </cell>
          <cell r="H335">
            <v>42</v>
          </cell>
          <cell r="I335">
            <v>55</v>
          </cell>
          <cell r="J335">
            <v>54</v>
          </cell>
          <cell r="K335">
            <v>28</v>
          </cell>
          <cell r="L335">
            <v>0</v>
          </cell>
          <cell r="M335">
            <v>0</v>
          </cell>
          <cell r="N335">
            <v>0</v>
          </cell>
          <cell r="O335">
            <v>0</v>
          </cell>
          <cell r="P335">
            <v>0</v>
          </cell>
          <cell r="Q335">
            <v>0</v>
          </cell>
          <cell r="R335">
            <v>0</v>
          </cell>
          <cell r="S335">
            <v>0</v>
          </cell>
          <cell r="T335">
            <v>0</v>
          </cell>
          <cell r="U335">
            <v>0</v>
          </cell>
          <cell r="V335">
            <v>0</v>
          </cell>
          <cell r="W335">
            <v>0</v>
          </cell>
          <cell r="X335">
            <v>0</v>
          </cell>
          <cell r="Y335">
            <v>0</v>
          </cell>
          <cell r="Z335">
            <v>0</v>
          </cell>
        </row>
        <row r="336">
          <cell r="A336">
            <v>717</v>
          </cell>
          <cell r="B336">
            <v>717</v>
          </cell>
          <cell r="C336">
            <v>1550</v>
          </cell>
          <cell r="D336">
            <v>0</v>
          </cell>
          <cell r="E336">
            <v>0</v>
          </cell>
          <cell r="F336">
            <v>131</v>
          </cell>
          <cell r="G336">
            <v>132</v>
          </cell>
          <cell r="H336">
            <v>126</v>
          </cell>
          <cell r="I336">
            <v>125</v>
          </cell>
          <cell r="J336">
            <v>131</v>
          </cell>
          <cell r="K336">
            <v>134</v>
          </cell>
          <cell r="L336">
            <v>152</v>
          </cell>
          <cell r="M336">
            <v>144</v>
          </cell>
          <cell r="N336">
            <v>140</v>
          </cell>
          <cell r="O336">
            <v>130</v>
          </cell>
          <cell r="P336">
            <v>117</v>
          </cell>
          <cell r="Q336">
            <v>88</v>
          </cell>
          <cell r="R336">
            <v>0</v>
          </cell>
          <cell r="S336">
            <v>0</v>
          </cell>
          <cell r="T336">
            <v>0</v>
          </cell>
          <cell r="U336">
            <v>0</v>
          </cell>
          <cell r="V336">
            <v>0</v>
          </cell>
          <cell r="W336">
            <v>0</v>
          </cell>
          <cell r="X336">
            <v>0</v>
          </cell>
          <cell r="Y336">
            <v>0</v>
          </cell>
          <cell r="Z336">
            <v>0</v>
          </cell>
        </row>
        <row r="337">
          <cell r="A337">
            <v>721</v>
          </cell>
          <cell r="B337">
            <v>721</v>
          </cell>
          <cell r="C337">
            <v>108</v>
          </cell>
          <cell r="D337">
            <v>0</v>
          </cell>
          <cell r="E337">
            <v>4</v>
          </cell>
          <cell r="F337">
            <v>3</v>
          </cell>
          <cell r="G337">
            <v>4</v>
          </cell>
          <cell r="H337">
            <v>11</v>
          </cell>
          <cell r="I337">
            <v>15</v>
          </cell>
          <cell r="J337">
            <v>14</v>
          </cell>
          <cell r="K337">
            <v>13</v>
          </cell>
          <cell r="L337">
            <v>9</v>
          </cell>
          <cell r="M337">
            <v>7</v>
          </cell>
          <cell r="N337">
            <v>5</v>
          </cell>
          <cell r="O337">
            <v>10</v>
          </cell>
          <cell r="P337">
            <v>5</v>
          </cell>
          <cell r="Q337">
            <v>8</v>
          </cell>
          <cell r="R337">
            <v>0</v>
          </cell>
          <cell r="S337">
            <v>0</v>
          </cell>
          <cell r="T337">
            <v>0</v>
          </cell>
          <cell r="U337">
            <v>0</v>
          </cell>
          <cell r="V337">
            <v>0</v>
          </cell>
          <cell r="W337">
            <v>0</v>
          </cell>
          <cell r="X337">
            <v>0</v>
          </cell>
          <cell r="Y337">
            <v>0</v>
          </cell>
          <cell r="Z337">
            <v>0</v>
          </cell>
        </row>
        <row r="338">
          <cell r="A338">
            <v>722</v>
          </cell>
          <cell r="B338">
            <v>722</v>
          </cell>
          <cell r="C338">
            <v>178</v>
          </cell>
          <cell r="D338">
            <v>0</v>
          </cell>
          <cell r="E338">
            <v>0</v>
          </cell>
          <cell r="F338">
            <v>0</v>
          </cell>
          <cell r="G338">
            <v>0</v>
          </cell>
          <cell r="H338">
            <v>0</v>
          </cell>
          <cell r="I338">
            <v>0</v>
          </cell>
          <cell r="J338">
            <v>0</v>
          </cell>
          <cell r="K338">
            <v>0</v>
          </cell>
          <cell r="L338">
            <v>0</v>
          </cell>
          <cell r="M338">
            <v>0</v>
          </cell>
          <cell r="N338">
            <v>0</v>
          </cell>
          <cell r="O338">
            <v>0</v>
          </cell>
          <cell r="P338">
            <v>0</v>
          </cell>
          <cell r="Q338">
            <v>0</v>
          </cell>
          <cell r="R338">
            <v>0</v>
          </cell>
          <cell r="S338">
            <v>0</v>
          </cell>
          <cell r="T338">
            <v>0</v>
          </cell>
          <cell r="U338">
            <v>0</v>
          </cell>
          <cell r="V338">
            <v>15</v>
          </cell>
          <cell r="W338">
            <v>34</v>
          </cell>
          <cell r="X338">
            <v>0</v>
          </cell>
          <cell r="Y338">
            <v>129</v>
          </cell>
          <cell r="Z338">
            <v>0</v>
          </cell>
        </row>
        <row r="339">
          <cell r="A339">
            <v>723</v>
          </cell>
          <cell r="B339">
            <v>723</v>
          </cell>
          <cell r="C339">
            <v>56</v>
          </cell>
          <cell r="D339">
            <v>18</v>
          </cell>
          <cell r="E339">
            <v>23</v>
          </cell>
          <cell r="F339">
            <v>15</v>
          </cell>
          <cell r="G339">
            <v>0</v>
          </cell>
          <cell r="H339">
            <v>0</v>
          </cell>
          <cell r="I339">
            <v>0</v>
          </cell>
          <cell r="J339">
            <v>0</v>
          </cell>
          <cell r="K339">
            <v>0</v>
          </cell>
          <cell r="L339">
            <v>0</v>
          </cell>
          <cell r="M339">
            <v>0</v>
          </cell>
          <cell r="N339">
            <v>0</v>
          </cell>
          <cell r="O339">
            <v>0</v>
          </cell>
          <cell r="P339">
            <v>0</v>
          </cell>
          <cell r="Q339">
            <v>0</v>
          </cell>
          <cell r="R339">
            <v>0</v>
          </cell>
          <cell r="S339">
            <v>0</v>
          </cell>
          <cell r="T339">
            <v>0</v>
          </cell>
          <cell r="U339">
            <v>0</v>
          </cell>
          <cell r="V339">
            <v>0</v>
          </cell>
          <cell r="W339">
            <v>0</v>
          </cell>
          <cell r="X339">
            <v>0</v>
          </cell>
          <cell r="Y339">
            <v>0</v>
          </cell>
          <cell r="Z339">
            <v>0</v>
          </cell>
        </row>
        <row r="340">
          <cell r="A340">
            <v>731</v>
          </cell>
          <cell r="B340">
            <v>731</v>
          </cell>
          <cell r="C340">
            <v>345</v>
          </cell>
          <cell r="D340">
            <v>0</v>
          </cell>
          <cell r="E340">
            <v>0</v>
          </cell>
          <cell r="F340">
            <v>45</v>
          </cell>
          <cell r="G340">
            <v>54</v>
          </cell>
          <cell r="H340">
            <v>68</v>
          </cell>
          <cell r="I340">
            <v>60</v>
          </cell>
          <cell r="J340">
            <v>58</v>
          </cell>
          <cell r="K340">
            <v>60</v>
          </cell>
          <cell r="L340">
            <v>0</v>
          </cell>
          <cell r="M340">
            <v>0</v>
          </cell>
          <cell r="N340">
            <v>0</v>
          </cell>
          <cell r="O340">
            <v>0</v>
          </cell>
          <cell r="P340">
            <v>0</v>
          </cell>
          <cell r="Q340">
            <v>0</v>
          </cell>
          <cell r="R340">
            <v>0</v>
          </cell>
          <cell r="S340">
            <v>0</v>
          </cell>
          <cell r="T340">
            <v>0</v>
          </cell>
          <cell r="U340">
            <v>0</v>
          </cell>
          <cell r="V340">
            <v>0</v>
          </cell>
          <cell r="W340">
            <v>0</v>
          </cell>
          <cell r="X340">
            <v>0</v>
          </cell>
          <cell r="Y340">
            <v>0</v>
          </cell>
          <cell r="Z340">
            <v>0</v>
          </cell>
        </row>
        <row r="341">
          <cell r="A341">
            <v>736</v>
          </cell>
          <cell r="B341">
            <v>184</v>
          </cell>
          <cell r="C341">
            <v>764</v>
          </cell>
          <cell r="D341">
            <v>0</v>
          </cell>
          <cell r="E341">
            <v>0</v>
          </cell>
          <cell r="F341">
            <v>92</v>
          </cell>
          <cell r="G341">
            <v>175</v>
          </cell>
          <cell r="H341">
            <v>154</v>
          </cell>
          <cell r="I341">
            <v>146</v>
          </cell>
          <cell r="J341">
            <v>132</v>
          </cell>
          <cell r="K341">
            <v>65</v>
          </cell>
          <cell r="L341">
            <v>0</v>
          </cell>
          <cell r="M341">
            <v>0</v>
          </cell>
          <cell r="N341">
            <v>0</v>
          </cell>
          <cell r="O341">
            <v>0</v>
          </cell>
          <cell r="P341">
            <v>0</v>
          </cell>
          <cell r="Q341">
            <v>0</v>
          </cell>
          <cell r="R341">
            <v>0</v>
          </cell>
          <cell r="S341">
            <v>0</v>
          </cell>
          <cell r="T341">
            <v>0</v>
          </cell>
          <cell r="U341">
            <v>0</v>
          </cell>
          <cell r="V341">
            <v>0</v>
          </cell>
          <cell r="W341">
            <v>0</v>
          </cell>
          <cell r="X341">
            <v>0</v>
          </cell>
          <cell r="Y341">
            <v>0</v>
          </cell>
          <cell r="Z341">
            <v>0</v>
          </cell>
        </row>
        <row r="342">
          <cell r="A342">
            <v>737</v>
          </cell>
          <cell r="B342">
            <v>184</v>
          </cell>
          <cell r="C342">
            <v>909</v>
          </cell>
          <cell r="D342">
            <v>0</v>
          </cell>
          <cell r="E342">
            <v>0</v>
          </cell>
          <cell r="F342">
            <v>95</v>
          </cell>
          <cell r="G342">
            <v>132</v>
          </cell>
          <cell r="H342">
            <v>137</v>
          </cell>
          <cell r="I342">
            <v>164</v>
          </cell>
          <cell r="J342">
            <v>187</v>
          </cell>
          <cell r="K342">
            <v>194</v>
          </cell>
          <cell r="L342">
            <v>0</v>
          </cell>
          <cell r="M342">
            <v>0</v>
          </cell>
          <cell r="N342">
            <v>0</v>
          </cell>
          <cell r="O342">
            <v>0</v>
          </cell>
          <cell r="P342">
            <v>0</v>
          </cell>
          <cell r="Q342">
            <v>0</v>
          </cell>
          <cell r="R342">
            <v>0</v>
          </cell>
          <cell r="S342">
            <v>0</v>
          </cell>
          <cell r="T342">
            <v>0</v>
          </cell>
          <cell r="U342">
            <v>0</v>
          </cell>
          <cell r="V342">
            <v>0</v>
          </cell>
          <cell r="W342">
            <v>0</v>
          </cell>
          <cell r="X342">
            <v>0</v>
          </cell>
          <cell r="Y342">
            <v>0</v>
          </cell>
          <cell r="Z342">
            <v>0</v>
          </cell>
        </row>
        <row r="343">
          <cell r="A343">
            <v>743</v>
          </cell>
          <cell r="B343">
            <v>743</v>
          </cell>
          <cell r="C343">
            <v>288</v>
          </cell>
          <cell r="D343">
            <v>13</v>
          </cell>
          <cell r="E343">
            <v>30</v>
          </cell>
          <cell r="F343">
            <v>34</v>
          </cell>
          <cell r="G343">
            <v>47</v>
          </cell>
          <cell r="H343">
            <v>42</v>
          </cell>
          <cell r="I343">
            <v>50</v>
          </cell>
          <cell r="J343">
            <v>52</v>
          </cell>
          <cell r="K343">
            <v>20</v>
          </cell>
          <cell r="L343">
            <v>0</v>
          </cell>
          <cell r="M343">
            <v>0</v>
          </cell>
          <cell r="N343">
            <v>0</v>
          </cell>
          <cell r="O343">
            <v>0</v>
          </cell>
          <cell r="P343">
            <v>0</v>
          </cell>
          <cell r="Q343">
            <v>0</v>
          </cell>
          <cell r="R343">
            <v>0</v>
          </cell>
          <cell r="S343">
            <v>0</v>
          </cell>
          <cell r="T343">
            <v>0</v>
          </cell>
          <cell r="U343">
            <v>0</v>
          </cell>
          <cell r="V343">
            <v>0</v>
          </cell>
          <cell r="W343">
            <v>0</v>
          </cell>
          <cell r="X343">
            <v>0</v>
          </cell>
          <cell r="Y343">
            <v>0</v>
          </cell>
          <cell r="Z343">
            <v>0</v>
          </cell>
        </row>
        <row r="344">
          <cell r="A344">
            <v>746</v>
          </cell>
          <cell r="B344">
            <v>746</v>
          </cell>
          <cell r="C344">
            <v>161</v>
          </cell>
          <cell r="D344">
            <v>65</v>
          </cell>
          <cell r="E344">
            <v>44</v>
          </cell>
          <cell r="F344">
            <v>52</v>
          </cell>
          <cell r="G344">
            <v>0</v>
          </cell>
          <cell r="H344">
            <v>0</v>
          </cell>
          <cell r="I344">
            <v>0</v>
          </cell>
          <cell r="J344">
            <v>0</v>
          </cell>
          <cell r="K344">
            <v>0</v>
          </cell>
          <cell r="L344">
            <v>0</v>
          </cell>
          <cell r="M344">
            <v>0</v>
          </cell>
          <cell r="N344">
            <v>0</v>
          </cell>
          <cell r="O344">
            <v>0</v>
          </cell>
          <cell r="P344">
            <v>0</v>
          </cell>
          <cell r="Q344">
            <v>0</v>
          </cell>
          <cell r="R344">
            <v>0</v>
          </cell>
          <cell r="S344">
            <v>0</v>
          </cell>
          <cell r="T344">
            <v>0</v>
          </cell>
          <cell r="U344">
            <v>0</v>
          </cell>
          <cell r="V344">
            <v>0</v>
          </cell>
          <cell r="W344">
            <v>0</v>
          </cell>
          <cell r="X344">
            <v>0</v>
          </cell>
          <cell r="Y344">
            <v>0</v>
          </cell>
          <cell r="Z344">
            <v>0</v>
          </cell>
        </row>
        <row r="345">
          <cell r="A345">
            <v>748</v>
          </cell>
          <cell r="B345">
            <v>748</v>
          </cell>
          <cell r="C345">
            <v>375</v>
          </cell>
          <cell r="D345">
            <v>14</v>
          </cell>
          <cell r="E345">
            <v>19</v>
          </cell>
          <cell r="F345">
            <v>21</v>
          </cell>
          <cell r="G345">
            <v>28</v>
          </cell>
          <cell r="H345">
            <v>25</v>
          </cell>
          <cell r="I345">
            <v>34</v>
          </cell>
          <cell r="J345">
            <v>34</v>
          </cell>
          <cell r="K345">
            <v>31</v>
          </cell>
          <cell r="L345">
            <v>48</v>
          </cell>
          <cell r="M345">
            <v>26</v>
          </cell>
          <cell r="N345">
            <v>20</v>
          </cell>
          <cell r="O345">
            <v>24</v>
          </cell>
          <cell r="P345">
            <v>20</v>
          </cell>
          <cell r="Q345">
            <v>31</v>
          </cell>
          <cell r="R345">
            <v>0</v>
          </cell>
          <cell r="S345">
            <v>0</v>
          </cell>
          <cell r="T345">
            <v>0</v>
          </cell>
          <cell r="U345">
            <v>0</v>
          </cell>
          <cell r="V345">
            <v>0</v>
          </cell>
          <cell r="W345">
            <v>0</v>
          </cell>
          <cell r="X345">
            <v>0</v>
          </cell>
          <cell r="Y345">
            <v>0</v>
          </cell>
          <cell r="Z345">
            <v>0</v>
          </cell>
        </row>
        <row r="346">
          <cell r="A346">
            <v>788</v>
          </cell>
          <cell r="B346">
            <v>788</v>
          </cell>
          <cell r="C346">
            <v>1684</v>
          </cell>
          <cell r="D346">
            <v>0</v>
          </cell>
          <cell r="E346">
            <v>0</v>
          </cell>
          <cell r="F346">
            <v>102</v>
          </cell>
          <cell r="G346">
            <v>111</v>
          </cell>
          <cell r="H346">
            <v>114</v>
          </cell>
          <cell r="I346">
            <v>118</v>
          </cell>
          <cell r="J346">
            <v>114</v>
          </cell>
          <cell r="K346">
            <v>118</v>
          </cell>
          <cell r="L346">
            <v>192</v>
          </cell>
          <cell r="M346">
            <v>199</v>
          </cell>
          <cell r="N346">
            <v>188</v>
          </cell>
          <cell r="O346">
            <v>150</v>
          </cell>
          <cell r="P346">
            <v>140</v>
          </cell>
          <cell r="Q346">
            <v>138</v>
          </cell>
          <cell r="R346">
            <v>0</v>
          </cell>
          <cell r="S346">
            <v>0</v>
          </cell>
          <cell r="T346">
            <v>0</v>
          </cell>
          <cell r="U346">
            <v>0</v>
          </cell>
          <cell r="V346">
            <v>0</v>
          </cell>
          <cell r="W346">
            <v>0</v>
          </cell>
          <cell r="X346">
            <v>0</v>
          </cell>
          <cell r="Y346">
            <v>0</v>
          </cell>
          <cell r="Z346">
            <v>0</v>
          </cell>
        </row>
        <row r="347">
          <cell r="A347">
            <v>789</v>
          </cell>
          <cell r="B347">
            <v>789</v>
          </cell>
          <cell r="C347">
            <v>640</v>
          </cell>
          <cell r="D347">
            <v>20</v>
          </cell>
          <cell r="E347">
            <v>36</v>
          </cell>
          <cell r="F347">
            <v>50</v>
          </cell>
          <cell r="G347">
            <v>58</v>
          </cell>
          <cell r="H347">
            <v>49</v>
          </cell>
          <cell r="I347">
            <v>48</v>
          </cell>
          <cell r="J347">
            <v>49</v>
          </cell>
          <cell r="K347">
            <v>51</v>
          </cell>
          <cell r="L347">
            <v>53</v>
          </cell>
          <cell r="M347">
            <v>61</v>
          </cell>
          <cell r="N347">
            <v>47</v>
          </cell>
          <cell r="O347">
            <v>34</v>
          </cell>
          <cell r="P347">
            <v>40</v>
          </cell>
          <cell r="Q347">
            <v>44</v>
          </cell>
          <cell r="R347">
            <v>0</v>
          </cell>
          <cell r="S347">
            <v>0</v>
          </cell>
          <cell r="T347">
            <v>0</v>
          </cell>
          <cell r="U347">
            <v>0</v>
          </cell>
          <cell r="V347">
            <v>0</v>
          </cell>
          <cell r="W347">
            <v>0</v>
          </cell>
          <cell r="X347">
            <v>0</v>
          </cell>
          <cell r="Y347">
            <v>0</v>
          </cell>
          <cell r="Z347">
            <v>0</v>
          </cell>
        </row>
        <row r="348">
          <cell r="A348">
            <v>790</v>
          </cell>
          <cell r="B348">
            <v>790</v>
          </cell>
          <cell r="C348">
            <v>75</v>
          </cell>
          <cell r="D348">
            <v>5</v>
          </cell>
          <cell r="E348">
            <v>3</v>
          </cell>
          <cell r="F348">
            <v>9</v>
          </cell>
          <cell r="G348">
            <v>9</v>
          </cell>
          <cell r="H348">
            <v>21</v>
          </cell>
          <cell r="I348">
            <v>16</v>
          </cell>
          <cell r="J348">
            <v>5</v>
          </cell>
          <cell r="K348">
            <v>7</v>
          </cell>
          <cell r="L348">
            <v>0</v>
          </cell>
          <cell r="M348">
            <v>0</v>
          </cell>
          <cell r="N348">
            <v>0</v>
          </cell>
          <cell r="O348">
            <v>0</v>
          </cell>
          <cell r="P348">
            <v>0</v>
          </cell>
          <cell r="Q348">
            <v>0</v>
          </cell>
          <cell r="R348">
            <v>0</v>
          </cell>
          <cell r="S348">
            <v>0</v>
          </cell>
          <cell r="T348">
            <v>0</v>
          </cell>
          <cell r="U348">
            <v>0</v>
          </cell>
          <cell r="V348">
            <v>0</v>
          </cell>
          <cell r="W348">
            <v>0</v>
          </cell>
          <cell r="X348">
            <v>0</v>
          </cell>
          <cell r="Y348">
            <v>0</v>
          </cell>
          <cell r="Z348">
            <v>0</v>
          </cell>
        </row>
        <row r="349">
          <cell r="A349">
            <v>794</v>
          </cell>
          <cell r="B349">
            <v>794</v>
          </cell>
          <cell r="C349">
            <v>129</v>
          </cell>
          <cell r="D349">
            <v>0</v>
          </cell>
          <cell r="E349">
            <v>16</v>
          </cell>
          <cell r="F349">
            <v>18</v>
          </cell>
          <cell r="G349">
            <v>20</v>
          </cell>
          <cell r="H349">
            <v>26</v>
          </cell>
          <cell r="I349">
            <v>16</v>
          </cell>
          <cell r="J349">
            <v>12</v>
          </cell>
          <cell r="K349">
            <v>21</v>
          </cell>
          <cell r="L349">
            <v>0</v>
          </cell>
          <cell r="M349">
            <v>0</v>
          </cell>
          <cell r="N349">
            <v>0</v>
          </cell>
          <cell r="O349">
            <v>0</v>
          </cell>
          <cell r="P349">
            <v>0</v>
          </cell>
          <cell r="Q349">
            <v>0</v>
          </cell>
          <cell r="R349">
            <v>0</v>
          </cell>
          <cell r="S349">
            <v>0</v>
          </cell>
          <cell r="T349">
            <v>0</v>
          </cell>
          <cell r="U349">
            <v>0</v>
          </cell>
          <cell r="V349">
            <v>0</v>
          </cell>
          <cell r="W349">
            <v>0</v>
          </cell>
          <cell r="X349">
            <v>0</v>
          </cell>
          <cell r="Y349">
            <v>0</v>
          </cell>
          <cell r="Z349">
            <v>0</v>
          </cell>
        </row>
        <row r="350">
          <cell r="A350">
            <v>798</v>
          </cell>
          <cell r="B350">
            <v>798</v>
          </cell>
          <cell r="C350">
            <v>614</v>
          </cell>
          <cell r="D350">
            <v>74</v>
          </cell>
          <cell r="E350">
            <v>96</v>
          </cell>
          <cell r="F350">
            <v>83</v>
          </cell>
          <cell r="G350">
            <v>83</v>
          </cell>
          <cell r="H350">
            <v>99</v>
          </cell>
          <cell r="I350">
            <v>75</v>
          </cell>
          <cell r="J350">
            <v>62</v>
          </cell>
          <cell r="K350">
            <v>42</v>
          </cell>
          <cell r="L350">
            <v>0</v>
          </cell>
          <cell r="M350">
            <v>0</v>
          </cell>
          <cell r="N350">
            <v>0</v>
          </cell>
          <cell r="O350">
            <v>0</v>
          </cell>
          <cell r="P350">
            <v>0</v>
          </cell>
          <cell r="Q350">
            <v>0</v>
          </cell>
          <cell r="R350">
            <v>0</v>
          </cell>
          <cell r="S350">
            <v>0</v>
          </cell>
          <cell r="T350">
            <v>0</v>
          </cell>
          <cell r="U350">
            <v>0</v>
          </cell>
          <cell r="V350">
            <v>0</v>
          </cell>
          <cell r="W350">
            <v>0</v>
          </cell>
          <cell r="X350">
            <v>0</v>
          </cell>
          <cell r="Y350">
            <v>0</v>
          </cell>
          <cell r="Z350">
            <v>0</v>
          </cell>
        </row>
        <row r="351">
          <cell r="A351">
            <v>801</v>
          </cell>
          <cell r="B351">
            <v>801</v>
          </cell>
          <cell r="C351">
            <v>64</v>
          </cell>
          <cell r="D351">
            <v>22</v>
          </cell>
          <cell r="E351">
            <v>11</v>
          </cell>
          <cell r="F351">
            <v>12</v>
          </cell>
          <cell r="G351">
            <v>12</v>
          </cell>
          <cell r="H351">
            <v>5</v>
          </cell>
          <cell r="I351">
            <v>2</v>
          </cell>
          <cell r="J351">
            <v>0</v>
          </cell>
          <cell r="K351">
            <v>0</v>
          </cell>
          <cell r="L351">
            <v>0</v>
          </cell>
          <cell r="M351">
            <v>0</v>
          </cell>
          <cell r="N351">
            <v>0</v>
          </cell>
          <cell r="O351">
            <v>0</v>
          </cell>
          <cell r="P351">
            <v>0</v>
          </cell>
          <cell r="Q351">
            <v>0</v>
          </cell>
          <cell r="R351">
            <v>0</v>
          </cell>
          <cell r="S351">
            <v>0</v>
          </cell>
          <cell r="T351">
            <v>0</v>
          </cell>
          <cell r="U351">
            <v>0</v>
          </cell>
          <cell r="V351">
            <v>0</v>
          </cell>
          <cell r="W351">
            <v>0</v>
          </cell>
          <cell r="X351">
            <v>0</v>
          </cell>
          <cell r="Y351">
            <v>0</v>
          </cell>
          <cell r="Z351">
            <v>0</v>
          </cell>
        </row>
        <row r="352">
          <cell r="A352">
            <v>806</v>
          </cell>
          <cell r="B352">
            <v>806</v>
          </cell>
          <cell r="C352">
            <v>534</v>
          </cell>
          <cell r="D352">
            <v>3</v>
          </cell>
          <cell r="E352">
            <v>56</v>
          </cell>
          <cell r="F352">
            <v>42</v>
          </cell>
          <cell r="G352">
            <v>70</v>
          </cell>
          <cell r="H352">
            <v>80</v>
          </cell>
          <cell r="I352">
            <v>62</v>
          </cell>
          <cell r="J352">
            <v>57</v>
          </cell>
          <cell r="K352">
            <v>37</v>
          </cell>
          <cell r="L352">
            <v>33</v>
          </cell>
          <cell r="M352">
            <v>29</v>
          </cell>
          <cell r="N352">
            <v>37</v>
          </cell>
          <cell r="O352">
            <v>10</v>
          </cell>
          <cell r="P352">
            <v>1</v>
          </cell>
          <cell r="Q352">
            <v>17</v>
          </cell>
          <cell r="R352">
            <v>0</v>
          </cell>
          <cell r="S352">
            <v>0</v>
          </cell>
          <cell r="T352">
            <v>0</v>
          </cell>
          <cell r="U352">
            <v>0</v>
          </cell>
          <cell r="V352">
            <v>0</v>
          </cell>
          <cell r="W352">
            <v>0</v>
          </cell>
          <cell r="X352">
            <v>0</v>
          </cell>
          <cell r="Y352">
            <v>0</v>
          </cell>
          <cell r="Z352">
            <v>0</v>
          </cell>
        </row>
        <row r="353">
          <cell r="A353">
            <v>808</v>
          </cell>
          <cell r="B353">
            <v>808</v>
          </cell>
          <cell r="C353">
            <v>275</v>
          </cell>
          <cell r="D353">
            <v>55</v>
          </cell>
          <cell r="E353">
            <v>31</v>
          </cell>
          <cell r="F353">
            <v>139</v>
          </cell>
          <cell r="G353">
            <v>24</v>
          </cell>
          <cell r="H353">
            <v>17</v>
          </cell>
          <cell r="I353">
            <v>6</v>
          </cell>
          <cell r="J353">
            <v>3</v>
          </cell>
          <cell r="K353">
            <v>0</v>
          </cell>
          <cell r="L353">
            <v>0</v>
          </cell>
          <cell r="M353">
            <v>0</v>
          </cell>
          <cell r="N353">
            <v>0</v>
          </cell>
          <cell r="O353">
            <v>0</v>
          </cell>
          <cell r="P353">
            <v>0</v>
          </cell>
          <cell r="Q353">
            <v>0</v>
          </cell>
          <cell r="R353">
            <v>0</v>
          </cell>
          <cell r="S353">
            <v>0</v>
          </cell>
          <cell r="T353">
            <v>0</v>
          </cell>
          <cell r="U353">
            <v>0</v>
          </cell>
          <cell r="V353">
            <v>0</v>
          </cell>
          <cell r="W353">
            <v>0</v>
          </cell>
          <cell r="X353">
            <v>0</v>
          </cell>
          <cell r="Y353">
            <v>0</v>
          </cell>
          <cell r="Z353">
            <v>0</v>
          </cell>
        </row>
        <row r="354">
          <cell r="A354">
            <v>809</v>
          </cell>
          <cell r="B354">
            <v>809</v>
          </cell>
          <cell r="C354">
            <v>834</v>
          </cell>
          <cell r="D354">
            <v>44</v>
          </cell>
          <cell r="E354">
            <v>38</v>
          </cell>
          <cell r="F354">
            <v>44</v>
          </cell>
          <cell r="G354">
            <v>62</v>
          </cell>
          <cell r="H354">
            <v>72</v>
          </cell>
          <cell r="I354">
            <v>57</v>
          </cell>
          <cell r="J354">
            <v>69</v>
          </cell>
          <cell r="K354">
            <v>62</v>
          </cell>
          <cell r="L354">
            <v>78</v>
          </cell>
          <cell r="M354">
            <v>65</v>
          </cell>
          <cell r="N354">
            <v>52</v>
          </cell>
          <cell r="O354">
            <v>66</v>
          </cell>
          <cell r="P354">
            <v>56</v>
          </cell>
          <cell r="Q354">
            <v>69</v>
          </cell>
          <cell r="R354">
            <v>0</v>
          </cell>
          <cell r="S354">
            <v>0</v>
          </cell>
          <cell r="T354">
            <v>0</v>
          </cell>
          <cell r="U354">
            <v>0</v>
          </cell>
          <cell r="V354">
            <v>0</v>
          </cell>
          <cell r="W354">
            <v>0</v>
          </cell>
          <cell r="X354">
            <v>0</v>
          </cell>
          <cell r="Y354">
            <v>0</v>
          </cell>
          <cell r="Z354">
            <v>0</v>
          </cell>
        </row>
        <row r="355">
          <cell r="A355">
            <v>812</v>
          </cell>
          <cell r="B355">
            <v>812</v>
          </cell>
          <cell r="C355">
            <v>227</v>
          </cell>
          <cell r="D355">
            <v>11</v>
          </cell>
          <cell r="E355">
            <v>27</v>
          </cell>
          <cell r="F355">
            <v>33</v>
          </cell>
          <cell r="G355">
            <v>34</v>
          </cell>
          <cell r="H355">
            <v>45</v>
          </cell>
          <cell r="I355">
            <v>36</v>
          </cell>
          <cell r="J355">
            <v>20</v>
          </cell>
          <cell r="K355">
            <v>21</v>
          </cell>
          <cell r="L355">
            <v>0</v>
          </cell>
          <cell r="M355">
            <v>0</v>
          </cell>
          <cell r="N355">
            <v>0</v>
          </cell>
          <cell r="O355">
            <v>0</v>
          </cell>
          <cell r="P355">
            <v>0</v>
          </cell>
          <cell r="Q355">
            <v>0</v>
          </cell>
          <cell r="R355">
            <v>0</v>
          </cell>
          <cell r="S355">
            <v>0</v>
          </cell>
          <cell r="T355">
            <v>0</v>
          </cell>
          <cell r="U355">
            <v>0</v>
          </cell>
          <cell r="V355">
            <v>0</v>
          </cell>
          <cell r="W355">
            <v>0</v>
          </cell>
          <cell r="X355">
            <v>0</v>
          </cell>
          <cell r="Y355">
            <v>0</v>
          </cell>
          <cell r="Z355">
            <v>0</v>
          </cell>
        </row>
        <row r="356">
          <cell r="A356">
            <v>814</v>
          </cell>
          <cell r="B356">
            <v>814</v>
          </cell>
          <cell r="C356">
            <v>31</v>
          </cell>
          <cell r="D356">
            <v>10</v>
          </cell>
          <cell r="E356">
            <v>9</v>
          </cell>
          <cell r="F356">
            <v>12</v>
          </cell>
          <cell r="G356">
            <v>0</v>
          </cell>
          <cell r="H356">
            <v>0</v>
          </cell>
          <cell r="I356">
            <v>0</v>
          </cell>
          <cell r="J356">
            <v>0</v>
          </cell>
          <cell r="K356">
            <v>0</v>
          </cell>
          <cell r="L356">
            <v>0</v>
          </cell>
          <cell r="M356">
            <v>0</v>
          </cell>
          <cell r="N356">
            <v>0</v>
          </cell>
          <cell r="O356">
            <v>0</v>
          </cell>
          <cell r="P356">
            <v>0</v>
          </cell>
          <cell r="Q356">
            <v>0</v>
          </cell>
          <cell r="R356">
            <v>0</v>
          </cell>
          <cell r="S356">
            <v>0</v>
          </cell>
          <cell r="T356">
            <v>0</v>
          </cell>
          <cell r="U356">
            <v>0</v>
          </cell>
          <cell r="V356">
            <v>0</v>
          </cell>
          <cell r="W356">
            <v>0</v>
          </cell>
          <cell r="X356">
            <v>0</v>
          </cell>
          <cell r="Y356">
            <v>0</v>
          </cell>
          <cell r="Z356">
            <v>0</v>
          </cell>
        </row>
        <row r="357">
          <cell r="A357">
            <v>816</v>
          </cell>
          <cell r="B357">
            <v>816</v>
          </cell>
          <cell r="C357">
            <v>92</v>
          </cell>
          <cell r="D357">
            <v>20</v>
          </cell>
          <cell r="E357">
            <v>13</v>
          </cell>
          <cell r="F357">
            <v>11</v>
          </cell>
          <cell r="G357">
            <v>17</v>
          </cell>
          <cell r="H357">
            <v>13</v>
          </cell>
          <cell r="I357">
            <v>7</v>
          </cell>
          <cell r="J357">
            <v>5</v>
          </cell>
          <cell r="K357">
            <v>6</v>
          </cell>
          <cell r="L357">
            <v>0</v>
          </cell>
          <cell r="M357">
            <v>0</v>
          </cell>
          <cell r="N357">
            <v>0</v>
          </cell>
          <cell r="O357">
            <v>0</v>
          </cell>
          <cell r="P357">
            <v>0</v>
          </cell>
          <cell r="Q357">
            <v>0</v>
          </cell>
          <cell r="R357">
            <v>0</v>
          </cell>
          <cell r="S357">
            <v>0</v>
          </cell>
          <cell r="T357">
            <v>0</v>
          </cell>
          <cell r="U357">
            <v>0</v>
          </cell>
          <cell r="V357">
            <v>0</v>
          </cell>
          <cell r="W357">
            <v>0</v>
          </cell>
          <cell r="X357">
            <v>0</v>
          </cell>
          <cell r="Y357">
            <v>0</v>
          </cell>
          <cell r="Z357">
            <v>0</v>
          </cell>
        </row>
        <row r="358">
          <cell r="A358">
            <v>819</v>
          </cell>
          <cell r="B358">
            <v>819</v>
          </cell>
          <cell r="C358">
            <v>236</v>
          </cell>
          <cell r="D358">
            <v>6</v>
          </cell>
          <cell r="E358">
            <v>3</v>
          </cell>
          <cell r="F358">
            <v>15</v>
          </cell>
          <cell r="G358">
            <v>14</v>
          </cell>
          <cell r="H358">
            <v>22</v>
          </cell>
          <cell r="I358">
            <v>18</v>
          </cell>
          <cell r="J358">
            <v>16</v>
          </cell>
          <cell r="K358">
            <v>17</v>
          </cell>
          <cell r="L358">
            <v>30</v>
          </cell>
          <cell r="M358">
            <v>33</v>
          </cell>
          <cell r="N358">
            <v>18</v>
          </cell>
          <cell r="O358">
            <v>17</v>
          </cell>
          <cell r="P358">
            <v>16</v>
          </cell>
          <cell r="Q358">
            <v>11</v>
          </cell>
          <cell r="R358">
            <v>0</v>
          </cell>
          <cell r="S358">
            <v>0</v>
          </cell>
          <cell r="T358">
            <v>0</v>
          </cell>
          <cell r="U358">
            <v>0</v>
          </cell>
          <cell r="V358">
            <v>0</v>
          </cell>
          <cell r="W358">
            <v>0</v>
          </cell>
          <cell r="X358">
            <v>0</v>
          </cell>
          <cell r="Y358">
            <v>0</v>
          </cell>
          <cell r="Z358">
            <v>0</v>
          </cell>
        </row>
        <row r="359">
          <cell r="A359">
            <v>820</v>
          </cell>
          <cell r="B359">
            <v>820</v>
          </cell>
          <cell r="C359">
            <v>112</v>
          </cell>
          <cell r="D359">
            <v>14</v>
          </cell>
          <cell r="E359">
            <v>16</v>
          </cell>
          <cell r="F359">
            <v>16</v>
          </cell>
          <cell r="G359">
            <v>18</v>
          </cell>
          <cell r="H359">
            <v>14</v>
          </cell>
          <cell r="I359">
            <v>16</v>
          </cell>
          <cell r="J359">
            <v>8</v>
          </cell>
          <cell r="K359">
            <v>10</v>
          </cell>
          <cell r="L359">
            <v>0</v>
          </cell>
          <cell r="M359">
            <v>0</v>
          </cell>
          <cell r="N359">
            <v>0</v>
          </cell>
          <cell r="O359">
            <v>0</v>
          </cell>
          <cell r="P359">
            <v>0</v>
          </cell>
          <cell r="Q359">
            <v>0</v>
          </cell>
          <cell r="R359">
            <v>0</v>
          </cell>
          <cell r="S359">
            <v>0</v>
          </cell>
          <cell r="T359">
            <v>0</v>
          </cell>
          <cell r="U359">
            <v>0</v>
          </cell>
          <cell r="V359">
            <v>0</v>
          </cell>
          <cell r="W359">
            <v>0</v>
          </cell>
          <cell r="X359">
            <v>0</v>
          </cell>
          <cell r="Y359">
            <v>0</v>
          </cell>
          <cell r="Z359">
            <v>0</v>
          </cell>
        </row>
        <row r="360">
          <cell r="A360">
            <v>822</v>
          </cell>
          <cell r="B360">
            <v>822</v>
          </cell>
          <cell r="C360">
            <v>49</v>
          </cell>
          <cell r="D360">
            <v>0</v>
          </cell>
          <cell r="E360">
            <v>24</v>
          </cell>
          <cell r="F360">
            <v>8</v>
          </cell>
          <cell r="G360">
            <v>9</v>
          </cell>
          <cell r="H360">
            <v>6</v>
          </cell>
          <cell r="I360">
            <v>2</v>
          </cell>
          <cell r="J360">
            <v>0</v>
          </cell>
          <cell r="K360">
            <v>0</v>
          </cell>
          <cell r="L360">
            <v>0</v>
          </cell>
          <cell r="M360">
            <v>0</v>
          </cell>
          <cell r="N360">
            <v>0</v>
          </cell>
          <cell r="O360">
            <v>0</v>
          </cell>
          <cell r="P360">
            <v>0</v>
          </cell>
          <cell r="Q360">
            <v>0</v>
          </cell>
          <cell r="R360">
            <v>0</v>
          </cell>
          <cell r="S360">
            <v>0</v>
          </cell>
          <cell r="T360">
            <v>0</v>
          </cell>
          <cell r="U360">
            <v>0</v>
          </cell>
          <cell r="V360">
            <v>0</v>
          </cell>
          <cell r="W360">
            <v>0</v>
          </cell>
          <cell r="X360">
            <v>0</v>
          </cell>
          <cell r="Y360">
            <v>0</v>
          </cell>
          <cell r="Z360">
            <v>0</v>
          </cell>
        </row>
        <row r="361">
          <cell r="A361">
            <v>825</v>
          </cell>
          <cell r="B361">
            <v>825</v>
          </cell>
          <cell r="C361">
            <v>100</v>
          </cell>
          <cell r="D361">
            <v>13</v>
          </cell>
          <cell r="E361">
            <v>11</v>
          </cell>
          <cell r="F361">
            <v>9</v>
          </cell>
          <cell r="G361">
            <v>17</v>
          </cell>
          <cell r="H361">
            <v>18</v>
          </cell>
          <cell r="I361">
            <v>14</v>
          </cell>
          <cell r="J361">
            <v>13</v>
          </cell>
          <cell r="K361">
            <v>5</v>
          </cell>
          <cell r="L361">
            <v>0</v>
          </cell>
          <cell r="M361">
            <v>0</v>
          </cell>
          <cell r="N361">
            <v>0</v>
          </cell>
          <cell r="O361">
            <v>0</v>
          </cell>
          <cell r="P361">
            <v>0</v>
          </cell>
          <cell r="Q361">
            <v>0</v>
          </cell>
          <cell r="R361">
            <v>0</v>
          </cell>
          <cell r="S361">
            <v>0</v>
          </cell>
          <cell r="T361">
            <v>0</v>
          </cell>
          <cell r="U361">
            <v>0</v>
          </cell>
          <cell r="V361">
            <v>0</v>
          </cell>
          <cell r="W361">
            <v>0</v>
          </cell>
          <cell r="X361">
            <v>0</v>
          </cell>
          <cell r="Y361">
            <v>0</v>
          </cell>
          <cell r="Z361">
            <v>0</v>
          </cell>
        </row>
        <row r="362">
          <cell r="A362">
            <v>828</v>
          </cell>
          <cell r="B362">
            <v>828</v>
          </cell>
          <cell r="C362">
            <v>938</v>
          </cell>
          <cell r="D362">
            <v>0</v>
          </cell>
          <cell r="E362">
            <v>0</v>
          </cell>
          <cell r="F362">
            <v>134</v>
          </cell>
          <cell r="G362">
            <v>158</v>
          </cell>
          <cell r="H362">
            <v>152</v>
          </cell>
          <cell r="I362">
            <v>167</v>
          </cell>
          <cell r="J362">
            <v>161</v>
          </cell>
          <cell r="K362">
            <v>166</v>
          </cell>
          <cell r="L362">
            <v>0</v>
          </cell>
          <cell r="M362">
            <v>0</v>
          </cell>
          <cell r="N362">
            <v>0</v>
          </cell>
          <cell r="O362">
            <v>0</v>
          </cell>
          <cell r="P362">
            <v>0</v>
          </cell>
          <cell r="Q362">
            <v>0</v>
          </cell>
          <cell r="R362">
            <v>0</v>
          </cell>
          <cell r="S362">
            <v>0</v>
          </cell>
          <cell r="T362">
            <v>0</v>
          </cell>
          <cell r="U362">
            <v>0</v>
          </cell>
          <cell r="V362">
            <v>0</v>
          </cell>
          <cell r="W362">
            <v>0</v>
          </cell>
          <cell r="X362">
            <v>0</v>
          </cell>
          <cell r="Y362">
            <v>0</v>
          </cell>
          <cell r="Z362">
            <v>0</v>
          </cell>
        </row>
        <row r="363">
          <cell r="A363">
            <v>834</v>
          </cell>
          <cell r="B363">
            <v>834</v>
          </cell>
          <cell r="C363">
            <v>129</v>
          </cell>
          <cell r="D363">
            <v>13</v>
          </cell>
          <cell r="E363">
            <v>9</v>
          </cell>
          <cell r="F363">
            <v>15</v>
          </cell>
          <cell r="G363">
            <v>15</v>
          </cell>
          <cell r="H363">
            <v>15</v>
          </cell>
          <cell r="I363">
            <v>16</v>
          </cell>
          <cell r="J363">
            <v>24</v>
          </cell>
          <cell r="K363">
            <v>22</v>
          </cell>
          <cell r="L363">
            <v>0</v>
          </cell>
          <cell r="M363">
            <v>0</v>
          </cell>
          <cell r="N363">
            <v>0</v>
          </cell>
          <cell r="O363">
            <v>0</v>
          </cell>
          <cell r="P363">
            <v>0</v>
          </cell>
          <cell r="Q363">
            <v>0</v>
          </cell>
          <cell r="R363">
            <v>0</v>
          </cell>
          <cell r="S363">
            <v>0</v>
          </cell>
          <cell r="T363">
            <v>0</v>
          </cell>
          <cell r="U363">
            <v>0</v>
          </cell>
          <cell r="V363">
            <v>0</v>
          </cell>
          <cell r="W363">
            <v>0</v>
          </cell>
          <cell r="X363">
            <v>0</v>
          </cell>
          <cell r="Y363">
            <v>0</v>
          </cell>
          <cell r="Z363">
            <v>0</v>
          </cell>
        </row>
        <row r="364">
          <cell r="A364">
            <v>836</v>
          </cell>
          <cell r="B364">
            <v>836</v>
          </cell>
          <cell r="C364">
            <v>221</v>
          </cell>
          <cell r="D364">
            <v>94</v>
          </cell>
          <cell r="E364">
            <v>73</v>
          </cell>
          <cell r="F364">
            <v>54</v>
          </cell>
          <cell r="G364">
            <v>0</v>
          </cell>
          <cell r="H364">
            <v>0</v>
          </cell>
          <cell r="I364">
            <v>0</v>
          </cell>
          <cell r="J364">
            <v>0</v>
          </cell>
          <cell r="K364">
            <v>0</v>
          </cell>
          <cell r="L364">
            <v>0</v>
          </cell>
          <cell r="M364">
            <v>0</v>
          </cell>
          <cell r="N364">
            <v>0</v>
          </cell>
          <cell r="O364">
            <v>0</v>
          </cell>
          <cell r="P364">
            <v>0</v>
          </cell>
          <cell r="Q364">
            <v>0</v>
          </cell>
          <cell r="R364">
            <v>0</v>
          </cell>
          <cell r="S364">
            <v>0</v>
          </cell>
          <cell r="T364">
            <v>0</v>
          </cell>
          <cell r="U364">
            <v>0</v>
          </cell>
          <cell r="V364">
            <v>0</v>
          </cell>
          <cell r="W364">
            <v>0</v>
          </cell>
          <cell r="X364">
            <v>0</v>
          </cell>
          <cell r="Y364">
            <v>0</v>
          </cell>
          <cell r="Z364">
            <v>0</v>
          </cell>
        </row>
        <row r="365">
          <cell r="A365">
            <v>837</v>
          </cell>
          <cell r="B365">
            <v>837</v>
          </cell>
          <cell r="C365">
            <v>45</v>
          </cell>
          <cell r="D365">
            <v>19</v>
          </cell>
          <cell r="E365">
            <v>13</v>
          </cell>
          <cell r="F365">
            <v>13</v>
          </cell>
          <cell r="G365">
            <v>0</v>
          </cell>
          <cell r="H365">
            <v>0</v>
          </cell>
          <cell r="I365">
            <v>0</v>
          </cell>
          <cell r="J365">
            <v>0</v>
          </cell>
          <cell r="K365">
            <v>0</v>
          </cell>
          <cell r="L365">
            <v>0</v>
          </cell>
          <cell r="M365">
            <v>0</v>
          </cell>
          <cell r="N365">
            <v>0</v>
          </cell>
          <cell r="O365">
            <v>0</v>
          </cell>
          <cell r="P365">
            <v>0</v>
          </cell>
          <cell r="Q365">
            <v>0</v>
          </cell>
          <cell r="R365">
            <v>0</v>
          </cell>
          <cell r="S365">
            <v>0</v>
          </cell>
          <cell r="T365">
            <v>0</v>
          </cell>
          <cell r="U365">
            <v>0</v>
          </cell>
          <cell r="V365">
            <v>0</v>
          </cell>
          <cell r="W365">
            <v>0</v>
          </cell>
          <cell r="X365">
            <v>0</v>
          </cell>
          <cell r="Y365">
            <v>0</v>
          </cell>
          <cell r="Z365">
            <v>0</v>
          </cell>
        </row>
        <row r="366">
          <cell r="A366">
            <v>838</v>
          </cell>
          <cell r="B366">
            <v>838</v>
          </cell>
          <cell r="C366">
            <v>207</v>
          </cell>
          <cell r="D366">
            <v>22</v>
          </cell>
          <cell r="E366">
            <v>26</v>
          </cell>
          <cell r="F366">
            <v>22</v>
          </cell>
          <cell r="G366">
            <v>30</v>
          </cell>
          <cell r="H366">
            <v>26</v>
          </cell>
          <cell r="I366">
            <v>26</v>
          </cell>
          <cell r="J366">
            <v>27</v>
          </cell>
          <cell r="K366">
            <v>28</v>
          </cell>
          <cell r="L366">
            <v>0</v>
          </cell>
          <cell r="M366">
            <v>0</v>
          </cell>
          <cell r="N366">
            <v>0</v>
          </cell>
          <cell r="O366">
            <v>0</v>
          </cell>
          <cell r="P366">
            <v>0</v>
          </cell>
          <cell r="Q366">
            <v>0</v>
          </cell>
          <cell r="R366">
            <v>0</v>
          </cell>
          <cell r="S366">
            <v>0</v>
          </cell>
          <cell r="T366">
            <v>0</v>
          </cell>
          <cell r="U366">
            <v>0</v>
          </cell>
          <cell r="V366">
            <v>0</v>
          </cell>
          <cell r="W366">
            <v>0</v>
          </cell>
          <cell r="X366">
            <v>0</v>
          </cell>
          <cell r="Y366">
            <v>0</v>
          </cell>
          <cell r="Z366">
            <v>0</v>
          </cell>
        </row>
        <row r="367">
          <cell r="A367">
            <v>839</v>
          </cell>
          <cell r="B367">
            <v>839</v>
          </cell>
          <cell r="C367">
            <v>1340</v>
          </cell>
          <cell r="D367">
            <v>0</v>
          </cell>
          <cell r="E367">
            <v>0</v>
          </cell>
          <cell r="F367">
            <v>75</v>
          </cell>
          <cell r="G367">
            <v>115</v>
          </cell>
          <cell r="H367">
            <v>113</v>
          </cell>
          <cell r="I367">
            <v>116</v>
          </cell>
          <cell r="J367">
            <v>118</v>
          </cell>
          <cell r="K367">
            <v>116</v>
          </cell>
          <cell r="L367">
            <v>114</v>
          </cell>
          <cell r="M367">
            <v>115</v>
          </cell>
          <cell r="N367">
            <v>107</v>
          </cell>
          <cell r="O367">
            <v>103</v>
          </cell>
          <cell r="P367">
            <v>82</v>
          </cell>
          <cell r="Q367">
            <v>71</v>
          </cell>
          <cell r="R367">
            <v>0</v>
          </cell>
          <cell r="S367">
            <v>0</v>
          </cell>
          <cell r="T367">
            <v>0</v>
          </cell>
          <cell r="U367">
            <v>0</v>
          </cell>
          <cell r="V367">
            <v>0</v>
          </cell>
          <cell r="W367">
            <v>0</v>
          </cell>
          <cell r="X367">
            <v>0</v>
          </cell>
          <cell r="Y367">
            <v>0</v>
          </cell>
          <cell r="Z367">
            <v>95</v>
          </cell>
        </row>
        <row r="368">
          <cell r="A368">
            <v>841</v>
          </cell>
          <cell r="B368">
            <v>841</v>
          </cell>
          <cell r="C368">
            <v>113</v>
          </cell>
          <cell r="D368">
            <v>0</v>
          </cell>
          <cell r="E368">
            <v>0</v>
          </cell>
          <cell r="F368">
            <v>0</v>
          </cell>
          <cell r="G368">
            <v>0</v>
          </cell>
          <cell r="H368">
            <v>0</v>
          </cell>
          <cell r="I368">
            <v>0</v>
          </cell>
          <cell r="J368">
            <v>0</v>
          </cell>
          <cell r="K368">
            <v>0</v>
          </cell>
          <cell r="L368">
            <v>0</v>
          </cell>
          <cell r="M368">
            <v>0</v>
          </cell>
          <cell r="N368">
            <v>0</v>
          </cell>
          <cell r="O368">
            <v>0</v>
          </cell>
          <cell r="P368">
            <v>0</v>
          </cell>
          <cell r="Q368">
            <v>0</v>
          </cell>
          <cell r="R368">
            <v>0</v>
          </cell>
          <cell r="S368">
            <v>0</v>
          </cell>
          <cell r="T368">
            <v>0</v>
          </cell>
          <cell r="U368">
            <v>0</v>
          </cell>
          <cell r="V368">
            <v>21</v>
          </cell>
          <cell r="W368">
            <v>37</v>
          </cell>
          <cell r="X368">
            <v>17</v>
          </cell>
          <cell r="Y368">
            <v>38</v>
          </cell>
          <cell r="Z368">
            <v>0</v>
          </cell>
        </row>
        <row r="369">
          <cell r="A369">
            <v>842</v>
          </cell>
          <cell r="B369">
            <v>842</v>
          </cell>
          <cell r="C369">
            <v>1381</v>
          </cell>
          <cell r="D369">
            <v>0</v>
          </cell>
          <cell r="E369">
            <v>0</v>
          </cell>
          <cell r="F369">
            <v>118</v>
          </cell>
          <cell r="G369">
            <v>128</v>
          </cell>
          <cell r="H369">
            <v>115</v>
          </cell>
          <cell r="I369">
            <v>127</v>
          </cell>
          <cell r="J369">
            <v>119</v>
          </cell>
          <cell r="K369">
            <v>118</v>
          </cell>
          <cell r="L369">
            <v>134</v>
          </cell>
          <cell r="M369">
            <v>126</v>
          </cell>
          <cell r="N369">
            <v>111</v>
          </cell>
          <cell r="O369">
            <v>98</v>
          </cell>
          <cell r="P369">
            <v>94</v>
          </cell>
          <cell r="Q369">
            <v>93</v>
          </cell>
          <cell r="R369">
            <v>0</v>
          </cell>
          <cell r="S369">
            <v>0</v>
          </cell>
          <cell r="T369">
            <v>0</v>
          </cell>
          <cell r="U369">
            <v>0</v>
          </cell>
          <cell r="V369">
            <v>0</v>
          </cell>
          <cell r="W369">
            <v>0</v>
          </cell>
          <cell r="X369">
            <v>0</v>
          </cell>
          <cell r="Y369">
            <v>0</v>
          </cell>
          <cell r="Z369">
            <v>0</v>
          </cell>
        </row>
        <row r="370">
          <cell r="A370">
            <v>843</v>
          </cell>
          <cell r="B370">
            <v>843</v>
          </cell>
          <cell r="C370">
            <v>117</v>
          </cell>
          <cell r="D370">
            <v>27</v>
          </cell>
          <cell r="E370">
            <v>26</v>
          </cell>
          <cell r="F370">
            <v>25</v>
          </cell>
          <cell r="G370">
            <v>14</v>
          </cell>
          <cell r="H370">
            <v>14</v>
          </cell>
          <cell r="I370">
            <v>5</v>
          </cell>
          <cell r="J370">
            <v>6</v>
          </cell>
          <cell r="K370">
            <v>0</v>
          </cell>
          <cell r="L370">
            <v>0</v>
          </cell>
          <cell r="M370">
            <v>0</v>
          </cell>
          <cell r="N370">
            <v>0</v>
          </cell>
          <cell r="O370">
            <v>0</v>
          </cell>
          <cell r="P370">
            <v>0</v>
          </cell>
          <cell r="Q370">
            <v>0</v>
          </cell>
          <cell r="R370">
            <v>0</v>
          </cell>
          <cell r="S370">
            <v>0</v>
          </cell>
          <cell r="T370">
            <v>0</v>
          </cell>
          <cell r="U370">
            <v>0</v>
          </cell>
          <cell r="V370">
            <v>0</v>
          </cell>
          <cell r="W370">
            <v>0</v>
          </cell>
          <cell r="X370">
            <v>0</v>
          </cell>
          <cell r="Y370">
            <v>0</v>
          </cell>
          <cell r="Z370">
            <v>0</v>
          </cell>
        </row>
        <row r="371">
          <cell r="A371">
            <v>846</v>
          </cell>
          <cell r="B371">
            <v>846</v>
          </cell>
          <cell r="C371">
            <v>234</v>
          </cell>
          <cell r="D371">
            <v>27</v>
          </cell>
          <cell r="E371">
            <v>33</v>
          </cell>
          <cell r="F371">
            <v>45</v>
          </cell>
          <cell r="G371">
            <v>44</v>
          </cell>
          <cell r="H371">
            <v>28</v>
          </cell>
          <cell r="I371">
            <v>26</v>
          </cell>
          <cell r="J371">
            <v>17</v>
          </cell>
          <cell r="K371">
            <v>14</v>
          </cell>
          <cell r="L371">
            <v>0</v>
          </cell>
          <cell r="M371">
            <v>0</v>
          </cell>
          <cell r="N371">
            <v>0</v>
          </cell>
          <cell r="O371">
            <v>0</v>
          </cell>
          <cell r="P371">
            <v>0</v>
          </cell>
          <cell r="Q371">
            <v>0</v>
          </cell>
          <cell r="R371">
            <v>0</v>
          </cell>
          <cell r="S371">
            <v>0</v>
          </cell>
          <cell r="T371">
            <v>0</v>
          </cell>
          <cell r="U371">
            <v>0</v>
          </cell>
          <cell r="V371">
            <v>0</v>
          </cell>
          <cell r="W371">
            <v>0</v>
          </cell>
          <cell r="X371">
            <v>0</v>
          </cell>
          <cell r="Y371">
            <v>0</v>
          </cell>
          <cell r="Z371">
            <v>0</v>
          </cell>
        </row>
        <row r="372">
          <cell r="A372">
            <v>847</v>
          </cell>
          <cell r="B372">
            <v>847</v>
          </cell>
          <cell r="C372">
            <v>169</v>
          </cell>
          <cell r="D372">
            <v>0</v>
          </cell>
          <cell r="E372">
            <v>2</v>
          </cell>
          <cell r="F372">
            <v>4</v>
          </cell>
          <cell r="G372">
            <v>5</v>
          </cell>
          <cell r="H372">
            <v>4</v>
          </cell>
          <cell r="I372">
            <v>5</v>
          </cell>
          <cell r="J372">
            <v>9</v>
          </cell>
          <cell r="K372">
            <v>6</v>
          </cell>
          <cell r="L372">
            <v>24</v>
          </cell>
          <cell r="M372">
            <v>26</v>
          </cell>
          <cell r="N372">
            <v>26</v>
          </cell>
          <cell r="O372">
            <v>23</v>
          </cell>
          <cell r="P372">
            <v>14</v>
          </cell>
          <cell r="Q372">
            <v>21</v>
          </cell>
          <cell r="R372">
            <v>0</v>
          </cell>
          <cell r="S372">
            <v>0</v>
          </cell>
          <cell r="T372">
            <v>0</v>
          </cell>
          <cell r="U372">
            <v>0</v>
          </cell>
          <cell r="V372">
            <v>0</v>
          </cell>
          <cell r="W372">
            <v>0</v>
          </cell>
          <cell r="X372">
            <v>0</v>
          </cell>
          <cell r="Y372">
            <v>0</v>
          </cell>
          <cell r="Z372">
            <v>0</v>
          </cell>
        </row>
        <row r="373">
          <cell r="A373">
            <v>849</v>
          </cell>
          <cell r="B373">
            <v>849</v>
          </cell>
          <cell r="C373">
            <v>200</v>
          </cell>
          <cell r="D373">
            <v>39</v>
          </cell>
          <cell r="E373">
            <v>39</v>
          </cell>
          <cell r="F373">
            <v>38</v>
          </cell>
          <cell r="G373">
            <v>32</v>
          </cell>
          <cell r="H373">
            <v>24</v>
          </cell>
          <cell r="I373">
            <v>16</v>
          </cell>
          <cell r="J373">
            <v>12</v>
          </cell>
          <cell r="K373">
            <v>0</v>
          </cell>
          <cell r="L373">
            <v>0</v>
          </cell>
          <cell r="M373">
            <v>0</v>
          </cell>
          <cell r="N373">
            <v>0</v>
          </cell>
          <cell r="O373">
            <v>0</v>
          </cell>
          <cell r="P373">
            <v>0</v>
          </cell>
          <cell r="Q373">
            <v>0</v>
          </cell>
          <cell r="R373">
            <v>0</v>
          </cell>
          <cell r="S373">
            <v>0</v>
          </cell>
          <cell r="T373">
            <v>0</v>
          </cell>
          <cell r="U373">
            <v>0</v>
          </cell>
          <cell r="V373">
            <v>0</v>
          </cell>
          <cell r="W373">
            <v>0</v>
          </cell>
          <cell r="X373">
            <v>0</v>
          </cell>
          <cell r="Y373">
            <v>0</v>
          </cell>
          <cell r="Z373">
            <v>0</v>
          </cell>
        </row>
        <row r="374">
          <cell r="A374">
            <v>850</v>
          </cell>
          <cell r="B374">
            <v>850</v>
          </cell>
          <cell r="C374">
            <v>160</v>
          </cell>
          <cell r="D374">
            <v>10</v>
          </cell>
          <cell r="E374">
            <v>18</v>
          </cell>
          <cell r="F374">
            <v>20</v>
          </cell>
          <cell r="G374">
            <v>12</v>
          </cell>
          <cell r="H374">
            <v>24</v>
          </cell>
          <cell r="I374">
            <v>25</v>
          </cell>
          <cell r="J374">
            <v>15</v>
          </cell>
          <cell r="K374">
            <v>15</v>
          </cell>
          <cell r="L374">
            <v>10</v>
          </cell>
          <cell r="M374">
            <v>11</v>
          </cell>
          <cell r="N374">
            <v>0</v>
          </cell>
          <cell r="O374">
            <v>0</v>
          </cell>
          <cell r="P374">
            <v>0</v>
          </cell>
          <cell r="Q374">
            <v>0</v>
          </cell>
          <cell r="R374">
            <v>0</v>
          </cell>
          <cell r="S374">
            <v>0</v>
          </cell>
          <cell r="T374">
            <v>0</v>
          </cell>
          <cell r="U374">
            <v>0</v>
          </cell>
          <cell r="V374">
            <v>0</v>
          </cell>
          <cell r="W374">
            <v>0</v>
          </cell>
          <cell r="X374">
            <v>0</v>
          </cell>
          <cell r="Y374">
            <v>0</v>
          </cell>
          <cell r="Z374">
            <v>0</v>
          </cell>
        </row>
        <row r="375">
          <cell r="A375">
            <v>851</v>
          </cell>
          <cell r="B375">
            <v>851</v>
          </cell>
          <cell r="C375">
            <v>420</v>
          </cell>
          <cell r="D375">
            <v>0</v>
          </cell>
          <cell r="E375">
            <v>0</v>
          </cell>
          <cell r="F375">
            <v>41</v>
          </cell>
          <cell r="G375">
            <v>33</v>
          </cell>
          <cell r="H375">
            <v>52</v>
          </cell>
          <cell r="I375">
            <v>41</v>
          </cell>
          <cell r="J375">
            <v>42</v>
          </cell>
          <cell r="K375">
            <v>37</v>
          </cell>
          <cell r="L375">
            <v>25</v>
          </cell>
          <cell r="M375">
            <v>24</v>
          </cell>
          <cell r="N375">
            <v>27</v>
          </cell>
          <cell r="O375">
            <v>34</v>
          </cell>
          <cell r="P375">
            <v>20</v>
          </cell>
          <cell r="Q375">
            <v>44</v>
          </cell>
          <cell r="R375">
            <v>0</v>
          </cell>
          <cell r="S375">
            <v>0</v>
          </cell>
          <cell r="T375">
            <v>0</v>
          </cell>
          <cell r="U375">
            <v>0</v>
          </cell>
          <cell r="V375">
            <v>0</v>
          </cell>
          <cell r="W375">
            <v>0</v>
          </cell>
          <cell r="X375">
            <v>0</v>
          </cell>
          <cell r="Y375">
            <v>0</v>
          </cell>
          <cell r="Z375">
            <v>0</v>
          </cell>
        </row>
        <row r="376">
          <cell r="A376">
            <v>853</v>
          </cell>
          <cell r="B376">
            <v>853</v>
          </cell>
          <cell r="C376">
            <v>22</v>
          </cell>
          <cell r="D376">
            <v>9</v>
          </cell>
          <cell r="E376">
            <v>4</v>
          </cell>
          <cell r="F376">
            <v>9</v>
          </cell>
          <cell r="G376">
            <v>0</v>
          </cell>
          <cell r="H376">
            <v>0</v>
          </cell>
          <cell r="I376">
            <v>0</v>
          </cell>
          <cell r="J376">
            <v>0</v>
          </cell>
          <cell r="K376">
            <v>0</v>
          </cell>
          <cell r="L376">
            <v>0</v>
          </cell>
          <cell r="M376">
            <v>0</v>
          </cell>
          <cell r="N376">
            <v>0</v>
          </cell>
          <cell r="O376">
            <v>0</v>
          </cell>
          <cell r="P376">
            <v>0</v>
          </cell>
          <cell r="Q376">
            <v>0</v>
          </cell>
          <cell r="R376">
            <v>0</v>
          </cell>
          <cell r="S376">
            <v>0</v>
          </cell>
          <cell r="T376">
            <v>0</v>
          </cell>
          <cell r="U376">
            <v>0</v>
          </cell>
          <cell r="V376">
            <v>0</v>
          </cell>
          <cell r="W376">
            <v>0</v>
          </cell>
          <cell r="X376">
            <v>0</v>
          </cell>
          <cell r="Y376">
            <v>0</v>
          </cell>
          <cell r="Z376">
            <v>0</v>
          </cell>
        </row>
        <row r="377">
          <cell r="A377">
            <v>854</v>
          </cell>
          <cell r="B377">
            <v>854</v>
          </cell>
          <cell r="C377">
            <v>234</v>
          </cell>
          <cell r="D377">
            <v>0</v>
          </cell>
          <cell r="E377">
            <v>24</v>
          </cell>
          <cell r="F377">
            <v>25</v>
          </cell>
          <cell r="G377">
            <v>29</v>
          </cell>
          <cell r="H377">
            <v>30</v>
          </cell>
          <cell r="I377">
            <v>30</v>
          </cell>
          <cell r="J377">
            <v>29</v>
          </cell>
          <cell r="K377">
            <v>20</v>
          </cell>
          <cell r="L377">
            <v>24</v>
          </cell>
          <cell r="M377">
            <v>13</v>
          </cell>
          <cell r="N377">
            <v>10</v>
          </cell>
          <cell r="O377">
            <v>0</v>
          </cell>
          <cell r="P377">
            <v>0</v>
          </cell>
          <cell r="Q377">
            <v>0</v>
          </cell>
          <cell r="R377">
            <v>0</v>
          </cell>
          <cell r="S377">
            <v>0</v>
          </cell>
          <cell r="T377">
            <v>0</v>
          </cell>
          <cell r="U377">
            <v>0</v>
          </cell>
          <cell r="V377">
            <v>0</v>
          </cell>
          <cell r="W377">
            <v>0</v>
          </cell>
          <cell r="X377">
            <v>0</v>
          </cell>
          <cell r="Y377">
            <v>0</v>
          </cell>
          <cell r="Z377">
            <v>0</v>
          </cell>
        </row>
        <row r="378">
          <cell r="A378">
            <v>855</v>
          </cell>
          <cell r="B378">
            <v>855</v>
          </cell>
          <cell r="C378">
            <v>132</v>
          </cell>
          <cell r="D378">
            <v>0</v>
          </cell>
          <cell r="E378">
            <v>19</v>
          </cell>
          <cell r="F378">
            <v>10</v>
          </cell>
          <cell r="G378">
            <v>31</v>
          </cell>
          <cell r="H378">
            <v>19</v>
          </cell>
          <cell r="I378">
            <v>20</v>
          </cell>
          <cell r="J378">
            <v>17</v>
          </cell>
          <cell r="K378">
            <v>16</v>
          </cell>
          <cell r="L378">
            <v>0</v>
          </cell>
          <cell r="M378">
            <v>0</v>
          </cell>
          <cell r="N378">
            <v>0</v>
          </cell>
          <cell r="O378">
            <v>0</v>
          </cell>
          <cell r="P378">
            <v>0</v>
          </cell>
          <cell r="Q378">
            <v>0</v>
          </cell>
          <cell r="R378">
            <v>0</v>
          </cell>
          <cell r="S378">
            <v>0</v>
          </cell>
          <cell r="T378">
            <v>0</v>
          </cell>
          <cell r="U378">
            <v>0</v>
          </cell>
          <cell r="V378">
            <v>0</v>
          </cell>
          <cell r="W378">
            <v>0</v>
          </cell>
          <cell r="X378">
            <v>0</v>
          </cell>
          <cell r="Y378">
            <v>0</v>
          </cell>
          <cell r="Z378">
            <v>0</v>
          </cell>
        </row>
        <row r="379">
          <cell r="A379">
            <v>857</v>
          </cell>
          <cell r="B379">
            <v>857</v>
          </cell>
          <cell r="C379">
            <v>889</v>
          </cell>
          <cell r="D379">
            <v>0</v>
          </cell>
          <cell r="E379">
            <v>0</v>
          </cell>
          <cell r="F379">
            <v>72</v>
          </cell>
          <cell r="G379">
            <v>84</v>
          </cell>
          <cell r="H379">
            <v>100</v>
          </cell>
          <cell r="I379">
            <v>76</v>
          </cell>
          <cell r="J379">
            <v>85</v>
          </cell>
          <cell r="K379">
            <v>86</v>
          </cell>
          <cell r="L379">
            <v>86</v>
          </cell>
          <cell r="M379">
            <v>71</v>
          </cell>
          <cell r="N379">
            <v>67</v>
          </cell>
          <cell r="O379">
            <v>62</v>
          </cell>
          <cell r="P379">
            <v>43</v>
          </cell>
          <cell r="Q379">
            <v>57</v>
          </cell>
          <cell r="R379">
            <v>0</v>
          </cell>
          <cell r="S379">
            <v>0</v>
          </cell>
          <cell r="T379">
            <v>0</v>
          </cell>
          <cell r="U379">
            <v>0</v>
          </cell>
          <cell r="V379">
            <v>0</v>
          </cell>
          <cell r="W379">
            <v>0</v>
          </cell>
          <cell r="X379">
            <v>0</v>
          </cell>
          <cell r="Y379">
            <v>0</v>
          </cell>
          <cell r="Z379">
            <v>0</v>
          </cell>
        </row>
        <row r="380">
          <cell r="A380">
            <v>858</v>
          </cell>
          <cell r="B380">
            <v>858</v>
          </cell>
          <cell r="C380">
            <v>1302</v>
          </cell>
          <cell r="D380">
            <v>0</v>
          </cell>
          <cell r="E380">
            <v>0</v>
          </cell>
          <cell r="F380">
            <v>105</v>
          </cell>
          <cell r="G380">
            <v>115</v>
          </cell>
          <cell r="H380">
            <v>121</v>
          </cell>
          <cell r="I380">
            <v>119</v>
          </cell>
          <cell r="J380">
            <v>124</v>
          </cell>
          <cell r="K380">
            <v>121</v>
          </cell>
          <cell r="L380">
            <v>123</v>
          </cell>
          <cell r="M380">
            <v>120</v>
          </cell>
          <cell r="N380">
            <v>103</v>
          </cell>
          <cell r="O380">
            <v>105</v>
          </cell>
          <cell r="P380">
            <v>66</v>
          </cell>
          <cell r="Q380">
            <v>80</v>
          </cell>
          <cell r="R380">
            <v>0</v>
          </cell>
          <cell r="S380">
            <v>0</v>
          </cell>
          <cell r="T380">
            <v>0</v>
          </cell>
          <cell r="U380">
            <v>0</v>
          </cell>
          <cell r="V380">
            <v>0</v>
          </cell>
          <cell r="W380">
            <v>0</v>
          </cell>
          <cell r="X380">
            <v>0</v>
          </cell>
          <cell r="Y380">
            <v>0</v>
          </cell>
          <cell r="Z380">
            <v>0</v>
          </cell>
        </row>
        <row r="381">
          <cell r="A381">
            <v>860</v>
          </cell>
          <cell r="B381">
            <v>860</v>
          </cell>
          <cell r="C381">
            <v>55</v>
          </cell>
          <cell r="D381">
            <v>6</v>
          </cell>
          <cell r="E381">
            <v>5</v>
          </cell>
          <cell r="F381">
            <v>7</v>
          </cell>
          <cell r="G381">
            <v>6</v>
          </cell>
          <cell r="H381">
            <v>7</v>
          </cell>
          <cell r="I381">
            <v>9</v>
          </cell>
          <cell r="J381">
            <v>10</v>
          </cell>
          <cell r="K381">
            <v>5</v>
          </cell>
          <cell r="L381">
            <v>0</v>
          </cell>
          <cell r="M381">
            <v>0</v>
          </cell>
          <cell r="N381">
            <v>0</v>
          </cell>
          <cell r="O381">
            <v>0</v>
          </cell>
          <cell r="P381">
            <v>0</v>
          </cell>
          <cell r="Q381">
            <v>0</v>
          </cell>
          <cell r="R381">
            <v>0</v>
          </cell>
          <cell r="S381">
            <v>0</v>
          </cell>
          <cell r="T381">
            <v>0</v>
          </cell>
          <cell r="U381">
            <v>0</v>
          </cell>
          <cell r="V381">
            <v>0</v>
          </cell>
          <cell r="W381">
            <v>0</v>
          </cell>
          <cell r="X381">
            <v>0</v>
          </cell>
          <cell r="Y381">
            <v>0</v>
          </cell>
          <cell r="Z381">
            <v>0</v>
          </cell>
        </row>
        <row r="382">
          <cell r="A382">
            <v>862</v>
          </cell>
          <cell r="B382">
            <v>862</v>
          </cell>
          <cell r="C382">
            <v>59</v>
          </cell>
          <cell r="D382">
            <v>18</v>
          </cell>
          <cell r="E382">
            <v>29</v>
          </cell>
          <cell r="F382">
            <v>12</v>
          </cell>
          <cell r="G382">
            <v>0</v>
          </cell>
          <cell r="H382">
            <v>0</v>
          </cell>
          <cell r="I382">
            <v>0</v>
          </cell>
          <cell r="J382">
            <v>0</v>
          </cell>
          <cell r="K382">
            <v>0</v>
          </cell>
          <cell r="L382">
            <v>0</v>
          </cell>
          <cell r="M382">
            <v>0</v>
          </cell>
          <cell r="N382">
            <v>0</v>
          </cell>
          <cell r="O382">
            <v>0</v>
          </cell>
          <cell r="P382">
            <v>0</v>
          </cell>
          <cell r="Q382">
            <v>0</v>
          </cell>
          <cell r="R382">
            <v>0</v>
          </cell>
          <cell r="S382">
            <v>0</v>
          </cell>
          <cell r="T382">
            <v>0</v>
          </cell>
          <cell r="U382">
            <v>0</v>
          </cell>
          <cell r="V382">
            <v>0</v>
          </cell>
          <cell r="W382">
            <v>0</v>
          </cell>
          <cell r="X382">
            <v>0</v>
          </cell>
          <cell r="Y382">
            <v>0</v>
          </cell>
          <cell r="Z382">
            <v>0</v>
          </cell>
        </row>
        <row r="383">
          <cell r="A383">
            <v>863</v>
          </cell>
          <cell r="B383">
            <v>863</v>
          </cell>
          <cell r="C383">
            <v>117</v>
          </cell>
          <cell r="D383">
            <v>0</v>
          </cell>
          <cell r="E383">
            <v>17</v>
          </cell>
          <cell r="F383">
            <v>22</v>
          </cell>
          <cell r="G383">
            <v>13</v>
          </cell>
          <cell r="H383">
            <v>16</v>
          </cell>
          <cell r="I383">
            <v>18</v>
          </cell>
          <cell r="J383">
            <v>17</v>
          </cell>
          <cell r="K383">
            <v>14</v>
          </cell>
          <cell r="L383">
            <v>0</v>
          </cell>
          <cell r="M383">
            <v>0</v>
          </cell>
          <cell r="N383">
            <v>0</v>
          </cell>
          <cell r="O383">
            <v>0</v>
          </cell>
          <cell r="P383">
            <v>0</v>
          </cell>
          <cell r="Q383">
            <v>0</v>
          </cell>
          <cell r="R383">
            <v>0</v>
          </cell>
          <cell r="S383">
            <v>0</v>
          </cell>
          <cell r="T383">
            <v>0</v>
          </cell>
          <cell r="U383">
            <v>0</v>
          </cell>
          <cell r="V383">
            <v>0</v>
          </cell>
          <cell r="W383">
            <v>0</v>
          </cell>
          <cell r="X383">
            <v>0</v>
          </cell>
          <cell r="Y383">
            <v>0</v>
          </cell>
          <cell r="Z383">
            <v>0</v>
          </cell>
        </row>
        <row r="384">
          <cell r="A384">
            <v>864</v>
          </cell>
          <cell r="B384">
            <v>864</v>
          </cell>
          <cell r="C384">
            <v>30</v>
          </cell>
          <cell r="D384">
            <v>0</v>
          </cell>
          <cell r="E384">
            <v>4</v>
          </cell>
          <cell r="F384">
            <v>6</v>
          </cell>
          <cell r="G384">
            <v>3</v>
          </cell>
          <cell r="H384">
            <v>8</v>
          </cell>
          <cell r="I384">
            <v>5</v>
          </cell>
          <cell r="J384">
            <v>4</v>
          </cell>
          <cell r="K384">
            <v>0</v>
          </cell>
          <cell r="L384">
            <v>0</v>
          </cell>
          <cell r="M384">
            <v>0</v>
          </cell>
          <cell r="N384">
            <v>0</v>
          </cell>
          <cell r="O384">
            <v>0</v>
          </cell>
          <cell r="P384">
            <v>0</v>
          </cell>
          <cell r="Q384">
            <v>0</v>
          </cell>
          <cell r="R384">
            <v>0</v>
          </cell>
          <cell r="S384">
            <v>0</v>
          </cell>
          <cell r="T384">
            <v>0</v>
          </cell>
          <cell r="U384">
            <v>0</v>
          </cell>
          <cell r="V384">
            <v>0</v>
          </cell>
          <cell r="W384">
            <v>0</v>
          </cell>
          <cell r="X384">
            <v>0</v>
          </cell>
          <cell r="Y384">
            <v>0</v>
          </cell>
          <cell r="Z384">
            <v>0</v>
          </cell>
        </row>
        <row r="385">
          <cell r="A385">
            <v>865</v>
          </cell>
          <cell r="B385">
            <v>865</v>
          </cell>
          <cell r="C385">
            <v>25</v>
          </cell>
          <cell r="D385">
            <v>0</v>
          </cell>
          <cell r="E385">
            <v>2</v>
          </cell>
          <cell r="F385">
            <v>4</v>
          </cell>
          <cell r="G385">
            <v>2</v>
          </cell>
          <cell r="H385">
            <v>7</v>
          </cell>
          <cell r="I385">
            <v>1</v>
          </cell>
          <cell r="J385">
            <v>4</v>
          </cell>
          <cell r="K385">
            <v>5</v>
          </cell>
          <cell r="L385">
            <v>0</v>
          </cell>
          <cell r="M385">
            <v>0</v>
          </cell>
          <cell r="N385">
            <v>0</v>
          </cell>
          <cell r="O385">
            <v>0</v>
          </cell>
          <cell r="P385">
            <v>0</v>
          </cell>
          <cell r="Q385">
            <v>0</v>
          </cell>
          <cell r="R385">
            <v>0</v>
          </cell>
          <cell r="S385">
            <v>0</v>
          </cell>
          <cell r="T385">
            <v>0</v>
          </cell>
          <cell r="U385">
            <v>0</v>
          </cell>
          <cell r="V385">
            <v>0</v>
          </cell>
          <cell r="W385">
            <v>0</v>
          </cell>
          <cell r="X385">
            <v>0</v>
          </cell>
          <cell r="Y385">
            <v>0</v>
          </cell>
          <cell r="Z385">
            <v>0</v>
          </cell>
        </row>
        <row r="386">
          <cell r="A386">
            <v>867</v>
          </cell>
          <cell r="B386">
            <v>867</v>
          </cell>
          <cell r="C386">
            <v>68</v>
          </cell>
          <cell r="D386">
            <v>2</v>
          </cell>
          <cell r="E386">
            <v>13</v>
          </cell>
          <cell r="F386">
            <v>10</v>
          </cell>
          <cell r="G386">
            <v>7</v>
          </cell>
          <cell r="H386">
            <v>14</v>
          </cell>
          <cell r="I386">
            <v>10</v>
          </cell>
          <cell r="J386">
            <v>9</v>
          </cell>
          <cell r="K386">
            <v>3</v>
          </cell>
          <cell r="L386">
            <v>0</v>
          </cell>
          <cell r="M386">
            <v>0</v>
          </cell>
          <cell r="N386">
            <v>0</v>
          </cell>
          <cell r="O386">
            <v>0</v>
          </cell>
          <cell r="P386">
            <v>0</v>
          </cell>
          <cell r="Q386">
            <v>0</v>
          </cell>
          <cell r="R386">
            <v>0</v>
          </cell>
          <cell r="S386">
            <v>0</v>
          </cell>
          <cell r="T386">
            <v>0</v>
          </cell>
          <cell r="U386">
            <v>0</v>
          </cell>
          <cell r="V386">
            <v>0</v>
          </cell>
          <cell r="W386">
            <v>0</v>
          </cell>
          <cell r="X386">
            <v>0</v>
          </cell>
          <cell r="Y386">
            <v>0</v>
          </cell>
          <cell r="Z386">
            <v>0</v>
          </cell>
        </row>
        <row r="387">
          <cell r="A387">
            <v>868</v>
          </cell>
          <cell r="B387">
            <v>868</v>
          </cell>
          <cell r="C387">
            <v>81</v>
          </cell>
          <cell r="D387">
            <v>8</v>
          </cell>
          <cell r="E387">
            <v>5</v>
          </cell>
          <cell r="F387">
            <v>14</v>
          </cell>
          <cell r="G387">
            <v>13</v>
          </cell>
          <cell r="H387">
            <v>13</v>
          </cell>
          <cell r="I387">
            <v>6</v>
          </cell>
          <cell r="J387">
            <v>11</v>
          </cell>
          <cell r="K387">
            <v>11</v>
          </cell>
          <cell r="L387">
            <v>0</v>
          </cell>
          <cell r="M387">
            <v>0</v>
          </cell>
          <cell r="N387">
            <v>0</v>
          </cell>
          <cell r="O387">
            <v>0</v>
          </cell>
          <cell r="P387">
            <v>0</v>
          </cell>
          <cell r="Q387">
            <v>0</v>
          </cell>
          <cell r="R387">
            <v>0</v>
          </cell>
          <cell r="S387">
            <v>0</v>
          </cell>
          <cell r="T387">
            <v>0</v>
          </cell>
          <cell r="U387">
            <v>0</v>
          </cell>
          <cell r="V387">
            <v>0</v>
          </cell>
          <cell r="W387">
            <v>0</v>
          </cell>
          <cell r="X387">
            <v>0</v>
          </cell>
          <cell r="Y387">
            <v>0</v>
          </cell>
          <cell r="Z387">
            <v>0</v>
          </cell>
        </row>
        <row r="388">
          <cell r="A388">
            <v>869</v>
          </cell>
          <cell r="B388">
            <v>869</v>
          </cell>
          <cell r="C388">
            <v>87</v>
          </cell>
          <cell r="D388">
            <v>14</v>
          </cell>
          <cell r="E388">
            <v>19</v>
          </cell>
          <cell r="F388">
            <v>17</v>
          </cell>
          <cell r="G388">
            <v>16</v>
          </cell>
          <cell r="H388">
            <v>21</v>
          </cell>
          <cell r="I388">
            <v>0</v>
          </cell>
          <cell r="J388">
            <v>0</v>
          </cell>
          <cell r="K388">
            <v>0</v>
          </cell>
          <cell r="L388">
            <v>0</v>
          </cell>
          <cell r="M388">
            <v>0</v>
          </cell>
          <cell r="N388">
            <v>0</v>
          </cell>
          <cell r="O388">
            <v>0</v>
          </cell>
          <cell r="P388">
            <v>0</v>
          </cell>
          <cell r="Q388">
            <v>0</v>
          </cell>
          <cell r="R388">
            <v>0</v>
          </cell>
          <cell r="S388">
            <v>0</v>
          </cell>
          <cell r="T388">
            <v>0</v>
          </cell>
          <cell r="U388">
            <v>0</v>
          </cell>
          <cell r="V388">
            <v>0</v>
          </cell>
          <cell r="W388">
            <v>0</v>
          </cell>
          <cell r="X388">
            <v>0</v>
          </cell>
          <cell r="Y388">
            <v>0</v>
          </cell>
          <cell r="Z388">
            <v>0</v>
          </cell>
        </row>
        <row r="389">
          <cell r="A389">
            <v>871</v>
          </cell>
          <cell r="B389">
            <v>871</v>
          </cell>
          <cell r="C389">
            <v>60</v>
          </cell>
          <cell r="D389">
            <v>0</v>
          </cell>
          <cell r="E389">
            <v>11</v>
          </cell>
          <cell r="F389">
            <v>9</v>
          </cell>
          <cell r="G389">
            <v>13</v>
          </cell>
          <cell r="H389">
            <v>9</v>
          </cell>
          <cell r="I389">
            <v>6</v>
          </cell>
          <cell r="J389">
            <v>7</v>
          </cell>
          <cell r="K389">
            <v>5</v>
          </cell>
          <cell r="L389">
            <v>0</v>
          </cell>
          <cell r="M389">
            <v>0</v>
          </cell>
          <cell r="N389">
            <v>0</v>
          </cell>
          <cell r="O389">
            <v>0</v>
          </cell>
          <cell r="P389">
            <v>0</v>
          </cell>
          <cell r="Q389">
            <v>0</v>
          </cell>
          <cell r="R389">
            <v>0</v>
          </cell>
          <cell r="S389">
            <v>0</v>
          </cell>
          <cell r="T389">
            <v>0</v>
          </cell>
          <cell r="U389">
            <v>0</v>
          </cell>
          <cell r="V389">
            <v>0</v>
          </cell>
          <cell r="W389">
            <v>0</v>
          </cell>
          <cell r="X389">
            <v>0</v>
          </cell>
          <cell r="Y389">
            <v>0</v>
          </cell>
          <cell r="Z389">
            <v>0</v>
          </cell>
        </row>
        <row r="390">
          <cell r="A390">
            <v>872</v>
          </cell>
          <cell r="B390">
            <v>872</v>
          </cell>
          <cell r="C390">
            <v>145</v>
          </cell>
          <cell r="D390">
            <v>5</v>
          </cell>
          <cell r="E390">
            <v>9</v>
          </cell>
          <cell r="F390">
            <v>24</v>
          </cell>
          <cell r="G390">
            <v>30</v>
          </cell>
          <cell r="H390">
            <v>21</v>
          </cell>
          <cell r="I390">
            <v>16</v>
          </cell>
          <cell r="J390">
            <v>28</v>
          </cell>
          <cell r="K390">
            <v>12</v>
          </cell>
          <cell r="L390">
            <v>0</v>
          </cell>
          <cell r="M390">
            <v>0</v>
          </cell>
          <cell r="N390">
            <v>0</v>
          </cell>
          <cell r="O390">
            <v>0</v>
          </cell>
          <cell r="P390">
            <v>0</v>
          </cell>
          <cell r="Q390">
            <v>0</v>
          </cell>
          <cell r="R390">
            <v>0</v>
          </cell>
          <cell r="S390">
            <v>0</v>
          </cell>
          <cell r="T390">
            <v>0</v>
          </cell>
          <cell r="U390">
            <v>0</v>
          </cell>
          <cell r="V390">
            <v>0</v>
          </cell>
          <cell r="W390">
            <v>0</v>
          </cell>
          <cell r="X390">
            <v>0</v>
          </cell>
          <cell r="Y390">
            <v>0</v>
          </cell>
          <cell r="Z390">
            <v>0</v>
          </cell>
        </row>
        <row r="391">
          <cell r="A391">
            <v>873</v>
          </cell>
          <cell r="B391">
            <v>873</v>
          </cell>
          <cell r="C391">
            <v>1418</v>
          </cell>
          <cell r="D391">
            <v>0</v>
          </cell>
          <cell r="E391">
            <v>0</v>
          </cell>
          <cell r="F391">
            <v>93</v>
          </cell>
          <cell r="G391">
            <v>110</v>
          </cell>
          <cell r="H391">
            <v>100</v>
          </cell>
          <cell r="I391">
            <v>122</v>
          </cell>
          <cell r="J391">
            <v>141</v>
          </cell>
          <cell r="K391">
            <v>125</v>
          </cell>
          <cell r="L391">
            <v>130</v>
          </cell>
          <cell r="M391">
            <v>145</v>
          </cell>
          <cell r="N391">
            <v>124</v>
          </cell>
          <cell r="O391">
            <v>122</v>
          </cell>
          <cell r="P391">
            <v>112</v>
          </cell>
          <cell r="Q391">
            <v>94</v>
          </cell>
          <cell r="R391">
            <v>0</v>
          </cell>
          <cell r="S391">
            <v>0</v>
          </cell>
          <cell r="T391">
            <v>0</v>
          </cell>
          <cell r="U391">
            <v>0</v>
          </cell>
          <cell r="V391">
            <v>0</v>
          </cell>
          <cell r="W391">
            <v>0</v>
          </cell>
          <cell r="X391">
            <v>0</v>
          </cell>
          <cell r="Y391">
            <v>0</v>
          </cell>
          <cell r="Z391">
            <v>0</v>
          </cell>
        </row>
        <row r="392">
          <cell r="A392">
            <v>874</v>
          </cell>
          <cell r="B392">
            <v>874</v>
          </cell>
          <cell r="C392">
            <v>357</v>
          </cell>
          <cell r="D392">
            <v>0</v>
          </cell>
          <cell r="E392">
            <v>0</v>
          </cell>
          <cell r="F392">
            <v>0</v>
          </cell>
          <cell r="G392">
            <v>0</v>
          </cell>
          <cell r="H392">
            <v>0</v>
          </cell>
          <cell r="I392">
            <v>0</v>
          </cell>
          <cell r="J392">
            <v>0</v>
          </cell>
          <cell r="K392">
            <v>0</v>
          </cell>
          <cell r="L392">
            <v>0</v>
          </cell>
          <cell r="M392">
            <v>0</v>
          </cell>
          <cell r="N392">
            <v>0</v>
          </cell>
          <cell r="O392">
            <v>0</v>
          </cell>
          <cell r="P392">
            <v>0</v>
          </cell>
          <cell r="Q392">
            <v>0</v>
          </cell>
          <cell r="R392">
            <v>0</v>
          </cell>
          <cell r="S392">
            <v>0</v>
          </cell>
          <cell r="T392">
            <v>0</v>
          </cell>
          <cell r="U392">
            <v>5</v>
          </cell>
          <cell r="V392">
            <v>36</v>
          </cell>
          <cell r="W392">
            <v>71</v>
          </cell>
          <cell r="X392">
            <v>105</v>
          </cell>
          <cell r="Y392">
            <v>140</v>
          </cell>
          <cell r="Z392">
            <v>0</v>
          </cell>
        </row>
        <row r="393">
          <cell r="A393">
            <v>875</v>
          </cell>
          <cell r="B393">
            <v>875</v>
          </cell>
          <cell r="C393">
            <v>91</v>
          </cell>
          <cell r="D393">
            <v>3</v>
          </cell>
          <cell r="E393">
            <v>12</v>
          </cell>
          <cell r="F393">
            <v>10</v>
          </cell>
          <cell r="G393">
            <v>14</v>
          </cell>
          <cell r="H393">
            <v>19</v>
          </cell>
          <cell r="I393">
            <v>13</v>
          </cell>
          <cell r="J393">
            <v>13</v>
          </cell>
          <cell r="K393">
            <v>7</v>
          </cell>
          <cell r="L393">
            <v>0</v>
          </cell>
          <cell r="M393">
            <v>0</v>
          </cell>
          <cell r="N393">
            <v>0</v>
          </cell>
          <cell r="O393">
            <v>0</v>
          </cell>
          <cell r="P393">
            <v>0</v>
          </cell>
          <cell r="Q393">
            <v>0</v>
          </cell>
          <cell r="R393">
            <v>0</v>
          </cell>
          <cell r="S393">
            <v>0</v>
          </cell>
          <cell r="T393">
            <v>0</v>
          </cell>
          <cell r="U393">
            <v>0</v>
          </cell>
          <cell r="V393">
            <v>0</v>
          </cell>
          <cell r="W393">
            <v>0</v>
          </cell>
          <cell r="X393">
            <v>0</v>
          </cell>
          <cell r="Y393">
            <v>0</v>
          </cell>
          <cell r="Z393">
            <v>0</v>
          </cell>
        </row>
        <row r="394">
          <cell r="A394">
            <v>876</v>
          </cell>
          <cell r="B394">
            <v>876</v>
          </cell>
          <cell r="C394">
            <v>45</v>
          </cell>
          <cell r="D394">
            <v>16</v>
          </cell>
          <cell r="E394">
            <v>17</v>
          </cell>
          <cell r="F394">
            <v>12</v>
          </cell>
          <cell r="G394">
            <v>0</v>
          </cell>
          <cell r="H394">
            <v>0</v>
          </cell>
          <cell r="I394">
            <v>0</v>
          </cell>
          <cell r="J394">
            <v>0</v>
          </cell>
          <cell r="K394">
            <v>0</v>
          </cell>
          <cell r="L394">
            <v>0</v>
          </cell>
          <cell r="M394">
            <v>0</v>
          </cell>
          <cell r="N394">
            <v>0</v>
          </cell>
          <cell r="O394">
            <v>0</v>
          </cell>
          <cell r="P394">
            <v>0</v>
          </cell>
          <cell r="Q394">
            <v>0</v>
          </cell>
          <cell r="R394">
            <v>0</v>
          </cell>
          <cell r="S394">
            <v>0</v>
          </cell>
          <cell r="T394">
            <v>0</v>
          </cell>
          <cell r="U394">
            <v>0</v>
          </cell>
          <cell r="V394">
            <v>0</v>
          </cell>
          <cell r="W394">
            <v>0</v>
          </cell>
          <cell r="X394">
            <v>0</v>
          </cell>
          <cell r="Y394">
            <v>0</v>
          </cell>
          <cell r="Z394">
            <v>0</v>
          </cell>
        </row>
        <row r="395">
          <cell r="A395">
            <v>877</v>
          </cell>
          <cell r="B395">
            <v>877</v>
          </cell>
          <cell r="C395">
            <v>11</v>
          </cell>
          <cell r="D395">
            <v>5</v>
          </cell>
          <cell r="E395">
            <v>4</v>
          </cell>
          <cell r="F395">
            <v>2</v>
          </cell>
          <cell r="G395">
            <v>0</v>
          </cell>
          <cell r="H395">
            <v>0</v>
          </cell>
          <cell r="I395">
            <v>0</v>
          </cell>
          <cell r="J395">
            <v>0</v>
          </cell>
          <cell r="K395">
            <v>0</v>
          </cell>
          <cell r="L395">
            <v>0</v>
          </cell>
          <cell r="M395">
            <v>0</v>
          </cell>
          <cell r="N395">
            <v>0</v>
          </cell>
          <cell r="O395">
            <v>0</v>
          </cell>
          <cell r="P395">
            <v>0</v>
          </cell>
          <cell r="Q395">
            <v>0</v>
          </cell>
          <cell r="R395">
            <v>0</v>
          </cell>
          <cell r="S395">
            <v>0</v>
          </cell>
          <cell r="T395">
            <v>0</v>
          </cell>
          <cell r="U395">
            <v>0</v>
          </cell>
          <cell r="V395">
            <v>0</v>
          </cell>
          <cell r="W395">
            <v>0</v>
          </cell>
          <cell r="X395">
            <v>0</v>
          </cell>
          <cell r="Y395">
            <v>0</v>
          </cell>
          <cell r="Z395">
            <v>0</v>
          </cell>
        </row>
        <row r="396">
          <cell r="A396">
            <v>878</v>
          </cell>
          <cell r="B396">
            <v>878</v>
          </cell>
          <cell r="C396">
            <v>56</v>
          </cell>
          <cell r="D396">
            <v>0</v>
          </cell>
          <cell r="E396">
            <v>9</v>
          </cell>
          <cell r="F396">
            <v>3</v>
          </cell>
          <cell r="G396">
            <v>7</v>
          </cell>
          <cell r="H396">
            <v>4</v>
          </cell>
          <cell r="I396">
            <v>16</v>
          </cell>
          <cell r="J396">
            <v>3</v>
          </cell>
          <cell r="K396">
            <v>14</v>
          </cell>
          <cell r="L396">
            <v>0</v>
          </cell>
          <cell r="M396">
            <v>0</v>
          </cell>
          <cell r="N396">
            <v>0</v>
          </cell>
          <cell r="O396">
            <v>0</v>
          </cell>
          <cell r="P396">
            <v>0</v>
          </cell>
          <cell r="Q396">
            <v>0</v>
          </cell>
          <cell r="R396">
            <v>0</v>
          </cell>
          <cell r="S396">
            <v>0</v>
          </cell>
          <cell r="T396">
            <v>0</v>
          </cell>
          <cell r="U396">
            <v>0</v>
          </cell>
          <cell r="V396">
            <v>0</v>
          </cell>
          <cell r="W396">
            <v>0</v>
          </cell>
          <cell r="X396">
            <v>0</v>
          </cell>
          <cell r="Y396">
            <v>0</v>
          </cell>
          <cell r="Z396">
            <v>0</v>
          </cell>
        </row>
        <row r="397">
          <cell r="A397">
            <v>879</v>
          </cell>
          <cell r="B397">
            <v>879</v>
          </cell>
          <cell r="C397">
            <v>18</v>
          </cell>
          <cell r="D397">
            <v>9</v>
          </cell>
          <cell r="E397">
            <v>6</v>
          </cell>
          <cell r="F397">
            <v>3</v>
          </cell>
          <cell r="G397">
            <v>0</v>
          </cell>
          <cell r="H397">
            <v>0</v>
          </cell>
          <cell r="I397">
            <v>0</v>
          </cell>
          <cell r="J397">
            <v>0</v>
          </cell>
          <cell r="K397">
            <v>0</v>
          </cell>
          <cell r="L397">
            <v>0</v>
          </cell>
          <cell r="M397">
            <v>0</v>
          </cell>
          <cell r="N397">
            <v>0</v>
          </cell>
          <cell r="O397">
            <v>0</v>
          </cell>
          <cell r="P397">
            <v>0</v>
          </cell>
          <cell r="Q397">
            <v>0</v>
          </cell>
          <cell r="R397">
            <v>0</v>
          </cell>
          <cell r="S397">
            <v>0</v>
          </cell>
          <cell r="T397">
            <v>0</v>
          </cell>
          <cell r="U397">
            <v>0</v>
          </cell>
          <cell r="V397">
            <v>0</v>
          </cell>
          <cell r="W397">
            <v>0</v>
          </cell>
          <cell r="X397">
            <v>0</v>
          </cell>
          <cell r="Y397">
            <v>0</v>
          </cell>
          <cell r="Z397">
            <v>0</v>
          </cell>
        </row>
        <row r="398">
          <cell r="A398">
            <v>881</v>
          </cell>
          <cell r="B398">
            <v>881</v>
          </cell>
          <cell r="C398">
            <v>120</v>
          </cell>
          <cell r="D398">
            <v>23</v>
          </cell>
          <cell r="E398">
            <v>22</v>
          </cell>
          <cell r="F398">
            <v>25</v>
          </cell>
          <cell r="G398">
            <v>17</v>
          </cell>
          <cell r="H398">
            <v>10</v>
          </cell>
          <cell r="I398">
            <v>15</v>
          </cell>
          <cell r="J398">
            <v>4</v>
          </cell>
          <cell r="K398">
            <v>4</v>
          </cell>
          <cell r="L398">
            <v>0</v>
          </cell>
          <cell r="M398">
            <v>0</v>
          </cell>
          <cell r="N398">
            <v>0</v>
          </cell>
          <cell r="O398">
            <v>0</v>
          </cell>
          <cell r="P398">
            <v>0</v>
          </cell>
          <cell r="Q398">
            <v>0</v>
          </cell>
          <cell r="R398">
            <v>0</v>
          </cell>
          <cell r="S398">
            <v>0</v>
          </cell>
          <cell r="T398">
            <v>0</v>
          </cell>
          <cell r="U398">
            <v>0</v>
          </cell>
          <cell r="V398">
            <v>0</v>
          </cell>
          <cell r="W398">
            <v>0</v>
          </cell>
          <cell r="X398">
            <v>0</v>
          </cell>
          <cell r="Y398">
            <v>0</v>
          </cell>
          <cell r="Z398">
            <v>0</v>
          </cell>
        </row>
        <row r="399">
          <cell r="A399">
            <v>882</v>
          </cell>
          <cell r="B399">
            <v>882</v>
          </cell>
          <cell r="C399">
            <v>7</v>
          </cell>
          <cell r="D399">
            <v>0</v>
          </cell>
          <cell r="E399">
            <v>0</v>
          </cell>
          <cell r="F399">
            <v>0</v>
          </cell>
          <cell r="G399">
            <v>0</v>
          </cell>
          <cell r="H399">
            <v>0</v>
          </cell>
          <cell r="I399">
            <v>0</v>
          </cell>
          <cell r="J399">
            <v>0</v>
          </cell>
          <cell r="K399">
            <v>0</v>
          </cell>
          <cell r="L399">
            <v>0</v>
          </cell>
          <cell r="M399">
            <v>0</v>
          </cell>
          <cell r="N399">
            <v>6</v>
          </cell>
          <cell r="O399">
            <v>1</v>
          </cell>
          <cell r="P399">
            <v>0</v>
          </cell>
          <cell r="Q399">
            <v>0</v>
          </cell>
          <cell r="R399">
            <v>0</v>
          </cell>
          <cell r="S399">
            <v>0</v>
          </cell>
          <cell r="T399">
            <v>0</v>
          </cell>
          <cell r="U399">
            <v>0</v>
          </cell>
          <cell r="V399">
            <v>0</v>
          </cell>
          <cell r="W399">
            <v>0</v>
          </cell>
          <cell r="X399">
            <v>0</v>
          </cell>
          <cell r="Y399">
            <v>0</v>
          </cell>
          <cell r="Z399">
            <v>0</v>
          </cell>
        </row>
        <row r="400">
          <cell r="A400">
            <v>883</v>
          </cell>
          <cell r="B400">
            <v>883</v>
          </cell>
          <cell r="C400">
            <v>91</v>
          </cell>
          <cell r="D400">
            <v>18</v>
          </cell>
          <cell r="E400">
            <v>22</v>
          </cell>
          <cell r="F400">
            <v>17</v>
          </cell>
          <cell r="G400">
            <v>18</v>
          </cell>
          <cell r="H400">
            <v>16</v>
          </cell>
          <cell r="I400">
            <v>0</v>
          </cell>
          <cell r="J400">
            <v>0</v>
          </cell>
          <cell r="K400">
            <v>0</v>
          </cell>
          <cell r="L400">
            <v>0</v>
          </cell>
          <cell r="M400">
            <v>0</v>
          </cell>
          <cell r="N400">
            <v>0</v>
          </cell>
          <cell r="O400">
            <v>0</v>
          </cell>
          <cell r="P400">
            <v>0</v>
          </cell>
          <cell r="Q400">
            <v>0</v>
          </cell>
          <cell r="R400">
            <v>0</v>
          </cell>
          <cell r="S400">
            <v>0</v>
          </cell>
          <cell r="T400">
            <v>0</v>
          </cell>
          <cell r="U400">
            <v>0</v>
          </cell>
          <cell r="V400">
            <v>0</v>
          </cell>
          <cell r="W400">
            <v>0</v>
          </cell>
          <cell r="X400">
            <v>0</v>
          </cell>
          <cell r="Y400">
            <v>0</v>
          </cell>
          <cell r="Z400">
            <v>0</v>
          </cell>
        </row>
        <row r="401">
          <cell r="A401">
            <v>884</v>
          </cell>
          <cell r="B401">
            <v>884</v>
          </cell>
          <cell r="C401">
            <v>71</v>
          </cell>
          <cell r="D401">
            <v>5</v>
          </cell>
          <cell r="E401">
            <v>8</v>
          </cell>
          <cell r="F401">
            <v>9</v>
          </cell>
          <cell r="G401">
            <v>12</v>
          </cell>
          <cell r="H401">
            <v>11</v>
          </cell>
          <cell r="I401">
            <v>9</v>
          </cell>
          <cell r="J401">
            <v>12</v>
          </cell>
          <cell r="K401">
            <v>5</v>
          </cell>
          <cell r="L401">
            <v>0</v>
          </cell>
          <cell r="M401">
            <v>0</v>
          </cell>
          <cell r="N401">
            <v>0</v>
          </cell>
          <cell r="O401">
            <v>0</v>
          </cell>
          <cell r="P401">
            <v>0</v>
          </cell>
          <cell r="Q401">
            <v>0</v>
          </cell>
          <cell r="R401">
            <v>0</v>
          </cell>
          <cell r="S401">
            <v>0</v>
          </cell>
          <cell r="T401">
            <v>0</v>
          </cell>
          <cell r="U401">
            <v>0</v>
          </cell>
          <cell r="V401">
            <v>0</v>
          </cell>
          <cell r="W401">
            <v>0</v>
          </cell>
          <cell r="X401">
            <v>0</v>
          </cell>
          <cell r="Y401">
            <v>0</v>
          </cell>
          <cell r="Z401">
            <v>0</v>
          </cell>
        </row>
        <row r="402">
          <cell r="A402">
            <v>885</v>
          </cell>
          <cell r="B402">
            <v>885</v>
          </cell>
          <cell r="C402">
            <v>64</v>
          </cell>
          <cell r="D402">
            <v>10</v>
          </cell>
          <cell r="E402">
            <v>2</v>
          </cell>
          <cell r="F402">
            <v>11</v>
          </cell>
          <cell r="G402">
            <v>13</v>
          </cell>
          <cell r="H402">
            <v>15</v>
          </cell>
          <cell r="I402">
            <v>13</v>
          </cell>
          <cell r="J402">
            <v>0</v>
          </cell>
          <cell r="K402">
            <v>0</v>
          </cell>
          <cell r="L402">
            <v>0</v>
          </cell>
          <cell r="M402">
            <v>0</v>
          </cell>
          <cell r="N402">
            <v>0</v>
          </cell>
          <cell r="O402">
            <v>0</v>
          </cell>
          <cell r="P402">
            <v>0</v>
          </cell>
          <cell r="Q402">
            <v>0</v>
          </cell>
          <cell r="R402">
            <v>0</v>
          </cell>
          <cell r="S402">
            <v>0</v>
          </cell>
          <cell r="T402">
            <v>0</v>
          </cell>
          <cell r="U402">
            <v>0</v>
          </cell>
          <cell r="V402">
            <v>0</v>
          </cell>
          <cell r="W402">
            <v>0</v>
          </cell>
          <cell r="X402">
            <v>0</v>
          </cell>
          <cell r="Y402">
            <v>0</v>
          </cell>
          <cell r="Z402">
            <v>0</v>
          </cell>
        </row>
        <row r="403">
          <cell r="A403">
            <v>886</v>
          </cell>
          <cell r="B403">
            <v>184</v>
          </cell>
          <cell r="C403">
            <v>392</v>
          </cell>
          <cell r="D403">
            <v>0</v>
          </cell>
          <cell r="E403">
            <v>0</v>
          </cell>
          <cell r="F403">
            <v>0</v>
          </cell>
          <cell r="G403">
            <v>0</v>
          </cell>
          <cell r="H403">
            <v>0</v>
          </cell>
          <cell r="I403">
            <v>0</v>
          </cell>
          <cell r="J403">
            <v>0</v>
          </cell>
          <cell r="K403">
            <v>0</v>
          </cell>
          <cell r="L403">
            <v>0</v>
          </cell>
          <cell r="M403">
            <v>0</v>
          </cell>
          <cell r="N403">
            <v>0</v>
          </cell>
          <cell r="O403">
            <v>0</v>
          </cell>
          <cell r="P403">
            <v>218</v>
          </cell>
          <cell r="Q403">
            <v>174</v>
          </cell>
          <cell r="R403">
            <v>0</v>
          </cell>
          <cell r="S403">
            <v>0</v>
          </cell>
          <cell r="T403">
            <v>0</v>
          </cell>
          <cell r="U403">
            <v>0</v>
          </cell>
          <cell r="V403">
            <v>0</v>
          </cell>
          <cell r="W403">
            <v>0</v>
          </cell>
          <cell r="X403">
            <v>0</v>
          </cell>
          <cell r="Y403">
            <v>0</v>
          </cell>
          <cell r="Z403">
            <v>0</v>
          </cell>
        </row>
        <row r="404">
          <cell r="A404">
            <v>887</v>
          </cell>
          <cell r="B404">
            <v>887</v>
          </cell>
          <cell r="C404">
            <v>1193</v>
          </cell>
          <cell r="D404">
            <v>0</v>
          </cell>
          <cell r="E404">
            <v>0</v>
          </cell>
          <cell r="F404">
            <v>65</v>
          </cell>
          <cell r="G404">
            <v>70</v>
          </cell>
          <cell r="H404">
            <v>115</v>
          </cell>
          <cell r="I404">
            <v>78</v>
          </cell>
          <cell r="J404">
            <v>84</v>
          </cell>
          <cell r="K404">
            <v>118</v>
          </cell>
          <cell r="L404">
            <v>89</v>
          </cell>
          <cell r="M404">
            <v>130</v>
          </cell>
          <cell r="N404">
            <v>119</v>
          </cell>
          <cell r="O404">
            <v>119</v>
          </cell>
          <cell r="P404">
            <v>87</v>
          </cell>
          <cell r="Q404">
            <v>119</v>
          </cell>
          <cell r="R404">
            <v>0</v>
          </cell>
          <cell r="S404">
            <v>0</v>
          </cell>
          <cell r="T404">
            <v>0</v>
          </cell>
          <cell r="U404">
            <v>0</v>
          </cell>
          <cell r="V404">
            <v>0</v>
          </cell>
          <cell r="W404">
            <v>0</v>
          </cell>
          <cell r="X404">
            <v>0</v>
          </cell>
          <cell r="Y404">
            <v>0</v>
          </cell>
          <cell r="Z404">
            <v>0</v>
          </cell>
        </row>
        <row r="405">
          <cell r="A405">
            <v>888</v>
          </cell>
          <cell r="B405">
            <v>888</v>
          </cell>
          <cell r="C405">
            <v>111</v>
          </cell>
          <cell r="D405">
            <v>45</v>
          </cell>
          <cell r="E405">
            <v>31</v>
          </cell>
          <cell r="F405">
            <v>35</v>
          </cell>
          <cell r="G405">
            <v>0</v>
          </cell>
          <cell r="H405">
            <v>0</v>
          </cell>
          <cell r="I405">
            <v>0</v>
          </cell>
          <cell r="J405">
            <v>0</v>
          </cell>
          <cell r="K405">
            <v>0</v>
          </cell>
          <cell r="L405">
            <v>0</v>
          </cell>
          <cell r="M405">
            <v>0</v>
          </cell>
          <cell r="N405">
            <v>0</v>
          </cell>
          <cell r="O405">
            <v>0</v>
          </cell>
          <cell r="P405">
            <v>0</v>
          </cell>
          <cell r="Q405">
            <v>0</v>
          </cell>
          <cell r="R405">
            <v>0</v>
          </cell>
          <cell r="S405">
            <v>0</v>
          </cell>
          <cell r="T405">
            <v>0</v>
          </cell>
          <cell r="U405">
            <v>0</v>
          </cell>
          <cell r="V405">
            <v>0</v>
          </cell>
          <cell r="W405">
            <v>0</v>
          </cell>
          <cell r="X405">
            <v>0</v>
          </cell>
          <cell r="Y405">
            <v>0</v>
          </cell>
          <cell r="Z405">
            <v>0</v>
          </cell>
        </row>
        <row r="406">
          <cell r="A406">
            <v>889</v>
          </cell>
          <cell r="B406">
            <v>889</v>
          </cell>
          <cell r="C406">
            <v>125</v>
          </cell>
          <cell r="D406">
            <v>11</v>
          </cell>
          <cell r="E406">
            <v>11</v>
          </cell>
          <cell r="F406">
            <v>22</v>
          </cell>
          <cell r="G406">
            <v>17</v>
          </cell>
          <cell r="H406">
            <v>22</v>
          </cell>
          <cell r="I406">
            <v>17</v>
          </cell>
          <cell r="J406">
            <v>12</v>
          </cell>
          <cell r="K406">
            <v>13</v>
          </cell>
          <cell r="L406">
            <v>0</v>
          </cell>
          <cell r="M406">
            <v>0</v>
          </cell>
          <cell r="N406">
            <v>0</v>
          </cell>
          <cell r="O406">
            <v>0</v>
          </cell>
          <cell r="P406">
            <v>0</v>
          </cell>
          <cell r="Q406">
            <v>0</v>
          </cell>
          <cell r="R406">
            <v>0</v>
          </cell>
          <cell r="S406">
            <v>0</v>
          </cell>
          <cell r="T406">
            <v>0</v>
          </cell>
          <cell r="U406">
            <v>0</v>
          </cell>
          <cell r="V406">
            <v>0</v>
          </cell>
          <cell r="W406">
            <v>0</v>
          </cell>
          <cell r="X406">
            <v>0</v>
          </cell>
          <cell r="Y406">
            <v>0</v>
          </cell>
          <cell r="Z406">
            <v>0</v>
          </cell>
        </row>
        <row r="407">
          <cell r="A407">
            <v>890</v>
          </cell>
          <cell r="B407">
            <v>890</v>
          </cell>
          <cell r="C407">
            <v>22</v>
          </cell>
          <cell r="D407">
            <v>15</v>
          </cell>
          <cell r="E407">
            <v>6</v>
          </cell>
          <cell r="F407">
            <v>1</v>
          </cell>
          <cell r="G407">
            <v>0</v>
          </cell>
          <cell r="H407">
            <v>0</v>
          </cell>
          <cell r="I407">
            <v>0</v>
          </cell>
          <cell r="J407">
            <v>0</v>
          </cell>
          <cell r="K407">
            <v>0</v>
          </cell>
          <cell r="L407">
            <v>0</v>
          </cell>
          <cell r="M407">
            <v>0</v>
          </cell>
          <cell r="N407">
            <v>0</v>
          </cell>
          <cell r="O407">
            <v>0</v>
          </cell>
          <cell r="P407">
            <v>0</v>
          </cell>
          <cell r="Q407">
            <v>0</v>
          </cell>
          <cell r="R407">
            <v>0</v>
          </cell>
          <cell r="S407">
            <v>0</v>
          </cell>
          <cell r="T407">
            <v>0</v>
          </cell>
          <cell r="U407">
            <v>0</v>
          </cell>
          <cell r="V407">
            <v>0</v>
          </cell>
          <cell r="W407">
            <v>0</v>
          </cell>
          <cell r="X407">
            <v>0</v>
          </cell>
          <cell r="Y407">
            <v>0</v>
          </cell>
          <cell r="Z407">
            <v>0</v>
          </cell>
        </row>
        <row r="408">
          <cell r="A408">
            <v>891</v>
          </cell>
          <cell r="B408">
            <v>891</v>
          </cell>
          <cell r="C408">
            <v>73</v>
          </cell>
          <cell r="D408">
            <v>1</v>
          </cell>
          <cell r="E408">
            <v>4</v>
          </cell>
          <cell r="F408">
            <v>17</v>
          </cell>
          <cell r="G408">
            <v>10</v>
          </cell>
          <cell r="H408">
            <v>12</v>
          </cell>
          <cell r="I408">
            <v>11</v>
          </cell>
          <cell r="J408">
            <v>5</v>
          </cell>
          <cell r="K408">
            <v>13</v>
          </cell>
          <cell r="L408">
            <v>0</v>
          </cell>
          <cell r="M408">
            <v>0</v>
          </cell>
          <cell r="N408">
            <v>0</v>
          </cell>
          <cell r="O408">
            <v>0</v>
          </cell>
          <cell r="P408">
            <v>0</v>
          </cell>
          <cell r="Q408">
            <v>0</v>
          </cell>
          <cell r="R408">
            <v>0</v>
          </cell>
          <cell r="S408">
            <v>0</v>
          </cell>
          <cell r="T408">
            <v>0</v>
          </cell>
          <cell r="U408">
            <v>0</v>
          </cell>
          <cell r="V408">
            <v>0</v>
          </cell>
          <cell r="W408">
            <v>0</v>
          </cell>
          <cell r="X408">
            <v>0</v>
          </cell>
          <cell r="Y408">
            <v>0</v>
          </cell>
          <cell r="Z408">
            <v>0</v>
          </cell>
        </row>
        <row r="409">
          <cell r="A409">
            <v>892</v>
          </cell>
          <cell r="B409">
            <v>892</v>
          </cell>
          <cell r="C409">
            <v>850</v>
          </cell>
          <cell r="D409">
            <v>0</v>
          </cell>
          <cell r="E409">
            <v>0</v>
          </cell>
          <cell r="F409">
            <v>48</v>
          </cell>
          <cell r="G409">
            <v>69</v>
          </cell>
          <cell r="H409">
            <v>67</v>
          </cell>
          <cell r="I409">
            <v>58</v>
          </cell>
          <cell r="J409">
            <v>70</v>
          </cell>
          <cell r="K409">
            <v>79</v>
          </cell>
          <cell r="L409">
            <v>84</v>
          </cell>
          <cell r="M409">
            <v>80</v>
          </cell>
          <cell r="N409">
            <v>84</v>
          </cell>
          <cell r="O409">
            <v>71</v>
          </cell>
          <cell r="P409">
            <v>70</v>
          </cell>
          <cell r="Q409">
            <v>70</v>
          </cell>
          <cell r="R409">
            <v>0</v>
          </cell>
          <cell r="S409">
            <v>0</v>
          </cell>
          <cell r="T409">
            <v>0</v>
          </cell>
          <cell r="U409">
            <v>0</v>
          </cell>
          <cell r="V409">
            <v>0</v>
          </cell>
          <cell r="W409">
            <v>0</v>
          </cell>
          <cell r="X409">
            <v>0</v>
          </cell>
          <cell r="Y409">
            <v>0</v>
          </cell>
          <cell r="Z409">
            <v>0</v>
          </cell>
        </row>
        <row r="410">
          <cell r="A410">
            <v>893</v>
          </cell>
          <cell r="B410">
            <v>892</v>
          </cell>
          <cell r="C410">
            <v>321</v>
          </cell>
          <cell r="D410">
            <v>0</v>
          </cell>
          <cell r="E410">
            <v>0</v>
          </cell>
          <cell r="F410">
            <v>48</v>
          </cell>
          <cell r="G410">
            <v>36</v>
          </cell>
          <cell r="H410">
            <v>35</v>
          </cell>
          <cell r="I410">
            <v>35</v>
          </cell>
          <cell r="J410">
            <v>29</v>
          </cell>
          <cell r="K410">
            <v>48</v>
          </cell>
          <cell r="L410">
            <v>30</v>
          </cell>
          <cell r="M410">
            <v>30</v>
          </cell>
          <cell r="N410">
            <v>30</v>
          </cell>
          <cell r="O410">
            <v>0</v>
          </cell>
          <cell r="P410">
            <v>0</v>
          </cell>
          <cell r="Q410">
            <v>0</v>
          </cell>
          <cell r="R410">
            <v>0</v>
          </cell>
          <cell r="S410">
            <v>0</v>
          </cell>
          <cell r="T410">
            <v>0</v>
          </cell>
          <cell r="U410">
            <v>0</v>
          </cell>
          <cell r="V410">
            <v>0</v>
          </cell>
          <cell r="W410">
            <v>0</v>
          </cell>
          <cell r="X410">
            <v>0</v>
          </cell>
          <cell r="Y410">
            <v>0</v>
          </cell>
          <cell r="Z410">
            <v>0</v>
          </cell>
        </row>
        <row r="411">
          <cell r="A411">
            <v>894</v>
          </cell>
          <cell r="B411">
            <v>892</v>
          </cell>
          <cell r="C411">
            <v>326</v>
          </cell>
          <cell r="D411">
            <v>0</v>
          </cell>
          <cell r="E411">
            <v>0</v>
          </cell>
          <cell r="F411">
            <v>25</v>
          </cell>
          <cell r="G411">
            <v>29</v>
          </cell>
          <cell r="H411">
            <v>33</v>
          </cell>
          <cell r="I411">
            <v>26</v>
          </cell>
          <cell r="J411">
            <v>39</v>
          </cell>
          <cell r="K411">
            <v>37</v>
          </cell>
          <cell r="L411">
            <v>38</v>
          </cell>
          <cell r="M411">
            <v>30</v>
          </cell>
          <cell r="N411">
            <v>40</v>
          </cell>
          <cell r="O411">
            <v>29</v>
          </cell>
          <cell r="P411">
            <v>0</v>
          </cell>
          <cell r="Q411">
            <v>0</v>
          </cell>
          <cell r="R411">
            <v>0</v>
          </cell>
          <cell r="S411">
            <v>0</v>
          </cell>
          <cell r="T411">
            <v>0</v>
          </cell>
          <cell r="U411">
            <v>0</v>
          </cell>
          <cell r="V411">
            <v>0</v>
          </cell>
          <cell r="W411">
            <v>0</v>
          </cell>
          <cell r="X411">
            <v>0</v>
          </cell>
          <cell r="Y411">
            <v>0</v>
          </cell>
          <cell r="Z411">
            <v>0</v>
          </cell>
        </row>
        <row r="412">
          <cell r="A412">
            <v>895</v>
          </cell>
          <cell r="B412">
            <v>892</v>
          </cell>
          <cell r="C412">
            <v>1092</v>
          </cell>
          <cell r="D412">
            <v>0</v>
          </cell>
          <cell r="E412">
            <v>0</v>
          </cell>
          <cell r="F412">
            <v>65</v>
          </cell>
          <cell r="G412">
            <v>92</v>
          </cell>
          <cell r="H412">
            <v>100</v>
          </cell>
          <cell r="I412">
            <v>102</v>
          </cell>
          <cell r="J412">
            <v>105</v>
          </cell>
          <cell r="K412">
            <v>103</v>
          </cell>
          <cell r="L412">
            <v>80</v>
          </cell>
          <cell r="M412">
            <v>87</v>
          </cell>
          <cell r="N412">
            <v>85</v>
          </cell>
          <cell r="O412">
            <v>88</v>
          </cell>
          <cell r="P412">
            <v>101</v>
          </cell>
          <cell r="Q412">
            <v>84</v>
          </cell>
          <cell r="R412">
            <v>0</v>
          </cell>
          <cell r="S412">
            <v>0</v>
          </cell>
          <cell r="T412">
            <v>0</v>
          </cell>
          <cell r="U412">
            <v>0</v>
          </cell>
          <cell r="V412">
            <v>0</v>
          </cell>
          <cell r="W412">
            <v>0</v>
          </cell>
          <cell r="X412">
            <v>0</v>
          </cell>
          <cell r="Y412">
            <v>0</v>
          </cell>
          <cell r="Z412">
            <v>0</v>
          </cell>
        </row>
        <row r="413">
          <cell r="A413">
            <v>896</v>
          </cell>
          <cell r="B413">
            <v>892</v>
          </cell>
          <cell r="C413">
            <v>412</v>
          </cell>
          <cell r="D413">
            <v>0</v>
          </cell>
          <cell r="E413">
            <v>0</v>
          </cell>
          <cell r="F413">
            <v>25</v>
          </cell>
          <cell r="G413">
            <v>34</v>
          </cell>
          <cell r="H413">
            <v>37</v>
          </cell>
          <cell r="I413">
            <v>37</v>
          </cell>
          <cell r="J413">
            <v>40</v>
          </cell>
          <cell r="K413">
            <v>43</v>
          </cell>
          <cell r="L413">
            <v>54</v>
          </cell>
          <cell r="M413">
            <v>45</v>
          </cell>
          <cell r="N413">
            <v>39</v>
          </cell>
          <cell r="O413">
            <v>24</v>
          </cell>
          <cell r="P413">
            <v>19</v>
          </cell>
          <cell r="Q413">
            <v>15</v>
          </cell>
          <cell r="R413">
            <v>0</v>
          </cell>
          <cell r="S413">
            <v>0</v>
          </cell>
          <cell r="T413">
            <v>0</v>
          </cell>
          <cell r="U413">
            <v>0</v>
          </cell>
          <cell r="V413">
            <v>0</v>
          </cell>
          <cell r="W413">
            <v>0</v>
          </cell>
          <cell r="X413">
            <v>0</v>
          </cell>
          <cell r="Y413">
            <v>0</v>
          </cell>
          <cell r="Z413">
            <v>0</v>
          </cell>
        </row>
        <row r="414">
          <cell r="A414">
            <v>897</v>
          </cell>
          <cell r="B414">
            <v>892</v>
          </cell>
          <cell r="C414">
            <v>433</v>
          </cell>
          <cell r="D414">
            <v>0</v>
          </cell>
          <cell r="E414">
            <v>0</v>
          </cell>
          <cell r="F414">
            <v>25</v>
          </cell>
          <cell r="G414">
            <v>32</v>
          </cell>
          <cell r="H414">
            <v>41</v>
          </cell>
          <cell r="I414">
            <v>36</v>
          </cell>
          <cell r="J414">
            <v>44</v>
          </cell>
          <cell r="K414">
            <v>28</v>
          </cell>
          <cell r="L414">
            <v>40</v>
          </cell>
          <cell r="M414">
            <v>54</v>
          </cell>
          <cell r="N414">
            <v>41</v>
          </cell>
          <cell r="O414">
            <v>34</v>
          </cell>
          <cell r="P414">
            <v>30</v>
          </cell>
          <cell r="Q414">
            <v>28</v>
          </cell>
          <cell r="R414">
            <v>0</v>
          </cell>
          <cell r="S414">
            <v>0</v>
          </cell>
          <cell r="T414">
            <v>0</v>
          </cell>
          <cell r="U414">
            <v>0</v>
          </cell>
          <cell r="V414">
            <v>0</v>
          </cell>
          <cell r="W414">
            <v>0</v>
          </cell>
          <cell r="X414">
            <v>0</v>
          </cell>
          <cell r="Y414">
            <v>0</v>
          </cell>
          <cell r="Z414">
            <v>0</v>
          </cell>
        </row>
        <row r="415">
          <cell r="A415">
            <v>898</v>
          </cell>
          <cell r="B415">
            <v>892</v>
          </cell>
          <cell r="C415">
            <v>311</v>
          </cell>
          <cell r="D415">
            <v>0</v>
          </cell>
          <cell r="E415">
            <v>0</v>
          </cell>
          <cell r="F415">
            <v>50</v>
          </cell>
          <cell r="G415">
            <v>54</v>
          </cell>
          <cell r="H415">
            <v>35</v>
          </cell>
          <cell r="I415">
            <v>37</v>
          </cell>
          <cell r="J415">
            <v>37</v>
          </cell>
          <cell r="K415">
            <v>38</v>
          </cell>
          <cell r="L415">
            <v>33</v>
          </cell>
          <cell r="M415">
            <v>27</v>
          </cell>
          <cell r="N415">
            <v>0</v>
          </cell>
          <cell r="O415">
            <v>0</v>
          </cell>
          <cell r="P415">
            <v>0</v>
          </cell>
          <cell r="Q415">
            <v>0</v>
          </cell>
          <cell r="R415">
            <v>0</v>
          </cell>
          <cell r="S415">
            <v>0</v>
          </cell>
          <cell r="T415">
            <v>0</v>
          </cell>
          <cell r="U415">
            <v>0</v>
          </cell>
          <cell r="V415">
            <v>0</v>
          </cell>
          <cell r="W415">
            <v>0</v>
          </cell>
          <cell r="X415">
            <v>0</v>
          </cell>
          <cell r="Y415">
            <v>0</v>
          </cell>
          <cell r="Z415">
            <v>0</v>
          </cell>
        </row>
        <row r="416">
          <cell r="A416">
            <v>899</v>
          </cell>
          <cell r="B416">
            <v>892</v>
          </cell>
          <cell r="C416">
            <v>587</v>
          </cell>
          <cell r="D416">
            <v>0</v>
          </cell>
          <cell r="E416">
            <v>0</v>
          </cell>
          <cell r="F416">
            <v>50</v>
          </cell>
          <cell r="G416">
            <v>63</v>
          </cell>
          <cell r="H416">
            <v>65</v>
          </cell>
          <cell r="I416">
            <v>65</v>
          </cell>
          <cell r="J416">
            <v>70</v>
          </cell>
          <cell r="K416">
            <v>37</v>
          </cell>
          <cell r="L416">
            <v>44</v>
          </cell>
          <cell r="M416">
            <v>45</v>
          </cell>
          <cell r="N416">
            <v>45</v>
          </cell>
          <cell r="O416">
            <v>39</v>
          </cell>
          <cell r="P416">
            <v>32</v>
          </cell>
          <cell r="Q416">
            <v>32</v>
          </cell>
          <cell r="R416">
            <v>0</v>
          </cell>
          <cell r="S416">
            <v>0</v>
          </cell>
          <cell r="T416">
            <v>0</v>
          </cell>
          <cell r="U416">
            <v>0</v>
          </cell>
          <cell r="V416">
            <v>0</v>
          </cell>
          <cell r="W416">
            <v>0</v>
          </cell>
          <cell r="X416">
            <v>0</v>
          </cell>
          <cell r="Y416">
            <v>0</v>
          </cell>
          <cell r="Z416">
            <v>0</v>
          </cell>
        </row>
        <row r="417">
          <cell r="A417">
            <v>900</v>
          </cell>
          <cell r="B417">
            <v>892</v>
          </cell>
          <cell r="C417">
            <v>325</v>
          </cell>
          <cell r="D417">
            <v>0</v>
          </cell>
          <cell r="E417">
            <v>0</v>
          </cell>
          <cell r="F417">
            <v>25</v>
          </cell>
          <cell r="G417">
            <v>30</v>
          </cell>
          <cell r="H417">
            <v>50</v>
          </cell>
          <cell r="I417">
            <v>33</v>
          </cell>
          <cell r="J417">
            <v>49</v>
          </cell>
          <cell r="K417">
            <v>34</v>
          </cell>
          <cell r="L417">
            <v>28</v>
          </cell>
          <cell r="M417">
            <v>32</v>
          </cell>
          <cell r="N417">
            <v>27</v>
          </cell>
          <cell r="O417">
            <v>17</v>
          </cell>
          <cell r="P417">
            <v>0</v>
          </cell>
          <cell r="Q417">
            <v>0</v>
          </cell>
          <cell r="R417">
            <v>0</v>
          </cell>
          <cell r="S417">
            <v>0</v>
          </cell>
          <cell r="T417">
            <v>0</v>
          </cell>
          <cell r="U417">
            <v>0</v>
          </cell>
          <cell r="V417">
            <v>0</v>
          </cell>
          <cell r="W417">
            <v>0</v>
          </cell>
          <cell r="X417">
            <v>0</v>
          </cell>
          <cell r="Y417">
            <v>0</v>
          </cell>
          <cell r="Z417">
            <v>0</v>
          </cell>
        </row>
        <row r="418">
          <cell r="A418">
            <v>901</v>
          </cell>
          <cell r="B418">
            <v>892</v>
          </cell>
          <cell r="C418">
            <v>341</v>
          </cell>
          <cell r="D418">
            <v>0</v>
          </cell>
          <cell r="E418">
            <v>0</v>
          </cell>
          <cell r="F418">
            <v>20</v>
          </cell>
          <cell r="G418">
            <v>30</v>
          </cell>
          <cell r="H418">
            <v>35</v>
          </cell>
          <cell r="I418">
            <v>28</v>
          </cell>
          <cell r="J418">
            <v>28</v>
          </cell>
          <cell r="K418">
            <v>35</v>
          </cell>
          <cell r="L418">
            <v>35</v>
          </cell>
          <cell r="M418">
            <v>29</v>
          </cell>
          <cell r="N418">
            <v>37</v>
          </cell>
          <cell r="O418">
            <v>25</v>
          </cell>
          <cell r="P418">
            <v>21</v>
          </cell>
          <cell r="Q418">
            <v>18</v>
          </cell>
          <cell r="R418">
            <v>0</v>
          </cell>
          <cell r="S418">
            <v>0</v>
          </cell>
          <cell r="T418">
            <v>0</v>
          </cell>
          <cell r="U418">
            <v>0</v>
          </cell>
          <cell r="V418">
            <v>0</v>
          </cell>
          <cell r="W418">
            <v>0</v>
          </cell>
          <cell r="X418">
            <v>0</v>
          </cell>
          <cell r="Y418">
            <v>0</v>
          </cell>
          <cell r="Z418">
            <v>0</v>
          </cell>
        </row>
        <row r="419">
          <cell r="A419">
            <v>902</v>
          </cell>
          <cell r="B419">
            <v>902</v>
          </cell>
          <cell r="C419">
            <v>30</v>
          </cell>
          <cell r="D419">
            <v>0</v>
          </cell>
          <cell r="E419">
            <v>4</v>
          </cell>
          <cell r="F419">
            <v>7</v>
          </cell>
          <cell r="G419">
            <v>3</v>
          </cell>
          <cell r="H419">
            <v>5</v>
          </cell>
          <cell r="I419">
            <v>4</v>
          </cell>
          <cell r="J419">
            <v>5</v>
          </cell>
          <cell r="K419">
            <v>2</v>
          </cell>
          <cell r="L419">
            <v>0</v>
          </cell>
          <cell r="M419">
            <v>0</v>
          </cell>
          <cell r="N419">
            <v>0</v>
          </cell>
          <cell r="O419">
            <v>0</v>
          </cell>
          <cell r="P419">
            <v>0</v>
          </cell>
          <cell r="Q419">
            <v>0</v>
          </cell>
          <cell r="R419">
            <v>0</v>
          </cell>
          <cell r="S419">
            <v>0</v>
          </cell>
          <cell r="T419">
            <v>0</v>
          </cell>
          <cell r="U419">
            <v>0</v>
          </cell>
          <cell r="V419">
            <v>0</v>
          </cell>
          <cell r="W419">
            <v>0</v>
          </cell>
          <cell r="X419">
            <v>0</v>
          </cell>
          <cell r="Y419">
            <v>0</v>
          </cell>
          <cell r="Z419">
            <v>0</v>
          </cell>
        </row>
        <row r="420">
          <cell r="A420">
            <v>904</v>
          </cell>
          <cell r="B420">
            <v>904</v>
          </cell>
          <cell r="C420">
            <v>26</v>
          </cell>
          <cell r="D420">
            <v>4</v>
          </cell>
          <cell r="E420">
            <v>9</v>
          </cell>
          <cell r="F420">
            <v>5</v>
          </cell>
          <cell r="G420">
            <v>5</v>
          </cell>
          <cell r="H420">
            <v>3</v>
          </cell>
          <cell r="I420">
            <v>0</v>
          </cell>
          <cell r="J420">
            <v>0</v>
          </cell>
          <cell r="K420">
            <v>0</v>
          </cell>
          <cell r="L420">
            <v>0</v>
          </cell>
          <cell r="M420">
            <v>0</v>
          </cell>
          <cell r="N420">
            <v>0</v>
          </cell>
          <cell r="O420">
            <v>0</v>
          </cell>
          <cell r="P420">
            <v>0</v>
          </cell>
          <cell r="Q420">
            <v>0</v>
          </cell>
          <cell r="R420">
            <v>0</v>
          </cell>
          <cell r="S420">
            <v>0</v>
          </cell>
          <cell r="T420">
            <v>0</v>
          </cell>
          <cell r="U420">
            <v>0</v>
          </cell>
          <cell r="V420">
            <v>0</v>
          </cell>
          <cell r="W420">
            <v>0</v>
          </cell>
          <cell r="X420">
            <v>0</v>
          </cell>
          <cell r="Y420">
            <v>0</v>
          </cell>
          <cell r="Z420">
            <v>0</v>
          </cell>
        </row>
        <row r="421">
          <cell r="A421">
            <v>905</v>
          </cell>
          <cell r="B421">
            <v>905</v>
          </cell>
          <cell r="C421">
            <v>31</v>
          </cell>
          <cell r="D421">
            <v>0</v>
          </cell>
          <cell r="E421">
            <v>0</v>
          </cell>
          <cell r="F421">
            <v>0</v>
          </cell>
          <cell r="G421">
            <v>0</v>
          </cell>
          <cell r="H421">
            <v>0</v>
          </cell>
          <cell r="I421">
            <v>0</v>
          </cell>
          <cell r="J421">
            <v>0</v>
          </cell>
          <cell r="K421">
            <v>0</v>
          </cell>
          <cell r="L421">
            <v>0</v>
          </cell>
          <cell r="M421">
            <v>0</v>
          </cell>
          <cell r="N421">
            <v>0</v>
          </cell>
          <cell r="O421">
            <v>0</v>
          </cell>
          <cell r="P421">
            <v>0</v>
          </cell>
          <cell r="Q421">
            <v>0</v>
          </cell>
          <cell r="R421">
            <v>0</v>
          </cell>
          <cell r="S421">
            <v>0</v>
          </cell>
          <cell r="T421">
            <v>0</v>
          </cell>
          <cell r="U421">
            <v>0</v>
          </cell>
          <cell r="V421">
            <v>4</v>
          </cell>
          <cell r="W421">
            <v>11</v>
          </cell>
          <cell r="X421">
            <v>14</v>
          </cell>
          <cell r="Y421">
            <v>2</v>
          </cell>
          <cell r="Z421">
            <v>0</v>
          </cell>
        </row>
        <row r="422">
          <cell r="A422">
            <v>906</v>
          </cell>
          <cell r="B422">
            <v>906</v>
          </cell>
          <cell r="C422">
            <v>216</v>
          </cell>
          <cell r="D422">
            <v>41</v>
          </cell>
          <cell r="E422">
            <v>43</v>
          </cell>
          <cell r="F422">
            <v>57</v>
          </cell>
          <cell r="G422">
            <v>25</v>
          </cell>
          <cell r="H422">
            <v>34</v>
          </cell>
          <cell r="I422">
            <v>15</v>
          </cell>
          <cell r="J422">
            <v>1</v>
          </cell>
          <cell r="K422">
            <v>0</v>
          </cell>
          <cell r="L422">
            <v>0</v>
          </cell>
          <cell r="M422">
            <v>0</v>
          </cell>
          <cell r="N422">
            <v>0</v>
          </cell>
          <cell r="O422">
            <v>0</v>
          </cell>
          <cell r="P422">
            <v>0</v>
          </cell>
          <cell r="Q422">
            <v>0</v>
          </cell>
          <cell r="R422">
            <v>0</v>
          </cell>
          <cell r="S422">
            <v>0</v>
          </cell>
          <cell r="T422">
            <v>0</v>
          </cell>
          <cell r="U422">
            <v>0</v>
          </cell>
          <cell r="V422">
            <v>0</v>
          </cell>
          <cell r="W422">
            <v>0</v>
          </cell>
          <cell r="X422">
            <v>0</v>
          </cell>
          <cell r="Y422">
            <v>0</v>
          </cell>
          <cell r="Z422">
            <v>0</v>
          </cell>
        </row>
        <row r="423">
          <cell r="A423">
            <v>907</v>
          </cell>
          <cell r="B423">
            <v>907</v>
          </cell>
          <cell r="C423">
            <v>510</v>
          </cell>
          <cell r="D423">
            <v>0</v>
          </cell>
          <cell r="E423">
            <v>0</v>
          </cell>
          <cell r="F423">
            <v>50</v>
          </cell>
          <cell r="G423">
            <v>52</v>
          </cell>
          <cell r="H423">
            <v>67</v>
          </cell>
          <cell r="I423">
            <v>43</v>
          </cell>
          <cell r="J423">
            <v>39</v>
          </cell>
          <cell r="K423">
            <v>53</v>
          </cell>
          <cell r="L423">
            <v>76</v>
          </cell>
          <cell r="M423">
            <v>35</v>
          </cell>
          <cell r="N423">
            <v>67</v>
          </cell>
          <cell r="O423">
            <v>28</v>
          </cell>
          <cell r="P423">
            <v>0</v>
          </cell>
          <cell r="Q423">
            <v>0</v>
          </cell>
          <cell r="R423">
            <v>0</v>
          </cell>
          <cell r="S423">
            <v>0</v>
          </cell>
          <cell r="T423">
            <v>0</v>
          </cell>
          <cell r="U423">
            <v>0</v>
          </cell>
          <cell r="V423">
            <v>0</v>
          </cell>
          <cell r="W423">
            <v>0</v>
          </cell>
          <cell r="X423">
            <v>0</v>
          </cell>
          <cell r="Y423">
            <v>0</v>
          </cell>
          <cell r="Z423">
            <v>0</v>
          </cell>
        </row>
        <row r="424">
          <cell r="A424">
            <v>908</v>
          </cell>
          <cell r="B424">
            <v>908</v>
          </cell>
          <cell r="C424">
            <v>178</v>
          </cell>
          <cell r="D424">
            <v>49</v>
          </cell>
          <cell r="E424">
            <v>42</v>
          </cell>
          <cell r="F424">
            <v>30</v>
          </cell>
          <cell r="G424">
            <v>21</v>
          </cell>
          <cell r="H424">
            <v>12</v>
          </cell>
          <cell r="I424">
            <v>14</v>
          </cell>
          <cell r="J424">
            <v>7</v>
          </cell>
          <cell r="K424">
            <v>3</v>
          </cell>
          <cell r="L424">
            <v>0</v>
          </cell>
          <cell r="M424">
            <v>0</v>
          </cell>
          <cell r="N424">
            <v>0</v>
          </cell>
          <cell r="O424">
            <v>0</v>
          </cell>
          <cell r="P424">
            <v>0</v>
          </cell>
          <cell r="Q424">
            <v>0</v>
          </cell>
          <cell r="R424">
            <v>0</v>
          </cell>
          <cell r="S424">
            <v>0</v>
          </cell>
          <cell r="T424">
            <v>0</v>
          </cell>
          <cell r="U424">
            <v>0</v>
          </cell>
          <cell r="V424">
            <v>0</v>
          </cell>
          <cell r="W424">
            <v>0</v>
          </cell>
          <cell r="X424">
            <v>0</v>
          </cell>
          <cell r="Y424">
            <v>0</v>
          </cell>
          <cell r="Z424">
            <v>0</v>
          </cell>
        </row>
        <row r="425">
          <cell r="A425">
            <v>909</v>
          </cell>
          <cell r="B425">
            <v>909</v>
          </cell>
          <cell r="C425">
            <v>12</v>
          </cell>
          <cell r="D425">
            <v>0</v>
          </cell>
          <cell r="E425">
            <v>9</v>
          </cell>
          <cell r="F425">
            <v>3</v>
          </cell>
          <cell r="G425">
            <v>0</v>
          </cell>
          <cell r="H425">
            <v>0</v>
          </cell>
          <cell r="I425">
            <v>0</v>
          </cell>
          <cell r="J425">
            <v>0</v>
          </cell>
          <cell r="K425">
            <v>0</v>
          </cell>
          <cell r="L425">
            <v>0</v>
          </cell>
          <cell r="M425">
            <v>0</v>
          </cell>
          <cell r="N425">
            <v>0</v>
          </cell>
          <cell r="O425">
            <v>0</v>
          </cell>
          <cell r="P425">
            <v>0</v>
          </cell>
          <cell r="Q425">
            <v>0</v>
          </cell>
          <cell r="R425">
            <v>0</v>
          </cell>
          <cell r="S425">
            <v>0</v>
          </cell>
          <cell r="T425">
            <v>0</v>
          </cell>
          <cell r="U425">
            <v>0</v>
          </cell>
          <cell r="V425">
            <v>0</v>
          </cell>
          <cell r="W425">
            <v>0</v>
          </cell>
          <cell r="X425">
            <v>0</v>
          </cell>
          <cell r="Y425">
            <v>0</v>
          </cell>
          <cell r="Z425">
            <v>0</v>
          </cell>
        </row>
        <row r="426">
          <cell r="A426">
            <v>910</v>
          </cell>
          <cell r="B426">
            <v>907</v>
          </cell>
          <cell r="C426">
            <v>246</v>
          </cell>
          <cell r="D426">
            <v>0</v>
          </cell>
          <cell r="E426">
            <v>0</v>
          </cell>
          <cell r="F426">
            <v>38</v>
          </cell>
          <cell r="G426">
            <v>39</v>
          </cell>
          <cell r="H426">
            <v>37</v>
          </cell>
          <cell r="I426">
            <v>34</v>
          </cell>
          <cell r="J426">
            <v>21</v>
          </cell>
          <cell r="K426">
            <v>26</v>
          </cell>
          <cell r="L426">
            <v>30</v>
          </cell>
          <cell r="M426">
            <v>21</v>
          </cell>
          <cell r="N426">
            <v>0</v>
          </cell>
          <cell r="O426">
            <v>0</v>
          </cell>
          <cell r="P426">
            <v>0</v>
          </cell>
          <cell r="Q426">
            <v>0</v>
          </cell>
          <cell r="R426">
            <v>0</v>
          </cell>
          <cell r="S426">
            <v>0</v>
          </cell>
          <cell r="T426">
            <v>0</v>
          </cell>
          <cell r="U426">
            <v>0</v>
          </cell>
          <cell r="V426">
            <v>0</v>
          </cell>
          <cell r="W426">
            <v>0</v>
          </cell>
          <cell r="X426">
            <v>0</v>
          </cell>
          <cell r="Y426">
            <v>0</v>
          </cell>
          <cell r="Z426">
            <v>0</v>
          </cell>
        </row>
        <row r="427">
          <cell r="A427">
            <v>911</v>
          </cell>
          <cell r="B427">
            <v>911</v>
          </cell>
          <cell r="C427">
            <v>41</v>
          </cell>
          <cell r="D427">
            <v>16</v>
          </cell>
          <cell r="E427">
            <v>9</v>
          </cell>
          <cell r="F427">
            <v>2</v>
          </cell>
          <cell r="G427">
            <v>5</v>
          </cell>
          <cell r="H427">
            <v>9</v>
          </cell>
          <cell r="I427">
            <v>0</v>
          </cell>
          <cell r="J427">
            <v>0</v>
          </cell>
          <cell r="K427">
            <v>0</v>
          </cell>
          <cell r="L427">
            <v>0</v>
          </cell>
          <cell r="M427">
            <v>0</v>
          </cell>
          <cell r="N427">
            <v>0</v>
          </cell>
          <cell r="O427">
            <v>0</v>
          </cell>
          <cell r="P427">
            <v>0</v>
          </cell>
          <cell r="Q427">
            <v>0</v>
          </cell>
          <cell r="R427">
            <v>0</v>
          </cell>
          <cell r="S427">
            <v>0</v>
          </cell>
          <cell r="T427">
            <v>0</v>
          </cell>
          <cell r="U427">
            <v>0</v>
          </cell>
          <cell r="V427">
            <v>0</v>
          </cell>
          <cell r="W427">
            <v>0</v>
          </cell>
          <cell r="X427">
            <v>0</v>
          </cell>
          <cell r="Y427">
            <v>0</v>
          </cell>
          <cell r="Z427">
            <v>0</v>
          </cell>
        </row>
        <row r="428">
          <cell r="A428">
            <v>912</v>
          </cell>
          <cell r="B428">
            <v>912</v>
          </cell>
          <cell r="C428">
            <v>121</v>
          </cell>
          <cell r="D428">
            <v>0</v>
          </cell>
          <cell r="E428">
            <v>18</v>
          </cell>
          <cell r="F428">
            <v>18</v>
          </cell>
          <cell r="G428">
            <v>17</v>
          </cell>
          <cell r="H428">
            <v>17</v>
          </cell>
          <cell r="I428">
            <v>16</v>
          </cell>
          <cell r="J428">
            <v>18</v>
          </cell>
          <cell r="K428">
            <v>17</v>
          </cell>
          <cell r="L428">
            <v>0</v>
          </cell>
          <cell r="M428">
            <v>0</v>
          </cell>
          <cell r="N428">
            <v>0</v>
          </cell>
          <cell r="O428">
            <v>0</v>
          </cell>
          <cell r="P428">
            <v>0</v>
          </cell>
          <cell r="Q428">
            <v>0</v>
          </cell>
          <cell r="R428">
            <v>0</v>
          </cell>
          <cell r="S428">
            <v>0</v>
          </cell>
          <cell r="T428">
            <v>0</v>
          </cell>
          <cell r="U428">
            <v>0</v>
          </cell>
          <cell r="V428">
            <v>0</v>
          </cell>
          <cell r="W428">
            <v>0</v>
          </cell>
          <cell r="X428">
            <v>0</v>
          </cell>
          <cell r="Y428">
            <v>0</v>
          </cell>
          <cell r="Z428">
            <v>0</v>
          </cell>
        </row>
        <row r="429">
          <cell r="A429">
            <v>913</v>
          </cell>
          <cell r="B429">
            <v>913</v>
          </cell>
          <cell r="C429">
            <v>29</v>
          </cell>
          <cell r="D429">
            <v>6</v>
          </cell>
          <cell r="E429">
            <v>15</v>
          </cell>
          <cell r="F429">
            <v>8</v>
          </cell>
          <cell r="G429">
            <v>0</v>
          </cell>
          <cell r="H429">
            <v>0</v>
          </cell>
          <cell r="I429">
            <v>0</v>
          </cell>
          <cell r="J429">
            <v>0</v>
          </cell>
          <cell r="K429">
            <v>0</v>
          </cell>
          <cell r="L429">
            <v>0</v>
          </cell>
          <cell r="M429">
            <v>0</v>
          </cell>
          <cell r="N429">
            <v>0</v>
          </cell>
          <cell r="O429">
            <v>0</v>
          </cell>
          <cell r="P429">
            <v>0</v>
          </cell>
          <cell r="Q429">
            <v>0</v>
          </cell>
          <cell r="R429">
            <v>0</v>
          </cell>
          <cell r="S429">
            <v>0</v>
          </cell>
          <cell r="T429">
            <v>0</v>
          </cell>
          <cell r="U429">
            <v>0</v>
          </cell>
          <cell r="V429">
            <v>0</v>
          </cell>
          <cell r="W429">
            <v>0</v>
          </cell>
          <cell r="X429">
            <v>0</v>
          </cell>
          <cell r="Y429">
            <v>0</v>
          </cell>
          <cell r="Z429">
            <v>0</v>
          </cell>
        </row>
        <row r="430">
          <cell r="A430">
            <v>915</v>
          </cell>
          <cell r="B430">
            <v>9</v>
          </cell>
          <cell r="C430">
            <v>24</v>
          </cell>
          <cell r="D430">
            <v>0</v>
          </cell>
          <cell r="E430">
            <v>0</v>
          </cell>
          <cell r="F430">
            <v>3</v>
          </cell>
          <cell r="G430">
            <v>4</v>
          </cell>
          <cell r="H430">
            <v>2</v>
          </cell>
          <cell r="I430">
            <v>8</v>
          </cell>
          <cell r="J430">
            <v>3</v>
          </cell>
          <cell r="K430">
            <v>4</v>
          </cell>
          <cell r="L430">
            <v>0</v>
          </cell>
          <cell r="M430">
            <v>0</v>
          </cell>
          <cell r="N430">
            <v>0</v>
          </cell>
          <cell r="O430">
            <v>0</v>
          </cell>
          <cell r="P430">
            <v>0</v>
          </cell>
          <cell r="Q430">
            <v>0</v>
          </cell>
          <cell r="R430">
            <v>0</v>
          </cell>
          <cell r="S430">
            <v>0</v>
          </cell>
          <cell r="T430">
            <v>0</v>
          </cell>
          <cell r="U430">
            <v>0</v>
          </cell>
          <cell r="V430">
            <v>0</v>
          </cell>
          <cell r="W430">
            <v>0</v>
          </cell>
          <cell r="X430">
            <v>0</v>
          </cell>
          <cell r="Y430">
            <v>0</v>
          </cell>
          <cell r="Z430">
            <v>0</v>
          </cell>
        </row>
        <row r="431">
          <cell r="A431">
            <v>916</v>
          </cell>
          <cell r="B431">
            <v>916</v>
          </cell>
          <cell r="C431">
            <v>45</v>
          </cell>
          <cell r="D431">
            <v>16</v>
          </cell>
          <cell r="E431">
            <v>16</v>
          </cell>
          <cell r="F431">
            <v>13</v>
          </cell>
          <cell r="G431">
            <v>0</v>
          </cell>
          <cell r="H431">
            <v>0</v>
          </cell>
          <cell r="I431">
            <v>0</v>
          </cell>
          <cell r="J431">
            <v>0</v>
          </cell>
          <cell r="K431">
            <v>0</v>
          </cell>
          <cell r="L431">
            <v>0</v>
          </cell>
          <cell r="M431">
            <v>0</v>
          </cell>
          <cell r="N431">
            <v>0</v>
          </cell>
          <cell r="O431">
            <v>0</v>
          </cell>
          <cell r="P431">
            <v>0</v>
          </cell>
          <cell r="Q431">
            <v>0</v>
          </cell>
          <cell r="R431">
            <v>0</v>
          </cell>
          <cell r="S431">
            <v>0</v>
          </cell>
          <cell r="T431">
            <v>0</v>
          </cell>
          <cell r="U431">
            <v>0</v>
          </cell>
          <cell r="V431">
            <v>0</v>
          </cell>
          <cell r="W431">
            <v>0</v>
          </cell>
          <cell r="X431">
            <v>0</v>
          </cell>
          <cell r="Y431">
            <v>0</v>
          </cell>
          <cell r="Z431">
            <v>0</v>
          </cell>
        </row>
        <row r="432">
          <cell r="A432">
            <v>917</v>
          </cell>
          <cell r="B432">
            <v>917</v>
          </cell>
          <cell r="C432">
            <v>35</v>
          </cell>
          <cell r="D432">
            <v>10</v>
          </cell>
          <cell r="E432">
            <v>12</v>
          </cell>
          <cell r="F432">
            <v>13</v>
          </cell>
          <cell r="G432">
            <v>0</v>
          </cell>
          <cell r="H432">
            <v>0</v>
          </cell>
          <cell r="I432">
            <v>0</v>
          </cell>
          <cell r="J432">
            <v>0</v>
          </cell>
          <cell r="K432">
            <v>0</v>
          </cell>
          <cell r="L432">
            <v>0</v>
          </cell>
          <cell r="M432">
            <v>0</v>
          </cell>
          <cell r="N432">
            <v>0</v>
          </cell>
          <cell r="O432">
            <v>0</v>
          </cell>
          <cell r="P432">
            <v>0</v>
          </cell>
          <cell r="Q432">
            <v>0</v>
          </cell>
          <cell r="R432">
            <v>0</v>
          </cell>
          <cell r="S432">
            <v>0</v>
          </cell>
          <cell r="T432">
            <v>0</v>
          </cell>
          <cell r="U432">
            <v>0</v>
          </cell>
          <cell r="V432">
            <v>0</v>
          </cell>
          <cell r="W432">
            <v>0</v>
          </cell>
          <cell r="X432">
            <v>0</v>
          </cell>
          <cell r="Y432">
            <v>0</v>
          </cell>
          <cell r="Z432">
            <v>0</v>
          </cell>
        </row>
        <row r="433">
          <cell r="A433">
            <v>918</v>
          </cell>
          <cell r="B433">
            <v>918</v>
          </cell>
          <cell r="C433">
            <v>108</v>
          </cell>
          <cell r="D433">
            <v>29</v>
          </cell>
          <cell r="E433">
            <v>28</v>
          </cell>
          <cell r="F433">
            <v>25</v>
          </cell>
          <cell r="G433">
            <v>18</v>
          </cell>
          <cell r="H433">
            <v>6</v>
          </cell>
          <cell r="I433">
            <v>1</v>
          </cell>
          <cell r="J433">
            <v>1</v>
          </cell>
          <cell r="K433">
            <v>0</v>
          </cell>
          <cell r="L433">
            <v>0</v>
          </cell>
          <cell r="M433">
            <v>0</v>
          </cell>
          <cell r="N433">
            <v>0</v>
          </cell>
          <cell r="O433">
            <v>0</v>
          </cell>
          <cell r="P433">
            <v>0</v>
          </cell>
          <cell r="Q433">
            <v>0</v>
          </cell>
          <cell r="R433">
            <v>0</v>
          </cell>
          <cell r="S433">
            <v>0</v>
          </cell>
          <cell r="T433">
            <v>0</v>
          </cell>
          <cell r="U433">
            <v>0</v>
          </cell>
          <cell r="V433">
            <v>0</v>
          </cell>
          <cell r="W433">
            <v>0</v>
          </cell>
          <cell r="X433">
            <v>0</v>
          </cell>
          <cell r="Y433">
            <v>0</v>
          </cell>
          <cell r="Z433">
            <v>0</v>
          </cell>
        </row>
        <row r="434">
          <cell r="A434">
            <v>919</v>
          </cell>
          <cell r="B434">
            <v>919</v>
          </cell>
          <cell r="C434">
            <v>76</v>
          </cell>
          <cell r="D434">
            <v>23</v>
          </cell>
          <cell r="E434">
            <v>20</v>
          </cell>
          <cell r="F434">
            <v>8</v>
          </cell>
          <cell r="G434">
            <v>6</v>
          </cell>
          <cell r="H434">
            <v>9</v>
          </cell>
          <cell r="I434">
            <v>9</v>
          </cell>
          <cell r="J434">
            <v>0</v>
          </cell>
          <cell r="K434">
            <v>1</v>
          </cell>
          <cell r="L434">
            <v>0</v>
          </cell>
          <cell r="M434">
            <v>0</v>
          </cell>
          <cell r="N434">
            <v>0</v>
          </cell>
          <cell r="O434">
            <v>0</v>
          </cell>
          <cell r="P434">
            <v>0</v>
          </cell>
          <cell r="Q434">
            <v>0</v>
          </cell>
          <cell r="R434">
            <v>0</v>
          </cell>
          <cell r="S434">
            <v>0</v>
          </cell>
          <cell r="T434">
            <v>0</v>
          </cell>
          <cell r="U434">
            <v>0</v>
          </cell>
          <cell r="V434">
            <v>0</v>
          </cell>
          <cell r="W434">
            <v>0</v>
          </cell>
          <cell r="X434">
            <v>0</v>
          </cell>
          <cell r="Y434">
            <v>0</v>
          </cell>
          <cell r="Z434">
            <v>0</v>
          </cell>
        </row>
        <row r="435">
          <cell r="A435">
            <v>920</v>
          </cell>
          <cell r="B435">
            <v>920</v>
          </cell>
          <cell r="C435">
            <v>75</v>
          </cell>
          <cell r="D435">
            <v>4</v>
          </cell>
          <cell r="E435">
            <v>5</v>
          </cell>
          <cell r="F435">
            <v>4</v>
          </cell>
          <cell r="G435">
            <v>20</v>
          </cell>
          <cell r="H435">
            <v>12</v>
          </cell>
          <cell r="I435">
            <v>13</v>
          </cell>
          <cell r="J435">
            <v>11</v>
          </cell>
          <cell r="K435">
            <v>5</v>
          </cell>
          <cell r="L435">
            <v>1</v>
          </cell>
          <cell r="M435">
            <v>0</v>
          </cell>
          <cell r="N435">
            <v>0</v>
          </cell>
          <cell r="O435">
            <v>0</v>
          </cell>
          <cell r="P435">
            <v>0</v>
          </cell>
          <cell r="Q435">
            <v>0</v>
          </cell>
          <cell r="R435">
            <v>0</v>
          </cell>
          <cell r="S435">
            <v>0</v>
          </cell>
          <cell r="T435">
            <v>0</v>
          </cell>
          <cell r="U435">
            <v>0</v>
          </cell>
          <cell r="V435">
            <v>0</v>
          </cell>
          <cell r="W435">
            <v>0</v>
          </cell>
          <cell r="X435">
            <v>0</v>
          </cell>
          <cell r="Y435">
            <v>0</v>
          </cell>
          <cell r="Z435">
            <v>0</v>
          </cell>
        </row>
        <row r="436">
          <cell r="A436">
            <v>921</v>
          </cell>
          <cell r="B436">
            <v>921</v>
          </cell>
          <cell r="C436">
            <v>94</v>
          </cell>
          <cell r="D436">
            <v>0</v>
          </cell>
          <cell r="E436">
            <v>7</v>
          </cell>
          <cell r="F436">
            <v>16</v>
          </cell>
          <cell r="G436">
            <v>12</v>
          </cell>
          <cell r="H436">
            <v>11</v>
          </cell>
          <cell r="I436">
            <v>19</v>
          </cell>
          <cell r="J436">
            <v>9</v>
          </cell>
          <cell r="K436">
            <v>20</v>
          </cell>
          <cell r="L436">
            <v>0</v>
          </cell>
          <cell r="M436">
            <v>0</v>
          </cell>
          <cell r="N436">
            <v>0</v>
          </cell>
          <cell r="O436">
            <v>0</v>
          </cell>
          <cell r="P436">
            <v>0</v>
          </cell>
          <cell r="Q436">
            <v>0</v>
          </cell>
          <cell r="R436">
            <v>0</v>
          </cell>
          <cell r="S436">
            <v>0</v>
          </cell>
          <cell r="T436">
            <v>0</v>
          </cell>
          <cell r="U436">
            <v>0</v>
          </cell>
          <cell r="V436">
            <v>0</v>
          </cell>
          <cell r="W436">
            <v>0</v>
          </cell>
          <cell r="X436">
            <v>0</v>
          </cell>
          <cell r="Y436">
            <v>0</v>
          </cell>
          <cell r="Z436">
            <v>0</v>
          </cell>
        </row>
        <row r="437">
          <cell r="A437">
            <v>922</v>
          </cell>
          <cell r="B437">
            <v>922</v>
          </cell>
          <cell r="C437">
            <v>131</v>
          </cell>
          <cell r="D437">
            <v>11</v>
          </cell>
          <cell r="E437">
            <v>15</v>
          </cell>
          <cell r="F437">
            <v>20</v>
          </cell>
          <cell r="G437">
            <v>19</v>
          </cell>
          <cell r="H437">
            <v>20</v>
          </cell>
          <cell r="I437">
            <v>13</v>
          </cell>
          <cell r="J437">
            <v>17</v>
          </cell>
          <cell r="K437">
            <v>16</v>
          </cell>
          <cell r="L437">
            <v>0</v>
          </cell>
          <cell r="M437">
            <v>0</v>
          </cell>
          <cell r="N437">
            <v>0</v>
          </cell>
          <cell r="O437">
            <v>0</v>
          </cell>
          <cell r="P437">
            <v>0</v>
          </cell>
          <cell r="Q437">
            <v>0</v>
          </cell>
          <cell r="R437">
            <v>0</v>
          </cell>
          <cell r="S437">
            <v>0</v>
          </cell>
          <cell r="T437">
            <v>0</v>
          </cell>
          <cell r="U437">
            <v>0</v>
          </cell>
          <cell r="V437">
            <v>0</v>
          </cell>
          <cell r="W437">
            <v>0</v>
          </cell>
          <cell r="X437">
            <v>0</v>
          </cell>
          <cell r="Y437">
            <v>0</v>
          </cell>
          <cell r="Z437">
            <v>0</v>
          </cell>
        </row>
        <row r="438">
          <cell r="A438">
            <v>924</v>
          </cell>
          <cell r="B438">
            <v>104</v>
          </cell>
          <cell r="C438">
            <v>283</v>
          </cell>
          <cell r="D438">
            <v>0</v>
          </cell>
          <cell r="E438">
            <v>0</v>
          </cell>
          <cell r="F438">
            <v>45</v>
          </cell>
          <cell r="G438">
            <v>56</v>
          </cell>
          <cell r="H438">
            <v>46</v>
          </cell>
          <cell r="I438">
            <v>49</v>
          </cell>
          <cell r="J438">
            <v>47</v>
          </cell>
          <cell r="K438">
            <v>40</v>
          </cell>
          <cell r="L438">
            <v>0</v>
          </cell>
          <cell r="M438">
            <v>0</v>
          </cell>
          <cell r="N438">
            <v>0</v>
          </cell>
          <cell r="O438">
            <v>0</v>
          </cell>
          <cell r="P438">
            <v>0</v>
          </cell>
          <cell r="Q438">
            <v>0</v>
          </cell>
          <cell r="R438">
            <v>0</v>
          </cell>
          <cell r="S438">
            <v>0</v>
          </cell>
          <cell r="T438">
            <v>0</v>
          </cell>
          <cell r="U438">
            <v>0</v>
          </cell>
          <cell r="V438">
            <v>0</v>
          </cell>
          <cell r="W438">
            <v>0</v>
          </cell>
          <cell r="X438">
            <v>0</v>
          </cell>
          <cell r="Y438">
            <v>0</v>
          </cell>
          <cell r="Z438">
            <v>0</v>
          </cell>
        </row>
        <row r="439">
          <cell r="A439">
            <v>925</v>
          </cell>
          <cell r="B439">
            <v>925</v>
          </cell>
          <cell r="C439">
            <v>155</v>
          </cell>
          <cell r="D439">
            <v>0</v>
          </cell>
          <cell r="E439">
            <v>0</v>
          </cell>
          <cell r="F439">
            <v>7</v>
          </cell>
          <cell r="G439">
            <v>17</v>
          </cell>
          <cell r="H439">
            <v>28</v>
          </cell>
          <cell r="I439">
            <v>37</v>
          </cell>
          <cell r="J439">
            <v>37</v>
          </cell>
          <cell r="K439">
            <v>29</v>
          </cell>
          <cell r="L439">
            <v>0</v>
          </cell>
          <cell r="M439">
            <v>0</v>
          </cell>
          <cell r="N439">
            <v>0</v>
          </cell>
          <cell r="O439">
            <v>0</v>
          </cell>
          <cell r="P439">
            <v>0</v>
          </cell>
          <cell r="Q439">
            <v>0</v>
          </cell>
          <cell r="R439">
            <v>0</v>
          </cell>
          <cell r="S439">
            <v>0</v>
          </cell>
          <cell r="T439">
            <v>0</v>
          </cell>
          <cell r="U439">
            <v>0</v>
          </cell>
          <cell r="V439">
            <v>0</v>
          </cell>
          <cell r="W439">
            <v>0</v>
          </cell>
          <cell r="X439">
            <v>0</v>
          </cell>
          <cell r="Y439">
            <v>0</v>
          </cell>
          <cell r="Z439">
            <v>0</v>
          </cell>
        </row>
        <row r="440">
          <cell r="A440">
            <v>926</v>
          </cell>
          <cell r="B440">
            <v>926</v>
          </cell>
          <cell r="C440">
            <v>139</v>
          </cell>
          <cell r="D440">
            <v>7</v>
          </cell>
          <cell r="E440">
            <v>15</v>
          </cell>
          <cell r="F440">
            <v>20</v>
          </cell>
          <cell r="G440">
            <v>16</v>
          </cell>
          <cell r="H440">
            <v>22</v>
          </cell>
          <cell r="I440">
            <v>23</v>
          </cell>
          <cell r="J440">
            <v>22</v>
          </cell>
          <cell r="K440">
            <v>14</v>
          </cell>
          <cell r="L440">
            <v>0</v>
          </cell>
          <cell r="M440">
            <v>0</v>
          </cell>
          <cell r="N440">
            <v>0</v>
          </cell>
          <cell r="O440">
            <v>0</v>
          </cell>
          <cell r="P440">
            <v>0</v>
          </cell>
          <cell r="Q440">
            <v>0</v>
          </cell>
          <cell r="R440">
            <v>0</v>
          </cell>
          <cell r="S440">
            <v>0</v>
          </cell>
          <cell r="T440">
            <v>0</v>
          </cell>
          <cell r="U440">
            <v>0</v>
          </cell>
          <cell r="V440">
            <v>0</v>
          </cell>
          <cell r="W440">
            <v>0</v>
          </cell>
          <cell r="X440">
            <v>0</v>
          </cell>
          <cell r="Y440">
            <v>0</v>
          </cell>
          <cell r="Z440">
            <v>0</v>
          </cell>
        </row>
        <row r="441">
          <cell r="A441">
            <v>927</v>
          </cell>
          <cell r="B441">
            <v>927</v>
          </cell>
          <cell r="C441">
            <v>20</v>
          </cell>
          <cell r="D441">
            <v>0</v>
          </cell>
          <cell r="E441">
            <v>2</v>
          </cell>
          <cell r="F441">
            <v>0</v>
          </cell>
          <cell r="G441">
            <v>1</v>
          </cell>
          <cell r="H441">
            <v>0</v>
          </cell>
          <cell r="I441">
            <v>17</v>
          </cell>
          <cell r="J441">
            <v>0</v>
          </cell>
          <cell r="K441">
            <v>0</v>
          </cell>
          <cell r="L441">
            <v>0</v>
          </cell>
          <cell r="M441">
            <v>0</v>
          </cell>
          <cell r="N441">
            <v>0</v>
          </cell>
          <cell r="O441">
            <v>0</v>
          </cell>
          <cell r="P441">
            <v>0</v>
          </cell>
          <cell r="Q441">
            <v>0</v>
          </cell>
          <cell r="R441">
            <v>0</v>
          </cell>
          <cell r="S441">
            <v>0</v>
          </cell>
          <cell r="T441">
            <v>0</v>
          </cell>
          <cell r="U441">
            <v>0</v>
          </cell>
          <cell r="V441">
            <v>0</v>
          </cell>
          <cell r="W441">
            <v>0</v>
          </cell>
          <cell r="X441">
            <v>0</v>
          </cell>
          <cell r="Y441">
            <v>0</v>
          </cell>
          <cell r="Z441">
            <v>0</v>
          </cell>
        </row>
        <row r="442">
          <cell r="A442">
            <v>928</v>
          </cell>
          <cell r="B442">
            <v>928</v>
          </cell>
          <cell r="C442">
            <v>221</v>
          </cell>
          <cell r="D442">
            <v>2</v>
          </cell>
          <cell r="E442">
            <v>5</v>
          </cell>
          <cell r="F442">
            <v>11</v>
          </cell>
          <cell r="G442">
            <v>8</v>
          </cell>
          <cell r="H442">
            <v>16</v>
          </cell>
          <cell r="I442">
            <v>17</v>
          </cell>
          <cell r="J442">
            <v>23</v>
          </cell>
          <cell r="K442">
            <v>21</v>
          </cell>
          <cell r="L442">
            <v>27</v>
          </cell>
          <cell r="M442">
            <v>23</v>
          </cell>
          <cell r="N442">
            <v>15</v>
          </cell>
          <cell r="O442">
            <v>23</v>
          </cell>
          <cell r="P442">
            <v>19</v>
          </cell>
          <cell r="Q442">
            <v>11</v>
          </cell>
          <cell r="R442">
            <v>0</v>
          </cell>
          <cell r="S442">
            <v>0</v>
          </cell>
          <cell r="T442">
            <v>0</v>
          </cell>
          <cell r="U442">
            <v>0</v>
          </cell>
          <cell r="V442">
            <v>0</v>
          </cell>
          <cell r="W442">
            <v>0</v>
          </cell>
          <cell r="X442">
            <v>0</v>
          </cell>
          <cell r="Y442">
            <v>0</v>
          </cell>
          <cell r="Z442">
            <v>0</v>
          </cell>
        </row>
        <row r="443">
          <cell r="A443">
            <v>929</v>
          </cell>
          <cell r="B443">
            <v>929</v>
          </cell>
          <cell r="C443">
            <v>89</v>
          </cell>
          <cell r="D443">
            <v>0</v>
          </cell>
          <cell r="E443">
            <v>0</v>
          </cell>
          <cell r="F443">
            <v>0</v>
          </cell>
          <cell r="G443">
            <v>0</v>
          </cell>
          <cell r="H443">
            <v>0</v>
          </cell>
          <cell r="I443">
            <v>0</v>
          </cell>
          <cell r="J443">
            <v>0</v>
          </cell>
          <cell r="K443">
            <v>0</v>
          </cell>
          <cell r="L443">
            <v>0</v>
          </cell>
          <cell r="M443">
            <v>0</v>
          </cell>
          <cell r="N443">
            <v>0</v>
          </cell>
          <cell r="O443">
            <v>0</v>
          </cell>
          <cell r="P443">
            <v>0</v>
          </cell>
          <cell r="Q443">
            <v>0</v>
          </cell>
          <cell r="R443">
            <v>0</v>
          </cell>
          <cell r="S443">
            <v>0</v>
          </cell>
          <cell r="T443">
            <v>0</v>
          </cell>
          <cell r="U443">
            <v>0</v>
          </cell>
          <cell r="V443">
            <v>18</v>
          </cell>
          <cell r="W443">
            <v>38</v>
          </cell>
          <cell r="X443">
            <v>1</v>
          </cell>
          <cell r="Y443">
            <v>32</v>
          </cell>
          <cell r="Z443">
            <v>0</v>
          </cell>
        </row>
        <row r="444">
          <cell r="A444">
            <v>930</v>
          </cell>
          <cell r="B444">
            <v>930</v>
          </cell>
          <cell r="C444">
            <v>75</v>
          </cell>
          <cell r="D444">
            <v>15</v>
          </cell>
          <cell r="E444">
            <v>17</v>
          </cell>
          <cell r="F444">
            <v>13</v>
          </cell>
          <cell r="G444">
            <v>15</v>
          </cell>
          <cell r="H444">
            <v>12</v>
          </cell>
          <cell r="I444">
            <v>3</v>
          </cell>
          <cell r="J444">
            <v>0</v>
          </cell>
          <cell r="K444">
            <v>0</v>
          </cell>
          <cell r="L444">
            <v>0</v>
          </cell>
          <cell r="M444">
            <v>0</v>
          </cell>
          <cell r="N444">
            <v>0</v>
          </cell>
          <cell r="O444">
            <v>0</v>
          </cell>
          <cell r="P444">
            <v>0</v>
          </cell>
          <cell r="Q444">
            <v>0</v>
          </cell>
          <cell r="R444">
            <v>0</v>
          </cell>
          <cell r="S444">
            <v>0</v>
          </cell>
          <cell r="T444">
            <v>0</v>
          </cell>
          <cell r="U444">
            <v>0</v>
          </cell>
          <cell r="V444">
            <v>0</v>
          </cell>
          <cell r="W444">
            <v>0</v>
          </cell>
          <cell r="X444">
            <v>0</v>
          </cell>
          <cell r="Y444">
            <v>0</v>
          </cell>
          <cell r="Z444">
            <v>0</v>
          </cell>
        </row>
        <row r="445">
          <cell r="A445">
            <v>931</v>
          </cell>
          <cell r="B445">
            <v>931</v>
          </cell>
          <cell r="C445">
            <v>60</v>
          </cell>
          <cell r="D445">
            <v>8</v>
          </cell>
          <cell r="E445">
            <v>6</v>
          </cell>
          <cell r="F445">
            <v>9</v>
          </cell>
          <cell r="G445">
            <v>12</v>
          </cell>
          <cell r="H445">
            <v>8</v>
          </cell>
          <cell r="I445">
            <v>4</v>
          </cell>
          <cell r="J445">
            <v>10</v>
          </cell>
          <cell r="K445">
            <v>3</v>
          </cell>
          <cell r="L445">
            <v>0</v>
          </cell>
          <cell r="M445">
            <v>0</v>
          </cell>
          <cell r="N445">
            <v>0</v>
          </cell>
          <cell r="O445">
            <v>0</v>
          </cell>
          <cell r="P445">
            <v>0</v>
          </cell>
          <cell r="Q445">
            <v>0</v>
          </cell>
          <cell r="R445">
            <v>0</v>
          </cell>
          <cell r="S445">
            <v>0</v>
          </cell>
          <cell r="T445">
            <v>0</v>
          </cell>
          <cell r="U445">
            <v>0</v>
          </cell>
          <cell r="V445">
            <v>0</v>
          </cell>
          <cell r="W445">
            <v>0</v>
          </cell>
          <cell r="X445">
            <v>0</v>
          </cell>
          <cell r="Y445">
            <v>0</v>
          </cell>
          <cell r="Z445">
            <v>0</v>
          </cell>
        </row>
        <row r="446">
          <cell r="A446">
            <v>932</v>
          </cell>
          <cell r="B446">
            <v>932</v>
          </cell>
          <cell r="C446">
            <v>31</v>
          </cell>
          <cell r="D446">
            <v>14</v>
          </cell>
          <cell r="E446">
            <v>13</v>
          </cell>
          <cell r="F446">
            <v>4</v>
          </cell>
          <cell r="G446">
            <v>0</v>
          </cell>
          <cell r="H446">
            <v>0</v>
          </cell>
          <cell r="I446">
            <v>0</v>
          </cell>
          <cell r="J446">
            <v>0</v>
          </cell>
          <cell r="K446">
            <v>0</v>
          </cell>
          <cell r="L446">
            <v>0</v>
          </cell>
          <cell r="M446">
            <v>0</v>
          </cell>
          <cell r="N446">
            <v>0</v>
          </cell>
          <cell r="O446">
            <v>0</v>
          </cell>
          <cell r="P446">
            <v>0</v>
          </cell>
          <cell r="Q446">
            <v>0</v>
          </cell>
          <cell r="R446">
            <v>0</v>
          </cell>
          <cell r="S446">
            <v>0</v>
          </cell>
          <cell r="T446">
            <v>0</v>
          </cell>
          <cell r="U446">
            <v>0</v>
          </cell>
          <cell r="V446">
            <v>0</v>
          </cell>
          <cell r="W446">
            <v>0</v>
          </cell>
          <cell r="X446">
            <v>0</v>
          </cell>
          <cell r="Y446">
            <v>0</v>
          </cell>
          <cell r="Z446">
            <v>0</v>
          </cell>
        </row>
        <row r="447">
          <cell r="A447">
            <v>933</v>
          </cell>
          <cell r="B447">
            <v>933</v>
          </cell>
          <cell r="C447">
            <v>46</v>
          </cell>
          <cell r="D447">
            <v>3</v>
          </cell>
          <cell r="E447">
            <v>3</v>
          </cell>
          <cell r="F447">
            <v>4</v>
          </cell>
          <cell r="G447">
            <v>6</v>
          </cell>
          <cell r="H447">
            <v>5</v>
          </cell>
          <cell r="I447">
            <v>8</v>
          </cell>
          <cell r="J447">
            <v>8</v>
          </cell>
          <cell r="K447">
            <v>2</v>
          </cell>
          <cell r="L447">
            <v>1</v>
          </cell>
          <cell r="M447">
            <v>4</v>
          </cell>
          <cell r="N447">
            <v>2</v>
          </cell>
          <cell r="O447">
            <v>0</v>
          </cell>
          <cell r="P447">
            <v>0</v>
          </cell>
          <cell r="Q447">
            <v>0</v>
          </cell>
          <cell r="R447">
            <v>0</v>
          </cell>
          <cell r="S447">
            <v>0</v>
          </cell>
          <cell r="T447">
            <v>0</v>
          </cell>
          <cell r="U447">
            <v>0</v>
          </cell>
          <cell r="V447">
            <v>0</v>
          </cell>
          <cell r="W447">
            <v>0</v>
          </cell>
          <cell r="X447">
            <v>0</v>
          </cell>
          <cell r="Y447">
            <v>0</v>
          </cell>
          <cell r="Z447">
            <v>0</v>
          </cell>
        </row>
        <row r="448">
          <cell r="A448">
            <v>934</v>
          </cell>
          <cell r="B448">
            <v>934</v>
          </cell>
          <cell r="C448">
            <v>79</v>
          </cell>
          <cell r="D448">
            <v>3</v>
          </cell>
          <cell r="E448">
            <v>4</v>
          </cell>
          <cell r="F448">
            <v>9</v>
          </cell>
          <cell r="G448">
            <v>14</v>
          </cell>
          <cell r="H448">
            <v>12</v>
          </cell>
          <cell r="I448">
            <v>15</v>
          </cell>
          <cell r="J448">
            <v>10</v>
          </cell>
          <cell r="K448">
            <v>12</v>
          </cell>
          <cell r="L448">
            <v>0</v>
          </cell>
          <cell r="M448">
            <v>0</v>
          </cell>
          <cell r="N448">
            <v>0</v>
          </cell>
          <cell r="O448">
            <v>0</v>
          </cell>
          <cell r="P448">
            <v>0</v>
          </cell>
          <cell r="Q448">
            <v>0</v>
          </cell>
          <cell r="R448">
            <v>0</v>
          </cell>
          <cell r="S448">
            <v>0</v>
          </cell>
          <cell r="T448">
            <v>0</v>
          </cell>
          <cell r="U448">
            <v>0</v>
          </cell>
          <cell r="V448">
            <v>0</v>
          </cell>
          <cell r="W448">
            <v>0</v>
          </cell>
          <cell r="X448">
            <v>0</v>
          </cell>
          <cell r="Y448">
            <v>0</v>
          </cell>
          <cell r="Z448">
            <v>0</v>
          </cell>
        </row>
        <row r="449">
          <cell r="A449">
            <v>935</v>
          </cell>
          <cell r="B449">
            <v>935</v>
          </cell>
          <cell r="C449">
            <v>44</v>
          </cell>
          <cell r="D449">
            <v>4</v>
          </cell>
          <cell r="E449">
            <v>3</v>
          </cell>
          <cell r="F449">
            <v>1</v>
          </cell>
          <cell r="G449">
            <v>7</v>
          </cell>
          <cell r="H449">
            <v>4</v>
          </cell>
          <cell r="I449">
            <v>11</v>
          </cell>
          <cell r="J449">
            <v>8</v>
          </cell>
          <cell r="K449">
            <v>6</v>
          </cell>
          <cell r="L449">
            <v>0</v>
          </cell>
          <cell r="M449">
            <v>0</v>
          </cell>
          <cell r="N449">
            <v>0</v>
          </cell>
          <cell r="O449">
            <v>0</v>
          </cell>
          <cell r="P449">
            <v>0</v>
          </cell>
          <cell r="Q449">
            <v>0</v>
          </cell>
          <cell r="R449">
            <v>0</v>
          </cell>
          <cell r="S449">
            <v>0</v>
          </cell>
          <cell r="T449">
            <v>0</v>
          </cell>
          <cell r="U449">
            <v>0</v>
          </cell>
          <cell r="V449">
            <v>0</v>
          </cell>
          <cell r="W449">
            <v>0</v>
          </cell>
          <cell r="X449">
            <v>0</v>
          </cell>
          <cell r="Y449">
            <v>0</v>
          </cell>
          <cell r="Z449">
            <v>0</v>
          </cell>
        </row>
        <row r="450">
          <cell r="A450">
            <v>937</v>
          </cell>
          <cell r="B450">
            <v>937</v>
          </cell>
          <cell r="C450">
            <v>91</v>
          </cell>
          <cell r="D450">
            <v>3</v>
          </cell>
          <cell r="E450">
            <v>4</v>
          </cell>
          <cell r="F450">
            <v>12</v>
          </cell>
          <cell r="G450">
            <v>10</v>
          </cell>
          <cell r="H450">
            <v>14</v>
          </cell>
          <cell r="I450">
            <v>20</v>
          </cell>
          <cell r="J450">
            <v>12</v>
          </cell>
          <cell r="K450">
            <v>16</v>
          </cell>
          <cell r="L450">
            <v>0</v>
          </cell>
          <cell r="M450">
            <v>0</v>
          </cell>
          <cell r="N450">
            <v>0</v>
          </cell>
          <cell r="O450">
            <v>0</v>
          </cell>
          <cell r="P450">
            <v>0</v>
          </cell>
          <cell r="Q450">
            <v>0</v>
          </cell>
          <cell r="R450">
            <v>0</v>
          </cell>
          <cell r="S450">
            <v>0</v>
          </cell>
          <cell r="T450">
            <v>0</v>
          </cell>
          <cell r="U450">
            <v>0</v>
          </cell>
          <cell r="V450">
            <v>0</v>
          </cell>
          <cell r="W450">
            <v>0</v>
          </cell>
          <cell r="X450">
            <v>0</v>
          </cell>
          <cell r="Y450">
            <v>0</v>
          </cell>
          <cell r="Z450">
            <v>0</v>
          </cell>
        </row>
        <row r="451">
          <cell r="A451">
            <v>938</v>
          </cell>
          <cell r="B451">
            <v>938</v>
          </cell>
          <cell r="C451">
            <v>33</v>
          </cell>
          <cell r="D451">
            <v>0</v>
          </cell>
          <cell r="E451">
            <v>0</v>
          </cell>
          <cell r="F451">
            <v>0</v>
          </cell>
          <cell r="G451">
            <v>0</v>
          </cell>
          <cell r="H451">
            <v>0</v>
          </cell>
          <cell r="I451">
            <v>0</v>
          </cell>
          <cell r="J451">
            <v>0</v>
          </cell>
          <cell r="K451">
            <v>0</v>
          </cell>
          <cell r="L451">
            <v>0</v>
          </cell>
          <cell r="M451">
            <v>0</v>
          </cell>
          <cell r="N451">
            <v>0</v>
          </cell>
          <cell r="O451">
            <v>0</v>
          </cell>
          <cell r="P451">
            <v>0</v>
          </cell>
          <cell r="Q451">
            <v>0</v>
          </cell>
          <cell r="R451">
            <v>0</v>
          </cell>
          <cell r="S451">
            <v>0</v>
          </cell>
          <cell r="T451">
            <v>0</v>
          </cell>
          <cell r="U451">
            <v>0</v>
          </cell>
          <cell r="V451">
            <v>5</v>
          </cell>
          <cell r="W451">
            <v>14</v>
          </cell>
          <cell r="X451">
            <v>8</v>
          </cell>
          <cell r="Y451">
            <v>6</v>
          </cell>
          <cell r="Z451">
            <v>0</v>
          </cell>
        </row>
        <row r="452">
          <cell r="A452">
            <v>939</v>
          </cell>
          <cell r="B452">
            <v>450</v>
          </cell>
          <cell r="C452">
            <v>151</v>
          </cell>
          <cell r="D452">
            <v>22</v>
          </cell>
          <cell r="E452">
            <v>29</v>
          </cell>
          <cell r="F452">
            <v>9</v>
          </cell>
          <cell r="G452">
            <v>19</v>
          </cell>
          <cell r="H452">
            <v>19</v>
          </cell>
          <cell r="I452">
            <v>18</v>
          </cell>
          <cell r="J452">
            <v>6</v>
          </cell>
          <cell r="K452">
            <v>17</v>
          </cell>
          <cell r="L452">
            <v>5</v>
          </cell>
          <cell r="M452">
            <v>5</v>
          </cell>
          <cell r="N452">
            <v>2</v>
          </cell>
          <cell r="O452">
            <v>0</v>
          </cell>
          <cell r="P452">
            <v>0</v>
          </cell>
          <cell r="Q452">
            <v>0</v>
          </cell>
          <cell r="R452">
            <v>0</v>
          </cell>
          <cell r="S452">
            <v>0</v>
          </cell>
          <cell r="T452">
            <v>0</v>
          </cell>
          <cell r="U452">
            <v>0</v>
          </cell>
          <cell r="V452">
            <v>0</v>
          </cell>
          <cell r="W452">
            <v>0</v>
          </cell>
          <cell r="X452">
            <v>0</v>
          </cell>
          <cell r="Y452">
            <v>0</v>
          </cell>
          <cell r="Z452">
            <v>0</v>
          </cell>
        </row>
        <row r="453">
          <cell r="A453">
            <v>940</v>
          </cell>
          <cell r="B453">
            <v>462</v>
          </cell>
          <cell r="C453">
            <v>130</v>
          </cell>
          <cell r="D453">
            <v>11</v>
          </cell>
          <cell r="E453">
            <v>19</v>
          </cell>
          <cell r="F453">
            <v>23</v>
          </cell>
          <cell r="G453">
            <v>12</v>
          </cell>
          <cell r="H453">
            <v>9</v>
          </cell>
          <cell r="I453">
            <v>18</v>
          </cell>
          <cell r="J453">
            <v>18</v>
          </cell>
          <cell r="K453">
            <v>20</v>
          </cell>
          <cell r="L453">
            <v>0</v>
          </cell>
          <cell r="M453">
            <v>0</v>
          </cell>
          <cell r="N453">
            <v>0</v>
          </cell>
          <cell r="O453">
            <v>0</v>
          </cell>
          <cell r="P453">
            <v>0</v>
          </cell>
          <cell r="Q453">
            <v>0</v>
          </cell>
          <cell r="R453">
            <v>0</v>
          </cell>
          <cell r="S453">
            <v>0</v>
          </cell>
          <cell r="T453">
            <v>0</v>
          </cell>
          <cell r="U453">
            <v>0</v>
          </cell>
          <cell r="V453">
            <v>0</v>
          </cell>
          <cell r="W453">
            <v>0</v>
          </cell>
          <cell r="X453">
            <v>0</v>
          </cell>
          <cell r="Y453">
            <v>0</v>
          </cell>
          <cell r="Z453">
            <v>0</v>
          </cell>
        </row>
        <row r="454">
          <cell r="A454">
            <v>941</v>
          </cell>
          <cell r="B454">
            <v>941</v>
          </cell>
          <cell r="C454">
            <v>224</v>
          </cell>
          <cell r="D454">
            <v>19</v>
          </cell>
          <cell r="E454">
            <v>35</v>
          </cell>
          <cell r="F454">
            <v>30</v>
          </cell>
          <cell r="G454">
            <v>38</v>
          </cell>
          <cell r="H454">
            <v>40</v>
          </cell>
          <cell r="I454">
            <v>20</v>
          </cell>
          <cell r="J454">
            <v>26</v>
          </cell>
          <cell r="K454">
            <v>16</v>
          </cell>
          <cell r="L454">
            <v>0</v>
          </cell>
          <cell r="M454">
            <v>0</v>
          </cell>
          <cell r="N454">
            <v>0</v>
          </cell>
          <cell r="O454">
            <v>0</v>
          </cell>
          <cell r="P454">
            <v>0</v>
          </cell>
          <cell r="Q454">
            <v>0</v>
          </cell>
          <cell r="R454">
            <v>0</v>
          </cell>
          <cell r="S454">
            <v>0</v>
          </cell>
          <cell r="T454">
            <v>0</v>
          </cell>
          <cell r="U454">
            <v>0</v>
          </cell>
          <cell r="V454">
            <v>0</v>
          </cell>
          <cell r="W454">
            <v>0</v>
          </cell>
          <cell r="X454">
            <v>0</v>
          </cell>
          <cell r="Y454">
            <v>0</v>
          </cell>
          <cell r="Z454">
            <v>0</v>
          </cell>
        </row>
        <row r="455">
          <cell r="A455">
            <v>942</v>
          </cell>
          <cell r="B455">
            <v>942</v>
          </cell>
          <cell r="C455">
            <v>31</v>
          </cell>
          <cell r="D455">
            <v>9</v>
          </cell>
          <cell r="E455">
            <v>9</v>
          </cell>
          <cell r="F455">
            <v>13</v>
          </cell>
          <cell r="G455">
            <v>0</v>
          </cell>
          <cell r="H455">
            <v>0</v>
          </cell>
          <cell r="I455">
            <v>0</v>
          </cell>
          <cell r="J455">
            <v>0</v>
          </cell>
          <cell r="K455">
            <v>0</v>
          </cell>
          <cell r="L455">
            <v>0</v>
          </cell>
          <cell r="M455">
            <v>0</v>
          </cell>
          <cell r="N455">
            <v>0</v>
          </cell>
          <cell r="O455">
            <v>0</v>
          </cell>
          <cell r="P455">
            <v>0</v>
          </cell>
          <cell r="Q455">
            <v>0</v>
          </cell>
          <cell r="R455">
            <v>0</v>
          </cell>
          <cell r="S455">
            <v>0</v>
          </cell>
          <cell r="T455">
            <v>0</v>
          </cell>
          <cell r="U455">
            <v>0</v>
          </cell>
          <cell r="V455">
            <v>0</v>
          </cell>
          <cell r="W455">
            <v>0</v>
          </cell>
          <cell r="X455">
            <v>0</v>
          </cell>
          <cell r="Y455">
            <v>0</v>
          </cell>
          <cell r="Z455">
            <v>0</v>
          </cell>
        </row>
        <row r="456">
          <cell r="A456">
            <v>943</v>
          </cell>
          <cell r="B456">
            <v>943</v>
          </cell>
          <cell r="C456">
            <v>67</v>
          </cell>
          <cell r="D456">
            <v>14</v>
          </cell>
          <cell r="E456">
            <v>12</v>
          </cell>
          <cell r="F456">
            <v>15</v>
          </cell>
          <cell r="G456">
            <v>8</v>
          </cell>
          <cell r="H456">
            <v>7</v>
          </cell>
          <cell r="I456">
            <v>6</v>
          </cell>
          <cell r="J456">
            <v>4</v>
          </cell>
          <cell r="K456">
            <v>1</v>
          </cell>
          <cell r="L456">
            <v>0</v>
          </cell>
          <cell r="M456">
            <v>0</v>
          </cell>
          <cell r="N456">
            <v>0</v>
          </cell>
          <cell r="O456">
            <v>0</v>
          </cell>
          <cell r="P456">
            <v>0</v>
          </cell>
          <cell r="Q456">
            <v>0</v>
          </cell>
          <cell r="R456">
            <v>0</v>
          </cell>
          <cell r="S456">
            <v>0</v>
          </cell>
          <cell r="T456">
            <v>0</v>
          </cell>
          <cell r="U456">
            <v>0</v>
          </cell>
          <cell r="V456">
            <v>0</v>
          </cell>
          <cell r="W456">
            <v>0</v>
          </cell>
          <cell r="X456">
            <v>0</v>
          </cell>
          <cell r="Y456">
            <v>0</v>
          </cell>
          <cell r="Z456">
            <v>0</v>
          </cell>
        </row>
        <row r="457">
          <cell r="A457">
            <v>944</v>
          </cell>
          <cell r="B457">
            <v>944</v>
          </cell>
          <cell r="C457">
            <v>134</v>
          </cell>
          <cell r="D457">
            <v>13</v>
          </cell>
          <cell r="E457">
            <v>13</v>
          </cell>
          <cell r="F457">
            <v>15</v>
          </cell>
          <cell r="G457">
            <v>23</v>
          </cell>
          <cell r="H457">
            <v>22</v>
          </cell>
          <cell r="I457">
            <v>22</v>
          </cell>
          <cell r="J457">
            <v>14</v>
          </cell>
          <cell r="K457">
            <v>12</v>
          </cell>
          <cell r="L457">
            <v>0</v>
          </cell>
          <cell r="M457">
            <v>0</v>
          </cell>
          <cell r="N457">
            <v>0</v>
          </cell>
          <cell r="O457">
            <v>0</v>
          </cell>
          <cell r="P457">
            <v>0</v>
          </cell>
          <cell r="Q457">
            <v>0</v>
          </cell>
          <cell r="R457">
            <v>0</v>
          </cell>
          <cell r="S457">
            <v>0</v>
          </cell>
          <cell r="T457">
            <v>0</v>
          </cell>
          <cell r="U457">
            <v>0</v>
          </cell>
          <cell r="V457">
            <v>0</v>
          </cell>
          <cell r="W457">
            <v>0</v>
          </cell>
          <cell r="X457">
            <v>0</v>
          </cell>
          <cell r="Y457">
            <v>0</v>
          </cell>
          <cell r="Z457">
            <v>0</v>
          </cell>
        </row>
        <row r="458">
          <cell r="A458">
            <v>946</v>
          </cell>
          <cell r="B458">
            <v>946</v>
          </cell>
          <cell r="C458">
            <v>33</v>
          </cell>
          <cell r="D458">
            <v>0</v>
          </cell>
          <cell r="E458">
            <v>0</v>
          </cell>
          <cell r="F458">
            <v>4</v>
          </cell>
          <cell r="G458">
            <v>8</v>
          </cell>
          <cell r="H458">
            <v>5</v>
          </cell>
          <cell r="I458">
            <v>4</v>
          </cell>
          <cell r="J458">
            <v>4</v>
          </cell>
          <cell r="K458">
            <v>1</v>
          </cell>
          <cell r="L458">
            <v>3</v>
          </cell>
          <cell r="M458">
            <v>2</v>
          </cell>
          <cell r="N458">
            <v>2</v>
          </cell>
          <cell r="O458">
            <v>0</v>
          </cell>
          <cell r="P458">
            <v>0</v>
          </cell>
          <cell r="Q458">
            <v>0</v>
          </cell>
          <cell r="R458">
            <v>0</v>
          </cell>
          <cell r="S458">
            <v>0</v>
          </cell>
          <cell r="T458">
            <v>0</v>
          </cell>
          <cell r="U458">
            <v>0</v>
          </cell>
          <cell r="V458">
            <v>0</v>
          </cell>
          <cell r="W458">
            <v>0</v>
          </cell>
          <cell r="X458">
            <v>0</v>
          </cell>
          <cell r="Y458">
            <v>0</v>
          </cell>
          <cell r="Z458">
            <v>0</v>
          </cell>
        </row>
        <row r="459">
          <cell r="A459">
            <v>947</v>
          </cell>
          <cell r="B459">
            <v>947</v>
          </cell>
          <cell r="C459">
            <v>77</v>
          </cell>
          <cell r="D459">
            <v>19</v>
          </cell>
          <cell r="E459">
            <v>21</v>
          </cell>
          <cell r="F459">
            <v>3</v>
          </cell>
          <cell r="G459">
            <v>2</v>
          </cell>
          <cell r="H459">
            <v>2</v>
          </cell>
          <cell r="I459">
            <v>13</v>
          </cell>
          <cell r="J459">
            <v>11</v>
          </cell>
          <cell r="K459">
            <v>6</v>
          </cell>
          <cell r="L459">
            <v>0</v>
          </cell>
          <cell r="M459">
            <v>0</v>
          </cell>
          <cell r="N459">
            <v>0</v>
          </cell>
          <cell r="O459">
            <v>0</v>
          </cell>
          <cell r="P459">
            <v>0</v>
          </cell>
          <cell r="Q459">
            <v>0</v>
          </cell>
          <cell r="R459">
            <v>0</v>
          </cell>
          <cell r="S459">
            <v>0</v>
          </cell>
          <cell r="T459">
            <v>0</v>
          </cell>
          <cell r="U459">
            <v>0</v>
          </cell>
          <cell r="V459">
            <v>0</v>
          </cell>
          <cell r="W459">
            <v>0</v>
          </cell>
          <cell r="X459">
            <v>0</v>
          </cell>
          <cell r="Y459">
            <v>0</v>
          </cell>
          <cell r="Z459">
            <v>0</v>
          </cell>
        </row>
        <row r="460">
          <cell r="A460">
            <v>948</v>
          </cell>
          <cell r="B460">
            <v>948</v>
          </cell>
          <cell r="C460">
            <v>41</v>
          </cell>
          <cell r="D460">
            <v>0</v>
          </cell>
          <cell r="E460">
            <v>0</v>
          </cell>
          <cell r="F460">
            <v>0</v>
          </cell>
          <cell r="G460">
            <v>0</v>
          </cell>
          <cell r="H460">
            <v>5</v>
          </cell>
          <cell r="I460">
            <v>14</v>
          </cell>
          <cell r="J460">
            <v>12</v>
          </cell>
          <cell r="K460">
            <v>10</v>
          </cell>
          <cell r="L460">
            <v>0</v>
          </cell>
          <cell r="M460">
            <v>0</v>
          </cell>
          <cell r="N460">
            <v>0</v>
          </cell>
          <cell r="O460">
            <v>0</v>
          </cell>
          <cell r="P460">
            <v>0</v>
          </cell>
          <cell r="Q460">
            <v>0</v>
          </cell>
          <cell r="R460">
            <v>0</v>
          </cell>
          <cell r="S460">
            <v>0</v>
          </cell>
          <cell r="T460">
            <v>0</v>
          </cell>
          <cell r="U460">
            <v>0</v>
          </cell>
          <cell r="V460">
            <v>0</v>
          </cell>
          <cell r="W460">
            <v>0</v>
          </cell>
          <cell r="X460">
            <v>0</v>
          </cell>
          <cell r="Y460">
            <v>0</v>
          </cell>
          <cell r="Z460">
            <v>0</v>
          </cell>
        </row>
        <row r="461">
          <cell r="A461">
            <v>949</v>
          </cell>
          <cell r="B461">
            <v>949</v>
          </cell>
          <cell r="C461">
            <v>13</v>
          </cell>
          <cell r="D461">
            <v>0</v>
          </cell>
          <cell r="E461">
            <v>0</v>
          </cell>
          <cell r="F461">
            <v>13</v>
          </cell>
          <cell r="G461">
            <v>0</v>
          </cell>
          <cell r="H461">
            <v>0</v>
          </cell>
          <cell r="I461">
            <v>0</v>
          </cell>
          <cell r="J461">
            <v>0</v>
          </cell>
          <cell r="K461">
            <v>0</v>
          </cell>
          <cell r="L461">
            <v>0</v>
          </cell>
          <cell r="M461">
            <v>0</v>
          </cell>
          <cell r="N461">
            <v>0</v>
          </cell>
          <cell r="O461">
            <v>0</v>
          </cell>
          <cell r="P461">
            <v>0</v>
          </cell>
          <cell r="Q461">
            <v>0</v>
          </cell>
          <cell r="R461">
            <v>0</v>
          </cell>
          <cell r="S461">
            <v>0</v>
          </cell>
          <cell r="T461">
            <v>0</v>
          </cell>
          <cell r="U461">
            <v>0</v>
          </cell>
          <cell r="V461">
            <v>0</v>
          </cell>
          <cell r="W461">
            <v>0</v>
          </cell>
          <cell r="X461">
            <v>0</v>
          </cell>
          <cell r="Y461">
            <v>0</v>
          </cell>
          <cell r="Z461">
            <v>0</v>
          </cell>
        </row>
      </sheetData>
      <sheetData sheetId="6"/>
      <sheetData sheetId="7"/>
      <sheetData sheetId="8"/>
      <sheetData sheetId="9"/>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 Principal"/>
      <sheetName val="TD"/>
      <sheetName val="x sede"/>
      <sheetName val="Hoja2"/>
      <sheetName val="Hoja3"/>
      <sheetName val="Hoja5"/>
      <sheetName val="Hoja6"/>
      <sheetName val="SOLO OFICIAL"/>
      <sheetName val="DIRE"/>
    </sheetNames>
    <sheetDataSet>
      <sheetData sheetId="0"/>
      <sheetData sheetId="1"/>
      <sheetData sheetId="2"/>
      <sheetData sheetId="3"/>
      <sheetData sheetId="4"/>
      <sheetData sheetId="5"/>
      <sheetData sheetId="6">
        <row r="2">
          <cell r="A2">
            <v>4</v>
          </cell>
          <cell r="B2">
            <v>1463</v>
          </cell>
          <cell r="E2">
            <v>103</v>
          </cell>
          <cell r="F2">
            <v>137</v>
          </cell>
          <cell r="G2">
            <v>105</v>
          </cell>
          <cell r="H2">
            <v>123</v>
          </cell>
          <cell r="I2">
            <v>111</v>
          </cell>
          <cell r="J2">
            <v>101</v>
          </cell>
          <cell r="K2">
            <v>164</v>
          </cell>
          <cell r="L2">
            <v>136</v>
          </cell>
          <cell r="M2">
            <v>102</v>
          </cell>
          <cell r="N2">
            <v>110</v>
          </cell>
          <cell r="O2">
            <v>71</v>
          </cell>
          <cell r="P2">
            <v>61</v>
          </cell>
          <cell r="S2">
            <v>25</v>
          </cell>
          <cell r="T2">
            <v>30</v>
          </cell>
          <cell r="U2">
            <v>49</v>
          </cell>
          <cell r="V2">
            <v>35</v>
          </cell>
        </row>
        <row r="3">
          <cell r="A3">
            <v>5</v>
          </cell>
          <cell r="B3">
            <v>545</v>
          </cell>
          <cell r="E3">
            <v>64</v>
          </cell>
          <cell r="F3">
            <v>106</v>
          </cell>
          <cell r="G3">
            <v>91</v>
          </cell>
          <cell r="H3">
            <v>81</v>
          </cell>
          <cell r="I3">
            <v>95</v>
          </cell>
          <cell r="J3">
            <v>84</v>
          </cell>
          <cell r="X3">
            <v>24</v>
          </cell>
        </row>
        <row r="4">
          <cell r="A4">
            <v>9</v>
          </cell>
          <cell r="B4">
            <v>707</v>
          </cell>
          <cell r="E4">
            <v>52</v>
          </cell>
          <cell r="F4">
            <v>64</v>
          </cell>
          <cell r="G4">
            <v>55</v>
          </cell>
          <cell r="H4">
            <v>59</v>
          </cell>
          <cell r="I4">
            <v>73</v>
          </cell>
          <cell r="J4">
            <v>46</v>
          </cell>
          <cell r="K4">
            <v>69</v>
          </cell>
          <cell r="L4">
            <v>60</v>
          </cell>
          <cell r="M4">
            <v>71</v>
          </cell>
          <cell r="N4">
            <v>54</v>
          </cell>
          <cell r="O4">
            <v>25</v>
          </cell>
          <cell r="P4">
            <v>36</v>
          </cell>
          <cell r="T4">
            <v>9</v>
          </cell>
          <cell r="U4">
            <v>18</v>
          </cell>
          <cell r="V4">
            <v>16</v>
          </cell>
        </row>
        <row r="5">
          <cell r="A5">
            <v>10</v>
          </cell>
          <cell r="B5">
            <v>245</v>
          </cell>
          <cell r="F5">
            <v>245</v>
          </cell>
        </row>
        <row r="6">
          <cell r="A6">
            <v>11</v>
          </cell>
          <cell r="B6">
            <v>500</v>
          </cell>
          <cell r="K6">
            <v>116</v>
          </cell>
          <cell r="L6">
            <v>107</v>
          </cell>
          <cell r="M6">
            <v>80</v>
          </cell>
          <cell r="N6">
            <v>75</v>
          </cell>
          <cell r="O6">
            <v>75</v>
          </cell>
          <cell r="P6">
            <v>47</v>
          </cell>
        </row>
        <row r="7">
          <cell r="A7">
            <v>12</v>
          </cell>
          <cell r="B7">
            <v>466</v>
          </cell>
          <cell r="I7">
            <v>228</v>
          </cell>
          <cell r="J7">
            <v>238</v>
          </cell>
        </row>
        <row r="8">
          <cell r="A8">
            <v>13</v>
          </cell>
          <cell r="B8">
            <v>412</v>
          </cell>
          <cell r="G8">
            <v>217</v>
          </cell>
          <cell r="H8">
            <v>195</v>
          </cell>
        </row>
        <row r="9">
          <cell r="A9">
            <v>14</v>
          </cell>
          <cell r="B9">
            <v>205</v>
          </cell>
          <cell r="E9">
            <v>25</v>
          </cell>
          <cell r="F9">
            <v>65</v>
          </cell>
          <cell r="G9">
            <v>35</v>
          </cell>
          <cell r="H9">
            <v>52</v>
          </cell>
          <cell r="I9">
            <v>28</v>
          </cell>
        </row>
        <row r="10">
          <cell r="A10">
            <v>15</v>
          </cell>
          <cell r="B10">
            <v>403</v>
          </cell>
          <cell r="E10">
            <v>171</v>
          </cell>
          <cell r="F10">
            <v>232</v>
          </cell>
        </row>
        <row r="11">
          <cell r="A11">
            <v>16</v>
          </cell>
          <cell r="B11">
            <v>832</v>
          </cell>
          <cell r="E11">
            <v>105</v>
          </cell>
          <cell r="F11">
            <v>138</v>
          </cell>
          <cell r="G11">
            <v>139</v>
          </cell>
          <cell r="H11">
            <v>143</v>
          </cell>
          <cell r="I11">
            <v>158</v>
          </cell>
          <cell r="J11">
            <v>149</v>
          </cell>
        </row>
        <row r="12">
          <cell r="A12">
            <v>18</v>
          </cell>
          <cell r="B12">
            <v>1319</v>
          </cell>
          <cell r="E12">
            <v>92</v>
          </cell>
          <cell r="F12">
            <v>102</v>
          </cell>
          <cell r="G12">
            <v>123</v>
          </cell>
          <cell r="H12">
            <v>93</v>
          </cell>
          <cell r="I12">
            <v>133</v>
          </cell>
          <cell r="J12">
            <v>76</v>
          </cell>
          <cell r="K12">
            <v>104</v>
          </cell>
          <cell r="L12">
            <v>112</v>
          </cell>
          <cell r="M12">
            <v>108</v>
          </cell>
          <cell r="N12">
            <v>102</v>
          </cell>
          <cell r="O12">
            <v>115</v>
          </cell>
          <cell r="P12">
            <v>61</v>
          </cell>
          <cell r="S12">
            <v>23</v>
          </cell>
          <cell r="T12">
            <v>20</v>
          </cell>
          <cell r="U12">
            <v>25</v>
          </cell>
          <cell r="V12">
            <v>30</v>
          </cell>
        </row>
        <row r="13">
          <cell r="A13">
            <v>19</v>
          </cell>
          <cell r="B13">
            <v>394</v>
          </cell>
          <cell r="E13">
            <v>52</v>
          </cell>
          <cell r="F13">
            <v>62</v>
          </cell>
          <cell r="G13">
            <v>68</v>
          </cell>
          <cell r="H13">
            <v>71</v>
          </cell>
          <cell r="I13">
            <v>72</v>
          </cell>
          <cell r="J13">
            <v>69</v>
          </cell>
        </row>
        <row r="14">
          <cell r="A14">
            <v>20</v>
          </cell>
          <cell r="B14">
            <v>635</v>
          </cell>
          <cell r="E14">
            <v>69</v>
          </cell>
          <cell r="F14">
            <v>94</v>
          </cell>
          <cell r="G14">
            <v>127</v>
          </cell>
          <cell r="H14">
            <v>114</v>
          </cell>
          <cell r="I14">
            <v>122</v>
          </cell>
          <cell r="J14">
            <v>109</v>
          </cell>
        </row>
        <row r="15">
          <cell r="A15">
            <v>21</v>
          </cell>
          <cell r="B15">
            <v>508</v>
          </cell>
          <cell r="E15">
            <v>72</v>
          </cell>
          <cell r="F15">
            <v>95</v>
          </cell>
          <cell r="G15">
            <v>67</v>
          </cell>
          <cell r="H15">
            <v>105</v>
          </cell>
          <cell r="I15">
            <v>73</v>
          </cell>
          <cell r="J15">
            <v>96</v>
          </cell>
        </row>
        <row r="16">
          <cell r="A16">
            <v>22</v>
          </cell>
          <cell r="B16">
            <v>2654</v>
          </cell>
          <cell r="E16">
            <v>324</v>
          </cell>
          <cell r="F16">
            <v>171</v>
          </cell>
          <cell r="G16">
            <v>179</v>
          </cell>
          <cell r="H16">
            <v>198</v>
          </cell>
          <cell r="I16">
            <v>162</v>
          </cell>
          <cell r="J16">
            <v>208</v>
          </cell>
          <cell r="K16">
            <v>207</v>
          </cell>
          <cell r="L16">
            <v>171</v>
          </cell>
          <cell r="M16">
            <v>201</v>
          </cell>
          <cell r="N16">
            <v>206</v>
          </cell>
          <cell r="O16">
            <v>143</v>
          </cell>
          <cell r="P16">
            <v>121</v>
          </cell>
          <cell r="T16">
            <v>61</v>
          </cell>
          <cell r="U16">
            <v>103</v>
          </cell>
          <cell r="V16">
            <v>199</v>
          </cell>
        </row>
        <row r="17">
          <cell r="A17">
            <v>23</v>
          </cell>
          <cell r="B17">
            <v>225</v>
          </cell>
          <cell r="E17">
            <v>25</v>
          </cell>
          <cell r="F17">
            <v>31</v>
          </cell>
          <cell r="G17">
            <v>32</v>
          </cell>
          <cell r="H17">
            <v>34</v>
          </cell>
          <cell r="I17">
            <v>35</v>
          </cell>
          <cell r="J17">
            <v>68</v>
          </cell>
        </row>
        <row r="18">
          <cell r="A18">
            <v>24</v>
          </cell>
          <cell r="B18">
            <v>1047</v>
          </cell>
          <cell r="E18">
            <v>44</v>
          </cell>
          <cell r="F18">
            <v>71</v>
          </cell>
          <cell r="G18">
            <v>77</v>
          </cell>
          <cell r="H18">
            <v>70</v>
          </cell>
          <cell r="I18">
            <v>76</v>
          </cell>
          <cell r="J18">
            <v>63</v>
          </cell>
          <cell r="K18">
            <v>145</v>
          </cell>
          <cell r="L18">
            <v>134</v>
          </cell>
          <cell r="M18">
            <v>115</v>
          </cell>
          <cell r="N18">
            <v>105</v>
          </cell>
          <cell r="O18">
            <v>82</v>
          </cell>
          <cell r="P18">
            <v>65</v>
          </cell>
        </row>
        <row r="19">
          <cell r="A19">
            <v>25</v>
          </cell>
          <cell r="B19">
            <v>1348</v>
          </cell>
          <cell r="E19">
            <v>80</v>
          </cell>
          <cell r="F19">
            <v>103</v>
          </cell>
          <cell r="G19">
            <v>110</v>
          </cell>
          <cell r="H19">
            <v>110</v>
          </cell>
          <cell r="I19">
            <v>117</v>
          </cell>
          <cell r="J19">
            <v>112</v>
          </cell>
          <cell r="K19">
            <v>132</v>
          </cell>
          <cell r="L19">
            <v>160</v>
          </cell>
          <cell r="M19">
            <v>132</v>
          </cell>
          <cell r="N19">
            <v>122</v>
          </cell>
          <cell r="O19">
            <v>97</v>
          </cell>
          <cell r="P19">
            <v>73</v>
          </cell>
        </row>
        <row r="20">
          <cell r="A20">
            <v>26</v>
          </cell>
          <cell r="B20">
            <v>466</v>
          </cell>
          <cell r="E20">
            <v>73</v>
          </cell>
          <cell r="F20">
            <v>79</v>
          </cell>
          <cell r="G20">
            <v>89</v>
          </cell>
          <cell r="H20">
            <v>75</v>
          </cell>
          <cell r="I20">
            <v>86</v>
          </cell>
          <cell r="J20">
            <v>64</v>
          </cell>
        </row>
        <row r="21">
          <cell r="A21">
            <v>29</v>
          </cell>
          <cell r="B21">
            <v>298</v>
          </cell>
          <cell r="E21">
            <v>48</v>
          </cell>
          <cell r="F21">
            <v>55</v>
          </cell>
          <cell r="G21">
            <v>45</v>
          </cell>
          <cell r="H21">
            <v>50</v>
          </cell>
          <cell r="I21">
            <v>43</v>
          </cell>
          <cell r="J21">
            <v>57</v>
          </cell>
        </row>
        <row r="22">
          <cell r="A22">
            <v>30</v>
          </cell>
          <cell r="B22">
            <v>1509</v>
          </cell>
          <cell r="E22">
            <v>105</v>
          </cell>
          <cell r="F22">
            <v>131</v>
          </cell>
          <cell r="G22">
            <v>106</v>
          </cell>
          <cell r="H22">
            <v>118</v>
          </cell>
          <cell r="I22">
            <v>112</v>
          </cell>
          <cell r="J22">
            <v>114</v>
          </cell>
          <cell r="K22">
            <v>146</v>
          </cell>
          <cell r="L22">
            <v>130</v>
          </cell>
          <cell r="M22">
            <v>154</v>
          </cell>
          <cell r="N22">
            <v>133</v>
          </cell>
          <cell r="O22">
            <v>118</v>
          </cell>
          <cell r="P22">
            <v>117</v>
          </cell>
          <cell r="X22">
            <v>25</v>
          </cell>
        </row>
        <row r="23">
          <cell r="A23">
            <v>31</v>
          </cell>
          <cell r="B23">
            <v>1041</v>
          </cell>
          <cell r="E23">
            <v>41</v>
          </cell>
          <cell r="F23">
            <v>37</v>
          </cell>
          <cell r="G23">
            <v>44</v>
          </cell>
          <cell r="H23">
            <v>64</v>
          </cell>
          <cell r="I23">
            <v>52</v>
          </cell>
          <cell r="J23">
            <v>58</v>
          </cell>
          <cell r="K23">
            <v>187</v>
          </cell>
          <cell r="L23">
            <v>164</v>
          </cell>
          <cell r="M23">
            <v>120</v>
          </cell>
          <cell r="N23">
            <v>97</v>
          </cell>
          <cell r="O23">
            <v>102</v>
          </cell>
          <cell r="P23">
            <v>75</v>
          </cell>
        </row>
        <row r="24">
          <cell r="A24">
            <v>32</v>
          </cell>
          <cell r="B24">
            <v>1573</v>
          </cell>
          <cell r="J24">
            <v>196</v>
          </cell>
          <cell r="K24">
            <v>230</v>
          </cell>
          <cell r="L24">
            <v>227</v>
          </cell>
          <cell r="M24">
            <v>161</v>
          </cell>
          <cell r="N24">
            <v>194</v>
          </cell>
          <cell r="O24">
            <v>175</v>
          </cell>
          <cell r="P24">
            <v>113</v>
          </cell>
          <cell r="T24">
            <v>60</v>
          </cell>
          <cell r="U24">
            <v>84</v>
          </cell>
          <cell r="V24">
            <v>133</v>
          </cell>
        </row>
        <row r="25">
          <cell r="A25">
            <v>33</v>
          </cell>
          <cell r="B25">
            <v>198</v>
          </cell>
          <cell r="E25">
            <v>26</v>
          </cell>
          <cell r="F25">
            <v>35</v>
          </cell>
          <cell r="G25">
            <v>26</v>
          </cell>
          <cell r="H25">
            <v>31</v>
          </cell>
          <cell r="I25">
            <v>49</v>
          </cell>
          <cell r="J25">
            <v>31</v>
          </cell>
        </row>
        <row r="26">
          <cell r="A26">
            <v>34</v>
          </cell>
          <cell r="B26">
            <v>183</v>
          </cell>
          <cell r="E26">
            <v>25</v>
          </cell>
          <cell r="F26">
            <v>27</v>
          </cell>
          <cell r="G26">
            <v>36</v>
          </cell>
          <cell r="H26">
            <v>31</v>
          </cell>
          <cell r="I26">
            <v>44</v>
          </cell>
          <cell r="J26">
            <v>20</v>
          </cell>
        </row>
        <row r="27">
          <cell r="A27">
            <v>35</v>
          </cell>
          <cell r="B27">
            <v>404</v>
          </cell>
          <cell r="E27">
            <v>55</v>
          </cell>
          <cell r="F27">
            <v>70</v>
          </cell>
          <cell r="G27">
            <v>64</v>
          </cell>
          <cell r="H27">
            <v>74</v>
          </cell>
          <cell r="I27">
            <v>66</v>
          </cell>
          <cell r="J27">
            <v>75</v>
          </cell>
        </row>
        <row r="28">
          <cell r="A28">
            <v>36</v>
          </cell>
          <cell r="B28">
            <v>2156</v>
          </cell>
          <cell r="E28">
            <v>51</v>
          </cell>
          <cell r="F28">
            <v>69</v>
          </cell>
          <cell r="G28">
            <v>61</v>
          </cell>
          <cell r="H28">
            <v>74</v>
          </cell>
          <cell r="I28">
            <v>79</v>
          </cell>
          <cell r="J28">
            <v>83</v>
          </cell>
          <cell r="K28">
            <v>301</v>
          </cell>
          <cell r="L28">
            <v>297</v>
          </cell>
          <cell r="M28">
            <v>265</v>
          </cell>
          <cell r="N28">
            <v>318</v>
          </cell>
          <cell r="O28">
            <v>272</v>
          </cell>
          <cell r="P28">
            <v>286</v>
          </cell>
        </row>
        <row r="29">
          <cell r="A29">
            <v>37</v>
          </cell>
          <cell r="B29">
            <v>1302</v>
          </cell>
          <cell r="K29">
            <v>280</v>
          </cell>
          <cell r="L29">
            <v>239</v>
          </cell>
          <cell r="M29">
            <v>230</v>
          </cell>
          <cell r="N29">
            <v>223</v>
          </cell>
          <cell r="O29">
            <v>173</v>
          </cell>
          <cell r="P29">
            <v>157</v>
          </cell>
        </row>
        <row r="30">
          <cell r="A30">
            <v>38</v>
          </cell>
          <cell r="B30">
            <v>1805</v>
          </cell>
          <cell r="E30">
            <v>100</v>
          </cell>
          <cell r="F30">
            <v>127</v>
          </cell>
          <cell r="G30">
            <v>112</v>
          </cell>
          <cell r="H30">
            <v>107</v>
          </cell>
          <cell r="I30">
            <v>135</v>
          </cell>
          <cell r="J30">
            <v>140</v>
          </cell>
          <cell r="K30">
            <v>145</v>
          </cell>
          <cell r="L30">
            <v>159</v>
          </cell>
          <cell r="M30">
            <v>140</v>
          </cell>
          <cell r="N30">
            <v>160</v>
          </cell>
          <cell r="O30">
            <v>150</v>
          </cell>
          <cell r="P30">
            <v>120</v>
          </cell>
          <cell r="T30">
            <v>39</v>
          </cell>
          <cell r="U30">
            <v>84</v>
          </cell>
          <cell r="V30">
            <v>87</v>
          </cell>
        </row>
        <row r="31">
          <cell r="A31">
            <v>39</v>
          </cell>
          <cell r="B31">
            <v>192</v>
          </cell>
          <cell r="E31">
            <v>192</v>
          </cell>
        </row>
        <row r="32">
          <cell r="A32">
            <v>42</v>
          </cell>
          <cell r="B32">
            <v>948</v>
          </cell>
          <cell r="E32">
            <v>58</v>
          </cell>
          <cell r="F32">
            <v>71</v>
          </cell>
          <cell r="G32">
            <v>74</v>
          </cell>
          <cell r="H32">
            <v>70</v>
          </cell>
          <cell r="I32">
            <v>84</v>
          </cell>
          <cell r="J32">
            <v>106</v>
          </cell>
          <cell r="K32">
            <v>100</v>
          </cell>
          <cell r="L32">
            <v>92</v>
          </cell>
          <cell r="M32">
            <v>77</v>
          </cell>
          <cell r="N32">
            <v>81</v>
          </cell>
          <cell r="O32">
            <v>62</v>
          </cell>
          <cell r="P32">
            <v>73</v>
          </cell>
        </row>
        <row r="33">
          <cell r="A33">
            <v>43</v>
          </cell>
          <cell r="B33">
            <v>802</v>
          </cell>
          <cell r="K33">
            <v>145</v>
          </cell>
          <cell r="L33">
            <v>149</v>
          </cell>
          <cell r="M33">
            <v>134</v>
          </cell>
          <cell r="N33">
            <v>143</v>
          </cell>
          <cell r="O33">
            <v>127</v>
          </cell>
          <cell r="P33">
            <v>104</v>
          </cell>
        </row>
        <row r="34">
          <cell r="A34">
            <v>44</v>
          </cell>
          <cell r="B34">
            <v>1856</v>
          </cell>
          <cell r="E34">
            <v>117</v>
          </cell>
          <cell r="F34">
            <v>33</v>
          </cell>
          <cell r="G34">
            <v>35</v>
          </cell>
          <cell r="H34">
            <v>31</v>
          </cell>
          <cell r="I34">
            <v>38</v>
          </cell>
          <cell r="J34">
            <v>33</v>
          </cell>
          <cell r="K34">
            <v>313</v>
          </cell>
          <cell r="L34">
            <v>270</v>
          </cell>
          <cell r="M34">
            <v>292</v>
          </cell>
          <cell r="N34">
            <v>279</v>
          </cell>
          <cell r="O34">
            <v>214</v>
          </cell>
          <cell r="P34">
            <v>201</v>
          </cell>
        </row>
        <row r="35">
          <cell r="A35">
            <v>45</v>
          </cell>
          <cell r="B35">
            <v>1605</v>
          </cell>
          <cell r="I35">
            <v>86</v>
          </cell>
          <cell r="J35">
            <v>148</v>
          </cell>
          <cell r="K35">
            <v>164</v>
          </cell>
          <cell r="L35">
            <v>152</v>
          </cell>
          <cell r="M35">
            <v>210</v>
          </cell>
          <cell r="N35">
            <v>177</v>
          </cell>
          <cell r="O35">
            <v>147</v>
          </cell>
          <cell r="P35">
            <v>130</v>
          </cell>
          <cell r="S35">
            <v>32</v>
          </cell>
          <cell r="T35">
            <v>96</v>
          </cell>
          <cell r="U35">
            <v>121</v>
          </cell>
          <cell r="V35">
            <v>142</v>
          </cell>
        </row>
        <row r="36">
          <cell r="A36">
            <v>49</v>
          </cell>
          <cell r="B36">
            <v>452</v>
          </cell>
          <cell r="E36">
            <v>54</v>
          </cell>
          <cell r="F36">
            <v>63</v>
          </cell>
          <cell r="G36">
            <v>72</v>
          </cell>
          <cell r="H36">
            <v>68</v>
          </cell>
          <cell r="I36">
            <v>98</v>
          </cell>
          <cell r="J36">
            <v>97</v>
          </cell>
        </row>
        <row r="37">
          <cell r="A37">
            <v>50</v>
          </cell>
          <cell r="B37">
            <v>1494</v>
          </cell>
          <cell r="E37">
            <v>158</v>
          </cell>
          <cell r="F37">
            <v>134</v>
          </cell>
          <cell r="G37">
            <v>153</v>
          </cell>
          <cell r="H37">
            <v>164</v>
          </cell>
          <cell r="I37">
            <v>166</v>
          </cell>
          <cell r="J37">
            <v>160</v>
          </cell>
          <cell r="K37">
            <v>156</v>
          </cell>
          <cell r="L37">
            <v>118</v>
          </cell>
          <cell r="M37">
            <v>95</v>
          </cell>
          <cell r="N37">
            <v>98</v>
          </cell>
          <cell r="O37">
            <v>53</v>
          </cell>
          <cell r="P37">
            <v>39</v>
          </cell>
        </row>
        <row r="38">
          <cell r="A38">
            <v>51</v>
          </cell>
          <cell r="B38">
            <v>207</v>
          </cell>
          <cell r="E38">
            <v>22</v>
          </cell>
          <cell r="F38">
            <v>38</v>
          </cell>
          <cell r="G38">
            <v>36</v>
          </cell>
          <cell r="H38">
            <v>32</v>
          </cell>
          <cell r="I38">
            <v>35</v>
          </cell>
          <cell r="J38">
            <v>44</v>
          </cell>
        </row>
        <row r="39">
          <cell r="A39">
            <v>53</v>
          </cell>
          <cell r="B39">
            <v>422</v>
          </cell>
          <cell r="E39">
            <v>60</v>
          </cell>
          <cell r="F39">
            <v>75</v>
          </cell>
          <cell r="G39">
            <v>71</v>
          </cell>
          <cell r="H39">
            <v>78</v>
          </cell>
          <cell r="I39">
            <v>77</v>
          </cell>
          <cell r="J39">
            <v>61</v>
          </cell>
        </row>
        <row r="40">
          <cell r="A40">
            <v>54</v>
          </cell>
          <cell r="B40">
            <v>319</v>
          </cell>
          <cell r="E40">
            <v>48</v>
          </cell>
          <cell r="F40">
            <v>56</v>
          </cell>
          <cell r="G40">
            <v>64</v>
          </cell>
          <cell r="H40">
            <v>58</v>
          </cell>
          <cell r="I40">
            <v>60</v>
          </cell>
          <cell r="J40">
            <v>33</v>
          </cell>
        </row>
        <row r="41">
          <cell r="A41">
            <v>58</v>
          </cell>
          <cell r="B41">
            <v>738</v>
          </cell>
          <cell r="K41">
            <v>121</v>
          </cell>
          <cell r="L41">
            <v>140</v>
          </cell>
          <cell r="M41">
            <v>134</v>
          </cell>
          <cell r="N41">
            <v>125</v>
          </cell>
          <cell r="O41">
            <v>126</v>
          </cell>
          <cell r="P41">
            <v>92</v>
          </cell>
        </row>
        <row r="42">
          <cell r="A42">
            <v>59</v>
          </cell>
          <cell r="B42">
            <v>1174</v>
          </cell>
          <cell r="K42">
            <v>223</v>
          </cell>
          <cell r="L42">
            <v>212</v>
          </cell>
          <cell r="M42">
            <v>202</v>
          </cell>
          <cell r="N42">
            <v>193</v>
          </cell>
          <cell r="O42">
            <v>189</v>
          </cell>
          <cell r="P42">
            <v>155</v>
          </cell>
        </row>
        <row r="43">
          <cell r="A43">
            <v>60</v>
          </cell>
          <cell r="B43">
            <v>1831</v>
          </cell>
          <cell r="E43">
            <v>110</v>
          </cell>
          <cell r="F43">
            <v>127</v>
          </cell>
          <cell r="G43">
            <v>136</v>
          </cell>
          <cell r="H43">
            <v>141</v>
          </cell>
          <cell r="I43">
            <v>126</v>
          </cell>
          <cell r="J43">
            <v>117</v>
          </cell>
          <cell r="K43">
            <v>164</v>
          </cell>
          <cell r="L43">
            <v>161</v>
          </cell>
          <cell r="M43">
            <v>142</v>
          </cell>
          <cell r="N43">
            <v>125</v>
          </cell>
          <cell r="O43">
            <v>129</v>
          </cell>
          <cell r="P43">
            <v>86</v>
          </cell>
          <cell r="T43">
            <v>78</v>
          </cell>
          <cell r="U43">
            <v>80</v>
          </cell>
          <cell r="V43">
            <v>109</v>
          </cell>
        </row>
        <row r="44">
          <cell r="A44">
            <v>63</v>
          </cell>
          <cell r="B44">
            <v>286</v>
          </cell>
          <cell r="E44">
            <v>75</v>
          </cell>
          <cell r="F44">
            <v>84</v>
          </cell>
          <cell r="G44">
            <v>55</v>
          </cell>
          <cell r="H44">
            <v>53</v>
          </cell>
          <cell r="I44">
            <v>19</v>
          </cell>
        </row>
        <row r="45">
          <cell r="A45">
            <v>64</v>
          </cell>
          <cell r="B45">
            <v>2590</v>
          </cell>
          <cell r="H45">
            <v>298</v>
          </cell>
          <cell r="I45">
            <v>305</v>
          </cell>
          <cell r="J45">
            <v>296</v>
          </cell>
          <cell r="K45">
            <v>306</v>
          </cell>
          <cell r="L45">
            <v>299</v>
          </cell>
          <cell r="M45">
            <v>267</v>
          </cell>
          <cell r="N45">
            <v>244</v>
          </cell>
          <cell r="O45">
            <v>213</v>
          </cell>
          <cell r="P45">
            <v>184</v>
          </cell>
          <cell r="T45">
            <v>30</v>
          </cell>
          <cell r="U45">
            <v>60</v>
          </cell>
          <cell r="V45">
            <v>88</v>
          </cell>
        </row>
        <row r="46">
          <cell r="A46">
            <v>65</v>
          </cell>
          <cell r="B46">
            <v>562</v>
          </cell>
          <cell r="G46">
            <v>151</v>
          </cell>
          <cell r="H46">
            <v>126</v>
          </cell>
          <cell r="I46">
            <v>122</v>
          </cell>
          <cell r="J46">
            <v>138</v>
          </cell>
          <cell r="X46">
            <v>25</v>
          </cell>
        </row>
        <row r="47">
          <cell r="A47">
            <v>66</v>
          </cell>
          <cell r="B47">
            <v>2305</v>
          </cell>
          <cell r="E47">
            <v>163</v>
          </cell>
          <cell r="F47">
            <v>174</v>
          </cell>
          <cell r="G47">
            <v>156</v>
          </cell>
          <cell r="H47">
            <v>171</v>
          </cell>
          <cell r="I47">
            <v>190</v>
          </cell>
          <cell r="J47">
            <v>193</v>
          </cell>
          <cell r="K47">
            <v>220</v>
          </cell>
          <cell r="L47">
            <v>230</v>
          </cell>
          <cell r="M47">
            <v>248</v>
          </cell>
          <cell r="N47">
            <v>214</v>
          </cell>
          <cell r="O47">
            <v>196</v>
          </cell>
          <cell r="P47">
            <v>150</v>
          </cell>
        </row>
        <row r="48">
          <cell r="A48">
            <v>67</v>
          </cell>
          <cell r="B48">
            <v>350</v>
          </cell>
          <cell r="E48">
            <v>48</v>
          </cell>
          <cell r="F48">
            <v>66</v>
          </cell>
          <cell r="G48">
            <v>66</v>
          </cell>
          <cell r="H48">
            <v>62</v>
          </cell>
          <cell r="I48">
            <v>57</v>
          </cell>
          <cell r="J48">
            <v>51</v>
          </cell>
        </row>
        <row r="49">
          <cell r="A49">
            <v>68</v>
          </cell>
          <cell r="B49">
            <v>1344</v>
          </cell>
          <cell r="K49">
            <v>251</v>
          </cell>
          <cell r="L49">
            <v>237</v>
          </cell>
          <cell r="M49">
            <v>210</v>
          </cell>
          <cell r="N49">
            <v>202</v>
          </cell>
          <cell r="O49">
            <v>181</v>
          </cell>
          <cell r="P49">
            <v>127</v>
          </cell>
          <cell r="S49">
            <v>14</v>
          </cell>
          <cell r="T49">
            <v>14</v>
          </cell>
          <cell r="U49">
            <v>49</v>
          </cell>
          <cell r="V49">
            <v>59</v>
          </cell>
        </row>
        <row r="50">
          <cell r="A50">
            <v>70</v>
          </cell>
          <cell r="B50">
            <v>860</v>
          </cell>
          <cell r="L50">
            <v>155</v>
          </cell>
          <cell r="M50">
            <v>130</v>
          </cell>
          <cell r="N50">
            <v>146</v>
          </cell>
          <cell r="O50">
            <v>126</v>
          </cell>
          <cell r="P50">
            <v>97</v>
          </cell>
          <cell r="T50">
            <v>44</v>
          </cell>
          <cell r="U50">
            <v>75</v>
          </cell>
          <cell r="V50">
            <v>87</v>
          </cell>
        </row>
        <row r="51">
          <cell r="A51">
            <v>71</v>
          </cell>
          <cell r="B51">
            <v>1352</v>
          </cell>
          <cell r="E51">
            <v>92</v>
          </cell>
          <cell r="F51">
            <v>105</v>
          </cell>
          <cell r="G51">
            <v>107</v>
          </cell>
          <cell r="H51">
            <v>121</v>
          </cell>
          <cell r="I51">
            <v>134</v>
          </cell>
          <cell r="J51">
            <v>104</v>
          </cell>
          <cell r="K51">
            <v>150</v>
          </cell>
          <cell r="L51">
            <v>142</v>
          </cell>
          <cell r="M51">
            <v>118</v>
          </cell>
          <cell r="N51">
            <v>105</v>
          </cell>
          <cell r="O51">
            <v>83</v>
          </cell>
          <cell r="P51">
            <v>91</v>
          </cell>
        </row>
        <row r="52">
          <cell r="A52">
            <v>72</v>
          </cell>
          <cell r="B52">
            <v>245</v>
          </cell>
          <cell r="G52">
            <v>245</v>
          </cell>
        </row>
        <row r="53">
          <cell r="A53">
            <v>73</v>
          </cell>
          <cell r="B53">
            <v>562</v>
          </cell>
          <cell r="E53">
            <v>96</v>
          </cell>
          <cell r="F53">
            <v>88</v>
          </cell>
          <cell r="G53">
            <v>100</v>
          </cell>
          <cell r="H53">
            <v>93</v>
          </cell>
          <cell r="I53">
            <v>93</v>
          </cell>
          <cell r="J53">
            <v>92</v>
          </cell>
        </row>
        <row r="54">
          <cell r="A54">
            <v>75</v>
          </cell>
          <cell r="B54">
            <v>214</v>
          </cell>
          <cell r="E54">
            <v>43</v>
          </cell>
          <cell r="F54">
            <v>40</v>
          </cell>
          <cell r="G54">
            <v>50</v>
          </cell>
          <cell r="H54">
            <v>52</v>
          </cell>
          <cell r="I54">
            <v>29</v>
          </cell>
        </row>
        <row r="55">
          <cell r="A55">
            <v>76</v>
          </cell>
          <cell r="B55">
            <v>198</v>
          </cell>
          <cell r="E55">
            <v>43</v>
          </cell>
          <cell r="F55">
            <v>38</v>
          </cell>
          <cell r="G55">
            <v>44</v>
          </cell>
          <cell r="H55">
            <v>26</v>
          </cell>
          <cell r="I55">
            <v>26</v>
          </cell>
          <cell r="J55">
            <v>21</v>
          </cell>
        </row>
        <row r="56">
          <cell r="A56">
            <v>77</v>
          </cell>
          <cell r="B56">
            <v>282</v>
          </cell>
          <cell r="E56">
            <v>27</v>
          </cell>
          <cell r="F56">
            <v>62</v>
          </cell>
          <cell r="G56">
            <v>51</v>
          </cell>
          <cell r="H56">
            <v>38</v>
          </cell>
          <cell r="I56">
            <v>51</v>
          </cell>
          <cell r="J56">
            <v>53</v>
          </cell>
        </row>
        <row r="57">
          <cell r="A57">
            <v>79</v>
          </cell>
          <cell r="B57">
            <v>1049</v>
          </cell>
          <cell r="E57">
            <v>51</v>
          </cell>
          <cell r="F57">
            <v>77</v>
          </cell>
          <cell r="G57">
            <v>77</v>
          </cell>
          <cell r="H57">
            <v>77</v>
          </cell>
          <cell r="I57">
            <v>75</v>
          </cell>
          <cell r="J57">
            <v>91</v>
          </cell>
          <cell r="K57">
            <v>100</v>
          </cell>
          <cell r="L57">
            <v>74</v>
          </cell>
          <cell r="M57">
            <v>67</v>
          </cell>
          <cell r="N57">
            <v>58</v>
          </cell>
          <cell r="O57">
            <v>78</v>
          </cell>
          <cell r="P57">
            <v>64</v>
          </cell>
          <cell r="T57">
            <v>28</v>
          </cell>
          <cell r="U57">
            <v>46</v>
          </cell>
          <cell r="V57">
            <v>86</v>
          </cell>
        </row>
        <row r="58">
          <cell r="A58">
            <v>80</v>
          </cell>
          <cell r="B58">
            <v>289</v>
          </cell>
          <cell r="E58">
            <v>42</v>
          </cell>
          <cell r="F58">
            <v>52</v>
          </cell>
          <cell r="G58">
            <v>53</v>
          </cell>
          <cell r="H58">
            <v>44</v>
          </cell>
          <cell r="I58">
            <v>46</v>
          </cell>
          <cell r="J58">
            <v>52</v>
          </cell>
        </row>
        <row r="59">
          <cell r="A59">
            <v>81</v>
          </cell>
          <cell r="B59">
            <v>301</v>
          </cell>
          <cell r="E59">
            <v>139</v>
          </cell>
          <cell r="F59">
            <v>162</v>
          </cell>
        </row>
        <row r="60">
          <cell r="A60">
            <v>83</v>
          </cell>
          <cell r="B60">
            <v>1084</v>
          </cell>
          <cell r="G60">
            <v>1</v>
          </cell>
          <cell r="K60">
            <v>189</v>
          </cell>
          <cell r="L60">
            <v>161</v>
          </cell>
          <cell r="M60">
            <v>155</v>
          </cell>
          <cell r="N60">
            <v>133</v>
          </cell>
          <cell r="O60">
            <v>96</v>
          </cell>
          <cell r="P60">
            <v>87</v>
          </cell>
          <cell r="S60">
            <v>29</v>
          </cell>
          <cell r="T60">
            <v>59</v>
          </cell>
          <cell r="U60">
            <v>84</v>
          </cell>
          <cell r="V60">
            <v>90</v>
          </cell>
        </row>
        <row r="61">
          <cell r="A61">
            <v>86</v>
          </cell>
          <cell r="B61">
            <v>167</v>
          </cell>
          <cell r="E61">
            <v>27</v>
          </cell>
          <cell r="F61">
            <v>34</v>
          </cell>
          <cell r="G61">
            <v>25</v>
          </cell>
          <cell r="H61">
            <v>33</v>
          </cell>
          <cell r="I61">
            <v>23</v>
          </cell>
          <cell r="J61">
            <v>25</v>
          </cell>
        </row>
        <row r="62">
          <cell r="A62">
            <v>87</v>
          </cell>
          <cell r="B62">
            <v>480</v>
          </cell>
          <cell r="E62">
            <v>48</v>
          </cell>
          <cell r="F62">
            <v>49</v>
          </cell>
          <cell r="G62">
            <v>57</v>
          </cell>
          <cell r="H62">
            <v>36</v>
          </cell>
          <cell r="I62">
            <v>65</v>
          </cell>
          <cell r="J62">
            <v>65</v>
          </cell>
          <cell r="K62">
            <v>160</v>
          </cell>
        </row>
        <row r="63">
          <cell r="A63">
            <v>88</v>
          </cell>
          <cell r="B63">
            <v>599</v>
          </cell>
          <cell r="E63">
            <v>97</v>
          </cell>
          <cell r="F63">
            <v>98</v>
          </cell>
          <cell r="G63">
            <v>112</v>
          </cell>
          <cell r="H63">
            <v>94</v>
          </cell>
          <cell r="I63">
            <v>104</v>
          </cell>
          <cell r="J63">
            <v>94</v>
          </cell>
        </row>
        <row r="64">
          <cell r="A64">
            <v>89</v>
          </cell>
          <cell r="B64">
            <v>1113</v>
          </cell>
          <cell r="E64">
            <v>83</v>
          </cell>
          <cell r="F64">
            <v>72</v>
          </cell>
          <cell r="G64">
            <v>79</v>
          </cell>
          <cell r="H64">
            <v>89</v>
          </cell>
          <cell r="I64">
            <v>86</v>
          </cell>
          <cell r="J64">
            <v>97</v>
          </cell>
          <cell r="K64">
            <v>126</v>
          </cell>
          <cell r="L64">
            <v>117</v>
          </cell>
          <cell r="M64">
            <v>124</v>
          </cell>
          <cell r="N64">
            <v>92</v>
          </cell>
          <cell r="O64">
            <v>79</v>
          </cell>
          <cell r="P64">
            <v>69</v>
          </cell>
        </row>
        <row r="65">
          <cell r="A65">
            <v>90</v>
          </cell>
          <cell r="B65">
            <v>994</v>
          </cell>
          <cell r="E65">
            <v>57</v>
          </cell>
          <cell r="F65">
            <v>78</v>
          </cell>
          <cell r="G65">
            <v>68</v>
          </cell>
          <cell r="H65">
            <v>77</v>
          </cell>
          <cell r="I65">
            <v>77</v>
          </cell>
          <cell r="J65">
            <v>72</v>
          </cell>
          <cell r="K65">
            <v>75</v>
          </cell>
          <cell r="L65">
            <v>79</v>
          </cell>
          <cell r="M65">
            <v>72</v>
          </cell>
          <cell r="N65">
            <v>65</v>
          </cell>
          <cell r="O65">
            <v>54</v>
          </cell>
          <cell r="P65">
            <v>46</v>
          </cell>
          <cell r="T65">
            <v>47</v>
          </cell>
          <cell r="U65">
            <v>57</v>
          </cell>
          <cell r="V65">
            <v>70</v>
          </cell>
        </row>
        <row r="66">
          <cell r="A66">
            <v>91</v>
          </cell>
          <cell r="B66">
            <v>545</v>
          </cell>
          <cell r="E66">
            <v>25</v>
          </cell>
          <cell r="F66">
            <v>52</v>
          </cell>
          <cell r="G66">
            <v>68</v>
          </cell>
          <cell r="H66">
            <v>51</v>
          </cell>
          <cell r="I66">
            <v>34</v>
          </cell>
          <cell r="J66">
            <v>50</v>
          </cell>
          <cell r="K66">
            <v>67</v>
          </cell>
          <cell r="L66">
            <v>50</v>
          </cell>
          <cell r="M66">
            <v>50</v>
          </cell>
          <cell r="N66">
            <v>39</v>
          </cell>
          <cell r="O66">
            <v>36</v>
          </cell>
          <cell r="P66">
            <v>23</v>
          </cell>
        </row>
        <row r="67">
          <cell r="A67">
            <v>92</v>
          </cell>
          <cell r="B67">
            <v>2701</v>
          </cell>
          <cell r="K67">
            <v>528</v>
          </cell>
          <cell r="L67">
            <v>466</v>
          </cell>
          <cell r="M67">
            <v>457</v>
          </cell>
          <cell r="N67">
            <v>469</v>
          </cell>
          <cell r="O67">
            <v>432</v>
          </cell>
          <cell r="P67">
            <v>349</v>
          </cell>
        </row>
        <row r="68">
          <cell r="A68">
            <v>93</v>
          </cell>
          <cell r="B68">
            <v>938</v>
          </cell>
          <cell r="E68">
            <v>76</v>
          </cell>
          <cell r="F68">
            <v>77</v>
          </cell>
          <cell r="G68">
            <v>79</v>
          </cell>
          <cell r="H68">
            <v>80</v>
          </cell>
          <cell r="I68">
            <v>78</v>
          </cell>
          <cell r="J68">
            <v>79</v>
          </cell>
          <cell r="K68">
            <v>80</v>
          </cell>
          <cell r="L68">
            <v>81</v>
          </cell>
          <cell r="M68">
            <v>78</v>
          </cell>
          <cell r="N68">
            <v>84</v>
          </cell>
          <cell r="O68">
            <v>70</v>
          </cell>
          <cell r="P68">
            <v>76</v>
          </cell>
        </row>
        <row r="69">
          <cell r="A69">
            <v>94</v>
          </cell>
          <cell r="B69">
            <v>479</v>
          </cell>
          <cell r="E69">
            <v>21</v>
          </cell>
          <cell r="F69">
            <v>30</v>
          </cell>
          <cell r="G69">
            <v>30</v>
          </cell>
          <cell r="H69">
            <v>22</v>
          </cell>
          <cell r="I69">
            <v>24</v>
          </cell>
          <cell r="J69">
            <v>19</v>
          </cell>
          <cell r="K69">
            <v>73</v>
          </cell>
          <cell r="L69">
            <v>62</v>
          </cell>
          <cell r="M69">
            <v>54</v>
          </cell>
          <cell r="N69">
            <v>64</v>
          </cell>
          <cell r="O69">
            <v>55</v>
          </cell>
          <cell r="P69">
            <v>25</v>
          </cell>
        </row>
        <row r="70">
          <cell r="A70">
            <v>95</v>
          </cell>
          <cell r="B70">
            <v>389</v>
          </cell>
          <cell r="E70">
            <v>50</v>
          </cell>
          <cell r="F70">
            <v>77</v>
          </cell>
          <cell r="G70">
            <v>56</v>
          </cell>
          <cell r="H70">
            <v>60</v>
          </cell>
          <cell r="I70">
            <v>59</v>
          </cell>
          <cell r="J70">
            <v>87</v>
          </cell>
        </row>
        <row r="71">
          <cell r="A71">
            <v>96</v>
          </cell>
          <cell r="B71">
            <v>174</v>
          </cell>
          <cell r="E71">
            <v>23</v>
          </cell>
          <cell r="F71">
            <v>31</v>
          </cell>
          <cell r="G71">
            <v>30</v>
          </cell>
          <cell r="H71">
            <v>29</v>
          </cell>
          <cell r="I71">
            <v>32</v>
          </cell>
          <cell r="J71">
            <v>29</v>
          </cell>
        </row>
        <row r="72">
          <cell r="A72">
            <v>97</v>
          </cell>
          <cell r="B72">
            <v>2342</v>
          </cell>
          <cell r="E72">
            <v>149</v>
          </cell>
          <cell r="F72">
            <v>84</v>
          </cell>
          <cell r="G72">
            <v>70</v>
          </cell>
          <cell r="H72">
            <v>70</v>
          </cell>
          <cell r="I72">
            <v>101</v>
          </cell>
          <cell r="J72">
            <v>114</v>
          </cell>
          <cell r="K72">
            <v>285</v>
          </cell>
          <cell r="L72">
            <v>267</v>
          </cell>
          <cell r="M72">
            <v>261</v>
          </cell>
          <cell r="N72">
            <v>255</v>
          </cell>
          <cell r="O72">
            <v>249</v>
          </cell>
          <cell r="P72">
            <v>239</v>
          </cell>
          <cell r="T72">
            <v>30</v>
          </cell>
          <cell r="U72">
            <v>57</v>
          </cell>
          <cell r="V72">
            <v>111</v>
          </cell>
        </row>
        <row r="73">
          <cell r="A73">
            <v>98</v>
          </cell>
          <cell r="B73">
            <v>748</v>
          </cell>
          <cell r="E73">
            <v>53</v>
          </cell>
          <cell r="F73">
            <v>145</v>
          </cell>
          <cell r="G73">
            <v>127</v>
          </cell>
          <cell r="H73">
            <v>111</v>
          </cell>
          <cell r="I73">
            <v>151</v>
          </cell>
          <cell r="J73">
            <v>161</v>
          </cell>
        </row>
        <row r="74">
          <cell r="A74">
            <v>99</v>
          </cell>
          <cell r="B74">
            <v>1226</v>
          </cell>
          <cell r="H74">
            <v>139</v>
          </cell>
          <cell r="I74">
            <v>166</v>
          </cell>
          <cell r="J74">
            <v>172</v>
          </cell>
          <cell r="L74">
            <v>193</v>
          </cell>
          <cell r="M74">
            <v>156</v>
          </cell>
          <cell r="N74">
            <v>162</v>
          </cell>
          <cell r="O74">
            <v>140</v>
          </cell>
          <cell r="P74">
            <v>98</v>
          </cell>
        </row>
        <row r="75">
          <cell r="A75">
            <v>100</v>
          </cell>
          <cell r="B75">
            <v>632</v>
          </cell>
          <cell r="E75">
            <v>101</v>
          </cell>
          <cell r="F75">
            <v>104</v>
          </cell>
          <cell r="G75">
            <v>102</v>
          </cell>
          <cell r="H75">
            <v>100</v>
          </cell>
          <cell r="I75">
            <v>110</v>
          </cell>
          <cell r="J75">
            <v>115</v>
          </cell>
        </row>
        <row r="76">
          <cell r="A76">
            <v>101</v>
          </cell>
          <cell r="B76">
            <v>475</v>
          </cell>
          <cell r="E76">
            <v>63</v>
          </cell>
          <cell r="F76">
            <v>77</v>
          </cell>
          <cell r="G76">
            <v>79</v>
          </cell>
          <cell r="H76">
            <v>81</v>
          </cell>
          <cell r="I76">
            <v>80</v>
          </cell>
          <cell r="J76">
            <v>95</v>
          </cell>
        </row>
        <row r="77">
          <cell r="A77">
            <v>102</v>
          </cell>
          <cell r="B77">
            <v>352</v>
          </cell>
          <cell r="E77">
            <v>63</v>
          </cell>
          <cell r="F77">
            <v>72</v>
          </cell>
          <cell r="G77">
            <v>62</v>
          </cell>
          <cell r="H77">
            <v>42</v>
          </cell>
          <cell r="I77">
            <v>55</v>
          </cell>
          <cell r="J77">
            <v>58</v>
          </cell>
        </row>
        <row r="78">
          <cell r="A78">
            <v>103</v>
          </cell>
          <cell r="B78">
            <v>541</v>
          </cell>
          <cell r="E78">
            <v>101</v>
          </cell>
          <cell r="F78">
            <v>102</v>
          </cell>
          <cell r="G78">
            <v>98</v>
          </cell>
          <cell r="H78">
            <v>85</v>
          </cell>
          <cell r="I78">
            <v>67</v>
          </cell>
          <cell r="J78">
            <v>88</v>
          </cell>
        </row>
        <row r="79">
          <cell r="A79">
            <v>104</v>
          </cell>
          <cell r="B79">
            <v>1608</v>
          </cell>
          <cell r="E79">
            <v>51</v>
          </cell>
          <cell r="F79">
            <v>47</v>
          </cell>
          <cell r="G79">
            <v>39</v>
          </cell>
          <cell r="H79">
            <v>49</v>
          </cell>
          <cell r="I79">
            <v>40</v>
          </cell>
          <cell r="J79">
            <v>36</v>
          </cell>
          <cell r="K79">
            <v>195</v>
          </cell>
          <cell r="L79">
            <v>176</v>
          </cell>
          <cell r="M79">
            <v>198</v>
          </cell>
          <cell r="N79">
            <v>205</v>
          </cell>
          <cell r="O79">
            <v>200</v>
          </cell>
          <cell r="P79">
            <v>210</v>
          </cell>
          <cell r="T79">
            <v>37</v>
          </cell>
          <cell r="U79">
            <v>50</v>
          </cell>
          <cell r="V79">
            <v>75</v>
          </cell>
        </row>
        <row r="80">
          <cell r="A80">
            <v>105</v>
          </cell>
          <cell r="B80">
            <v>1674</v>
          </cell>
          <cell r="E80">
            <v>126</v>
          </cell>
          <cell r="F80">
            <v>187</v>
          </cell>
          <cell r="G80">
            <v>149</v>
          </cell>
          <cell r="H80">
            <v>175</v>
          </cell>
          <cell r="I80">
            <v>138</v>
          </cell>
          <cell r="J80">
            <v>137</v>
          </cell>
          <cell r="K80">
            <v>145</v>
          </cell>
          <cell r="L80">
            <v>166</v>
          </cell>
          <cell r="M80">
            <v>100</v>
          </cell>
          <cell r="N80">
            <v>86</v>
          </cell>
          <cell r="O80">
            <v>65</v>
          </cell>
          <cell r="P80">
            <v>59</v>
          </cell>
          <cell r="T80">
            <v>51</v>
          </cell>
          <cell r="U80">
            <v>36</v>
          </cell>
          <cell r="V80">
            <v>43</v>
          </cell>
          <cell r="X80">
            <v>11</v>
          </cell>
        </row>
        <row r="81">
          <cell r="A81">
            <v>106</v>
          </cell>
          <cell r="B81">
            <v>1161</v>
          </cell>
          <cell r="E81">
            <v>49</v>
          </cell>
          <cell r="F81">
            <v>62</v>
          </cell>
          <cell r="G81">
            <v>35</v>
          </cell>
          <cell r="H81">
            <v>71</v>
          </cell>
          <cell r="I81">
            <v>73</v>
          </cell>
          <cell r="J81">
            <v>65</v>
          </cell>
          <cell r="K81">
            <v>184</v>
          </cell>
          <cell r="L81">
            <v>148</v>
          </cell>
          <cell r="M81">
            <v>156</v>
          </cell>
          <cell r="N81">
            <v>122</v>
          </cell>
          <cell r="O81">
            <v>97</v>
          </cell>
          <cell r="P81">
            <v>99</v>
          </cell>
        </row>
        <row r="82">
          <cell r="A82">
            <v>107</v>
          </cell>
          <cell r="B82">
            <v>1466</v>
          </cell>
          <cell r="E82">
            <v>64</v>
          </cell>
          <cell r="F82">
            <v>73</v>
          </cell>
          <cell r="G82">
            <v>76</v>
          </cell>
          <cell r="H82">
            <v>66</v>
          </cell>
          <cell r="I82">
            <v>98</v>
          </cell>
          <cell r="J82">
            <v>70</v>
          </cell>
          <cell r="K82">
            <v>174</v>
          </cell>
          <cell r="L82">
            <v>191</v>
          </cell>
          <cell r="M82">
            <v>178</v>
          </cell>
          <cell r="N82">
            <v>155</v>
          </cell>
          <cell r="O82">
            <v>167</v>
          </cell>
          <cell r="P82">
            <v>154</v>
          </cell>
        </row>
        <row r="83">
          <cell r="A83">
            <v>110</v>
          </cell>
          <cell r="B83">
            <v>414</v>
          </cell>
          <cell r="G83">
            <v>163</v>
          </cell>
          <cell r="K83">
            <v>214</v>
          </cell>
          <cell r="L83">
            <v>37</v>
          </cell>
        </row>
        <row r="84">
          <cell r="A84">
            <v>111</v>
          </cell>
          <cell r="B84">
            <v>770</v>
          </cell>
          <cell r="E84">
            <v>35</v>
          </cell>
          <cell r="F84">
            <v>29</v>
          </cell>
          <cell r="G84">
            <v>38</v>
          </cell>
          <cell r="H84">
            <v>45</v>
          </cell>
          <cell r="I84">
            <v>54</v>
          </cell>
          <cell r="J84">
            <v>30</v>
          </cell>
          <cell r="K84">
            <v>102</v>
          </cell>
          <cell r="L84">
            <v>73</v>
          </cell>
          <cell r="M84">
            <v>99</v>
          </cell>
          <cell r="N84">
            <v>78</v>
          </cell>
          <cell r="O84">
            <v>91</v>
          </cell>
          <cell r="P84">
            <v>75</v>
          </cell>
          <cell r="X84">
            <v>21</v>
          </cell>
        </row>
        <row r="85">
          <cell r="A85">
            <v>112</v>
          </cell>
          <cell r="B85">
            <v>1276</v>
          </cell>
          <cell r="F85">
            <v>32</v>
          </cell>
          <cell r="G85">
            <v>25</v>
          </cell>
          <cell r="H85">
            <v>33</v>
          </cell>
          <cell r="I85">
            <v>50</v>
          </cell>
          <cell r="J85">
            <v>35</v>
          </cell>
          <cell r="K85">
            <v>210</v>
          </cell>
          <cell r="L85">
            <v>187</v>
          </cell>
          <cell r="M85">
            <v>150</v>
          </cell>
          <cell r="N85">
            <v>124</v>
          </cell>
          <cell r="O85">
            <v>128</v>
          </cell>
          <cell r="P85">
            <v>115</v>
          </cell>
          <cell r="S85">
            <v>29</v>
          </cell>
          <cell r="T85">
            <v>42</v>
          </cell>
          <cell r="U85">
            <v>49</v>
          </cell>
          <cell r="V85">
            <v>67</v>
          </cell>
        </row>
        <row r="86">
          <cell r="A86">
            <v>113</v>
          </cell>
          <cell r="B86">
            <v>640</v>
          </cell>
          <cell r="K86">
            <v>154</v>
          </cell>
          <cell r="L86">
            <v>127</v>
          </cell>
          <cell r="M86">
            <v>118</v>
          </cell>
          <cell r="N86">
            <v>96</v>
          </cell>
          <cell r="O86">
            <v>73</v>
          </cell>
          <cell r="P86">
            <v>72</v>
          </cell>
        </row>
        <row r="87">
          <cell r="A87">
            <v>115</v>
          </cell>
          <cell r="B87">
            <v>308</v>
          </cell>
          <cell r="E87">
            <v>308</v>
          </cell>
        </row>
        <row r="88">
          <cell r="A88">
            <v>116</v>
          </cell>
          <cell r="B88">
            <v>326</v>
          </cell>
          <cell r="E88">
            <v>148</v>
          </cell>
          <cell r="F88">
            <v>178</v>
          </cell>
        </row>
        <row r="89">
          <cell r="A89">
            <v>117</v>
          </cell>
          <cell r="B89">
            <v>396</v>
          </cell>
          <cell r="E89">
            <v>54</v>
          </cell>
          <cell r="F89">
            <v>62</v>
          </cell>
          <cell r="G89">
            <v>64</v>
          </cell>
          <cell r="H89">
            <v>85</v>
          </cell>
          <cell r="I89">
            <v>61</v>
          </cell>
          <cell r="J89">
            <v>70</v>
          </cell>
        </row>
        <row r="90">
          <cell r="A90">
            <v>120</v>
          </cell>
          <cell r="B90">
            <v>898</v>
          </cell>
          <cell r="E90">
            <v>69</v>
          </cell>
          <cell r="F90">
            <v>81</v>
          </cell>
          <cell r="G90">
            <v>80</v>
          </cell>
          <cell r="H90">
            <v>73</v>
          </cell>
          <cell r="I90">
            <v>84</v>
          </cell>
          <cell r="J90">
            <v>85</v>
          </cell>
          <cell r="K90">
            <v>86</v>
          </cell>
          <cell r="L90">
            <v>84</v>
          </cell>
          <cell r="M90">
            <v>41</v>
          </cell>
          <cell r="N90">
            <v>48</v>
          </cell>
          <cell r="O90">
            <v>41</v>
          </cell>
          <cell r="P90">
            <v>27</v>
          </cell>
          <cell r="S90">
            <v>9</v>
          </cell>
          <cell r="T90">
            <v>28</v>
          </cell>
          <cell r="U90">
            <v>31</v>
          </cell>
          <cell r="V90">
            <v>31</v>
          </cell>
        </row>
        <row r="91">
          <cell r="A91">
            <v>121</v>
          </cell>
          <cell r="B91">
            <v>309</v>
          </cell>
          <cell r="E91">
            <v>45</v>
          </cell>
          <cell r="F91">
            <v>60</v>
          </cell>
          <cell r="G91">
            <v>53</v>
          </cell>
          <cell r="H91">
            <v>52</v>
          </cell>
          <cell r="I91">
            <v>51</v>
          </cell>
          <cell r="J91">
            <v>48</v>
          </cell>
        </row>
        <row r="92">
          <cell r="A92">
            <v>122</v>
          </cell>
          <cell r="B92">
            <v>1240</v>
          </cell>
          <cell r="E92">
            <v>45</v>
          </cell>
          <cell r="F92">
            <v>61</v>
          </cell>
          <cell r="G92">
            <v>60</v>
          </cell>
          <cell r="H92">
            <v>68</v>
          </cell>
          <cell r="I92">
            <v>68</v>
          </cell>
          <cell r="J92">
            <v>66</v>
          </cell>
          <cell r="K92">
            <v>135</v>
          </cell>
          <cell r="L92">
            <v>122</v>
          </cell>
          <cell r="M92">
            <v>122</v>
          </cell>
          <cell r="N92">
            <v>98</v>
          </cell>
          <cell r="O92">
            <v>91</v>
          </cell>
          <cell r="P92">
            <v>62</v>
          </cell>
          <cell r="T92">
            <v>48</v>
          </cell>
          <cell r="U92">
            <v>89</v>
          </cell>
          <cell r="V92">
            <v>105</v>
          </cell>
        </row>
        <row r="93">
          <cell r="A93">
            <v>123</v>
          </cell>
          <cell r="B93">
            <v>382</v>
          </cell>
          <cell r="E93">
            <v>55</v>
          </cell>
          <cell r="F93">
            <v>59</v>
          </cell>
          <cell r="G93">
            <v>64</v>
          </cell>
          <cell r="H93">
            <v>67</v>
          </cell>
          <cell r="I93">
            <v>69</v>
          </cell>
          <cell r="J93">
            <v>68</v>
          </cell>
        </row>
        <row r="94">
          <cell r="A94">
            <v>124</v>
          </cell>
          <cell r="B94">
            <v>706</v>
          </cell>
          <cell r="F94">
            <v>150</v>
          </cell>
          <cell r="G94">
            <v>142</v>
          </cell>
          <cell r="H94">
            <v>124</v>
          </cell>
          <cell r="I94">
            <v>140</v>
          </cell>
          <cell r="J94">
            <v>150</v>
          </cell>
        </row>
        <row r="95">
          <cell r="A95">
            <v>126</v>
          </cell>
          <cell r="B95">
            <v>439</v>
          </cell>
          <cell r="E95">
            <v>82</v>
          </cell>
          <cell r="F95">
            <v>78</v>
          </cell>
          <cell r="G95">
            <v>62</v>
          </cell>
          <cell r="H95">
            <v>64</v>
          </cell>
          <cell r="I95">
            <v>76</v>
          </cell>
          <cell r="J95">
            <v>77</v>
          </cell>
        </row>
        <row r="96">
          <cell r="A96">
            <v>128</v>
          </cell>
          <cell r="B96">
            <v>591</v>
          </cell>
          <cell r="E96">
            <v>57</v>
          </cell>
          <cell r="F96">
            <v>140</v>
          </cell>
          <cell r="G96">
            <v>136</v>
          </cell>
          <cell r="H96">
            <v>83</v>
          </cell>
          <cell r="I96">
            <v>88</v>
          </cell>
          <cell r="J96">
            <v>87</v>
          </cell>
        </row>
        <row r="97">
          <cell r="A97">
            <v>129</v>
          </cell>
          <cell r="B97">
            <v>413</v>
          </cell>
          <cell r="E97">
            <v>75</v>
          </cell>
          <cell r="F97">
            <v>75</v>
          </cell>
          <cell r="G97">
            <v>62</v>
          </cell>
          <cell r="H97">
            <v>69</v>
          </cell>
          <cell r="I97">
            <v>72</v>
          </cell>
          <cell r="J97">
            <v>60</v>
          </cell>
        </row>
        <row r="98">
          <cell r="A98">
            <v>131</v>
          </cell>
          <cell r="B98">
            <v>1899</v>
          </cell>
          <cell r="F98">
            <v>151</v>
          </cell>
          <cell r="G98">
            <v>142</v>
          </cell>
          <cell r="H98">
            <v>150</v>
          </cell>
          <cell r="I98">
            <v>184</v>
          </cell>
          <cell r="J98">
            <v>163</v>
          </cell>
          <cell r="K98">
            <v>174</v>
          </cell>
          <cell r="L98">
            <v>191</v>
          </cell>
          <cell r="M98">
            <v>206</v>
          </cell>
          <cell r="N98">
            <v>186</v>
          </cell>
          <cell r="O98">
            <v>190</v>
          </cell>
          <cell r="P98">
            <v>162</v>
          </cell>
        </row>
        <row r="99">
          <cell r="A99">
            <v>132</v>
          </cell>
          <cell r="B99">
            <v>349</v>
          </cell>
          <cell r="E99">
            <v>47</v>
          </cell>
          <cell r="F99">
            <v>71</v>
          </cell>
          <cell r="G99">
            <v>67</v>
          </cell>
          <cell r="H99">
            <v>65</v>
          </cell>
          <cell r="I99">
            <v>47</v>
          </cell>
          <cell r="J99">
            <v>52</v>
          </cell>
        </row>
        <row r="100">
          <cell r="A100">
            <v>133</v>
          </cell>
          <cell r="B100">
            <v>394</v>
          </cell>
          <cell r="E100">
            <v>48</v>
          </cell>
          <cell r="F100">
            <v>70</v>
          </cell>
          <cell r="G100">
            <v>67</v>
          </cell>
          <cell r="H100">
            <v>70</v>
          </cell>
          <cell r="I100">
            <v>70</v>
          </cell>
          <cell r="J100">
            <v>69</v>
          </cell>
        </row>
        <row r="101">
          <cell r="A101">
            <v>134</v>
          </cell>
          <cell r="B101">
            <v>296</v>
          </cell>
          <cell r="E101">
            <v>23</v>
          </cell>
          <cell r="F101">
            <v>74</v>
          </cell>
          <cell r="G101">
            <v>31</v>
          </cell>
          <cell r="H101">
            <v>35</v>
          </cell>
          <cell r="I101">
            <v>64</v>
          </cell>
          <cell r="J101">
            <v>69</v>
          </cell>
        </row>
        <row r="102">
          <cell r="A102">
            <v>135</v>
          </cell>
          <cell r="B102">
            <v>129</v>
          </cell>
          <cell r="E102">
            <v>25</v>
          </cell>
          <cell r="F102">
            <v>28</v>
          </cell>
          <cell r="G102">
            <v>23</v>
          </cell>
          <cell r="H102">
            <v>32</v>
          </cell>
          <cell r="I102">
            <v>21</v>
          </cell>
        </row>
        <row r="103">
          <cell r="A103">
            <v>136</v>
          </cell>
          <cell r="B103">
            <v>421</v>
          </cell>
          <cell r="E103">
            <v>94</v>
          </cell>
          <cell r="F103">
            <v>81</v>
          </cell>
          <cell r="G103">
            <v>66</v>
          </cell>
          <cell r="H103">
            <v>60</v>
          </cell>
          <cell r="I103">
            <v>57</v>
          </cell>
          <cell r="J103">
            <v>63</v>
          </cell>
        </row>
        <row r="104">
          <cell r="A104">
            <v>137</v>
          </cell>
          <cell r="B104">
            <v>197</v>
          </cell>
          <cell r="E104">
            <v>27</v>
          </cell>
          <cell r="F104">
            <v>43</v>
          </cell>
          <cell r="G104">
            <v>29</v>
          </cell>
          <cell r="H104">
            <v>29</v>
          </cell>
          <cell r="I104">
            <v>26</v>
          </cell>
          <cell r="J104">
            <v>23</v>
          </cell>
          <cell r="X104">
            <v>20</v>
          </cell>
        </row>
        <row r="105">
          <cell r="A105">
            <v>139</v>
          </cell>
          <cell r="B105">
            <v>1233</v>
          </cell>
          <cell r="E105">
            <v>53</v>
          </cell>
          <cell r="F105">
            <v>76</v>
          </cell>
          <cell r="G105">
            <v>68</v>
          </cell>
          <cell r="H105">
            <v>74</v>
          </cell>
          <cell r="I105">
            <v>73</v>
          </cell>
          <cell r="J105">
            <v>75</v>
          </cell>
          <cell r="K105">
            <v>108</v>
          </cell>
          <cell r="L105">
            <v>132</v>
          </cell>
          <cell r="M105">
            <v>87</v>
          </cell>
          <cell r="N105">
            <v>124</v>
          </cell>
          <cell r="O105">
            <v>85</v>
          </cell>
          <cell r="P105">
            <v>72</v>
          </cell>
          <cell r="S105">
            <v>21</v>
          </cell>
          <cell r="T105">
            <v>45</v>
          </cell>
          <cell r="U105">
            <v>50</v>
          </cell>
          <cell r="V105">
            <v>90</v>
          </cell>
        </row>
        <row r="106">
          <cell r="A106">
            <v>144</v>
          </cell>
          <cell r="B106">
            <v>397</v>
          </cell>
          <cell r="E106">
            <v>54</v>
          </cell>
          <cell r="F106">
            <v>70</v>
          </cell>
          <cell r="G106">
            <v>59</v>
          </cell>
          <cell r="H106">
            <v>63</v>
          </cell>
          <cell r="I106">
            <v>75</v>
          </cell>
          <cell r="J106">
            <v>76</v>
          </cell>
        </row>
        <row r="107">
          <cell r="A107">
            <v>145</v>
          </cell>
          <cell r="B107">
            <v>134</v>
          </cell>
          <cell r="E107">
            <v>18</v>
          </cell>
          <cell r="F107">
            <v>33</v>
          </cell>
          <cell r="G107">
            <v>18</v>
          </cell>
          <cell r="H107">
            <v>19</v>
          </cell>
          <cell r="I107">
            <v>29</v>
          </cell>
          <cell r="J107">
            <v>17</v>
          </cell>
        </row>
        <row r="108">
          <cell r="A108">
            <v>146</v>
          </cell>
          <cell r="B108">
            <v>328</v>
          </cell>
          <cell r="E108">
            <v>97</v>
          </cell>
          <cell r="F108">
            <v>87</v>
          </cell>
          <cell r="G108">
            <v>86</v>
          </cell>
          <cell r="H108">
            <v>58</v>
          </cell>
        </row>
        <row r="109">
          <cell r="A109">
            <v>147</v>
          </cell>
          <cell r="B109">
            <v>84</v>
          </cell>
          <cell r="E109">
            <v>18</v>
          </cell>
          <cell r="F109">
            <v>23</v>
          </cell>
          <cell r="G109">
            <v>24</v>
          </cell>
          <cell r="H109">
            <v>19</v>
          </cell>
        </row>
        <row r="110">
          <cell r="A110">
            <v>148</v>
          </cell>
          <cell r="B110">
            <v>709</v>
          </cell>
          <cell r="E110">
            <v>53</v>
          </cell>
          <cell r="F110">
            <v>64</v>
          </cell>
          <cell r="G110">
            <v>56</v>
          </cell>
          <cell r="H110">
            <v>67</v>
          </cell>
          <cell r="I110">
            <v>54</v>
          </cell>
          <cell r="J110">
            <v>72</v>
          </cell>
          <cell r="K110">
            <v>62</v>
          </cell>
          <cell r="L110">
            <v>62</v>
          </cell>
          <cell r="M110">
            <v>38</v>
          </cell>
          <cell r="N110">
            <v>48</v>
          </cell>
          <cell r="O110">
            <v>29</v>
          </cell>
          <cell r="P110">
            <v>25</v>
          </cell>
          <cell r="T110">
            <v>18</v>
          </cell>
          <cell r="U110">
            <v>26</v>
          </cell>
          <cell r="V110">
            <v>35</v>
          </cell>
        </row>
        <row r="111">
          <cell r="A111">
            <v>149</v>
          </cell>
          <cell r="B111">
            <v>922</v>
          </cell>
          <cell r="E111">
            <v>46</v>
          </cell>
          <cell r="F111">
            <v>98</v>
          </cell>
          <cell r="G111">
            <v>68</v>
          </cell>
          <cell r="H111">
            <v>71</v>
          </cell>
          <cell r="I111">
            <v>75</v>
          </cell>
          <cell r="J111">
            <v>65</v>
          </cell>
          <cell r="K111">
            <v>91</v>
          </cell>
          <cell r="L111">
            <v>94</v>
          </cell>
          <cell r="M111">
            <v>124</v>
          </cell>
          <cell r="N111">
            <v>85</v>
          </cell>
          <cell r="O111">
            <v>52</v>
          </cell>
          <cell r="P111">
            <v>53</v>
          </cell>
        </row>
        <row r="112">
          <cell r="A112">
            <v>151</v>
          </cell>
          <cell r="B112">
            <v>665</v>
          </cell>
          <cell r="E112">
            <v>49</v>
          </cell>
          <cell r="F112">
            <v>54</v>
          </cell>
          <cell r="G112">
            <v>58</v>
          </cell>
          <cell r="H112">
            <v>50</v>
          </cell>
          <cell r="I112">
            <v>66</v>
          </cell>
          <cell r="J112">
            <v>68</v>
          </cell>
          <cell r="L112">
            <v>128</v>
          </cell>
          <cell r="M112">
            <v>111</v>
          </cell>
          <cell r="N112">
            <v>81</v>
          </cell>
        </row>
        <row r="113">
          <cell r="A113">
            <v>153</v>
          </cell>
          <cell r="B113">
            <v>1132</v>
          </cell>
          <cell r="E113">
            <v>51</v>
          </cell>
          <cell r="F113">
            <v>65</v>
          </cell>
          <cell r="G113">
            <v>75</v>
          </cell>
          <cell r="H113">
            <v>99</v>
          </cell>
          <cell r="I113">
            <v>104</v>
          </cell>
          <cell r="J113">
            <v>67</v>
          </cell>
          <cell r="K113">
            <v>80</v>
          </cell>
          <cell r="L113">
            <v>80</v>
          </cell>
          <cell r="M113">
            <v>73</v>
          </cell>
          <cell r="N113">
            <v>78</v>
          </cell>
          <cell r="O113">
            <v>80</v>
          </cell>
          <cell r="P113">
            <v>57</v>
          </cell>
          <cell r="S113">
            <v>24</v>
          </cell>
          <cell r="T113">
            <v>56</v>
          </cell>
          <cell r="U113">
            <v>68</v>
          </cell>
          <cell r="V113">
            <v>75</v>
          </cell>
        </row>
        <row r="114">
          <cell r="A114">
            <v>154</v>
          </cell>
          <cell r="B114">
            <v>310</v>
          </cell>
          <cell r="E114">
            <v>48</v>
          </cell>
          <cell r="F114">
            <v>36</v>
          </cell>
          <cell r="G114">
            <v>58</v>
          </cell>
          <cell r="H114">
            <v>64</v>
          </cell>
          <cell r="I114">
            <v>68</v>
          </cell>
          <cell r="J114">
            <v>36</v>
          </cell>
        </row>
        <row r="115">
          <cell r="A115">
            <v>156</v>
          </cell>
          <cell r="B115">
            <v>1226</v>
          </cell>
          <cell r="E115">
            <v>49</v>
          </cell>
          <cell r="F115">
            <v>70</v>
          </cell>
          <cell r="G115">
            <v>70</v>
          </cell>
          <cell r="H115">
            <v>110</v>
          </cell>
          <cell r="I115">
            <v>94</v>
          </cell>
          <cell r="J115">
            <v>119</v>
          </cell>
          <cell r="K115">
            <v>121</v>
          </cell>
          <cell r="L115">
            <v>113</v>
          </cell>
          <cell r="M115">
            <v>77</v>
          </cell>
          <cell r="N115">
            <v>77</v>
          </cell>
          <cell r="O115">
            <v>70</v>
          </cell>
          <cell r="P115">
            <v>56</v>
          </cell>
          <cell r="S115">
            <v>20</v>
          </cell>
          <cell r="T115">
            <v>39</v>
          </cell>
          <cell r="U115">
            <v>58</v>
          </cell>
          <cell r="V115">
            <v>83</v>
          </cell>
        </row>
        <row r="116">
          <cell r="A116">
            <v>159</v>
          </cell>
          <cell r="B116">
            <v>1239</v>
          </cell>
          <cell r="E116">
            <v>89</v>
          </cell>
          <cell r="F116">
            <v>108</v>
          </cell>
          <cell r="G116">
            <v>88</v>
          </cell>
          <cell r="H116">
            <v>84</v>
          </cell>
          <cell r="I116">
            <v>80</v>
          </cell>
          <cell r="J116">
            <v>98</v>
          </cell>
          <cell r="K116">
            <v>112</v>
          </cell>
          <cell r="L116">
            <v>117</v>
          </cell>
          <cell r="M116">
            <v>98</v>
          </cell>
          <cell r="N116">
            <v>85</v>
          </cell>
          <cell r="O116">
            <v>78</v>
          </cell>
          <cell r="P116">
            <v>68</v>
          </cell>
          <cell r="T116">
            <v>26</v>
          </cell>
          <cell r="U116">
            <v>51</v>
          </cell>
          <cell r="V116">
            <v>57</v>
          </cell>
        </row>
        <row r="117">
          <cell r="A117">
            <v>161</v>
          </cell>
          <cell r="B117">
            <v>363</v>
          </cell>
          <cell r="E117">
            <v>51</v>
          </cell>
          <cell r="F117">
            <v>59</v>
          </cell>
          <cell r="G117">
            <v>58</v>
          </cell>
          <cell r="H117">
            <v>68</v>
          </cell>
          <cell r="I117">
            <v>66</v>
          </cell>
          <cell r="J117">
            <v>61</v>
          </cell>
        </row>
        <row r="118">
          <cell r="A118">
            <v>162</v>
          </cell>
          <cell r="B118">
            <v>1538</v>
          </cell>
          <cell r="E118">
            <v>50</v>
          </cell>
          <cell r="F118">
            <v>62</v>
          </cell>
          <cell r="G118">
            <v>62</v>
          </cell>
          <cell r="H118">
            <v>62</v>
          </cell>
          <cell r="I118">
            <v>66</v>
          </cell>
          <cell r="J118">
            <v>76</v>
          </cell>
          <cell r="K118">
            <v>168</v>
          </cell>
          <cell r="L118">
            <v>177</v>
          </cell>
          <cell r="M118">
            <v>204</v>
          </cell>
          <cell r="N118">
            <v>159</v>
          </cell>
          <cell r="O118">
            <v>106</v>
          </cell>
          <cell r="P118">
            <v>134</v>
          </cell>
          <cell r="Q118">
            <v>70</v>
          </cell>
          <cell r="R118">
            <v>142</v>
          </cell>
        </row>
        <row r="119">
          <cell r="A119">
            <v>163</v>
          </cell>
          <cell r="B119">
            <v>202</v>
          </cell>
          <cell r="E119">
            <v>30</v>
          </cell>
          <cell r="F119">
            <v>28</v>
          </cell>
          <cell r="G119">
            <v>45</v>
          </cell>
          <cell r="H119">
            <v>32</v>
          </cell>
          <cell r="I119">
            <v>29</v>
          </cell>
          <cell r="J119">
            <v>38</v>
          </cell>
        </row>
        <row r="120">
          <cell r="A120">
            <v>164</v>
          </cell>
          <cell r="B120">
            <v>230</v>
          </cell>
          <cell r="E120">
            <v>27</v>
          </cell>
          <cell r="F120">
            <v>31</v>
          </cell>
          <cell r="G120">
            <v>29</v>
          </cell>
          <cell r="H120">
            <v>53</v>
          </cell>
          <cell r="I120">
            <v>54</v>
          </cell>
          <cell r="J120">
            <v>36</v>
          </cell>
        </row>
        <row r="121">
          <cell r="A121">
            <v>165</v>
          </cell>
          <cell r="B121">
            <v>516</v>
          </cell>
          <cell r="E121">
            <v>42</v>
          </cell>
          <cell r="F121">
            <v>37</v>
          </cell>
          <cell r="G121">
            <v>34</v>
          </cell>
          <cell r="H121">
            <v>56</v>
          </cell>
          <cell r="I121">
            <v>43</v>
          </cell>
          <cell r="J121">
            <v>41</v>
          </cell>
          <cell r="K121">
            <v>47</v>
          </cell>
          <cell r="L121">
            <v>38</v>
          </cell>
          <cell r="M121">
            <v>33</v>
          </cell>
          <cell r="N121">
            <v>31</v>
          </cell>
          <cell r="O121">
            <v>28</v>
          </cell>
          <cell r="P121">
            <v>20</v>
          </cell>
          <cell r="S121">
            <v>11</v>
          </cell>
          <cell r="T121">
            <v>11</v>
          </cell>
          <cell r="U121">
            <v>24</v>
          </cell>
          <cell r="V121">
            <v>20</v>
          </cell>
        </row>
        <row r="122">
          <cell r="A122">
            <v>166</v>
          </cell>
          <cell r="B122">
            <v>308</v>
          </cell>
          <cell r="E122">
            <v>22</v>
          </cell>
          <cell r="F122">
            <v>22</v>
          </cell>
          <cell r="G122">
            <v>36</v>
          </cell>
          <cell r="H122">
            <v>42</v>
          </cell>
          <cell r="I122">
            <v>26</v>
          </cell>
          <cell r="J122">
            <v>32</v>
          </cell>
          <cell r="K122">
            <v>34</v>
          </cell>
          <cell r="L122">
            <v>27</v>
          </cell>
          <cell r="M122">
            <v>20</v>
          </cell>
          <cell r="N122">
            <v>16</v>
          </cell>
          <cell r="O122">
            <v>16</v>
          </cell>
          <cell r="P122">
            <v>15</v>
          </cell>
        </row>
        <row r="123">
          <cell r="A123">
            <v>167</v>
          </cell>
          <cell r="B123">
            <v>372</v>
          </cell>
          <cell r="E123">
            <v>21</v>
          </cell>
          <cell r="F123">
            <v>39</v>
          </cell>
          <cell r="G123">
            <v>46</v>
          </cell>
          <cell r="H123">
            <v>37</v>
          </cell>
          <cell r="I123">
            <v>24</v>
          </cell>
          <cell r="J123">
            <v>23</v>
          </cell>
          <cell r="K123">
            <v>29</v>
          </cell>
          <cell r="L123">
            <v>36</v>
          </cell>
          <cell r="M123">
            <v>26</v>
          </cell>
          <cell r="N123">
            <v>26</v>
          </cell>
          <cell r="O123">
            <v>17</v>
          </cell>
          <cell r="P123">
            <v>13</v>
          </cell>
          <cell r="T123">
            <v>14</v>
          </cell>
          <cell r="U123">
            <v>12</v>
          </cell>
          <cell r="V123">
            <v>9</v>
          </cell>
        </row>
        <row r="124">
          <cell r="A124">
            <v>168</v>
          </cell>
          <cell r="B124">
            <v>187</v>
          </cell>
          <cell r="E124">
            <v>11</v>
          </cell>
          <cell r="F124">
            <v>19</v>
          </cell>
          <cell r="G124">
            <v>15</v>
          </cell>
          <cell r="H124">
            <v>14</v>
          </cell>
          <cell r="I124">
            <v>10</v>
          </cell>
          <cell r="J124">
            <v>20</v>
          </cell>
          <cell r="K124">
            <v>22</v>
          </cell>
          <cell r="L124">
            <v>10</v>
          </cell>
          <cell r="M124">
            <v>22</v>
          </cell>
          <cell r="N124">
            <v>22</v>
          </cell>
          <cell r="O124">
            <v>11</v>
          </cell>
          <cell r="P124">
            <v>11</v>
          </cell>
        </row>
        <row r="125">
          <cell r="A125">
            <v>169</v>
          </cell>
          <cell r="B125">
            <v>311</v>
          </cell>
          <cell r="E125">
            <v>49</v>
          </cell>
          <cell r="F125">
            <v>55</v>
          </cell>
          <cell r="G125">
            <v>49</v>
          </cell>
          <cell r="H125">
            <v>59</v>
          </cell>
          <cell r="I125">
            <v>57</v>
          </cell>
          <cell r="J125">
            <v>42</v>
          </cell>
        </row>
        <row r="126">
          <cell r="A126">
            <v>170</v>
          </cell>
          <cell r="B126">
            <v>414</v>
          </cell>
          <cell r="E126">
            <v>74</v>
          </cell>
          <cell r="F126">
            <v>41</v>
          </cell>
          <cell r="G126">
            <v>28</v>
          </cell>
          <cell r="H126">
            <v>38</v>
          </cell>
          <cell r="I126">
            <v>32</v>
          </cell>
          <cell r="J126">
            <v>28</v>
          </cell>
          <cell r="K126">
            <v>38</v>
          </cell>
          <cell r="L126">
            <v>31</v>
          </cell>
          <cell r="M126">
            <v>33</v>
          </cell>
          <cell r="N126">
            <v>30</v>
          </cell>
          <cell r="O126">
            <v>28</v>
          </cell>
          <cell r="P126">
            <v>13</v>
          </cell>
        </row>
        <row r="127">
          <cell r="A127">
            <v>173</v>
          </cell>
          <cell r="B127">
            <v>913</v>
          </cell>
          <cell r="E127">
            <v>67</v>
          </cell>
          <cell r="F127">
            <v>83</v>
          </cell>
          <cell r="G127">
            <v>64</v>
          </cell>
          <cell r="H127">
            <v>80</v>
          </cell>
          <cell r="I127">
            <v>70</v>
          </cell>
          <cell r="J127">
            <v>82</v>
          </cell>
          <cell r="K127">
            <v>81</v>
          </cell>
          <cell r="L127">
            <v>78</v>
          </cell>
          <cell r="M127">
            <v>79</v>
          </cell>
          <cell r="N127">
            <v>56</v>
          </cell>
          <cell r="O127">
            <v>42</v>
          </cell>
          <cell r="P127">
            <v>37</v>
          </cell>
          <cell r="S127">
            <v>3</v>
          </cell>
          <cell r="T127">
            <v>24</v>
          </cell>
          <cell r="U127">
            <v>23</v>
          </cell>
          <cell r="V127">
            <v>44</v>
          </cell>
        </row>
        <row r="128">
          <cell r="A128">
            <v>174</v>
          </cell>
          <cell r="B128">
            <v>773</v>
          </cell>
          <cell r="E128">
            <v>79</v>
          </cell>
          <cell r="F128">
            <v>80</v>
          </cell>
          <cell r="G128">
            <v>74</v>
          </cell>
          <cell r="H128">
            <v>76</v>
          </cell>
          <cell r="I128">
            <v>82</v>
          </cell>
          <cell r="J128">
            <v>93</v>
          </cell>
          <cell r="K128">
            <v>65</v>
          </cell>
          <cell r="L128">
            <v>77</v>
          </cell>
          <cell r="M128">
            <v>78</v>
          </cell>
          <cell r="N128">
            <v>69</v>
          </cell>
        </row>
        <row r="129">
          <cell r="A129">
            <v>175</v>
          </cell>
          <cell r="B129">
            <v>104</v>
          </cell>
          <cell r="E129">
            <v>15</v>
          </cell>
          <cell r="F129">
            <v>24</v>
          </cell>
          <cell r="G129">
            <v>21</v>
          </cell>
          <cell r="H129">
            <v>15</v>
          </cell>
          <cell r="I129">
            <v>15</v>
          </cell>
          <cell r="J129">
            <v>14</v>
          </cell>
        </row>
        <row r="130">
          <cell r="A130">
            <v>176</v>
          </cell>
          <cell r="B130">
            <v>1048</v>
          </cell>
          <cell r="E130">
            <v>107</v>
          </cell>
          <cell r="F130">
            <v>88</v>
          </cell>
          <cell r="G130">
            <v>100</v>
          </cell>
          <cell r="H130">
            <v>79</v>
          </cell>
          <cell r="I130">
            <v>95</v>
          </cell>
          <cell r="J130">
            <v>68</v>
          </cell>
          <cell r="K130">
            <v>60</v>
          </cell>
          <cell r="L130">
            <v>64</v>
          </cell>
          <cell r="M130">
            <v>75</v>
          </cell>
          <cell r="N130">
            <v>58</v>
          </cell>
          <cell r="O130">
            <v>54</v>
          </cell>
          <cell r="P130">
            <v>34</v>
          </cell>
          <cell r="S130">
            <v>21</v>
          </cell>
          <cell r="T130">
            <v>43</v>
          </cell>
          <cell r="U130">
            <v>46</v>
          </cell>
          <cell r="V130">
            <v>56</v>
          </cell>
        </row>
        <row r="131">
          <cell r="A131">
            <v>177</v>
          </cell>
          <cell r="B131">
            <v>616</v>
          </cell>
          <cell r="E131">
            <v>45</v>
          </cell>
          <cell r="F131">
            <v>61</v>
          </cell>
          <cell r="G131">
            <v>63</v>
          </cell>
          <cell r="H131">
            <v>54</v>
          </cell>
          <cell r="I131">
            <v>58</v>
          </cell>
          <cell r="J131">
            <v>47</v>
          </cell>
          <cell r="K131">
            <v>50</v>
          </cell>
          <cell r="L131">
            <v>47</v>
          </cell>
          <cell r="M131">
            <v>62</v>
          </cell>
          <cell r="N131">
            <v>45</v>
          </cell>
          <cell r="O131">
            <v>44</v>
          </cell>
          <cell r="P131">
            <v>40</v>
          </cell>
        </row>
        <row r="132">
          <cell r="A132">
            <v>178</v>
          </cell>
          <cell r="B132">
            <v>627</v>
          </cell>
          <cell r="F132">
            <v>176</v>
          </cell>
          <cell r="G132">
            <v>132</v>
          </cell>
          <cell r="I132">
            <v>162</v>
          </cell>
          <cell r="J132">
            <v>157</v>
          </cell>
        </row>
        <row r="133">
          <cell r="A133">
            <v>179</v>
          </cell>
          <cell r="B133">
            <v>134</v>
          </cell>
          <cell r="E133">
            <v>7</v>
          </cell>
          <cell r="F133">
            <v>8</v>
          </cell>
          <cell r="G133">
            <v>6</v>
          </cell>
          <cell r="H133">
            <v>6</v>
          </cell>
          <cell r="I133">
            <v>7</v>
          </cell>
          <cell r="J133">
            <v>8</v>
          </cell>
          <cell r="K133">
            <v>8</v>
          </cell>
          <cell r="L133">
            <v>11</v>
          </cell>
          <cell r="M133">
            <v>25</v>
          </cell>
          <cell r="N133">
            <v>13</v>
          </cell>
          <cell r="O133">
            <v>21</v>
          </cell>
          <cell r="P133">
            <v>14</v>
          </cell>
        </row>
        <row r="134">
          <cell r="A134">
            <v>180</v>
          </cell>
          <cell r="B134">
            <v>292</v>
          </cell>
          <cell r="E134">
            <v>34</v>
          </cell>
          <cell r="F134">
            <v>19</v>
          </cell>
          <cell r="G134">
            <v>23</v>
          </cell>
          <cell r="H134">
            <v>20</v>
          </cell>
          <cell r="I134">
            <v>22</v>
          </cell>
          <cell r="J134">
            <v>23</v>
          </cell>
          <cell r="K134">
            <v>23</v>
          </cell>
          <cell r="L134">
            <v>15</v>
          </cell>
          <cell r="M134">
            <v>17</v>
          </cell>
          <cell r="N134">
            <v>21</v>
          </cell>
          <cell r="O134">
            <v>20</v>
          </cell>
          <cell r="P134">
            <v>15</v>
          </cell>
          <cell r="T134">
            <v>11</v>
          </cell>
          <cell r="U134">
            <v>13</v>
          </cell>
          <cell r="V134">
            <v>16</v>
          </cell>
        </row>
        <row r="135">
          <cell r="A135">
            <v>181</v>
          </cell>
          <cell r="B135">
            <v>311</v>
          </cell>
          <cell r="E135">
            <v>39</v>
          </cell>
          <cell r="F135">
            <v>54</v>
          </cell>
          <cell r="G135">
            <v>41</v>
          </cell>
          <cell r="H135">
            <v>57</v>
          </cell>
          <cell r="I135">
            <v>54</v>
          </cell>
          <cell r="J135">
            <v>66</v>
          </cell>
        </row>
        <row r="136">
          <cell r="A136">
            <v>182</v>
          </cell>
          <cell r="B136">
            <v>76</v>
          </cell>
          <cell r="E136">
            <v>11</v>
          </cell>
          <cell r="F136">
            <v>14</v>
          </cell>
          <cell r="G136">
            <v>14</v>
          </cell>
          <cell r="H136">
            <v>12</v>
          </cell>
          <cell r="I136">
            <v>11</v>
          </cell>
          <cell r="J136">
            <v>14</v>
          </cell>
        </row>
        <row r="137">
          <cell r="A137">
            <v>183</v>
          </cell>
          <cell r="B137">
            <v>363</v>
          </cell>
          <cell r="E137">
            <v>36</v>
          </cell>
          <cell r="F137">
            <v>35</v>
          </cell>
          <cell r="G137">
            <v>30</v>
          </cell>
          <cell r="H137">
            <v>37</v>
          </cell>
          <cell r="I137">
            <v>28</v>
          </cell>
          <cell r="J137">
            <v>27</v>
          </cell>
          <cell r="K137">
            <v>26</v>
          </cell>
          <cell r="L137">
            <v>34</v>
          </cell>
          <cell r="M137">
            <v>29</v>
          </cell>
          <cell r="N137">
            <v>27</v>
          </cell>
          <cell r="O137">
            <v>28</v>
          </cell>
          <cell r="P137">
            <v>26</v>
          </cell>
        </row>
        <row r="138">
          <cell r="A138">
            <v>184</v>
          </cell>
          <cell r="B138">
            <v>1605</v>
          </cell>
          <cell r="K138">
            <v>380</v>
          </cell>
          <cell r="L138">
            <v>368</v>
          </cell>
          <cell r="M138">
            <v>313</v>
          </cell>
          <cell r="N138">
            <v>311</v>
          </cell>
          <cell r="S138">
            <v>10</v>
          </cell>
          <cell r="T138">
            <v>69</v>
          </cell>
          <cell r="U138">
            <v>78</v>
          </cell>
          <cell r="V138">
            <v>76</v>
          </cell>
        </row>
        <row r="139">
          <cell r="A139">
            <v>185</v>
          </cell>
          <cell r="B139">
            <v>566</v>
          </cell>
          <cell r="E139">
            <v>41</v>
          </cell>
          <cell r="F139">
            <v>48</v>
          </cell>
          <cell r="G139">
            <v>49</v>
          </cell>
          <cell r="H139">
            <v>41</v>
          </cell>
          <cell r="I139">
            <v>63</v>
          </cell>
          <cell r="J139">
            <v>45</v>
          </cell>
          <cell r="K139">
            <v>54</v>
          </cell>
          <cell r="L139">
            <v>47</v>
          </cell>
          <cell r="M139">
            <v>64</v>
          </cell>
          <cell r="N139">
            <v>40</v>
          </cell>
          <cell r="O139">
            <v>38</v>
          </cell>
          <cell r="P139">
            <v>36</v>
          </cell>
        </row>
        <row r="140">
          <cell r="A140">
            <v>186</v>
          </cell>
          <cell r="B140">
            <v>743</v>
          </cell>
          <cell r="E140">
            <v>62</v>
          </cell>
          <cell r="F140">
            <v>74</v>
          </cell>
          <cell r="G140">
            <v>63</v>
          </cell>
          <cell r="H140">
            <v>81</v>
          </cell>
          <cell r="I140">
            <v>67</v>
          </cell>
          <cell r="J140">
            <v>63</v>
          </cell>
          <cell r="K140">
            <v>63</v>
          </cell>
          <cell r="L140">
            <v>62</v>
          </cell>
          <cell r="M140">
            <v>48</v>
          </cell>
          <cell r="N140">
            <v>55</v>
          </cell>
          <cell r="O140">
            <v>57</v>
          </cell>
          <cell r="P140">
            <v>48</v>
          </cell>
        </row>
        <row r="141">
          <cell r="A141">
            <v>187</v>
          </cell>
          <cell r="B141">
            <v>66</v>
          </cell>
          <cell r="E141">
            <v>9</v>
          </cell>
          <cell r="F141">
            <v>14</v>
          </cell>
          <cell r="G141">
            <v>14</v>
          </cell>
          <cell r="H141">
            <v>9</v>
          </cell>
          <cell r="I141">
            <v>12</v>
          </cell>
          <cell r="J141">
            <v>8</v>
          </cell>
        </row>
        <row r="142">
          <cell r="A142">
            <v>188</v>
          </cell>
          <cell r="B142">
            <v>224</v>
          </cell>
          <cell r="E142">
            <v>33</v>
          </cell>
          <cell r="F142">
            <v>58</v>
          </cell>
          <cell r="G142">
            <v>39</v>
          </cell>
          <cell r="H142">
            <v>39</v>
          </cell>
          <cell r="I142">
            <v>34</v>
          </cell>
          <cell r="J142">
            <v>21</v>
          </cell>
        </row>
        <row r="143">
          <cell r="A143">
            <v>189</v>
          </cell>
          <cell r="B143">
            <v>1123</v>
          </cell>
          <cell r="E143">
            <v>77</v>
          </cell>
          <cell r="F143">
            <v>89</v>
          </cell>
          <cell r="G143">
            <v>72</v>
          </cell>
          <cell r="H143">
            <v>105</v>
          </cell>
          <cell r="I143">
            <v>95</v>
          </cell>
          <cell r="J143">
            <v>105</v>
          </cell>
          <cell r="K143">
            <v>130</v>
          </cell>
          <cell r="L143">
            <v>91</v>
          </cell>
          <cell r="M143">
            <v>96</v>
          </cell>
          <cell r="N143">
            <v>100</v>
          </cell>
          <cell r="O143">
            <v>83</v>
          </cell>
          <cell r="P143">
            <v>54</v>
          </cell>
          <cell r="U143">
            <v>3</v>
          </cell>
          <cell r="V143">
            <v>13</v>
          </cell>
          <cell r="X143">
            <v>10</v>
          </cell>
        </row>
        <row r="144">
          <cell r="A144">
            <v>190</v>
          </cell>
          <cell r="B144">
            <v>1621</v>
          </cell>
          <cell r="E144">
            <v>168</v>
          </cell>
          <cell r="H144">
            <v>154</v>
          </cell>
          <cell r="K144">
            <v>245</v>
          </cell>
          <cell r="L144">
            <v>198</v>
          </cell>
          <cell r="M144">
            <v>237</v>
          </cell>
          <cell r="N144">
            <v>198</v>
          </cell>
          <cell r="O144">
            <v>265</v>
          </cell>
          <cell r="P144">
            <v>156</v>
          </cell>
        </row>
        <row r="145">
          <cell r="A145">
            <v>191</v>
          </cell>
          <cell r="B145">
            <v>224</v>
          </cell>
          <cell r="E145">
            <v>17</v>
          </cell>
          <cell r="F145">
            <v>26</v>
          </cell>
          <cell r="G145">
            <v>25</v>
          </cell>
          <cell r="H145">
            <v>20</v>
          </cell>
          <cell r="I145">
            <v>23</v>
          </cell>
          <cell r="J145">
            <v>17</v>
          </cell>
          <cell r="K145">
            <v>22</v>
          </cell>
          <cell r="L145">
            <v>20</v>
          </cell>
          <cell r="M145">
            <v>16</v>
          </cell>
          <cell r="N145">
            <v>17</v>
          </cell>
          <cell r="O145">
            <v>7</v>
          </cell>
          <cell r="P145">
            <v>14</v>
          </cell>
        </row>
        <row r="146">
          <cell r="A146">
            <v>192</v>
          </cell>
          <cell r="B146">
            <v>1166</v>
          </cell>
          <cell r="E146">
            <v>100</v>
          </cell>
          <cell r="F146">
            <v>104</v>
          </cell>
          <cell r="G146">
            <v>108</v>
          </cell>
          <cell r="H146">
            <v>106</v>
          </cell>
          <cell r="I146">
            <v>110</v>
          </cell>
          <cell r="J146">
            <v>93</v>
          </cell>
          <cell r="K146">
            <v>115</v>
          </cell>
          <cell r="L146">
            <v>59</v>
          </cell>
          <cell r="M146">
            <v>61</v>
          </cell>
          <cell r="N146">
            <v>28</v>
          </cell>
          <cell r="O146">
            <v>48</v>
          </cell>
          <cell r="P146">
            <v>34</v>
          </cell>
          <cell r="S146">
            <v>32</v>
          </cell>
          <cell r="T146">
            <v>33</v>
          </cell>
          <cell r="U146">
            <v>60</v>
          </cell>
          <cell r="V146">
            <v>75</v>
          </cell>
        </row>
        <row r="147">
          <cell r="A147">
            <v>193</v>
          </cell>
          <cell r="B147">
            <v>348</v>
          </cell>
          <cell r="K147">
            <v>78</v>
          </cell>
          <cell r="L147">
            <v>66</v>
          </cell>
          <cell r="M147">
            <v>57</v>
          </cell>
          <cell r="N147">
            <v>51</v>
          </cell>
          <cell r="O147">
            <v>48</v>
          </cell>
          <cell r="P147">
            <v>22</v>
          </cell>
          <cell r="U147">
            <v>8</v>
          </cell>
          <cell r="V147">
            <v>18</v>
          </cell>
        </row>
        <row r="148">
          <cell r="A148">
            <v>194</v>
          </cell>
          <cell r="B148">
            <v>25</v>
          </cell>
          <cell r="E148">
            <v>2</v>
          </cell>
          <cell r="F148">
            <v>2</v>
          </cell>
          <cell r="G148">
            <v>6</v>
          </cell>
          <cell r="H148">
            <v>7</v>
          </cell>
          <cell r="I148">
            <v>5</v>
          </cell>
          <cell r="J148">
            <v>3</v>
          </cell>
        </row>
        <row r="149">
          <cell r="A149">
            <v>195</v>
          </cell>
          <cell r="B149">
            <v>42</v>
          </cell>
          <cell r="E149">
            <v>6</v>
          </cell>
          <cell r="F149">
            <v>9</v>
          </cell>
          <cell r="G149">
            <v>6</v>
          </cell>
          <cell r="H149">
            <v>8</v>
          </cell>
          <cell r="I149">
            <v>4</v>
          </cell>
          <cell r="J149">
            <v>9</v>
          </cell>
        </row>
        <row r="150">
          <cell r="A150">
            <v>196</v>
          </cell>
          <cell r="B150">
            <v>453</v>
          </cell>
          <cell r="E150">
            <v>98</v>
          </cell>
          <cell r="F150">
            <v>145</v>
          </cell>
          <cell r="G150">
            <v>144</v>
          </cell>
          <cell r="H150">
            <v>34</v>
          </cell>
          <cell r="I150">
            <v>32</v>
          </cell>
        </row>
        <row r="151">
          <cell r="A151">
            <v>197</v>
          </cell>
          <cell r="B151">
            <v>940</v>
          </cell>
          <cell r="E151">
            <v>52</v>
          </cell>
          <cell r="F151">
            <v>57</v>
          </cell>
          <cell r="G151">
            <v>55</v>
          </cell>
          <cell r="H151">
            <v>58</v>
          </cell>
          <cell r="I151">
            <v>58</v>
          </cell>
          <cell r="J151">
            <v>75</v>
          </cell>
          <cell r="K151">
            <v>122</v>
          </cell>
          <cell r="L151">
            <v>119</v>
          </cell>
          <cell r="M151">
            <v>94</v>
          </cell>
          <cell r="N151">
            <v>102</v>
          </cell>
          <cell r="O151">
            <v>74</v>
          </cell>
          <cell r="P151">
            <v>74</v>
          </cell>
        </row>
        <row r="152">
          <cell r="A152">
            <v>198</v>
          </cell>
          <cell r="B152">
            <v>1687</v>
          </cell>
          <cell r="E152">
            <v>161</v>
          </cell>
          <cell r="F152">
            <v>138</v>
          </cell>
          <cell r="G152">
            <v>121</v>
          </cell>
          <cell r="H152">
            <v>142</v>
          </cell>
          <cell r="I152">
            <v>140</v>
          </cell>
          <cell r="J152">
            <v>135</v>
          </cell>
          <cell r="K152">
            <v>112</v>
          </cell>
          <cell r="L152">
            <v>146</v>
          </cell>
          <cell r="M152">
            <v>113</v>
          </cell>
          <cell r="N152">
            <v>114</v>
          </cell>
          <cell r="O152">
            <v>88</v>
          </cell>
          <cell r="P152">
            <v>42</v>
          </cell>
          <cell r="S152">
            <v>19</v>
          </cell>
          <cell r="T152">
            <v>68</v>
          </cell>
          <cell r="U152">
            <v>59</v>
          </cell>
          <cell r="V152">
            <v>89</v>
          </cell>
        </row>
        <row r="153">
          <cell r="A153">
            <v>199</v>
          </cell>
          <cell r="B153">
            <v>265</v>
          </cell>
          <cell r="E153">
            <v>51</v>
          </cell>
          <cell r="F153">
            <v>38</v>
          </cell>
          <cell r="G153">
            <v>39</v>
          </cell>
          <cell r="H153">
            <v>66</v>
          </cell>
          <cell r="I153">
            <v>39</v>
          </cell>
          <cell r="J153">
            <v>32</v>
          </cell>
        </row>
        <row r="154">
          <cell r="A154">
            <v>200</v>
          </cell>
          <cell r="B154">
            <v>780</v>
          </cell>
          <cell r="E154">
            <v>154</v>
          </cell>
          <cell r="F154">
            <v>174</v>
          </cell>
          <cell r="G154">
            <v>144</v>
          </cell>
          <cell r="H154">
            <v>169</v>
          </cell>
          <cell r="I154">
            <v>139</v>
          </cell>
        </row>
        <row r="155">
          <cell r="A155">
            <v>202</v>
          </cell>
          <cell r="B155">
            <v>2081</v>
          </cell>
          <cell r="E155">
            <v>162</v>
          </cell>
          <cell r="F155">
            <v>225</v>
          </cell>
          <cell r="G155">
            <v>173</v>
          </cell>
          <cell r="H155">
            <v>180</v>
          </cell>
          <cell r="I155">
            <v>182</v>
          </cell>
          <cell r="J155">
            <v>191</v>
          </cell>
          <cell r="K155">
            <v>210</v>
          </cell>
          <cell r="L155">
            <v>183</v>
          </cell>
          <cell r="M155">
            <v>175</v>
          </cell>
          <cell r="N155">
            <v>129</v>
          </cell>
          <cell r="O155">
            <v>148</v>
          </cell>
          <cell r="P155">
            <v>123</v>
          </cell>
        </row>
        <row r="156">
          <cell r="A156">
            <v>203</v>
          </cell>
          <cell r="B156">
            <v>1055</v>
          </cell>
          <cell r="E156">
            <v>78</v>
          </cell>
          <cell r="F156">
            <v>114</v>
          </cell>
          <cell r="G156">
            <v>107</v>
          </cell>
          <cell r="H156">
            <v>113</v>
          </cell>
          <cell r="I156">
            <v>114</v>
          </cell>
          <cell r="J156">
            <v>96</v>
          </cell>
          <cell r="K156">
            <v>99</v>
          </cell>
          <cell r="L156">
            <v>70</v>
          </cell>
          <cell r="M156">
            <v>71</v>
          </cell>
          <cell r="N156">
            <v>82</v>
          </cell>
          <cell r="O156">
            <v>69</v>
          </cell>
          <cell r="P156">
            <v>42</v>
          </cell>
        </row>
        <row r="157">
          <cell r="A157">
            <v>204</v>
          </cell>
          <cell r="B157">
            <v>41</v>
          </cell>
          <cell r="E157">
            <v>6</v>
          </cell>
          <cell r="F157">
            <v>10</v>
          </cell>
          <cell r="G157">
            <v>6</v>
          </cell>
          <cell r="H157">
            <v>5</v>
          </cell>
          <cell r="I157">
            <v>8</v>
          </cell>
          <cell r="J157">
            <v>6</v>
          </cell>
        </row>
        <row r="158">
          <cell r="A158">
            <v>207</v>
          </cell>
          <cell r="B158">
            <v>273</v>
          </cell>
          <cell r="D158">
            <v>14</v>
          </cell>
          <cell r="E158">
            <v>16</v>
          </cell>
          <cell r="F158">
            <v>24</v>
          </cell>
          <cell r="G158">
            <v>16</v>
          </cell>
          <cell r="H158">
            <v>25</v>
          </cell>
          <cell r="I158">
            <v>19</v>
          </cell>
          <cell r="J158">
            <v>22</v>
          </cell>
          <cell r="K158">
            <v>17</v>
          </cell>
          <cell r="L158">
            <v>19</v>
          </cell>
          <cell r="M158">
            <v>25</v>
          </cell>
          <cell r="N158">
            <v>21</v>
          </cell>
          <cell r="O158">
            <v>24</v>
          </cell>
          <cell r="P158">
            <v>31</v>
          </cell>
        </row>
        <row r="159">
          <cell r="A159">
            <v>208</v>
          </cell>
          <cell r="B159">
            <v>91</v>
          </cell>
          <cell r="C159">
            <v>12</v>
          </cell>
          <cell r="D159">
            <v>12</v>
          </cell>
          <cell r="E159">
            <v>15</v>
          </cell>
          <cell r="F159">
            <v>9</v>
          </cell>
          <cell r="G159">
            <v>13</v>
          </cell>
          <cell r="H159">
            <v>9</v>
          </cell>
          <cell r="I159">
            <v>13</v>
          </cell>
          <cell r="J159">
            <v>8</v>
          </cell>
        </row>
        <row r="160">
          <cell r="A160">
            <v>209</v>
          </cell>
          <cell r="B160">
            <v>123</v>
          </cell>
          <cell r="D160">
            <v>13</v>
          </cell>
          <cell r="E160">
            <v>16</v>
          </cell>
          <cell r="F160">
            <v>19</v>
          </cell>
          <cell r="G160">
            <v>21</v>
          </cell>
          <cell r="H160">
            <v>16</v>
          </cell>
          <cell r="I160">
            <v>18</v>
          </cell>
          <cell r="J160">
            <v>20</v>
          </cell>
        </row>
        <row r="161">
          <cell r="A161">
            <v>211</v>
          </cell>
          <cell r="B161">
            <v>258</v>
          </cell>
          <cell r="C161">
            <v>5</v>
          </cell>
          <cell r="D161">
            <v>11</v>
          </cell>
          <cell r="E161">
            <v>13</v>
          </cell>
          <cell r="F161">
            <v>21</v>
          </cell>
          <cell r="G161">
            <v>13</v>
          </cell>
          <cell r="H161">
            <v>16</v>
          </cell>
          <cell r="I161">
            <v>24</v>
          </cell>
          <cell r="J161">
            <v>20</v>
          </cell>
          <cell r="K161">
            <v>19</v>
          </cell>
          <cell r="L161">
            <v>24</v>
          </cell>
          <cell r="M161">
            <v>25</v>
          </cell>
          <cell r="N161">
            <v>21</v>
          </cell>
          <cell r="O161">
            <v>28</v>
          </cell>
          <cell r="P161">
            <v>18</v>
          </cell>
        </row>
        <row r="162">
          <cell r="A162">
            <v>213</v>
          </cell>
          <cell r="B162">
            <v>597</v>
          </cell>
          <cell r="C162">
            <v>5</v>
          </cell>
          <cell r="D162">
            <v>10</v>
          </cell>
          <cell r="E162">
            <v>12</v>
          </cell>
          <cell r="F162">
            <v>27</v>
          </cell>
          <cell r="G162">
            <v>47</v>
          </cell>
          <cell r="H162">
            <v>27</v>
          </cell>
          <cell r="I162">
            <v>53</v>
          </cell>
          <cell r="J162">
            <v>48</v>
          </cell>
          <cell r="K162">
            <v>78</v>
          </cell>
          <cell r="L162">
            <v>100</v>
          </cell>
          <cell r="M162">
            <v>79</v>
          </cell>
          <cell r="N162">
            <v>49</v>
          </cell>
          <cell r="O162">
            <v>31</v>
          </cell>
          <cell r="P162">
            <v>31</v>
          </cell>
        </row>
        <row r="163">
          <cell r="A163">
            <v>216</v>
          </cell>
          <cell r="B163">
            <v>118</v>
          </cell>
          <cell r="T163">
            <v>19</v>
          </cell>
          <cell r="U163">
            <v>31</v>
          </cell>
          <cell r="V163">
            <v>39</v>
          </cell>
          <cell r="W163">
            <v>29</v>
          </cell>
        </row>
        <row r="164">
          <cell r="A164">
            <v>217</v>
          </cell>
          <cell r="B164">
            <v>298</v>
          </cell>
          <cell r="C164">
            <v>5</v>
          </cell>
          <cell r="D164">
            <v>10</v>
          </cell>
          <cell r="E164">
            <v>12</v>
          </cell>
          <cell r="F164">
            <v>22</v>
          </cell>
          <cell r="G164">
            <v>18</v>
          </cell>
          <cell r="H164">
            <v>24</v>
          </cell>
          <cell r="I164">
            <v>27</v>
          </cell>
          <cell r="J164">
            <v>25</v>
          </cell>
          <cell r="K164">
            <v>25</v>
          </cell>
          <cell r="L164">
            <v>26</v>
          </cell>
          <cell r="M164">
            <v>25</v>
          </cell>
          <cell r="N164">
            <v>35</v>
          </cell>
          <cell r="O164">
            <v>23</v>
          </cell>
          <cell r="P164">
            <v>21</v>
          </cell>
        </row>
        <row r="165">
          <cell r="A165">
            <v>218</v>
          </cell>
          <cell r="B165">
            <v>987</v>
          </cell>
          <cell r="C165">
            <v>24</v>
          </cell>
          <cell r="D165">
            <v>62</v>
          </cell>
          <cell r="E165">
            <v>77</v>
          </cell>
          <cell r="F165">
            <v>113</v>
          </cell>
          <cell r="G165">
            <v>105</v>
          </cell>
          <cell r="H165">
            <v>119</v>
          </cell>
          <cell r="I165">
            <v>91</v>
          </cell>
          <cell r="J165">
            <v>77</v>
          </cell>
          <cell r="K165">
            <v>68</v>
          </cell>
          <cell r="L165">
            <v>61</v>
          </cell>
          <cell r="M165">
            <v>53</v>
          </cell>
          <cell r="N165">
            <v>57</v>
          </cell>
          <cell r="O165">
            <v>38</v>
          </cell>
          <cell r="P165">
            <v>42</v>
          </cell>
        </row>
        <row r="166">
          <cell r="A166">
            <v>219</v>
          </cell>
          <cell r="B166">
            <v>791</v>
          </cell>
          <cell r="K166">
            <v>144</v>
          </cell>
          <cell r="L166">
            <v>139</v>
          </cell>
          <cell r="M166">
            <v>134</v>
          </cell>
          <cell r="N166">
            <v>142</v>
          </cell>
          <cell r="O166">
            <v>121</v>
          </cell>
          <cell r="P166">
            <v>111</v>
          </cell>
        </row>
        <row r="167">
          <cell r="A167">
            <v>222</v>
          </cell>
          <cell r="B167">
            <v>135</v>
          </cell>
          <cell r="F167">
            <v>4</v>
          </cell>
          <cell r="G167">
            <v>13</v>
          </cell>
          <cell r="H167">
            <v>7</v>
          </cell>
          <cell r="I167">
            <v>9</v>
          </cell>
          <cell r="J167">
            <v>14</v>
          </cell>
          <cell r="K167">
            <v>16</v>
          </cell>
          <cell r="L167">
            <v>12</v>
          </cell>
          <cell r="M167">
            <v>12</v>
          </cell>
          <cell r="N167">
            <v>16</v>
          </cell>
          <cell r="O167">
            <v>16</v>
          </cell>
          <cell r="P167">
            <v>16</v>
          </cell>
        </row>
        <row r="168">
          <cell r="A168">
            <v>223</v>
          </cell>
          <cell r="B168">
            <v>840</v>
          </cell>
          <cell r="C168">
            <v>2</v>
          </cell>
          <cell r="D168">
            <v>10</v>
          </cell>
          <cell r="E168">
            <v>13</v>
          </cell>
          <cell r="F168">
            <v>27</v>
          </cell>
          <cell r="G168">
            <v>56</v>
          </cell>
          <cell r="H168">
            <v>49</v>
          </cell>
          <cell r="I168">
            <v>50</v>
          </cell>
          <cell r="J168">
            <v>53</v>
          </cell>
          <cell r="K168">
            <v>86</v>
          </cell>
          <cell r="L168">
            <v>73</v>
          </cell>
          <cell r="M168">
            <v>118</v>
          </cell>
          <cell r="N168">
            <v>96</v>
          </cell>
          <cell r="O168">
            <v>99</v>
          </cell>
          <cell r="P168">
            <v>108</v>
          </cell>
        </row>
        <row r="169">
          <cell r="A169">
            <v>227</v>
          </cell>
          <cell r="B169">
            <v>351</v>
          </cell>
          <cell r="C169">
            <v>19</v>
          </cell>
          <cell r="D169">
            <v>21</v>
          </cell>
          <cell r="E169">
            <v>18</v>
          </cell>
          <cell r="F169">
            <v>15</v>
          </cell>
          <cell r="G169">
            <v>29</v>
          </cell>
          <cell r="H169">
            <v>36</v>
          </cell>
          <cell r="I169">
            <v>35</v>
          </cell>
          <cell r="J169">
            <v>22</v>
          </cell>
          <cell r="K169">
            <v>32</v>
          </cell>
          <cell r="L169">
            <v>27</v>
          </cell>
          <cell r="M169">
            <v>25</v>
          </cell>
          <cell r="N169">
            <v>20</v>
          </cell>
          <cell r="O169">
            <v>22</v>
          </cell>
          <cell r="P169">
            <v>30</v>
          </cell>
        </row>
        <row r="170">
          <cell r="A170">
            <v>228</v>
          </cell>
          <cell r="B170">
            <v>1093</v>
          </cell>
          <cell r="C170">
            <v>17</v>
          </cell>
          <cell r="D170">
            <v>12</v>
          </cell>
          <cell r="E170">
            <v>29</v>
          </cell>
          <cell r="F170">
            <v>60</v>
          </cell>
          <cell r="G170">
            <v>67</v>
          </cell>
          <cell r="H170">
            <v>72</v>
          </cell>
          <cell r="I170">
            <v>83</v>
          </cell>
          <cell r="J170">
            <v>91</v>
          </cell>
          <cell r="K170">
            <v>112</v>
          </cell>
          <cell r="L170">
            <v>116</v>
          </cell>
          <cell r="M170">
            <v>126</v>
          </cell>
          <cell r="N170">
            <v>145</v>
          </cell>
          <cell r="O170">
            <v>11</v>
          </cell>
          <cell r="P170">
            <v>152</v>
          </cell>
        </row>
        <row r="171">
          <cell r="A171">
            <v>231</v>
          </cell>
          <cell r="B171">
            <v>514</v>
          </cell>
          <cell r="D171">
            <v>11</v>
          </cell>
          <cell r="E171">
            <v>12</v>
          </cell>
          <cell r="F171">
            <v>19</v>
          </cell>
          <cell r="G171">
            <v>30</v>
          </cell>
          <cell r="H171">
            <v>30</v>
          </cell>
          <cell r="I171">
            <v>45</v>
          </cell>
          <cell r="J171">
            <v>39</v>
          </cell>
          <cell r="K171">
            <v>45</v>
          </cell>
          <cell r="L171">
            <v>65</v>
          </cell>
          <cell r="M171">
            <v>53</v>
          </cell>
          <cell r="N171">
            <v>62</v>
          </cell>
          <cell r="O171">
            <v>48</v>
          </cell>
          <cell r="P171">
            <v>55</v>
          </cell>
        </row>
        <row r="172">
          <cell r="A172">
            <v>233</v>
          </cell>
          <cell r="B172">
            <v>1062</v>
          </cell>
          <cell r="C172">
            <v>6</v>
          </cell>
          <cell r="D172">
            <v>22</v>
          </cell>
          <cell r="E172">
            <v>24</v>
          </cell>
          <cell r="F172">
            <v>52</v>
          </cell>
          <cell r="G172">
            <v>76</v>
          </cell>
          <cell r="H172">
            <v>69</v>
          </cell>
          <cell r="I172">
            <v>79</v>
          </cell>
          <cell r="J172">
            <v>80</v>
          </cell>
          <cell r="K172">
            <v>102</v>
          </cell>
          <cell r="L172">
            <v>100</v>
          </cell>
          <cell r="M172">
            <v>108</v>
          </cell>
          <cell r="N172">
            <v>116</v>
          </cell>
          <cell r="O172">
            <v>105</v>
          </cell>
          <cell r="P172">
            <v>123</v>
          </cell>
        </row>
        <row r="173">
          <cell r="A173">
            <v>234</v>
          </cell>
          <cell r="B173">
            <v>399</v>
          </cell>
          <cell r="D173">
            <v>2</v>
          </cell>
          <cell r="E173">
            <v>8</v>
          </cell>
          <cell r="F173">
            <v>16</v>
          </cell>
          <cell r="G173">
            <v>21</v>
          </cell>
          <cell r="H173">
            <v>27</v>
          </cell>
          <cell r="I173">
            <v>21</v>
          </cell>
          <cell r="J173">
            <v>35</v>
          </cell>
          <cell r="K173">
            <v>41</v>
          </cell>
          <cell r="L173">
            <v>50</v>
          </cell>
          <cell r="M173">
            <v>46</v>
          </cell>
          <cell r="N173">
            <v>38</v>
          </cell>
          <cell r="O173">
            <v>34</v>
          </cell>
          <cell r="P173">
            <v>60</v>
          </cell>
        </row>
        <row r="174">
          <cell r="A174">
            <v>235</v>
          </cell>
          <cell r="B174">
            <v>508</v>
          </cell>
          <cell r="C174">
            <v>3</v>
          </cell>
          <cell r="D174">
            <v>6</v>
          </cell>
          <cell r="E174">
            <v>16</v>
          </cell>
          <cell r="F174">
            <v>16</v>
          </cell>
          <cell r="G174">
            <v>27</v>
          </cell>
          <cell r="H174">
            <v>32</v>
          </cell>
          <cell r="I174">
            <v>41</v>
          </cell>
          <cell r="J174">
            <v>35</v>
          </cell>
          <cell r="K174">
            <v>62</v>
          </cell>
          <cell r="L174">
            <v>53</v>
          </cell>
          <cell r="M174">
            <v>48</v>
          </cell>
          <cell r="N174">
            <v>66</v>
          </cell>
          <cell r="O174">
            <v>52</v>
          </cell>
          <cell r="P174">
            <v>51</v>
          </cell>
        </row>
        <row r="175">
          <cell r="A175">
            <v>239</v>
          </cell>
          <cell r="B175">
            <v>195</v>
          </cell>
          <cell r="C175">
            <v>8</v>
          </cell>
          <cell r="D175">
            <v>7</v>
          </cell>
          <cell r="E175">
            <v>8</v>
          </cell>
          <cell r="F175">
            <v>9</v>
          </cell>
          <cell r="G175">
            <v>11</v>
          </cell>
          <cell r="H175">
            <v>15</v>
          </cell>
          <cell r="I175">
            <v>21</v>
          </cell>
          <cell r="J175">
            <v>15</v>
          </cell>
          <cell r="K175">
            <v>22</v>
          </cell>
          <cell r="L175">
            <v>25</v>
          </cell>
          <cell r="M175">
            <v>14</v>
          </cell>
          <cell r="N175">
            <v>20</v>
          </cell>
          <cell r="O175">
            <v>11</v>
          </cell>
          <cell r="P175">
            <v>9</v>
          </cell>
        </row>
        <row r="176">
          <cell r="A176">
            <v>240</v>
          </cell>
          <cell r="B176">
            <v>1814</v>
          </cell>
          <cell r="E176">
            <v>103</v>
          </cell>
          <cell r="F176">
            <v>146</v>
          </cell>
          <cell r="G176">
            <v>140</v>
          </cell>
          <cell r="H176">
            <v>148</v>
          </cell>
          <cell r="I176">
            <v>139</v>
          </cell>
          <cell r="J176">
            <v>143</v>
          </cell>
          <cell r="K176">
            <v>178</v>
          </cell>
          <cell r="L176">
            <v>168</v>
          </cell>
          <cell r="M176">
            <v>177</v>
          </cell>
          <cell r="N176">
            <v>156</v>
          </cell>
          <cell r="O176">
            <v>176</v>
          </cell>
          <cell r="P176">
            <v>140</v>
          </cell>
        </row>
        <row r="177">
          <cell r="A177">
            <v>241</v>
          </cell>
          <cell r="B177">
            <v>382</v>
          </cell>
          <cell r="E177">
            <v>5</v>
          </cell>
          <cell r="F177">
            <v>10</v>
          </cell>
          <cell r="G177">
            <v>30</v>
          </cell>
          <cell r="H177">
            <v>35</v>
          </cell>
          <cell r="I177">
            <v>30</v>
          </cell>
          <cell r="J177">
            <v>32</v>
          </cell>
          <cell r="K177">
            <v>42</v>
          </cell>
          <cell r="L177">
            <v>38</v>
          </cell>
          <cell r="M177">
            <v>42</v>
          </cell>
          <cell r="N177">
            <v>51</v>
          </cell>
          <cell r="O177">
            <v>32</v>
          </cell>
          <cell r="P177">
            <v>35</v>
          </cell>
        </row>
        <row r="178">
          <cell r="A178">
            <v>242</v>
          </cell>
          <cell r="B178">
            <v>807</v>
          </cell>
          <cell r="E178">
            <v>42</v>
          </cell>
          <cell r="F178">
            <v>70</v>
          </cell>
          <cell r="G178">
            <v>56</v>
          </cell>
          <cell r="H178">
            <v>77</v>
          </cell>
          <cell r="I178">
            <v>70</v>
          </cell>
          <cell r="J178">
            <v>68</v>
          </cell>
          <cell r="K178">
            <v>83</v>
          </cell>
          <cell r="L178">
            <v>84</v>
          </cell>
          <cell r="M178">
            <v>98</v>
          </cell>
          <cell r="N178">
            <v>70</v>
          </cell>
          <cell r="O178">
            <v>50</v>
          </cell>
          <cell r="P178">
            <v>39</v>
          </cell>
        </row>
        <row r="179">
          <cell r="A179">
            <v>248</v>
          </cell>
          <cell r="B179">
            <v>365</v>
          </cell>
          <cell r="D179">
            <v>13</v>
          </cell>
          <cell r="E179">
            <v>21</v>
          </cell>
          <cell r="F179">
            <v>27</v>
          </cell>
          <cell r="G179">
            <v>32</v>
          </cell>
          <cell r="H179">
            <v>34</v>
          </cell>
          <cell r="I179">
            <v>29</v>
          </cell>
          <cell r="J179">
            <v>17</v>
          </cell>
          <cell r="K179">
            <v>38</v>
          </cell>
          <cell r="L179">
            <v>35</v>
          </cell>
          <cell r="M179">
            <v>27</v>
          </cell>
          <cell r="N179">
            <v>30</v>
          </cell>
          <cell r="O179">
            <v>34</v>
          </cell>
          <cell r="P179">
            <v>28</v>
          </cell>
        </row>
        <row r="180">
          <cell r="A180">
            <v>249</v>
          </cell>
          <cell r="B180">
            <v>90</v>
          </cell>
          <cell r="C180">
            <v>16</v>
          </cell>
          <cell r="D180">
            <v>19</v>
          </cell>
          <cell r="E180">
            <v>9</v>
          </cell>
          <cell r="F180">
            <v>8</v>
          </cell>
          <cell r="G180">
            <v>9</v>
          </cell>
          <cell r="H180">
            <v>16</v>
          </cell>
          <cell r="I180">
            <v>6</v>
          </cell>
          <cell r="J180">
            <v>7</v>
          </cell>
        </row>
        <row r="181">
          <cell r="A181">
            <v>250</v>
          </cell>
          <cell r="B181">
            <v>619</v>
          </cell>
          <cell r="D181">
            <v>32</v>
          </cell>
          <cell r="E181">
            <v>46</v>
          </cell>
          <cell r="F181">
            <v>55</v>
          </cell>
          <cell r="G181">
            <v>54</v>
          </cell>
          <cell r="H181">
            <v>54</v>
          </cell>
          <cell r="I181">
            <v>43</v>
          </cell>
          <cell r="J181">
            <v>60</v>
          </cell>
          <cell r="K181">
            <v>61</v>
          </cell>
          <cell r="L181">
            <v>46</v>
          </cell>
          <cell r="M181">
            <v>47</v>
          </cell>
          <cell r="N181">
            <v>58</v>
          </cell>
          <cell r="O181">
            <v>2</v>
          </cell>
          <cell r="P181">
            <v>61</v>
          </cell>
        </row>
        <row r="182">
          <cell r="A182">
            <v>251</v>
          </cell>
          <cell r="B182">
            <v>271</v>
          </cell>
          <cell r="D182">
            <v>3</v>
          </cell>
          <cell r="E182">
            <v>4</v>
          </cell>
          <cell r="F182">
            <v>14</v>
          </cell>
          <cell r="G182">
            <v>11</v>
          </cell>
          <cell r="H182">
            <v>16</v>
          </cell>
          <cell r="I182">
            <v>13</v>
          </cell>
          <cell r="J182">
            <v>16</v>
          </cell>
          <cell r="K182">
            <v>39</v>
          </cell>
          <cell r="L182">
            <v>35</v>
          </cell>
          <cell r="M182">
            <v>29</v>
          </cell>
          <cell r="N182">
            <v>37</v>
          </cell>
          <cell r="O182">
            <v>27</v>
          </cell>
          <cell r="P182">
            <v>27</v>
          </cell>
        </row>
        <row r="183">
          <cell r="A183">
            <v>252</v>
          </cell>
          <cell r="B183">
            <v>175</v>
          </cell>
          <cell r="D183">
            <v>12</v>
          </cell>
          <cell r="G183">
            <v>5</v>
          </cell>
          <cell r="H183">
            <v>12</v>
          </cell>
          <cell r="I183">
            <v>17</v>
          </cell>
          <cell r="J183">
            <v>12</v>
          </cell>
          <cell r="K183">
            <v>20</v>
          </cell>
          <cell r="L183">
            <v>22</v>
          </cell>
          <cell r="M183">
            <v>21</v>
          </cell>
          <cell r="N183">
            <v>17</v>
          </cell>
          <cell r="P183">
            <v>37</v>
          </cell>
        </row>
        <row r="184">
          <cell r="A184">
            <v>255</v>
          </cell>
          <cell r="B184">
            <v>334</v>
          </cell>
          <cell r="E184">
            <v>21</v>
          </cell>
          <cell r="F184">
            <v>26</v>
          </cell>
          <cell r="G184">
            <v>33</v>
          </cell>
          <cell r="H184">
            <v>25</v>
          </cell>
          <cell r="I184">
            <v>28</v>
          </cell>
          <cell r="J184">
            <v>28</v>
          </cell>
          <cell r="K184">
            <v>30</v>
          </cell>
          <cell r="L184">
            <v>32</v>
          </cell>
          <cell r="M184">
            <v>22</v>
          </cell>
          <cell r="N184">
            <v>34</v>
          </cell>
          <cell r="O184">
            <v>30</v>
          </cell>
          <cell r="P184">
            <v>25</v>
          </cell>
        </row>
        <row r="185">
          <cell r="A185">
            <v>257</v>
          </cell>
          <cell r="B185">
            <v>499</v>
          </cell>
          <cell r="E185">
            <v>30</v>
          </cell>
          <cell r="F185">
            <v>34</v>
          </cell>
          <cell r="G185">
            <v>38</v>
          </cell>
          <cell r="H185">
            <v>40</v>
          </cell>
          <cell r="I185">
            <v>45</v>
          </cell>
          <cell r="J185">
            <v>45</v>
          </cell>
          <cell r="K185">
            <v>51</v>
          </cell>
          <cell r="L185">
            <v>42</v>
          </cell>
          <cell r="M185">
            <v>47</v>
          </cell>
          <cell r="N185">
            <v>44</v>
          </cell>
          <cell r="O185">
            <v>45</v>
          </cell>
          <cell r="P185">
            <v>38</v>
          </cell>
        </row>
        <row r="186">
          <cell r="A186">
            <v>259</v>
          </cell>
          <cell r="B186">
            <v>3273</v>
          </cell>
          <cell r="C186">
            <v>38</v>
          </cell>
          <cell r="D186">
            <v>71</v>
          </cell>
          <cell r="E186">
            <v>107</v>
          </cell>
          <cell r="F186">
            <v>145</v>
          </cell>
          <cell r="G186">
            <v>152</v>
          </cell>
          <cell r="H186">
            <v>178</v>
          </cell>
          <cell r="I186">
            <v>146</v>
          </cell>
          <cell r="J186">
            <v>232</v>
          </cell>
          <cell r="K186">
            <v>339</v>
          </cell>
          <cell r="L186">
            <v>393</v>
          </cell>
          <cell r="M186">
            <v>409</v>
          </cell>
          <cell r="N186">
            <v>409</v>
          </cell>
          <cell r="O186">
            <v>379</v>
          </cell>
          <cell r="P186">
            <v>275</v>
          </cell>
        </row>
        <row r="187">
          <cell r="A187">
            <v>260</v>
          </cell>
          <cell r="B187">
            <v>310</v>
          </cell>
          <cell r="C187">
            <v>7</v>
          </cell>
          <cell r="D187">
            <v>6</v>
          </cell>
          <cell r="E187">
            <v>5</v>
          </cell>
          <cell r="F187">
            <v>17</v>
          </cell>
          <cell r="G187">
            <v>13</v>
          </cell>
          <cell r="H187">
            <v>22</v>
          </cell>
          <cell r="I187">
            <v>17</v>
          </cell>
          <cell r="J187">
            <v>37</v>
          </cell>
          <cell r="K187">
            <v>30</v>
          </cell>
          <cell r="L187">
            <v>30</v>
          </cell>
          <cell r="M187">
            <v>33</v>
          </cell>
          <cell r="N187">
            <v>32</v>
          </cell>
          <cell r="O187">
            <v>31</v>
          </cell>
          <cell r="P187">
            <v>30</v>
          </cell>
        </row>
        <row r="188">
          <cell r="A188">
            <v>264</v>
          </cell>
          <cell r="B188">
            <v>285</v>
          </cell>
          <cell r="D188">
            <v>7</v>
          </cell>
          <cell r="E188">
            <v>11</v>
          </cell>
          <cell r="F188">
            <v>17</v>
          </cell>
          <cell r="G188">
            <v>23</v>
          </cell>
          <cell r="H188">
            <v>23</v>
          </cell>
          <cell r="I188">
            <v>33</v>
          </cell>
          <cell r="J188">
            <v>20</v>
          </cell>
          <cell r="K188">
            <v>27</v>
          </cell>
          <cell r="L188">
            <v>29</v>
          </cell>
          <cell r="M188">
            <v>41</v>
          </cell>
          <cell r="N188">
            <v>29</v>
          </cell>
          <cell r="P188">
            <v>25</v>
          </cell>
        </row>
        <row r="189">
          <cell r="A189">
            <v>266</v>
          </cell>
          <cell r="B189">
            <v>690</v>
          </cell>
          <cell r="C189">
            <v>45</v>
          </cell>
          <cell r="D189">
            <v>51</v>
          </cell>
          <cell r="E189">
            <v>59</v>
          </cell>
          <cell r="F189">
            <v>38</v>
          </cell>
          <cell r="G189">
            <v>52</v>
          </cell>
          <cell r="H189">
            <v>63</v>
          </cell>
          <cell r="I189">
            <v>37</v>
          </cell>
          <cell r="J189">
            <v>45</v>
          </cell>
          <cell r="K189">
            <v>53</v>
          </cell>
          <cell r="L189">
            <v>50</v>
          </cell>
          <cell r="M189">
            <v>49</v>
          </cell>
          <cell r="N189">
            <v>58</v>
          </cell>
          <cell r="O189">
            <v>54</v>
          </cell>
          <cell r="P189">
            <v>36</v>
          </cell>
        </row>
        <row r="190">
          <cell r="A190">
            <v>268</v>
          </cell>
          <cell r="B190">
            <v>54</v>
          </cell>
          <cell r="F190">
            <v>6</v>
          </cell>
          <cell r="G190">
            <v>13</v>
          </cell>
          <cell r="H190">
            <v>8</v>
          </cell>
          <cell r="I190">
            <v>16</v>
          </cell>
          <cell r="J190">
            <v>11</v>
          </cell>
        </row>
        <row r="191">
          <cell r="A191">
            <v>270</v>
          </cell>
          <cell r="B191">
            <v>1957</v>
          </cell>
          <cell r="E191">
            <v>149</v>
          </cell>
          <cell r="F191">
            <v>105</v>
          </cell>
          <cell r="G191">
            <v>106</v>
          </cell>
          <cell r="H191">
            <v>69</v>
          </cell>
          <cell r="I191">
            <v>112</v>
          </cell>
          <cell r="J191">
            <v>105</v>
          </cell>
          <cell r="K191">
            <v>235</v>
          </cell>
          <cell r="L191">
            <v>205</v>
          </cell>
          <cell r="M191">
            <v>161</v>
          </cell>
          <cell r="N191">
            <v>144</v>
          </cell>
          <cell r="O191">
            <v>173</v>
          </cell>
          <cell r="P191">
            <v>90</v>
          </cell>
          <cell r="S191">
            <v>102</v>
          </cell>
          <cell r="T191">
            <v>66</v>
          </cell>
          <cell r="U191">
            <v>67</v>
          </cell>
          <cell r="V191">
            <v>68</v>
          </cell>
        </row>
        <row r="192">
          <cell r="A192">
            <v>271</v>
          </cell>
          <cell r="B192">
            <v>614</v>
          </cell>
          <cell r="C192">
            <v>47</v>
          </cell>
          <cell r="D192">
            <v>54</v>
          </cell>
          <cell r="E192">
            <v>56</v>
          </cell>
          <cell r="F192">
            <v>60</v>
          </cell>
          <cell r="G192">
            <v>51</v>
          </cell>
          <cell r="H192">
            <v>45</v>
          </cell>
          <cell r="I192">
            <v>42</v>
          </cell>
          <cell r="J192">
            <v>49</v>
          </cell>
          <cell r="K192">
            <v>33</v>
          </cell>
          <cell r="L192">
            <v>43</v>
          </cell>
          <cell r="M192">
            <v>34</v>
          </cell>
          <cell r="N192">
            <v>51</v>
          </cell>
          <cell r="O192">
            <v>30</v>
          </cell>
          <cell r="P192">
            <v>19</v>
          </cell>
        </row>
        <row r="193">
          <cell r="A193">
            <v>274</v>
          </cell>
          <cell r="B193">
            <v>114</v>
          </cell>
          <cell r="D193">
            <v>6</v>
          </cell>
          <cell r="E193">
            <v>19</v>
          </cell>
          <cell r="F193">
            <v>20</v>
          </cell>
          <cell r="G193">
            <v>18</v>
          </cell>
          <cell r="H193">
            <v>13</v>
          </cell>
          <cell r="I193">
            <v>19</v>
          </cell>
          <cell r="J193">
            <v>16</v>
          </cell>
          <cell r="K193">
            <v>3</v>
          </cell>
        </row>
        <row r="194">
          <cell r="A194">
            <v>276</v>
          </cell>
          <cell r="B194">
            <v>908</v>
          </cell>
          <cell r="C194">
            <v>19</v>
          </cell>
          <cell r="D194">
            <v>22</v>
          </cell>
          <cell r="E194">
            <v>29</v>
          </cell>
          <cell r="F194">
            <v>65</v>
          </cell>
          <cell r="G194">
            <v>61</v>
          </cell>
          <cell r="H194">
            <v>72</v>
          </cell>
          <cell r="I194">
            <v>78</v>
          </cell>
          <cell r="J194">
            <v>89</v>
          </cell>
          <cell r="K194">
            <v>75</v>
          </cell>
          <cell r="L194">
            <v>88</v>
          </cell>
          <cell r="M194">
            <v>89</v>
          </cell>
          <cell r="N194">
            <v>70</v>
          </cell>
          <cell r="O194">
            <v>74</v>
          </cell>
          <cell r="P194">
            <v>77</v>
          </cell>
        </row>
        <row r="195">
          <cell r="A195">
            <v>278</v>
          </cell>
          <cell r="B195">
            <v>65</v>
          </cell>
          <cell r="F195">
            <v>2</v>
          </cell>
          <cell r="G195">
            <v>7</v>
          </cell>
          <cell r="H195">
            <v>1</v>
          </cell>
          <cell r="I195">
            <v>4</v>
          </cell>
          <cell r="J195">
            <v>5</v>
          </cell>
          <cell r="K195">
            <v>3</v>
          </cell>
          <cell r="L195">
            <v>3</v>
          </cell>
          <cell r="M195">
            <v>6</v>
          </cell>
          <cell r="N195">
            <v>11</v>
          </cell>
          <cell r="O195">
            <v>1</v>
          </cell>
          <cell r="P195">
            <v>22</v>
          </cell>
        </row>
        <row r="196">
          <cell r="A196">
            <v>283</v>
          </cell>
          <cell r="B196">
            <v>1073</v>
          </cell>
          <cell r="D196">
            <v>22</v>
          </cell>
          <cell r="E196">
            <v>33</v>
          </cell>
          <cell r="F196">
            <v>53</v>
          </cell>
          <cell r="G196">
            <v>77</v>
          </cell>
          <cell r="H196">
            <v>75</v>
          </cell>
          <cell r="I196">
            <v>95</v>
          </cell>
          <cell r="J196">
            <v>109</v>
          </cell>
          <cell r="K196">
            <v>108</v>
          </cell>
          <cell r="L196">
            <v>124</v>
          </cell>
          <cell r="M196">
            <v>106</v>
          </cell>
          <cell r="N196">
            <v>107</v>
          </cell>
          <cell r="O196">
            <v>90</v>
          </cell>
          <cell r="P196">
            <v>74</v>
          </cell>
        </row>
        <row r="197">
          <cell r="A197">
            <v>284</v>
          </cell>
          <cell r="B197">
            <v>125</v>
          </cell>
          <cell r="F197">
            <v>25</v>
          </cell>
          <cell r="G197">
            <v>27</v>
          </cell>
          <cell r="H197">
            <v>29</v>
          </cell>
          <cell r="I197">
            <v>20</v>
          </cell>
          <cell r="J197">
            <v>24</v>
          </cell>
        </row>
        <row r="198">
          <cell r="A198">
            <v>285</v>
          </cell>
          <cell r="B198">
            <v>127</v>
          </cell>
          <cell r="D198">
            <v>9</v>
          </cell>
          <cell r="E198">
            <v>8</v>
          </cell>
          <cell r="F198">
            <v>18</v>
          </cell>
          <cell r="G198">
            <v>16</v>
          </cell>
          <cell r="H198">
            <v>29</v>
          </cell>
          <cell r="I198">
            <v>25</v>
          </cell>
          <cell r="J198">
            <v>22</v>
          </cell>
        </row>
        <row r="199">
          <cell r="A199">
            <v>286</v>
          </cell>
          <cell r="B199">
            <v>124</v>
          </cell>
          <cell r="C199">
            <v>3</v>
          </cell>
          <cell r="D199">
            <v>1</v>
          </cell>
          <cell r="F199">
            <v>2</v>
          </cell>
          <cell r="G199">
            <v>9</v>
          </cell>
          <cell r="H199">
            <v>4</v>
          </cell>
          <cell r="I199">
            <v>6</v>
          </cell>
          <cell r="J199">
            <v>9</v>
          </cell>
          <cell r="K199">
            <v>8</v>
          </cell>
          <cell r="L199">
            <v>12</v>
          </cell>
          <cell r="M199">
            <v>10</v>
          </cell>
          <cell r="N199">
            <v>19</v>
          </cell>
          <cell r="O199">
            <v>15</v>
          </cell>
          <cell r="P199">
            <v>26</v>
          </cell>
        </row>
        <row r="200">
          <cell r="A200">
            <v>290</v>
          </cell>
          <cell r="B200">
            <v>181</v>
          </cell>
          <cell r="F200">
            <v>34</v>
          </cell>
          <cell r="G200">
            <v>33</v>
          </cell>
          <cell r="H200">
            <v>42</v>
          </cell>
          <cell r="I200">
            <v>36</v>
          </cell>
          <cell r="J200">
            <v>36</v>
          </cell>
        </row>
        <row r="201">
          <cell r="A201">
            <v>293</v>
          </cell>
          <cell r="B201">
            <v>408</v>
          </cell>
          <cell r="D201">
            <v>26</v>
          </cell>
          <cell r="E201">
            <v>38</v>
          </cell>
          <cell r="F201">
            <v>36</v>
          </cell>
          <cell r="G201">
            <v>34</v>
          </cell>
          <cell r="H201">
            <v>39</v>
          </cell>
          <cell r="I201">
            <v>38</v>
          </cell>
          <cell r="J201">
            <v>28</v>
          </cell>
          <cell r="K201">
            <v>31</v>
          </cell>
          <cell r="L201">
            <v>32</v>
          </cell>
          <cell r="M201">
            <v>34</v>
          </cell>
          <cell r="N201">
            <v>35</v>
          </cell>
          <cell r="O201">
            <v>16</v>
          </cell>
          <cell r="P201">
            <v>21</v>
          </cell>
        </row>
        <row r="202">
          <cell r="A202">
            <v>294</v>
          </cell>
          <cell r="B202">
            <v>476</v>
          </cell>
          <cell r="D202">
            <v>34</v>
          </cell>
          <cell r="E202">
            <v>41</v>
          </cell>
          <cell r="F202">
            <v>46</v>
          </cell>
          <cell r="G202">
            <v>39</v>
          </cell>
          <cell r="H202">
            <v>33</v>
          </cell>
          <cell r="I202">
            <v>47</v>
          </cell>
          <cell r="J202">
            <v>37</v>
          </cell>
          <cell r="K202">
            <v>35</v>
          </cell>
          <cell r="L202">
            <v>31</v>
          </cell>
          <cell r="M202">
            <v>35</v>
          </cell>
          <cell r="N202">
            <v>36</v>
          </cell>
          <cell r="O202">
            <v>29</v>
          </cell>
          <cell r="P202">
            <v>33</v>
          </cell>
        </row>
        <row r="203">
          <cell r="A203">
            <v>298</v>
          </cell>
          <cell r="B203">
            <v>163</v>
          </cell>
          <cell r="D203">
            <v>3</v>
          </cell>
          <cell r="E203">
            <v>6</v>
          </cell>
          <cell r="F203">
            <v>11</v>
          </cell>
          <cell r="G203">
            <v>13</v>
          </cell>
          <cell r="H203">
            <v>18</v>
          </cell>
          <cell r="I203">
            <v>17</v>
          </cell>
          <cell r="J203">
            <v>13</v>
          </cell>
          <cell r="K203">
            <v>19</v>
          </cell>
          <cell r="L203">
            <v>15</v>
          </cell>
          <cell r="M203">
            <v>22</v>
          </cell>
          <cell r="N203">
            <v>11</v>
          </cell>
          <cell r="P203">
            <v>15</v>
          </cell>
        </row>
        <row r="204">
          <cell r="A204">
            <v>299</v>
          </cell>
          <cell r="B204">
            <v>366</v>
          </cell>
          <cell r="C204">
            <v>6</v>
          </cell>
          <cell r="D204">
            <v>11</v>
          </cell>
          <cell r="E204">
            <v>18</v>
          </cell>
          <cell r="F204">
            <v>21</v>
          </cell>
          <cell r="G204">
            <v>27</v>
          </cell>
          <cell r="H204">
            <v>33</v>
          </cell>
          <cell r="I204">
            <v>29</v>
          </cell>
          <cell r="J204">
            <v>36</v>
          </cell>
          <cell r="K204">
            <v>31</v>
          </cell>
          <cell r="L204">
            <v>47</v>
          </cell>
          <cell r="M204">
            <v>43</v>
          </cell>
          <cell r="N204">
            <v>29</v>
          </cell>
          <cell r="O204">
            <v>18</v>
          </cell>
          <cell r="P204">
            <v>17</v>
          </cell>
        </row>
        <row r="205">
          <cell r="A205">
            <v>302</v>
          </cell>
          <cell r="B205">
            <v>176</v>
          </cell>
          <cell r="C205">
            <v>4</v>
          </cell>
          <cell r="D205">
            <v>7</v>
          </cell>
          <cell r="E205">
            <v>4</v>
          </cell>
          <cell r="F205">
            <v>7</v>
          </cell>
          <cell r="G205">
            <v>19</v>
          </cell>
          <cell r="H205">
            <v>12</v>
          </cell>
          <cell r="I205">
            <v>18</v>
          </cell>
          <cell r="J205">
            <v>14</v>
          </cell>
          <cell r="K205">
            <v>21</v>
          </cell>
          <cell r="L205">
            <v>32</v>
          </cell>
          <cell r="M205">
            <v>17</v>
          </cell>
          <cell r="N205">
            <v>21</v>
          </cell>
        </row>
        <row r="206">
          <cell r="A206">
            <v>303</v>
          </cell>
          <cell r="B206">
            <v>222</v>
          </cell>
          <cell r="E206">
            <v>1</v>
          </cell>
          <cell r="F206">
            <v>10</v>
          </cell>
          <cell r="G206">
            <v>11</v>
          </cell>
          <cell r="H206">
            <v>13</v>
          </cell>
          <cell r="I206">
            <v>17</v>
          </cell>
          <cell r="J206">
            <v>13</v>
          </cell>
          <cell r="K206">
            <v>21</v>
          </cell>
          <cell r="L206">
            <v>27</v>
          </cell>
          <cell r="M206">
            <v>28</v>
          </cell>
          <cell r="N206">
            <v>27</v>
          </cell>
          <cell r="O206">
            <v>25</v>
          </cell>
          <cell r="P206">
            <v>29</v>
          </cell>
        </row>
        <row r="207">
          <cell r="A207">
            <v>305</v>
          </cell>
          <cell r="B207">
            <v>582</v>
          </cell>
          <cell r="E207">
            <v>1</v>
          </cell>
          <cell r="F207">
            <v>21</v>
          </cell>
          <cell r="G207">
            <v>50</v>
          </cell>
          <cell r="H207">
            <v>50</v>
          </cell>
          <cell r="I207">
            <v>42</v>
          </cell>
          <cell r="J207">
            <v>54</v>
          </cell>
          <cell r="K207">
            <v>67</v>
          </cell>
          <cell r="L207">
            <v>54</v>
          </cell>
          <cell r="M207">
            <v>73</v>
          </cell>
          <cell r="N207">
            <v>58</v>
          </cell>
          <cell r="O207">
            <v>62</v>
          </cell>
          <cell r="P207">
            <v>50</v>
          </cell>
        </row>
        <row r="208">
          <cell r="A208">
            <v>310</v>
          </cell>
          <cell r="B208">
            <v>246</v>
          </cell>
          <cell r="C208">
            <v>8</v>
          </cell>
          <cell r="D208">
            <v>15</v>
          </cell>
          <cell r="E208">
            <v>20</v>
          </cell>
          <cell r="F208">
            <v>29</v>
          </cell>
          <cell r="G208">
            <v>44</v>
          </cell>
          <cell r="H208">
            <v>42</v>
          </cell>
          <cell r="I208">
            <v>54</v>
          </cell>
          <cell r="J208">
            <v>34</v>
          </cell>
        </row>
        <row r="209">
          <cell r="A209">
            <v>311</v>
          </cell>
          <cell r="B209">
            <v>307</v>
          </cell>
          <cell r="D209">
            <v>2</v>
          </cell>
          <cell r="G209">
            <v>12</v>
          </cell>
          <cell r="H209">
            <v>12</v>
          </cell>
          <cell r="I209">
            <v>21</v>
          </cell>
          <cell r="J209">
            <v>19</v>
          </cell>
          <cell r="K209">
            <v>46</v>
          </cell>
          <cell r="L209">
            <v>56</v>
          </cell>
          <cell r="M209">
            <v>41</v>
          </cell>
          <cell r="N209">
            <v>34</v>
          </cell>
          <cell r="O209">
            <v>29</v>
          </cell>
          <cell r="P209">
            <v>35</v>
          </cell>
        </row>
        <row r="210">
          <cell r="A210">
            <v>312</v>
          </cell>
          <cell r="B210">
            <v>200</v>
          </cell>
          <cell r="D210">
            <v>16</v>
          </cell>
          <cell r="E210">
            <v>16</v>
          </cell>
          <cell r="F210">
            <v>30</v>
          </cell>
          <cell r="G210">
            <v>32</v>
          </cell>
          <cell r="H210">
            <v>24</v>
          </cell>
          <cell r="I210">
            <v>32</v>
          </cell>
          <cell r="J210">
            <v>50</v>
          </cell>
        </row>
        <row r="211">
          <cell r="A211">
            <v>313</v>
          </cell>
          <cell r="B211">
            <v>298</v>
          </cell>
          <cell r="E211">
            <v>16</v>
          </cell>
          <cell r="F211">
            <v>16</v>
          </cell>
          <cell r="G211">
            <v>20</v>
          </cell>
          <cell r="H211">
            <v>26</v>
          </cell>
          <cell r="I211">
            <v>26</v>
          </cell>
          <cell r="J211">
            <v>31</v>
          </cell>
          <cell r="K211">
            <v>36</v>
          </cell>
          <cell r="L211">
            <v>37</v>
          </cell>
          <cell r="M211">
            <v>32</v>
          </cell>
          <cell r="N211">
            <v>24</v>
          </cell>
          <cell r="O211">
            <v>18</v>
          </cell>
          <cell r="P211">
            <v>16</v>
          </cell>
        </row>
        <row r="212">
          <cell r="A212">
            <v>314</v>
          </cell>
          <cell r="B212">
            <v>6496</v>
          </cell>
          <cell r="C212">
            <v>62</v>
          </cell>
          <cell r="D212">
            <v>137</v>
          </cell>
          <cell r="E212">
            <v>172</v>
          </cell>
          <cell r="F212">
            <v>293</v>
          </cell>
          <cell r="G212">
            <v>315</v>
          </cell>
          <cell r="H212">
            <v>383</v>
          </cell>
          <cell r="I212">
            <v>464</v>
          </cell>
          <cell r="J212">
            <v>528</v>
          </cell>
          <cell r="K212">
            <v>762</v>
          </cell>
          <cell r="L212">
            <v>782</v>
          </cell>
          <cell r="M212">
            <v>751</v>
          </cell>
          <cell r="N212">
            <v>730</v>
          </cell>
          <cell r="O212">
            <v>576</v>
          </cell>
          <cell r="P212">
            <v>541</v>
          </cell>
        </row>
        <row r="213">
          <cell r="A213">
            <v>319</v>
          </cell>
          <cell r="B213">
            <v>800</v>
          </cell>
          <cell r="E213">
            <v>87</v>
          </cell>
          <cell r="F213">
            <v>135</v>
          </cell>
          <cell r="G213">
            <v>130</v>
          </cell>
          <cell r="H213">
            <v>97</v>
          </cell>
          <cell r="I213">
            <v>116</v>
          </cell>
          <cell r="J213">
            <v>118</v>
          </cell>
          <cell r="K213">
            <v>49</v>
          </cell>
          <cell r="L213">
            <v>25</v>
          </cell>
          <cell r="M213">
            <v>29</v>
          </cell>
          <cell r="N213">
            <v>14</v>
          </cell>
        </row>
        <row r="214">
          <cell r="A214">
            <v>320</v>
          </cell>
          <cell r="B214">
            <v>388</v>
          </cell>
          <cell r="E214">
            <v>18</v>
          </cell>
          <cell r="F214">
            <v>26</v>
          </cell>
          <cell r="G214">
            <v>28</v>
          </cell>
          <cell r="H214">
            <v>35</v>
          </cell>
          <cell r="I214">
            <v>40</v>
          </cell>
          <cell r="J214">
            <v>38</v>
          </cell>
          <cell r="K214">
            <v>36</v>
          </cell>
          <cell r="L214">
            <v>46</v>
          </cell>
          <cell r="M214">
            <v>34</v>
          </cell>
          <cell r="N214">
            <v>29</v>
          </cell>
          <cell r="O214">
            <v>33</v>
          </cell>
          <cell r="P214">
            <v>25</v>
          </cell>
        </row>
        <row r="215">
          <cell r="A215">
            <v>321</v>
          </cell>
          <cell r="B215">
            <v>440</v>
          </cell>
          <cell r="C215">
            <v>16</v>
          </cell>
          <cell r="D215">
            <v>19</v>
          </cell>
          <cell r="E215">
            <v>24</v>
          </cell>
          <cell r="F215">
            <v>30</v>
          </cell>
          <cell r="G215">
            <v>58</v>
          </cell>
          <cell r="H215">
            <v>35</v>
          </cell>
          <cell r="I215">
            <v>33</v>
          </cell>
          <cell r="J215">
            <v>36</v>
          </cell>
          <cell r="K215">
            <v>37</v>
          </cell>
          <cell r="L215">
            <v>34</v>
          </cell>
          <cell r="M215">
            <v>34</v>
          </cell>
          <cell r="N215">
            <v>27</v>
          </cell>
          <cell r="O215">
            <v>27</v>
          </cell>
          <cell r="P215">
            <v>30</v>
          </cell>
        </row>
        <row r="216">
          <cell r="A216">
            <v>323</v>
          </cell>
          <cell r="B216">
            <v>160</v>
          </cell>
          <cell r="C216">
            <v>2</v>
          </cell>
          <cell r="D216">
            <v>11</v>
          </cell>
          <cell r="E216">
            <v>15</v>
          </cell>
          <cell r="F216">
            <v>25</v>
          </cell>
          <cell r="G216">
            <v>27</v>
          </cell>
          <cell r="H216">
            <v>34</v>
          </cell>
          <cell r="I216">
            <v>25</v>
          </cell>
          <cell r="J216">
            <v>21</v>
          </cell>
        </row>
        <row r="217">
          <cell r="A217">
            <v>324</v>
          </cell>
          <cell r="B217">
            <v>1919</v>
          </cell>
          <cell r="E217">
            <v>100</v>
          </cell>
          <cell r="F217">
            <v>150</v>
          </cell>
          <cell r="G217">
            <v>119</v>
          </cell>
          <cell r="H217">
            <v>139</v>
          </cell>
          <cell r="I217">
            <v>169</v>
          </cell>
          <cell r="J217">
            <v>168</v>
          </cell>
          <cell r="K217">
            <v>236</v>
          </cell>
          <cell r="L217">
            <v>251</v>
          </cell>
          <cell r="M217">
            <v>220</v>
          </cell>
          <cell r="N217">
            <v>165</v>
          </cell>
          <cell r="O217">
            <v>140</v>
          </cell>
          <cell r="P217">
            <v>62</v>
          </cell>
        </row>
        <row r="218">
          <cell r="A218">
            <v>326</v>
          </cell>
          <cell r="B218">
            <v>89</v>
          </cell>
          <cell r="C218">
            <v>9</v>
          </cell>
          <cell r="E218">
            <v>5</v>
          </cell>
          <cell r="F218">
            <v>19</v>
          </cell>
          <cell r="G218">
            <v>15</v>
          </cell>
          <cell r="H218">
            <v>13</v>
          </cell>
          <cell r="I218">
            <v>15</v>
          </cell>
          <cell r="J218">
            <v>13</v>
          </cell>
        </row>
        <row r="219">
          <cell r="A219">
            <v>327</v>
          </cell>
          <cell r="B219">
            <v>130</v>
          </cell>
          <cell r="E219">
            <v>7</v>
          </cell>
          <cell r="F219">
            <v>5</v>
          </cell>
          <cell r="G219">
            <v>13</v>
          </cell>
          <cell r="H219">
            <v>9</v>
          </cell>
          <cell r="I219">
            <v>11</v>
          </cell>
          <cell r="J219">
            <v>19</v>
          </cell>
          <cell r="K219">
            <v>12</v>
          </cell>
          <cell r="L219">
            <v>11</v>
          </cell>
          <cell r="M219">
            <v>12</v>
          </cell>
          <cell r="N219">
            <v>11</v>
          </cell>
          <cell r="O219">
            <v>7</v>
          </cell>
          <cell r="P219">
            <v>13</v>
          </cell>
        </row>
        <row r="220">
          <cell r="A220">
            <v>328</v>
          </cell>
          <cell r="B220">
            <v>202</v>
          </cell>
          <cell r="C220">
            <v>19</v>
          </cell>
          <cell r="D220">
            <v>20</v>
          </cell>
          <cell r="E220">
            <v>21</v>
          </cell>
          <cell r="F220">
            <v>26</v>
          </cell>
          <cell r="G220">
            <v>29</v>
          </cell>
          <cell r="H220">
            <v>28</v>
          </cell>
          <cell r="I220">
            <v>31</v>
          </cell>
          <cell r="J220">
            <v>28</v>
          </cell>
        </row>
        <row r="221">
          <cell r="A221">
            <v>329</v>
          </cell>
          <cell r="B221">
            <v>45</v>
          </cell>
          <cell r="C221">
            <v>13</v>
          </cell>
          <cell r="D221">
            <v>14</v>
          </cell>
          <cell r="E221">
            <v>18</v>
          </cell>
        </row>
        <row r="222">
          <cell r="A222">
            <v>334</v>
          </cell>
          <cell r="B222">
            <v>22</v>
          </cell>
          <cell r="C222">
            <v>4</v>
          </cell>
          <cell r="D222">
            <v>1</v>
          </cell>
          <cell r="E222">
            <v>5</v>
          </cell>
          <cell r="F222">
            <v>4</v>
          </cell>
          <cell r="G222">
            <v>2</v>
          </cell>
          <cell r="H222">
            <v>3</v>
          </cell>
          <cell r="I222">
            <v>1</v>
          </cell>
          <cell r="J222">
            <v>2</v>
          </cell>
        </row>
        <row r="223">
          <cell r="A223">
            <v>335</v>
          </cell>
          <cell r="B223">
            <v>779</v>
          </cell>
          <cell r="C223">
            <v>19</v>
          </cell>
          <cell r="D223">
            <v>26</v>
          </cell>
          <cell r="E223">
            <v>41</v>
          </cell>
          <cell r="F223">
            <v>66</v>
          </cell>
          <cell r="G223">
            <v>81</v>
          </cell>
          <cell r="H223">
            <v>81</v>
          </cell>
          <cell r="I223">
            <v>64</v>
          </cell>
          <cell r="J223">
            <v>69</v>
          </cell>
          <cell r="K223">
            <v>95</v>
          </cell>
          <cell r="L223">
            <v>96</v>
          </cell>
          <cell r="M223">
            <v>58</v>
          </cell>
          <cell r="N223">
            <v>41</v>
          </cell>
          <cell r="O223">
            <v>25</v>
          </cell>
          <cell r="P223">
            <v>17</v>
          </cell>
        </row>
        <row r="224">
          <cell r="A224">
            <v>336</v>
          </cell>
          <cell r="B224">
            <v>59</v>
          </cell>
          <cell r="C224">
            <v>5</v>
          </cell>
          <cell r="D224">
            <v>1</v>
          </cell>
          <cell r="E224">
            <v>2</v>
          </cell>
          <cell r="F224">
            <v>7</v>
          </cell>
          <cell r="G224">
            <v>11</v>
          </cell>
          <cell r="H224">
            <v>13</v>
          </cell>
          <cell r="I224">
            <v>16</v>
          </cell>
          <cell r="J224">
            <v>4</v>
          </cell>
        </row>
        <row r="225">
          <cell r="A225">
            <v>337</v>
          </cell>
          <cell r="B225">
            <v>1041</v>
          </cell>
          <cell r="E225">
            <v>132</v>
          </cell>
          <cell r="F225">
            <v>128</v>
          </cell>
          <cell r="G225">
            <v>147</v>
          </cell>
          <cell r="H225">
            <v>119</v>
          </cell>
          <cell r="I225">
            <v>117</v>
          </cell>
          <cell r="J225">
            <v>129</v>
          </cell>
          <cell r="K225">
            <v>123</v>
          </cell>
          <cell r="L225">
            <v>85</v>
          </cell>
          <cell r="M225">
            <v>44</v>
          </cell>
          <cell r="N225">
            <v>17</v>
          </cell>
        </row>
        <row r="226">
          <cell r="A226">
            <v>339</v>
          </cell>
          <cell r="B226">
            <v>248</v>
          </cell>
          <cell r="C226">
            <v>84</v>
          </cell>
          <cell r="D226">
            <v>76</v>
          </cell>
          <cell r="E226">
            <v>88</v>
          </cell>
        </row>
        <row r="227">
          <cell r="A227">
            <v>340</v>
          </cell>
          <cell r="B227">
            <v>76</v>
          </cell>
          <cell r="C227">
            <v>4</v>
          </cell>
          <cell r="D227">
            <v>3</v>
          </cell>
          <cell r="E227">
            <v>10</v>
          </cell>
          <cell r="F227">
            <v>10</v>
          </cell>
          <cell r="G227">
            <v>12</v>
          </cell>
          <cell r="H227">
            <v>9</v>
          </cell>
          <cell r="I227">
            <v>14</v>
          </cell>
          <cell r="J227">
            <v>14</v>
          </cell>
        </row>
        <row r="228">
          <cell r="A228">
            <v>342</v>
          </cell>
          <cell r="B228">
            <v>385</v>
          </cell>
          <cell r="E228">
            <v>53</v>
          </cell>
          <cell r="F228">
            <v>67</v>
          </cell>
          <cell r="G228">
            <v>64</v>
          </cell>
          <cell r="H228">
            <v>67</v>
          </cell>
          <cell r="I228">
            <v>74</v>
          </cell>
          <cell r="J228">
            <v>60</v>
          </cell>
        </row>
        <row r="229">
          <cell r="A229">
            <v>343</v>
          </cell>
          <cell r="B229">
            <v>850</v>
          </cell>
          <cell r="E229">
            <v>39</v>
          </cell>
          <cell r="F229">
            <v>53</v>
          </cell>
          <cell r="G229">
            <v>32</v>
          </cell>
          <cell r="H229">
            <v>65</v>
          </cell>
          <cell r="I229">
            <v>67</v>
          </cell>
          <cell r="J229">
            <v>79</v>
          </cell>
          <cell r="K229">
            <v>89</v>
          </cell>
          <cell r="L229">
            <v>120</v>
          </cell>
          <cell r="M229">
            <v>84</v>
          </cell>
          <cell r="N229">
            <v>96</v>
          </cell>
          <cell r="O229">
            <v>57</v>
          </cell>
          <cell r="P229">
            <v>69</v>
          </cell>
        </row>
        <row r="230">
          <cell r="A230">
            <v>345</v>
          </cell>
          <cell r="B230">
            <v>105</v>
          </cell>
          <cell r="E230">
            <v>14</v>
          </cell>
          <cell r="F230">
            <v>25</v>
          </cell>
          <cell r="G230">
            <v>10</v>
          </cell>
          <cell r="H230">
            <v>21</v>
          </cell>
          <cell r="I230">
            <v>15</v>
          </cell>
          <cell r="J230">
            <v>20</v>
          </cell>
        </row>
        <row r="231">
          <cell r="A231">
            <v>346</v>
          </cell>
          <cell r="B231">
            <v>83</v>
          </cell>
          <cell r="H231">
            <v>6</v>
          </cell>
          <cell r="I231">
            <v>3</v>
          </cell>
          <cell r="J231">
            <v>7</v>
          </cell>
          <cell r="K231">
            <v>5</v>
          </cell>
          <cell r="M231">
            <v>2</v>
          </cell>
          <cell r="N231">
            <v>6</v>
          </cell>
          <cell r="T231">
            <v>11</v>
          </cell>
          <cell r="U231">
            <v>20</v>
          </cell>
          <cell r="V231">
            <v>23</v>
          </cell>
        </row>
        <row r="232">
          <cell r="A232">
            <v>352</v>
          </cell>
          <cell r="B232">
            <v>142</v>
          </cell>
          <cell r="E232">
            <v>1</v>
          </cell>
          <cell r="F232">
            <v>8</v>
          </cell>
          <cell r="G232">
            <v>3</v>
          </cell>
          <cell r="H232">
            <v>6</v>
          </cell>
          <cell r="I232">
            <v>6</v>
          </cell>
          <cell r="J232">
            <v>7</v>
          </cell>
          <cell r="K232">
            <v>18</v>
          </cell>
          <cell r="L232">
            <v>15</v>
          </cell>
          <cell r="M232">
            <v>20</v>
          </cell>
          <cell r="N232">
            <v>19</v>
          </cell>
          <cell r="O232">
            <v>20</v>
          </cell>
          <cell r="P232">
            <v>19</v>
          </cell>
        </row>
        <row r="233">
          <cell r="A233">
            <v>353</v>
          </cell>
          <cell r="B233">
            <v>708</v>
          </cell>
          <cell r="E233">
            <v>11</v>
          </cell>
          <cell r="F233">
            <v>17</v>
          </cell>
          <cell r="G233">
            <v>75</v>
          </cell>
          <cell r="H233">
            <v>91</v>
          </cell>
          <cell r="I233">
            <v>79</v>
          </cell>
          <cell r="J233">
            <v>95</v>
          </cell>
          <cell r="K233">
            <v>85</v>
          </cell>
          <cell r="L233">
            <v>93</v>
          </cell>
          <cell r="M233">
            <v>58</v>
          </cell>
          <cell r="N233">
            <v>40</v>
          </cell>
          <cell r="O233">
            <v>39</v>
          </cell>
          <cell r="P233">
            <v>25</v>
          </cell>
        </row>
        <row r="234">
          <cell r="A234">
            <v>354</v>
          </cell>
          <cell r="B234">
            <v>145</v>
          </cell>
          <cell r="D234">
            <v>18</v>
          </cell>
          <cell r="E234">
            <v>24</v>
          </cell>
          <cell r="F234">
            <v>25</v>
          </cell>
          <cell r="G234">
            <v>25</v>
          </cell>
          <cell r="H234">
            <v>19</v>
          </cell>
          <cell r="I234">
            <v>14</v>
          </cell>
          <cell r="J234">
            <v>20</v>
          </cell>
        </row>
        <row r="235">
          <cell r="A235">
            <v>355</v>
          </cell>
          <cell r="B235">
            <v>1130</v>
          </cell>
          <cell r="H235">
            <v>106</v>
          </cell>
          <cell r="I235">
            <v>104</v>
          </cell>
          <cell r="J235">
            <v>140</v>
          </cell>
          <cell r="K235">
            <v>177</v>
          </cell>
          <cell r="L235">
            <v>180</v>
          </cell>
          <cell r="M235">
            <v>132</v>
          </cell>
          <cell r="N235">
            <v>114</v>
          </cell>
          <cell r="O235">
            <v>118</v>
          </cell>
          <cell r="P235">
            <v>59</v>
          </cell>
        </row>
        <row r="236">
          <cell r="A236">
            <v>356</v>
          </cell>
          <cell r="B236">
            <v>134</v>
          </cell>
          <cell r="C236">
            <v>3</v>
          </cell>
          <cell r="D236">
            <v>12</v>
          </cell>
          <cell r="E236">
            <v>9</v>
          </cell>
          <cell r="F236">
            <v>13</v>
          </cell>
          <cell r="G236">
            <v>9</v>
          </cell>
          <cell r="H236">
            <v>17</v>
          </cell>
          <cell r="I236">
            <v>13</v>
          </cell>
          <cell r="J236">
            <v>6</v>
          </cell>
          <cell r="K236">
            <v>11</v>
          </cell>
          <cell r="L236">
            <v>5</v>
          </cell>
          <cell r="M236">
            <v>11</v>
          </cell>
          <cell r="N236">
            <v>10</v>
          </cell>
          <cell r="O236">
            <v>10</v>
          </cell>
          <cell r="P236">
            <v>5</v>
          </cell>
        </row>
        <row r="237">
          <cell r="A237">
            <v>359</v>
          </cell>
          <cell r="B237">
            <v>498</v>
          </cell>
          <cell r="D237">
            <v>25</v>
          </cell>
          <cell r="E237">
            <v>32</v>
          </cell>
          <cell r="F237">
            <v>41</v>
          </cell>
          <cell r="G237">
            <v>45</v>
          </cell>
          <cell r="H237">
            <v>45</v>
          </cell>
          <cell r="I237">
            <v>44</v>
          </cell>
          <cell r="J237">
            <v>44</v>
          </cell>
          <cell r="K237">
            <v>45</v>
          </cell>
          <cell r="L237">
            <v>42</v>
          </cell>
          <cell r="M237">
            <v>38</v>
          </cell>
          <cell r="N237">
            <v>34</v>
          </cell>
          <cell r="O237">
            <v>30</v>
          </cell>
          <cell r="P237">
            <v>33</v>
          </cell>
        </row>
        <row r="238">
          <cell r="A238">
            <v>362</v>
          </cell>
          <cell r="B238">
            <v>85</v>
          </cell>
          <cell r="E238">
            <v>8</v>
          </cell>
          <cell r="F238">
            <v>5</v>
          </cell>
          <cell r="G238">
            <v>5</v>
          </cell>
          <cell r="H238">
            <v>3</v>
          </cell>
          <cell r="I238">
            <v>5</v>
          </cell>
          <cell r="J238">
            <v>7</v>
          </cell>
          <cell r="K238">
            <v>11</v>
          </cell>
          <cell r="L238">
            <v>12</v>
          </cell>
          <cell r="M238">
            <v>9</v>
          </cell>
          <cell r="N238">
            <v>7</v>
          </cell>
          <cell r="O238">
            <v>12</v>
          </cell>
          <cell r="P238">
            <v>1</v>
          </cell>
        </row>
        <row r="239">
          <cell r="A239">
            <v>363</v>
          </cell>
          <cell r="B239">
            <v>560</v>
          </cell>
          <cell r="C239">
            <v>13</v>
          </cell>
          <cell r="E239">
            <v>11</v>
          </cell>
          <cell r="F239">
            <v>19</v>
          </cell>
          <cell r="G239">
            <v>13</v>
          </cell>
          <cell r="H239">
            <v>25</v>
          </cell>
          <cell r="I239">
            <v>25</v>
          </cell>
          <cell r="J239">
            <v>52</v>
          </cell>
          <cell r="K239">
            <v>94</v>
          </cell>
          <cell r="L239">
            <v>64</v>
          </cell>
          <cell r="M239">
            <v>74</v>
          </cell>
          <cell r="N239">
            <v>62</v>
          </cell>
          <cell r="O239">
            <v>48</v>
          </cell>
          <cell r="P239">
            <v>60</v>
          </cell>
        </row>
        <row r="240">
          <cell r="A240">
            <v>364</v>
          </cell>
          <cell r="B240">
            <v>812</v>
          </cell>
          <cell r="C240">
            <v>41</v>
          </cell>
          <cell r="D240">
            <v>72</v>
          </cell>
          <cell r="E240">
            <v>65</v>
          </cell>
          <cell r="F240">
            <v>64</v>
          </cell>
          <cell r="G240">
            <v>50</v>
          </cell>
          <cell r="H240">
            <v>65</v>
          </cell>
          <cell r="I240">
            <v>66</v>
          </cell>
          <cell r="J240">
            <v>57</v>
          </cell>
          <cell r="K240">
            <v>76</v>
          </cell>
          <cell r="L240">
            <v>69</v>
          </cell>
          <cell r="M240">
            <v>51</v>
          </cell>
          <cell r="N240">
            <v>54</v>
          </cell>
          <cell r="O240">
            <v>45</v>
          </cell>
          <cell r="P240">
            <v>37</v>
          </cell>
        </row>
        <row r="241">
          <cell r="A241">
            <v>365</v>
          </cell>
          <cell r="B241">
            <v>186</v>
          </cell>
          <cell r="C241">
            <v>3</v>
          </cell>
          <cell r="D241">
            <v>14</v>
          </cell>
          <cell r="E241">
            <v>20</v>
          </cell>
          <cell r="F241">
            <v>29</v>
          </cell>
          <cell r="G241">
            <v>30</v>
          </cell>
          <cell r="H241">
            <v>29</v>
          </cell>
          <cell r="I241">
            <v>44</v>
          </cell>
          <cell r="J241">
            <v>17</v>
          </cell>
        </row>
        <row r="242">
          <cell r="A242">
            <v>366</v>
          </cell>
          <cell r="B242">
            <v>45</v>
          </cell>
          <cell r="D242">
            <v>8</v>
          </cell>
          <cell r="F242">
            <v>13</v>
          </cell>
          <cell r="G242">
            <v>5</v>
          </cell>
          <cell r="I242">
            <v>5</v>
          </cell>
          <cell r="J242">
            <v>14</v>
          </cell>
        </row>
        <row r="243">
          <cell r="A243">
            <v>368</v>
          </cell>
          <cell r="B243">
            <v>377</v>
          </cell>
          <cell r="E243">
            <v>45</v>
          </cell>
          <cell r="F243">
            <v>58</v>
          </cell>
          <cell r="G243">
            <v>61</v>
          </cell>
          <cell r="H243">
            <v>75</v>
          </cell>
          <cell r="I243">
            <v>64</v>
          </cell>
          <cell r="J243">
            <v>74</v>
          </cell>
        </row>
        <row r="244">
          <cell r="A244">
            <v>370</v>
          </cell>
          <cell r="B244">
            <v>79</v>
          </cell>
          <cell r="C244">
            <v>14</v>
          </cell>
          <cell r="D244">
            <v>11</v>
          </cell>
          <cell r="E244">
            <v>6</v>
          </cell>
          <cell r="F244">
            <v>13</v>
          </cell>
          <cell r="G244">
            <v>10</v>
          </cell>
          <cell r="H244">
            <v>8</v>
          </cell>
          <cell r="I244">
            <v>13</v>
          </cell>
          <cell r="J244">
            <v>4</v>
          </cell>
        </row>
        <row r="245">
          <cell r="A245">
            <v>374</v>
          </cell>
          <cell r="B245">
            <v>295</v>
          </cell>
          <cell r="E245">
            <v>24</v>
          </cell>
          <cell r="F245">
            <v>50</v>
          </cell>
          <cell r="G245">
            <v>40</v>
          </cell>
          <cell r="H245">
            <v>46</v>
          </cell>
          <cell r="I245">
            <v>55</v>
          </cell>
          <cell r="J245">
            <v>29</v>
          </cell>
          <cell r="K245">
            <v>31</v>
          </cell>
          <cell r="L245">
            <v>20</v>
          </cell>
        </row>
        <row r="246">
          <cell r="A246">
            <v>378</v>
          </cell>
          <cell r="B246">
            <v>82</v>
          </cell>
          <cell r="F246">
            <v>8</v>
          </cell>
          <cell r="G246">
            <v>18</v>
          </cell>
          <cell r="H246">
            <v>22</v>
          </cell>
          <cell r="I246">
            <v>23</v>
          </cell>
          <cell r="J246">
            <v>11</v>
          </cell>
        </row>
        <row r="247">
          <cell r="A247">
            <v>381</v>
          </cell>
          <cell r="B247">
            <v>193</v>
          </cell>
          <cell r="C247">
            <v>3</v>
          </cell>
          <cell r="D247">
            <v>4</v>
          </cell>
          <cell r="E247">
            <v>9</v>
          </cell>
          <cell r="F247">
            <v>14</v>
          </cell>
          <cell r="G247">
            <v>12</v>
          </cell>
          <cell r="H247">
            <v>19</v>
          </cell>
          <cell r="I247">
            <v>15</v>
          </cell>
          <cell r="J247">
            <v>14</v>
          </cell>
          <cell r="K247">
            <v>20</v>
          </cell>
          <cell r="L247">
            <v>16</v>
          </cell>
          <cell r="M247">
            <v>17</v>
          </cell>
          <cell r="N247">
            <v>15</v>
          </cell>
          <cell r="O247">
            <v>22</v>
          </cell>
          <cell r="P247">
            <v>13</v>
          </cell>
        </row>
        <row r="248">
          <cell r="A248">
            <v>386</v>
          </cell>
          <cell r="B248">
            <v>187</v>
          </cell>
          <cell r="D248">
            <v>12</v>
          </cell>
          <cell r="E248">
            <v>19</v>
          </cell>
          <cell r="F248">
            <v>13</v>
          </cell>
          <cell r="G248">
            <v>31</v>
          </cell>
          <cell r="H248">
            <v>34</v>
          </cell>
          <cell r="I248">
            <v>27</v>
          </cell>
          <cell r="J248">
            <v>27</v>
          </cell>
          <cell r="K248">
            <v>17</v>
          </cell>
          <cell r="L248">
            <v>7</v>
          </cell>
        </row>
        <row r="249">
          <cell r="A249">
            <v>387</v>
          </cell>
          <cell r="B249">
            <v>301</v>
          </cell>
          <cell r="F249">
            <v>100</v>
          </cell>
          <cell r="G249">
            <v>49</v>
          </cell>
          <cell r="H249">
            <v>51</v>
          </cell>
          <cell r="I249">
            <v>73</v>
          </cell>
          <cell r="J249">
            <v>28</v>
          </cell>
        </row>
        <row r="250">
          <cell r="A250">
            <v>393</v>
          </cell>
          <cell r="B250">
            <v>37</v>
          </cell>
          <cell r="C250">
            <v>12</v>
          </cell>
          <cell r="D250">
            <v>12</v>
          </cell>
          <cell r="E250">
            <v>13</v>
          </cell>
        </row>
        <row r="251">
          <cell r="A251">
            <v>394</v>
          </cell>
          <cell r="B251">
            <v>241</v>
          </cell>
          <cell r="C251">
            <v>7</v>
          </cell>
          <cell r="D251">
            <v>19</v>
          </cell>
          <cell r="E251">
            <v>20</v>
          </cell>
          <cell r="F251">
            <v>35</v>
          </cell>
          <cell r="G251">
            <v>48</v>
          </cell>
          <cell r="H251">
            <v>39</v>
          </cell>
          <cell r="I251">
            <v>36</v>
          </cell>
          <cell r="J251">
            <v>37</v>
          </cell>
        </row>
        <row r="252">
          <cell r="A252">
            <v>395</v>
          </cell>
          <cell r="B252">
            <v>48</v>
          </cell>
          <cell r="C252">
            <v>21</v>
          </cell>
          <cell r="D252">
            <v>13</v>
          </cell>
          <cell r="E252">
            <v>14</v>
          </cell>
        </row>
        <row r="253">
          <cell r="A253">
            <v>399</v>
          </cell>
          <cell r="B253">
            <v>346</v>
          </cell>
          <cell r="E253">
            <v>54</v>
          </cell>
          <cell r="F253">
            <v>53</v>
          </cell>
          <cell r="G253">
            <v>45</v>
          </cell>
          <cell r="H253">
            <v>41</v>
          </cell>
          <cell r="I253">
            <v>21</v>
          </cell>
          <cell r="J253">
            <v>25</v>
          </cell>
          <cell r="K253">
            <v>30</v>
          </cell>
          <cell r="L253">
            <v>26</v>
          </cell>
          <cell r="M253">
            <v>28</v>
          </cell>
          <cell r="N253">
            <v>23</v>
          </cell>
        </row>
        <row r="254">
          <cell r="A254">
            <v>400</v>
          </cell>
          <cell r="B254">
            <v>135</v>
          </cell>
          <cell r="D254">
            <v>7</v>
          </cell>
          <cell r="E254">
            <v>2</v>
          </cell>
          <cell r="F254">
            <v>11</v>
          </cell>
          <cell r="G254">
            <v>13</v>
          </cell>
          <cell r="H254">
            <v>20</v>
          </cell>
          <cell r="I254">
            <v>19</v>
          </cell>
          <cell r="J254">
            <v>18</v>
          </cell>
          <cell r="L254">
            <v>12</v>
          </cell>
          <cell r="M254">
            <v>16</v>
          </cell>
          <cell r="N254">
            <v>17</v>
          </cell>
        </row>
        <row r="255">
          <cell r="A255">
            <v>402</v>
          </cell>
          <cell r="B255">
            <v>383</v>
          </cell>
          <cell r="D255">
            <v>6</v>
          </cell>
          <cell r="E255">
            <v>20</v>
          </cell>
          <cell r="F255">
            <v>34</v>
          </cell>
          <cell r="G255">
            <v>31</v>
          </cell>
          <cell r="H255">
            <v>41</v>
          </cell>
          <cell r="I255">
            <v>47</v>
          </cell>
          <cell r="J255">
            <v>27</v>
          </cell>
          <cell r="K255">
            <v>26</v>
          </cell>
          <cell r="L255">
            <v>45</v>
          </cell>
          <cell r="M255">
            <v>47</v>
          </cell>
          <cell r="N255">
            <v>20</v>
          </cell>
          <cell r="O255">
            <v>1</v>
          </cell>
          <cell r="P255">
            <v>38</v>
          </cell>
        </row>
        <row r="256">
          <cell r="A256">
            <v>403</v>
          </cell>
          <cell r="B256">
            <v>381</v>
          </cell>
          <cell r="E256">
            <v>13</v>
          </cell>
          <cell r="F256">
            <v>14</v>
          </cell>
          <cell r="G256">
            <v>26</v>
          </cell>
          <cell r="H256">
            <v>23</v>
          </cell>
          <cell r="I256">
            <v>24</v>
          </cell>
          <cell r="J256">
            <v>16</v>
          </cell>
          <cell r="K256">
            <v>11</v>
          </cell>
          <cell r="L256">
            <v>15</v>
          </cell>
          <cell r="M256">
            <v>30</v>
          </cell>
          <cell r="N256">
            <v>18</v>
          </cell>
          <cell r="O256">
            <v>12</v>
          </cell>
          <cell r="P256">
            <v>22</v>
          </cell>
          <cell r="T256">
            <v>20</v>
          </cell>
          <cell r="U256">
            <v>60</v>
          </cell>
          <cell r="V256">
            <v>77</v>
          </cell>
        </row>
        <row r="257">
          <cell r="A257">
            <v>406</v>
          </cell>
          <cell r="B257">
            <v>70</v>
          </cell>
          <cell r="D257">
            <v>3</v>
          </cell>
          <cell r="E257">
            <v>8</v>
          </cell>
          <cell r="F257">
            <v>7</v>
          </cell>
          <cell r="G257">
            <v>9</v>
          </cell>
          <cell r="H257">
            <v>19</v>
          </cell>
          <cell r="I257">
            <v>14</v>
          </cell>
          <cell r="J257">
            <v>10</v>
          </cell>
        </row>
        <row r="258">
          <cell r="A258">
            <v>409</v>
          </cell>
          <cell r="B258">
            <v>336</v>
          </cell>
          <cell r="D258">
            <v>23</v>
          </cell>
          <cell r="E258">
            <v>19</v>
          </cell>
          <cell r="F258">
            <v>27</v>
          </cell>
          <cell r="G258">
            <v>25</v>
          </cell>
          <cell r="H258">
            <v>25</v>
          </cell>
          <cell r="I258">
            <v>32</v>
          </cell>
          <cell r="J258">
            <v>28</v>
          </cell>
          <cell r="K258">
            <v>32</v>
          </cell>
          <cell r="L258">
            <v>18</v>
          </cell>
          <cell r="M258">
            <v>26</v>
          </cell>
          <cell r="N258">
            <v>30</v>
          </cell>
          <cell r="O258">
            <v>25</v>
          </cell>
          <cell r="P258">
            <v>26</v>
          </cell>
        </row>
        <row r="259">
          <cell r="A259">
            <v>412</v>
          </cell>
          <cell r="B259">
            <v>200</v>
          </cell>
          <cell r="F259">
            <v>7</v>
          </cell>
          <cell r="G259">
            <v>27</v>
          </cell>
          <cell r="H259">
            <v>18</v>
          </cell>
          <cell r="I259">
            <v>23</v>
          </cell>
          <cell r="J259">
            <v>14</v>
          </cell>
          <cell r="K259">
            <v>24</v>
          </cell>
          <cell r="L259">
            <v>21</v>
          </cell>
          <cell r="M259">
            <v>22</v>
          </cell>
          <cell r="N259">
            <v>27</v>
          </cell>
          <cell r="O259">
            <v>1</v>
          </cell>
          <cell r="P259">
            <v>16</v>
          </cell>
        </row>
        <row r="260">
          <cell r="A260">
            <v>417</v>
          </cell>
          <cell r="B260">
            <v>569</v>
          </cell>
          <cell r="C260">
            <v>4</v>
          </cell>
          <cell r="D260">
            <v>11</v>
          </cell>
          <cell r="E260">
            <v>69</v>
          </cell>
          <cell r="F260">
            <v>98</v>
          </cell>
          <cell r="G260">
            <v>104</v>
          </cell>
          <cell r="H260">
            <v>96</v>
          </cell>
          <cell r="I260">
            <v>111</v>
          </cell>
          <cell r="J260">
            <v>76</v>
          </cell>
        </row>
        <row r="261">
          <cell r="A261">
            <v>418</v>
          </cell>
          <cell r="B261">
            <v>343</v>
          </cell>
          <cell r="C261">
            <v>9</v>
          </cell>
          <cell r="D261">
            <v>33</v>
          </cell>
          <cell r="E261">
            <v>18</v>
          </cell>
          <cell r="F261">
            <v>51</v>
          </cell>
          <cell r="G261">
            <v>45</v>
          </cell>
          <cell r="H261">
            <v>50</v>
          </cell>
          <cell r="I261">
            <v>14</v>
          </cell>
          <cell r="J261">
            <v>24</v>
          </cell>
          <cell r="K261">
            <v>19</v>
          </cell>
          <cell r="L261">
            <v>24</v>
          </cell>
          <cell r="M261">
            <v>19</v>
          </cell>
          <cell r="N261">
            <v>14</v>
          </cell>
          <cell r="O261">
            <v>11</v>
          </cell>
          <cell r="P261">
            <v>12</v>
          </cell>
        </row>
        <row r="262">
          <cell r="A262">
            <v>419</v>
          </cell>
          <cell r="B262">
            <v>17</v>
          </cell>
          <cell r="E262">
            <v>1</v>
          </cell>
          <cell r="F262">
            <v>2</v>
          </cell>
          <cell r="G262">
            <v>1</v>
          </cell>
          <cell r="H262">
            <v>4</v>
          </cell>
          <cell r="I262">
            <v>4</v>
          </cell>
          <cell r="J262">
            <v>5</v>
          </cell>
        </row>
        <row r="263">
          <cell r="A263">
            <v>420</v>
          </cell>
          <cell r="B263">
            <v>469</v>
          </cell>
          <cell r="D263">
            <v>25</v>
          </cell>
          <cell r="E263">
            <v>31</v>
          </cell>
          <cell r="F263">
            <v>36</v>
          </cell>
          <cell r="G263">
            <v>36</v>
          </cell>
          <cell r="H263">
            <v>40</v>
          </cell>
          <cell r="I263">
            <v>40</v>
          </cell>
          <cell r="J263">
            <v>61</v>
          </cell>
          <cell r="K263">
            <v>45</v>
          </cell>
          <cell r="L263">
            <v>42</v>
          </cell>
          <cell r="M263">
            <v>40</v>
          </cell>
          <cell r="N263">
            <v>39</v>
          </cell>
          <cell r="O263">
            <v>34</v>
          </cell>
        </row>
        <row r="264">
          <cell r="A264">
            <v>422</v>
          </cell>
          <cell r="B264">
            <v>42</v>
          </cell>
          <cell r="E264">
            <v>42</v>
          </cell>
        </row>
        <row r="265">
          <cell r="A265">
            <v>426</v>
          </cell>
          <cell r="B265">
            <v>566</v>
          </cell>
          <cell r="E265">
            <v>68</v>
          </cell>
          <cell r="F265">
            <v>65</v>
          </cell>
          <cell r="G265">
            <v>51</v>
          </cell>
          <cell r="H265">
            <v>42</v>
          </cell>
          <cell r="I265">
            <v>40</v>
          </cell>
          <cell r="J265">
            <v>37</v>
          </cell>
          <cell r="K265">
            <v>61</v>
          </cell>
          <cell r="L265">
            <v>49</v>
          </cell>
          <cell r="M265">
            <v>40</v>
          </cell>
          <cell r="N265">
            <v>40</v>
          </cell>
          <cell r="O265">
            <v>40</v>
          </cell>
          <cell r="P265">
            <v>33</v>
          </cell>
        </row>
        <row r="266">
          <cell r="A266">
            <v>428</v>
          </cell>
          <cell r="B266">
            <v>60</v>
          </cell>
          <cell r="C266">
            <v>22</v>
          </cell>
          <cell r="D266">
            <v>15</v>
          </cell>
          <cell r="E266">
            <v>23</v>
          </cell>
        </row>
        <row r="267">
          <cell r="A267">
            <v>433</v>
          </cell>
          <cell r="B267">
            <v>97</v>
          </cell>
          <cell r="D267">
            <v>17</v>
          </cell>
          <cell r="E267">
            <v>26</v>
          </cell>
          <cell r="F267">
            <v>20</v>
          </cell>
          <cell r="G267">
            <v>12</v>
          </cell>
          <cell r="H267">
            <v>5</v>
          </cell>
          <cell r="I267">
            <v>9</v>
          </cell>
          <cell r="J267">
            <v>8</v>
          </cell>
        </row>
        <row r="268">
          <cell r="A268">
            <v>434</v>
          </cell>
          <cell r="B268">
            <v>36</v>
          </cell>
          <cell r="D268">
            <v>24</v>
          </cell>
          <cell r="E268">
            <v>12</v>
          </cell>
        </row>
        <row r="269">
          <cell r="A269">
            <v>435</v>
          </cell>
          <cell r="B269">
            <v>306</v>
          </cell>
          <cell r="D269">
            <v>12</v>
          </cell>
          <cell r="E269">
            <v>20</v>
          </cell>
          <cell r="F269">
            <v>26</v>
          </cell>
          <cell r="G269">
            <v>34</v>
          </cell>
          <cell r="H269">
            <v>29</v>
          </cell>
          <cell r="I269">
            <v>22</v>
          </cell>
          <cell r="J269">
            <v>15</v>
          </cell>
          <cell r="K269">
            <v>25</v>
          </cell>
          <cell r="L269">
            <v>30</v>
          </cell>
          <cell r="M269">
            <v>35</v>
          </cell>
          <cell r="N269">
            <v>17</v>
          </cell>
          <cell r="O269">
            <v>22</v>
          </cell>
          <cell r="P269">
            <v>19</v>
          </cell>
        </row>
        <row r="270">
          <cell r="A270">
            <v>436</v>
          </cell>
          <cell r="B270">
            <v>400</v>
          </cell>
          <cell r="C270">
            <v>17</v>
          </cell>
          <cell r="D270">
            <v>25</v>
          </cell>
          <cell r="E270">
            <v>37</v>
          </cell>
          <cell r="F270">
            <v>37</v>
          </cell>
          <cell r="G270">
            <v>25</v>
          </cell>
          <cell r="H270">
            <v>39</v>
          </cell>
          <cell r="I270">
            <v>40</v>
          </cell>
          <cell r="J270">
            <v>31</v>
          </cell>
          <cell r="K270">
            <v>35</v>
          </cell>
          <cell r="L270">
            <v>32</v>
          </cell>
          <cell r="M270">
            <v>34</v>
          </cell>
          <cell r="N270">
            <v>17</v>
          </cell>
          <cell r="O270">
            <v>19</v>
          </cell>
          <cell r="P270">
            <v>12</v>
          </cell>
        </row>
        <row r="271">
          <cell r="A271">
            <v>437</v>
          </cell>
          <cell r="B271">
            <v>1456</v>
          </cell>
          <cell r="E271">
            <v>86</v>
          </cell>
          <cell r="F271">
            <v>147</v>
          </cell>
          <cell r="G271">
            <v>132</v>
          </cell>
          <cell r="H271">
            <v>84</v>
          </cell>
          <cell r="I271">
            <v>155</v>
          </cell>
          <cell r="J271">
            <v>57</v>
          </cell>
          <cell r="K271">
            <v>164</v>
          </cell>
          <cell r="L271">
            <v>157</v>
          </cell>
          <cell r="M271">
            <v>154</v>
          </cell>
          <cell r="N271">
            <v>116</v>
          </cell>
          <cell r="O271">
            <v>110</v>
          </cell>
          <cell r="P271">
            <v>94</v>
          </cell>
        </row>
        <row r="272">
          <cell r="A272">
            <v>439</v>
          </cell>
          <cell r="B272">
            <v>31</v>
          </cell>
          <cell r="D272">
            <v>4</v>
          </cell>
          <cell r="E272">
            <v>10</v>
          </cell>
          <cell r="F272">
            <v>6</v>
          </cell>
          <cell r="G272">
            <v>4</v>
          </cell>
          <cell r="H272">
            <v>2</v>
          </cell>
          <cell r="I272">
            <v>1</v>
          </cell>
          <cell r="J272">
            <v>4</v>
          </cell>
        </row>
        <row r="273">
          <cell r="A273">
            <v>440</v>
          </cell>
          <cell r="B273">
            <v>164</v>
          </cell>
          <cell r="C273">
            <v>22</v>
          </cell>
          <cell r="D273">
            <v>18</v>
          </cell>
          <cell r="E273">
            <v>27</v>
          </cell>
          <cell r="F273">
            <v>18</v>
          </cell>
          <cell r="G273">
            <v>21</v>
          </cell>
          <cell r="H273">
            <v>16</v>
          </cell>
          <cell r="I273">
            <v>26</v>
          </cell>
          <cell r="J273">
            <v>16</v>
          </cell>
        </row>
        <row r="274">
          <cell r="A274">
            <v>441</v>
          </cell>
          <cell r="B274">
            <v>68</v>
          </cell>
          <cell r="E274">
            <v>14</v>
          </cell>
          <cell r="F274">
            <v>12</v>
          </cell>
          <cell r="G274">
            <v>11</v>
          </cell>
          <cell r="H274">
            <v>10</v>
          </cell>
          <cell r="I274">
            <v>13</v>
          </cell>
          <cell r="J274">
            <v>8</v>
          </cell>
        </row>
        <row r="275">
          <cell r="A275">
            <v>450</v>
          </cell>
          <cell r="B275">
            <v>88</v>
          </cell>
          <cell r="D275">
            <v>8</v>
          </cell>
          <cell r="E275">
            <v>14</v>
          </cell>
          <cell r="F275">
            <v>15</v>
          </cell>
          <cell r="G275">
            <v>10</v>
          </cell>
          <cell r="H275">
            <v>13</v>
          </cell>
          <cell r="I275">
            <v>13</v>
          </cell>
          <cell r="J275">
            <v>7</v>
          </cell>
          <cell r="K275">
            <v>8</v>
          </cell>
        </row>
        <row r="276">
          <cell r="A276">
            <v>465</v>
          </cell>
          <cell r="B276">
            <v>132</v>
          </cell>
          <cell r="C276">
            <v>18</v>
          </cell>
          <cell r="D276">
            <v>22</v>
          </cell>
          <cell r="E276">
            <v>17</v>
          </cell>
          <cell r="F276">
            <v>12</v>
          </cell>
          <cell r="G276">
            <v>17</v>
          </cell>
          <cell r="H276">
            <v>16</v>
          </cell>
          <cell r="I276">
            <v>18</v>
          </cell>
          <cell r="J276">
            <v>12</v>
          </cell>
        </row>
        <row r="277">
          <cell r="A277">
            <v>466</v>
          </cell>
          <cell r="B277">
            <v>147</v>
          </cell>
          <cell r="D277">
            <v>15</v>
          </cell>
          <cell r="E277">
            <v>20</v>
          </cell>
          <cell r="F277">
            <v>29</v>
          </cell>
          <cell r="G277">
            <v>30</v>
          </cell>
          <cell r="H277">
            <v>26</v>
          </cell>
          <cell r="I277">
            <v>11</v>
          </cell>
          <cell r="J277">
            <v>16</v>
          </cell>
        </row>
        <row r="278">
          <cell r="A278">
            <v>469</v>
          </cell>
          <cell r="B278">
            <v>86</v>
          </cell>
          <cell r="E278">
            <v>12</v>
          </cell>
          <cell r="F278">
            <v>15</v>
          </cell>
          <cell r="G278">
            <v>14</v>
          </cell>
          <cell r="H278">
            <v>20</v>
          </cell>
          <cell r="I278">
            <v>14</v>
          </cell>
          <cell r="J278">
            <v>11</v>
          </cell>
        </row>
        <row r="279">
          <cell r="A279">
            <v>472</v>
          </cell>
          <cell r="B279">
            <v>625</v>
          </cell>
          <cell r="D279">
            <v>47</v>
          </cell>
          <cell r="E279">
            <v>103</v>
          </cell>
          <cell r="F279">
            <v>92</v>
          </cell>
          <cell r="G279">
            <v>103</v>
          </cell>
          <cell r="H279">
            <v>106</v>
          </cell>
          <cell r="I279">
            <v>87</v>
          </cell>
          <cell r="J279">
            <v>87</v>
          </cell>
        </row>
        <row r="280">
          <cell r="A280">
            <v>474</v>
          </cell>
          <cell r="B280">
            <v>79</v>
          </cell>
          <cell r="E280">
            <v>2</v>
          </cell>
          <cell r="F280">
            <v>12</v>
          </cell>
          <cell r="G280">
            <v>12</v>
          </cell>
          <cell r="H280">
            <v>18</v>
          </cell>
          <cell r="I280">
            <v>7</v>
          </cell>
          <cell r="J280">
            <v>8</v>
          </cell>
          <cell r="K280">
            <v>8</v>
          </cell>
          <cell r="L280">
            <v>8</v>
          </cell>
          <cell r="M280">
            <v>4</v>
          </cell>
        </row>
        <row r="281">
          <cell r="A281">
            <v>475</v>
          </cell>
          <cell r="B281">
            <v>72</v>
          </cell>
          <cell r="H281">
            <v>5</v>
          </cell>
          <cell r="I281">
            <v>4</v>
          </cell>
          <cell r="J281">
            <v>5</v>
          </cell>
          <cell r="K281">
            <v>14</v>
          </cell>
          <cell r="L281">
            <v>12</v>
          </cell>
          <cell r="M281">
            <v>11</v>
          </cell>
          <cell r="N281">
            <v>10</v>
          </cell>
          <cell r="O281">
            <v>4</v>
          </cell>
          <cell r="P281">
            <v>7</v>
          </cell>
        </row>
        <row r="282">
          <cell r="A282">
            <v>476</v>
          </cell>
          <cell r="B282">
            <v>11</v>
          </cell>
          <cell r="E282">
            <v>6</v>
          </cell>
          <cell r="F282">
            <v>5</v>
          </cell>
        </row>
        <row r="283">
          <cell r="A283">
            <v>477</v>
          </cell>
          <cell r="B283">
            <v>143</v>
          </cell>
          <cell r="D283">
            <v>19</v>
          </cell>
          <cell r="E283">
            <v>24</v>
          </cell>
          <cell r="F283">
            <v>21</v>
          </cell>
          <cell r="G283">
            <v>23</v>
          </cell>
          <cell r="H283">
            <v>28</v>
          </cell>
          <cell r="I283">
            <v>18</v>
          </cell>
          <cell r="J283">
            <v>10</v>
          </cell>
        </row>
        <row r="284">
          <cell r="A284">
            <v>478</v>
          </cell>
          <cell r="B284">
            <v>110</v>
          </cell>
          <cell r="C284">
            <v>14</v>
          </cell>
          <cell r="D284">
            <v>17</v>
          </cell>
          <cell r="E284">
            <v>20</v>
          </cell>
          <cell r="F284">
            <v>17</v>
          </cell>
          <cell r="G284">
            <v>12</v>
          </cell>
          <cell r="H284">
            <v>13</v>
          </cell>
          <cell r="I284">
            <v>7</v>
          </cell>
          <cell r="J284">
            <v>10</v>
          </cell>
        </row>
        <row r="285">
          <cell r="A285">
            <v>481</v>
          </cell>
          <cell r="B285">
            <v>29</v>
          </cell>
          <cell r="C285">
            <v>8</v>
          </cell>
          <cell r="D285">
            <v>6</v>
          </cell>
          <cell r="E285">
            <v>3</v>
          </cell>
          <cell r="F285">
            <v>1</v>
          </cell>
          <cell r="G285">
            <v>3</v>
          </cell>
          <cell r="H285">
            <v>5</v>
          </cell>
          <cell r="I285">
            <v>2</v>
          </cell>
          <cell r="J285">
            <v>1</v>
          </cell>
        </row>
        <row r="286">
          <cell r="A286">
            <v>487</v>
          </cell>
          <cell r="B286">
            <v>66</v>
          </cell>
          <cell r="D286">
            <v>6</v>
          </cell>
          <cell r="E286">
            <v>9</v>
          </cell>
          <cell r="F286">
            <v>11</v>
          </cell>
          <cell r="G286">
            <v>10</v>
          </cell>
          <cell r="H286">
            <v>9</v>
          </cell>
          <cell r="I286">
            <v>9</v>
          </cell>
          <cell r="J286">
            <v>12</v>
          </cell>
        </row>
        <row r="287">
          <cell r="A287">
            <v>489</v>
          </cell>
          <cell r="B287">
            <v>74</v>
          </cell>
          <cell r="E287">
            <v>13</v>
          </cell>
          <cell r="F287">
            <v>22</v>
          </cell>
          <cell r="G287">
            <v>14</v>
          </cell>
          <cell r="H287">
            <v>5</v>
          </cell>
          <cell r="I287">
            <v>13</v>
          </cell>
          <cell r="J287">
            <v>7</v>
          </cell>
        </row>
        <row r="288">
          <cell r="A288">
            <v>490</v>
          </cell>
          <cell r="B288">
            <v>460</v>
          </cell>
          <cell r="E288">
            <v>45</v>
          </cell>
          <cell r="F288">
            <v>55</v>
          </cell>
          <cell r="G288">
            <v>42</v>
          </cell>
          <cell r="H288">
            <v>37</v>
          </cell>
          <cell r="I288">
            <v>28</v>
          </cell>
          <cell r="J288">
            <v>41</v>
          </cell>
          <cell r="K288">
            <v>45</v>
          </cell>
          <cell r="L288">
            <v>34</v>
          </cell>
          <cell r="M288">
            <v>32</v>
          </cell>
          <cell r="N288">
            <v>38</v>
          </cell>
          <cell r="O288">
            <v>36</v>
          </cell>
          <cell r="P288">
            <v>27</v>
          </cell>
        </row>
        <row r="289">
          <cell r="A289">
            <v>492</v>
          </cell>
          <cell r="B289">
            <v>1073</v>
          </cell>
          <cell r="E289">
            <v>36</v>
          </cell>
          <cell r="F289">
            <v>32</v>
          </cell>
          <cell r="G289">
            <v>28</v>
          </cell>
          <cell r="H289">
            <v>38</v>
          </cell>
          <cell r="I289">
            <v>22</v>
          </cell>
          <cell r="J289">
            <v>26</v>
          </cell>
          <cell r="K289">
            <v>207</v>
          </cell>
          <cell r="L289">
            <v>69</v>
          </cell>
          <cell r="M289">
            <v>82</v>
          </cell>
          <cell r="N289">
            <v>65</v>
          </cell>
          <cell r="O289">
            <v>170</v>
          </cell>
          <cell r="P289">
            <v>105</v>
          </cell>
          <cell r="T289">
            <v>56</v>
          </cell>
          <cell r="U289">
            <v>48</v>
          </cell>
          <cell r="V289">
            <v>89</v>
          </cell>
        </row>
        <row r="290">
          <cell r="A290">
            <v>494</v>
          </cell>
          <cell r="B290">
            <v>383</v>
          </cell>
          <cell r="E290">
            <v>57</v>
          </cell>
          <cell r="F290">
            <v>63</v>
          </cell>
          <cell r="G290">
            <v>85</v>
          </cell>
          <cell r="H290">
            <v>59</v>
          </cell>
          <cell r="I290">
            <v>59</v>
          </cell>
          <cell r="J290">
            <v>60</v>
          </cell>
        </row>
        <row r="291">
          <cell r="A291">
            <v>496</v>
          </cell>
          <cell r="B291">
            <v>34</v>
          </cell>
          <cell r="F291">
            <v>10</v>
          </cell>
          <cell r="G291">
            <v>7</v>
          </cell>
          <cell r="H291">
            <v>4</v>
          </cell>
          <cell r="I291">
            <v>6</v>
          </cell>
          <cell r="J291">
            <v>7</v>
          </cell>
        </row>
        <row r="292">
          <cell r="A292">
            <v>498</v>
          </cell>
          <cell r="B292">
            <v>229</v>
          </cell>
          <cell r="D292">
            <v>26</v>
          </cell>
          <cell r="E292">
            <v>19</v>
          </cell>
          <cell r="F292">
            <v>19</v>
          </cell>
          <cell r="G292">
            <v>27</v>
          </cell>
          <cell r="H292">
            <v>22</v>
          </cell>
          <cell r="I292">
            <v>39</v>
          </cell>
          <cell r="J292">
            <v>41</v>
          </cell>
          <cell r="K292">
            <v>17</v>
          </cell>
          <cell r="L292">
            <v>19</v>
          </cell>
        </row>
        <row r="293">
          <cell r="A293">
            <v>500</v>
          </cell>
          <cell r="B293">
            <v>163</v>
          </cell>
          <cell r="D293">
            <v>5</v>
          </cell>
          <cell r="E293">
            <v>13</v>
          </cell>
          <cell r="F293">
            <v>8</v>
          </cell>
          <cell r="G293">
            <v>8</v>
          </cell>
          <cell r="H293">
            <v>7</v>
          </cell>
          <cell r="I293">
            <v>8</v>
          </cell>
          <cell r="J293">
            <v>12</v>
          </cell>
          <cell r="K293">
            <v>12</v>
          </cell>
          <cell r="L293">
            <v>20</v>
          </cell>
          <cell r="M293">
            <v>17</v>
          </cell>
          <cell r="N293">
            <v>19</v>
          </cell>
          <cell r="P293">
            <v>34</v>
          </cell>
        </row>
        <row r="294">
          <cell r="A294">
            <v>501</v>
          </cell>
          <cell r="B294">
            <v>571</v>
          </cell>
          <cell r="E294">
            <v>15</v>
          </cell>
          <cell r="F294">
            <v>57</v>
          </cell>
          <cell r="G294">
            <v>55</v>
          </cell>
          <cell r="H294">
            <v>57</v>
          </cell>
          <cell r="I294">
            <v>77</v>
          </cell>
          <cell r="J294">
            <v>52</v>
          </cell>
          <cell r="K294">
            <v>57</v>
          </cell>
          <cell r="L294">
            <v>48</v>
          </cell>
          <cell r="M294">
            <v>39</v>
          </cell>
          <cell r="N294">
            <v>35</v>
          </cell>
          <cell r="O294">
            <v>42</v>
          </cell>
          <cell r="P294">
            <v>37</v>
          </cell>
        </row>
        <row r="295">
          <cell r="A295">
            <v>503</v>
          </cell>
          <cell r="B295">
            <v>2035</v>
          </cell>
          <cell r="E295">
            <v>175</v>
          </cell>
          <cell r="F295">
            <v>195</v>
          </cell>
          <cell r="G295">
            <v>192</v>
          </cell>
          <cell r="H295">
            <v>201</v>
          </cell>
          <cell r="I295">
            <v>202</v>
          </cell>
          <cell r="J295">
            <v>224</v>
          </cell>
          <cell r="K295">
            <v>218</v>
          </cell>
          <cell r="L295">
            <v>161</v>
          </cell>
          <cell r="M295">
            <v>159</v>
          </cell>
          <cell r="N295">
            <v>134</v>
          </cell>
          <cell r="O295">
            <v>93</v>
          </cell>
          <cell r="P295">
            <v>81</v>
          </cell>
        </row>
        <row r="296">
          <cell r="A296">
            <v>505</v>
          </cell>
          <cell r="B296">
            <v>182</v>
          </cell>
          <cell r="D296">
            <v>8</v>
          </cell>
          <cell r="E296">
            <v>3</v>
          </cell>
          <cell r="F296">
            <v>6</v>
          </cell>
          <cell r="G296">
            <v>13</v>
          </cell>
          <cell r="H296">
            <v>13</v>
          </cell>
          <cell r="I296">
            <v>18</v>
          </cell>
          <cell r="J296">
            <v>16</v>
          </cell>
          <cell r="K296">
            <v>11</v>
          </cell>
          <cell r="L296">
            <v>22</v>
          </cell>
          <cell r="M296">
            <v>15</v>
          </cell>
          <cell r="N296">
            <v>19</v>
          </cell>
          <cell r="P296">
            <v>38</v>
          </cell>
        </row>
        <row r="297">
          <cell r="A297">
            <v>506</v>
          </cell>
          <cell r="B297">
            <v>160</v>
          </cell>
          <cell r="G297">
            <v>12</v>
          </cell>
          <cell r="H297">
            <v>17</v>
          </cell>
          <cell r="I297">
            <v>11</v>
          </cell>
          <cell r="J297">
            <v>12</v>
          </cell>
          <cell r="K297">
            <v>14</v>
          </cell>
          <cell r="L297">
            <v>25</v>
          </cell>
          <cell r="M297">
            <v>18</v>
          </cell>
          <cell r="N297">
            <v>29</v>
          </cell>
          <cell r="P297">
            <v>22</v>
          </cell>
        </row>
        <row r="298">
          <cell r="A298">
            <v>507</v>
          </cell>
          <cell r="B298">
            <v>96</v>
          </cell>
          <cell r="D298">
            <v>5</v>
          </cell>
          <cell r="E298">
            <v>12</v>
          </cell>
          <cell r="F298">
            <v>17</v>
          </cell>
          <cell r="G298">
            <v>14</v>
          </cell>
          <cell r="H298">
            <v>17</v>
          </cell>
          <cell r="I298">
            <v>17</v>
          </cell>
          <cell r="J298">
            <v>14</v>
          </cell>
        </row>
        <row r="299">
          <cell r="A299">
            <v>514</v>
          </cell>
          <cell r="B299">
            <v>65</v>
          </cell>
          <cell r="C299">
            <v>6</v>
          </cell>
          <cell r="D299">
            <v>2</v>
          </cell>
          <cell r="E299">
            <v>2</v>
          </cell>
          <cell r="F299">
            <v>12</v>
          </cell>
          <cell r="G299">
            <v>10</v>
          </cell>
          <cell r="H299">
            <v>12</v>
          </cell>
          <cell r="I299">
            <v>13</v>
          </cell>
          <cell r="J299">
            <v>8</v>
          </cell>
        </row>
        <row r="300">
          <cell r="A300">
            <v>515</v>
          </cell>
          <cell r="B300">
            <v>144</v>
          </cell>
          <cell r="C300">
            <v>11</v>
          </cell>
          <cell r="D300">
            <v>20</v>
          </cell>
          <cell r="E300">
            <v>19</v>
          </cell>
          <cell r="F300">
            <v>16</v>
          </cell>
          <cell r="G300">
            <v>21</v>
          </cell>
          <cell r="H300">
            <v>23</v>
          </cell>
          <cell r="I300">
            <v>18</v>
          </cell>
          <cell r="J300">
            <v>16</v>
          </cell>
        </row>
        <row r="301">
          <cell r="A301">
            <v>524</v>
          </cell>
          <cell r="B301">
            <v>185</v>
          </cell>
          <cell r="E301">
            <v>30</v>
          </cell>
          <cell r="F301">
            <v>30</v>
          </cell>
          <cell r="G301">
            <v>31</v>
          </cell>
          <cell r="H301">
            <v>29</v>
          </cell>
          <cell r="I301">
            <v>36</v>
          </cell>
          <cell r="J301">
            <v>29</v>
          </cell>
        </row>
        <row r="302">
          <cell r="A302">
            <v>526</v>
          </cell>
          <cell r="B302">
            <v>383</v>
          </cell>
          <cell r="E302">
            <v>1</v>
          </cell>
          <cell r="F302">
            <v>34</v>
          </cell>
          <cell r="G302">
            <v>47</v>
          </cell>
          <cell r="H302">
            <v>31</v>
          </cell>
          <cell r="I302">
            <v>52</v>
          </cell>
          <cell r="J302">
            <v>43</v>
          </cell>
          <cell r="K302">
            <v>36</v>
          </cell>
          <cell r="L302">
            <v>34</v>
          </cell>
          <cell r="M302">
            <v>37</v>
          </cell>
          <cell r="N302">
            <v>35</v>
          </cell>
          <cell r="O302">
            <v>18</v>
          </cell>
          <cell r="P302">
            <v>15</v>
          </cell>
        </row>
        <row r="303">
          <cell r="A303">
            <v>528</v>
          </cell>
          <cell r="B303">
            <v>51</v>
          </cell>
          <cell r="D303">
            <v>5</v>
          </cell>
          <cell r="E303">
            <v>7</v>
          </cell>
          <cell r="F303">
            <v>7</v>
          </cell>
          <cell r="G303">
            <v>5</v>
          </cell>
          <cell r="H303">
            <v>7</v>
          </cell>
          <cell r="I303">
            <v>17</v>
          </cell>
          <cell r="J303">
            <v>3</v>
          </cell>
        </row>
        <row r="304">
          <cell r="A304">
            <v>530</v>
          </cell>
          <cell r="B304">
            <v>44</v>
          </cell>
          <cell r="C304">
            <v>2</v>
          </cell>
          <cell r="D304">
            <v>5</v>
          </cell>
          <cell r="E304">
            <v>10</v>
          </cell>
          <cell r="F304">
            <v>24</v>
          </cell>
          <cell r="G304">
            <v>1</v>
          </cell>
          <cell r="H304">
            <v>2</v>
          </cell>
        </row>
        <row r="305">
          <cell r="A305">
            <v>534</v>
          </cell>
          <cell r="B305">
            <v>130</v>
          </cell>
          <cell r="F305">
            <v>11</v>
          </cell>
          <cell r="G305">
            <v>18</v>
          </cell>
          <cell r="H305">
            <v>19</v>
          </cell>
          <cell r="I305">
            <v>15</v>
          </cell>
          <cell r="J305">
            <v>24</v>
          </cell>
          <cell r="K305">
            <v>16</v>
          </cell>
          <cell r="L305">
            <v>16</v>
          </cell>
          <cell r="M305">
            <v>11</v>
          </cell>
        </row>
        <row r="306">
          <cell r="A306">
            <v>536</v>
          </cell>
          <cell r="B306">
            <v>107</v>
          </cell>
          <cell r="D306">
            <v>11</v>
          </cell>
          <cell r="E306">
            <v>10</v>
          </cell>
          <cell r="F306">
            <v>13</v>
          </cell>
          <cell r="G306">
            <v>13</v>
          </cell>
          <cell r="H306">
            <v>19</v>
          </cell>
          <cell r="I306">
            <v>24</v>
          </cell>
          <cell r="J306">
            <v>17</v>
          </cell>
        </row>
        <row r="307">
          <cell r="A307">
            <v>537</v>
          </cell>
          <cell r="B307">
            <v>88</v>
          </cell>
          <cell r="E307">
            <v>20</v>
          </cell>
          <cell r="F307">
            <v>18</v>
          </cell>
          <cell r="G307">
            <v>18</v>
          </cell>
          <cell r="H307">
            <v>9</v>
          </cell>
          <cell r="I307">
            <v>8</v>
          </cell>
          <cell r="J307">
            <v>15</v>
          </cell>
        </row>
        <row r="308">
          <cell r="A308">
            <v>543</v>
          </cell>
          <cell r="B308">
            <v>646</v>
          </cell>
          <cell r="E308">
            <v>67</v>
          </cell>
          <cell r="F308">
            <v>87</v>
          </cell>
          <cell r="G308">
            <v>82</v>
          </cell>
          <cell r="H308">
            <v>81</v>
          </cell>
          <cell r="I308">
            <v>48</v>
          </cell>
          <cell r="J308">
            <v>46</v>
          </cell>
          <cell r="K308">
            <v>48</v>
          </cell>
          <cell r="L308">
            <v>48</v>
          </cell>
          <cell r="M308">
            <v>46</v>
          </cell>
          <cell r="N308">
            <v>39</v>
          </cell>
          <cell r="O308">
            <v>23</v>
          </cell>
          <cell r="P308">
            <v>31</v>
          </cell>
        </row>
        <row r="309">
          <cell r="A309">
            <v>544</v>
          </cell>
          <cell r="B309">
            <v>338</v>
          </cell>
          <cell r="E309">
            <v>15</v>
          </cell>
          <cell r="F309">
            <v>58</v>
          </cell>
          <cell r="G309">
            <v>46</v>
          </cell>
          <cell r="H309">
            <v>59</v>
          </cell>
          <cell r="I309">
            <v>90</v>
          </cell>
          <cell r="J309">
            <v>70</v>
          </cell>
        </row>
        <row r="310">
          <cell r="A310">
            <v>545</v>
          </cell>
          <cell r="B310">
            <v>39</v>
          </cell>
          <cell r="E310">
            <v>8</v>
          </cell>
          <cell r="F310">
            <v>15</v>
          </cell>
          <cell r="G310">
            <v>11</v>
          </cell>
          <cell r="I310">
            <v>1</v>
          </cell>
          <cell r="J310">
            <v>4</v>
          </cell>
        </row>
        <row r="311">
          <cell r="A311">
            <v>556</v>
          </cell>
          <cell r="B311">
            <v>1157</v>
          </cell>
          <cell r="E311">
            <v>102</v>
          </cell>
          <cell r="F311">
            <v>123</v>
          </cell>
          <cell r="G311">
            <v>118</v>
          </cell>
          <cell r="H311">
            <v>108</v>
          </cell>
          <cell r="I311">
            <v>123</v>
          </cell>
          <cell r="J311">
            <v>99</v>
          </cell>
          <cell r="K311">
            <v>100</v>
          </cell>
          <cell r="L311">
            <v>98</v>
          </cell>
          <cell r="M311">
            <v>85</v>
          </cell>
          <cell r="N311">
            <v>87</v>
          </cell>
          <cell r="O311">
            <v>67</v>
          </cell>
          <cell r="P311">
            <v>47</v>
          </cell>
        </row>
        <row r="312">
          <cell r="A312">
            <v>562</v>
          </cell>
          <cell r="B312">
            <v>81</v>
          </cell>
          <cell r="F312">
            <v>13</v>
          </cell>
          <cell r="G312">
            <v>18</v>
          </cell>
          <cell r="H312">
            <v>17</v>
          </cell>
          <cell r="I312">
            <v>20</v>
          </cell>
          <cell r="J312">
            <v>13</v>
          </cell>
        </row>
        <row r="313">
          <cell r="A313">
            <v>564</v>
          </cell>
          <cell r="B313">
            <v>41</v>
          </cell>
          <cell r="E313">
            <v>10</v>
          </cell>
          <cell r="F313">
            <v>5</v>
          </cell>
          <cell r="G313">
            <v>5</v>
          </cell>
          <cell r="H313">
            <v>8</v>
          </cell>
          <cell r="I313">
            <v>8</v>
          </cell>
          <cell r="J313">
            <v>5</v>
          </cell>
        </row>
        <row r="314">
          <cell r="A314">
            <v>566</v>
          </cell>
          <cell r="B314">
            <v>1203</v>
          </cell>
          <cell r="E314">
            <v>100</v>
          </cell>
          <cell r="F314">
            <v>105</v>
          </cell>
          <cell r="G314">
            <v>101</v>
          </cell>
          <cell r="H314">
            <v>86</v>
          </cell>
          <cell r="I314">
            <v>108</v>
          </cell>
          <cell r="J314">
            <v>140</v>
          </cell>
          <cell r="K314">
            <v>105</v>
          </cell>
          <cell r="L314">
            <v>110</v>
          </cell>
          <cell r="M314">
            <v>105</v>
          </cell>
          <cell r="N314">
            <v>101</v>
          </cell>
          <cell r="O314">
            <v>76</v>
          </cell>
          <cell r="P314">
            <v>66</v>
          </cell>
        </row>
        <row r="315">
          <cell r="A315">
            <v>569</v>
          </cell>
          <cell r="B315">
            <v>204</v>
          </cell>
          <cell r="E315">
            <v>31</v>
          </cell>
          <cell r="F315">
            <v>39</v>
          </cell>
          <cell r="G315">
            <v>30</v>
          </cell>
          <cell r="H315">
            <v>30</v>
          </cell>
          <cell r="I315">
            <v>26</v>
          </cell>
          <cell r="J315">
            <v>22</v>
          </cell>
          <cell r="K315">
            <v>16</v>
          </cell>
          <cell r="L315">
            <v>10</v>
          </cell>
        </row>
        <row r="316">
          <cell r="A316">
            <v>573</v>
          </cell>
          <cell r="B316">
            <v>1764</v>
          </cell>
          <cell r="E316">
            <v>132</v>
          </cell>
          <cell r="F316">
            <v>160</v>
          </cell>
          <cell r="G316">
            <v>175</v>
          </cell>
          <cell r="H316">
            <v>181</v>
          </cell>
          <cell r="I316">
            <v>236</v>
          </cell>
          <cell r="J316">
            <v>176</v>
          </cell>
          <cell r="K316">
            <v>193</v>
          </cell>
          <cell r="L316">
            <v>172</v>
          </cell>
          <cell r="M316">
            <v>170</v>
          </cell>
          <cell r="N316">
            <v>118</v>
          </cell>
          <cell r="O316">
            <v>51</v>
          </cell>
        </row>
        <row r="317">
          <cell r="A317">
            <v>574</v>
          </cell>
          <cell r="B317">
            <v>254</v>
          </cell>
          <cell r="E317">
            <v>20</v>
          </cell>
          <cell r="F317">
            <v>20</v>
          </cell>
          <cell r="G317">
            <v>16</v>
          </cell>
          <cell r="H317">
            <v>25</v>
          </cell>
          <cell r="I317">
            <v>20</v>
          </cell>
          <cell r="J317">
            <v>32</v>
          </cell>
          <cell r="K317">
            <v>32</v>
          </cell>
          <cell r="L317">
            <v>30</v>
          </cell>
          <cell r="M317">
            <v>30</v>
          </cell>
          <cell r="N317">
            <v>29</v>
          </cell>
        </row>
        <row r="318">
          <cell r="A318">
            <v>578</v>
          </cell>
          <cell r="B318">
            <v>139</v>
          </cell>
          <cell r="E318">
            <v>26</v>
          </cell>
          <cell r="F318">
            <v>25</v>
          </cell>
          <cell r="G318">
            <v>21</v>
          </cell>
          <cell r="H318">
            <v>29</v>
          </cell>
          <cell r="I318">
            <v>32</v>
          </cell>
          <cell r="J318">
            <v>6</v>
          </cell>
        </row>
        <row r="319">
          <cell r="A319">
            <v>580</v>
          </cell>
          <cell r="B319">
            <v>255</v>
          </cell>
          <cell r="E319">
            <v>17</v>
          </cell>
          <cell r="F319">
            <v>58</v>
          </cell>
          <cell r="G319">
            <v>43</v>
          </cell>
          <cell r="H319">
            <v>43</v>
          </cell>
          <cell r="I319">
            <v>45</v>
          </cell>
          <cell r="J319">
            <v>49</v>
          </cell>
        </row>
        <row r="320">
          <cell r="A320">
            <v>581</v>
          </cell>
          <cell r="B320">
            <v>146</v>
          </cell>
          <cell r="F320">
            <v>3</v>
          </cell>
          <cell r="G320">
            <v>10</v>
          </cell>
          <cell r="H320">
            <v>11</v>
          </cell>
          <cell r="I320">
            <v>11</v>
          </cell>
          <cell r="J320">
            <v>20</v>
          </cell>
          <cell r="K320">
            <v>39</v>
          </cell>
          <cell r="L320">
            <v>30</v>
          </cell>
          <cell r="M320">
            <v>19</v>
          </cell>
          <cell r="N320">
            <v>3</v>
          </cell>
        </row>
        <row r="321">
          <cell r="A321">
            <v>588</v>
          </cell>
          <cell r="B321">
            <v>16</v>
          </cell>
          <cell r="F321">
            <v>1</v>
          </cell>
          <cell r="H321">
            <v>1</v>
          </cell>
          <cell r="I321">
            <v>1</v>
          </cell>
          <cell r="J321">
            <v>1</v>
          </cell>
          <cell r="K321">
            <v>3</v>
          </cell>
          <cell r="N321">
            <v>9</v>
          </cell>
        </row>
        <row r="322">
          <cell r="A322">
            <v>591</v>
          </cell>
          <cell r="B322">
            <v>29</v>
          </cell>
          <cell r="U322">
            <v>7</v>
          </cell>
          <cell r="V322">
            <v>22</v>
          </cell>
        </row>
        <row r="323">
          <cell r="A323">
            <v>602</v>
          </cell>
          <cell r="B323">
            <v>44</v>
          </cell>
          <cell r="G323">
            <v>13</v>
          </cell>
          <cell r="H323">
            <v>17</v>
          </cell>
          <cell r="I323">
            <v>5</v>
          </cell>
          <cell r="J323">
            <v>4</v>
          </cell>
          <cell r="K323">
            <v>5</v>
          </cell>
        </row>
        <row r="324">
          <cell r="A324">
            <v>605</v>
          </cell>
          <cell r="B324">
            <v>132</v>
          </cell>
          <cell r="O324">
            <v>87</v>
          </cell>
          <cell r="P324">
            <v>45</v>
          </cell>
        </row>
        <row r="325">
          <cell r="A325">
            <v>606</v>
          </cell>
          <cell r="B325">
            <v>426</v>
          </cell>
          <cell r="K325">
            <v>78</v>
          </cell>
          <cell r="L325">
            <v>70</v>
          </cell>
          <cell r="M325">
            <v>68</v>
          </cell>
          <cell r="N325">
            <v>67</v>
          </cell>
          <cell r="O325">
            <v>66</v>
          </cell>
          <cell r="P325">
            <v>77</v>
          </cell>
        </row>
        <row r="326">
          <cell r="A326">
            <v>610</v>
          </cell>
          <cell r="B326">
            <v>96</v>
          </cell>
          <cell r="C326">
            <v>20</v>
          </cell>
          <cell r="D326">
            <v>16</v>
          </cell>
          <cell r="E326">
            <v>12</v>
          </cell>
          <cell r="F326">
            <v>5</v>
          </cell>
          <cell r="G326">
            <v>8</v>
          </cell>
          <cell r="H326">
            <v>12</v>
          </cell>
          <cell r="I326">
            <v>13</v>
          </cell>
          <cell r="J326">
            <v>10</v>
          </cell>
        </row>
        <row r="327">
          <cell r="A327">
            <v>611</v>
          </cell>
          <cell r="B327">
            <v>64</v>
          </cell>
          <cell r="G327">
            <v>7</v>
          </cell>
          <cell r="H327">
            <v>10</v>
          </cell>
          <cell r="I327">
            <v>13</v>
          </cell>
          <cell r="J327">
            <v>12</v>
          </cell>
          <cell r="K327">
            <v>12</v>
          </cell>
          <cell r="L327">
            <v>9</v>
          </cell>
          <cell r="P327">
            <v>1</v>
          </cell>
        </row>
        <row r="328">
          <cell r="A328">
            <v>614</v>
          </cell>
          <cell r="B328">
            <v>161</v>
          </cell>
          <cell r="K328">
            <v>36</v>
          </cell>
          <cell r="L328">
            <v>40</v>
          </cell>
          <cell r="M328">
            <v>35</v>
          </cell>
          <cell r="N328">
            <v>17</v>
          </cell>
          <cell r="O328">
            <v>13</v>
          </cell>
          <cell r="P328">
            <v>20</v>
          </cell>
        </row>
        <row r="329">
          <cell r="A329">
            <v>615</v>
          </cell>
          <cell r="B329">
            <v>1473</v>
          </cell>
          <cell r="E329">
            <v>100</v>
          </cell>
          <cell r="F329">
            <v>210</v>
          </cell>
          <cell r="G329">
            <v>192</v>
          </cell>
          <cell r="H329">
            <v>197</v>
          </cell>
          <cell r="I329">
            <v>203</v>
          </cell>
          <cell r="J329">
            <v>195</v>
          </cell>
          <cell r="K329">
            <v>130</v>
          </cell>
          <cell r="L329">
            <v>92</v>
          </cell>
          <cell r="M329">
            <v>109</v>
          </cell>
          <cell r="N329">
            <v>45</v>
          </cell>
        </row>
        <row r="330">
          <cell r="A330">
            <v>618</v>
          </cell>
          <cell r="B330">
            <v>99</v>
          </cell>
          <cell r="D330">
            <v>5</v>
          </cell>
          <cell r="E330">
            <v>5</v>
          </cell>
          <cell r="F330">
            <v>6</v>
          </cell>
          <cell r="H330">
            <v>7</v>
          </cell>
          <cell r="I330">
            <v>11</v>
          </cell>
          <cell r="J330">
            <v>8</v>
          </cell>
          <cell r="K330">
            <v>5</v>
          </cell>
          <cell r="L330">
            <v>16</v>
          </cell>
          <cell r="M330">
            <v>17</v>
          </cell>
          <cell r="N330">
            <v>13</v>
          </cell>
          <cell r="P330">
            <v>6</v>
          </cell>
        </row>
        <row r="331">
          <cell r="A331">
            <v>620</v>
          </cell>
          <cell r="B331">
            <v>152</v>
          </cell>
          <cell r="E331">
            <v>10</v>
          </cell>
          <cell r="F331">
            <v>7</v>
          </cell>
          <cell r="G331">
            <v>6</v>
          </cell>
          <cell r="H331">
            <v>8</v>
          </cell>
          <cell r="I331">
            <v>10</v>
          </cell>
          <cell r="J331">
            <v>14</v>
          </cell>
          <cell r="K331">
            <v>19</v>
          </cell>
          <cell r="L331">
            <v>21</v>
          </cell>
          <cell r="M331">
            <v>10</v>
          </cell>
          <cell r="N331">
            <v>12</v>
          </cell>
          <cell r="O331">
            <v>14</v>
          </cell>
          <cell r="P331">
            <v>21</v>
          </cell>
        </row>
        <row r="332">
          <cell r="A332">
            <v>621</v>
          </cell>
          <cell r="B332">
            <v>101</v>
          </cell>
          <cell r="C332">
            <v>26</v>
          </cell>
          <cell r="D332">
            <v>39</v>
          </cell>
          <cell r="E332">
            <v>36</v>
          </cell>
        </row>
        <row r="333">
          <cell r="A333">
            <v>622</v>
          </cell>
          <cell r="B333">
            <v>48</v>
          </cell>
          <cell r="D333">
            <v>6</v>
          </cell>
          <cell r="E333">
            <v>1</v>
          </cell>
          <cell r="F333">
            <v>7</v>
          </cell>
          <cell r="G333">
            <v>12</v>
          </cell>
          <cell r="H333">
            <v>6</v>
          </cell>
          <cell r="I333">
            <v>6</v>
          </cell>
          <cell r="J333">
            <v>1</v>
          </cell>
          <cell r="K333">
            <v>5</v>
          </cell>
          <cell r="L333">
            <v>3</v>
          </cell>
          <cell r="M333">
            <v>1</v>
          </cell>
        </row>
        <row r="334">
          <cell r="A334">
            <v>626</v>
          </cell>
          <cell r="B334">
            <v>17</v>
          </cell>
          <cell r="D334">
            <v>2</v>
          </cell>
          <cell r="E334">
            <v>4</v>
          </cell>
          <cell r="F334">
            <v>4</v>
          </cell>
          <cell r="G334">
            <v>5</v>
          </cell>
          <cell r="H334">
            <v>2</v>
          </cell>
        </row>
        <row r="335">
          <cell r="A335">
            <v>630</v>
          </cell>
          <cell r="B335">
            <v>394</v>
          </cell>
          <cell r="F335">
            <v>233</v>
          </cell>
          <cell r="G335">
            <v>48</v>
          </cell>
          <cell r="H335">
            <v>42</v>
          </cell>
          <cell r="I335">
            <v>43</v>
          </cell>
          <cell r="J335">
            <v>28</v>
          </cell>
        </row>
        <row r="336">
          <cell r="A336">
            <v>633</v>
          </cell>
          <cell r="B336">
            <v>1465</v>
          </cell>
          <cell r="E336">
            <v>34</v>
          </cell>
          <cell r="F336">
            <v>27</v>
          </cell>
          <cell r="G336">
            <v>56</v>
          </cell>
          <cell r="H336">
            <v>32</v>
          </cell>
          <cell r="I336">
            <v>58</v>
          </cell>
          <cell r="J336">
            <v>65</v>
          </cell>
          <cell r="K336">
            <v>205</v>
          </cell>
          <cell r="L336">
            <v>171</v>
          </cell>
          <cell r="M336">
            <v>183</v>
          </cell>
          <cell r="N336">
            <v>139</v>
          </cell>
          <cell r="O336">
            <v>144</v>
          </cell>
          <cell r="P336">
            <v>134</v>
          </cell>
          <cell r="S336">
            <v>16</v>
          </cell>
          <cell r="T336">
            <v>50</v>
          </cell>
          <cell r="U336">
            <v>55</v>
          </cell>
          <cell r="V336">
            <v>71</v>
          </cell>
          <cell r="X336">
            <v>25</v>
          </cell>
        </row>
        <row r="337">
          <cell r="A337">
            <v>636</v>
          </cell>
          <cell r="B337">
            <v>1087</v>
          </cell>
          <cell r="E337">
            <v>59</v>
          </cell>
          <cell r="F337">
            <v>80</v>
          </cell>
          <cell r="G337">
            <v>75</v>
          </cell>
          <cell r="H337">
            <v>85</v>
          </cell>
          <cell r="I337">
            <v>90</v>
          </cell>
          <cell r="J337">
            <v>96</v>
          </cell>
          <cell r="K337">
            <v>116</v>
          </cell>
          <cell r="L337">
            <v>133</v>
          </cell>
          <cell r="M337">
            <v>111</v>
          </cell>
          <cell r="N337">
            <v>91</v>
          </cell>
          <cell r="O337">
            <v>86</v>
          </cell>
          <cell r="P337">
            <v>65</v>
          </cell>
        </row>
        <row r="338">
          <cell r="A338">
            <v>637</v>
          </cell>
          <cell r="B338">
            <v>150</v>
          </cell>
          <cell r="E338">
            <v>3</v>
          </cell>
          <cell r="F338">
            <v>5</v>
          </cell>
          <cell r="G338">
            <v>13</v>
          </cell>
          <cell r="H338">
            <v>22</v>
          </cell>
          <cell r="I338">
            <v>32</v>
          </cell>
          <cell r="J338">
            <v>35</v>
          </cell>
          <cell r="K338">
            <v>26</v>
          </cell>
          <cell r="L338">
            <v>14</v>
          </cell>
        </row>
        <row r="339">
          <cell r="A339">
            <v>641</v>
          </cell>
          <cell r="B339">
            <v>133</v>
          </cell>
          <cell r="C339">
            <v>12</v>
          </cell>
          <cell r="D339">
            <v>18</v>
          </cell>
          <cell r="E339">
            <v>17</v>
          </cell>
          <cell r="F339">
            <v>25</v>
          </cell>
          <cell r="G339">
            <v>18</v>
          </cell>
          <cell r="H339">
            <v>13</v>
          </cell>
          <cell r="I339">
            <v>15</v>
          </cell>
          <cell r="J339">
            <v>15</v>
          </cell>
        </row>
        <row r="340">
          <cell r="A340">
            <v>642</v>
          </cell>
          <cell r="B340">
            <v>4</v>
          </cell>
          <cell r="E340">
            <v>1</v>
          </cell>
          <cell r="F340">
            <v>3</v>
          </cell>
        </row>
        <row r="341">
          <cell r="A341">
            <v>652</v>
          </cell>
          <cell r="B341">
            <v>570</v>
          </cell>
          <cell r="C341">
            <v>3</v>
          </cell>
          <cell r="D341">
            <v>19</v>
          </cell>
          <cell r="E341">
            <v>33</v>
          </cell>
          <cell r="F341">
            <v>47</v>
          </cell>
          <cell r="G341">
            <v>41</v>
          </cell>
          <cell r="H341">
            <v>56</v>
          </cell>
          <cell r="I341">
            <v>48</v>
          </cell>
          <cell r="J341">
            <v>56</v>
          </cell>
          <cell r="K341">
            <v>54</v>
          </cell>
          <cell r="L341">
            <v>67</v>
          </cell>
          <cell r="M341">
            <v>42</v>
          </cell>
          <cell r="N341">
            <v>47</v>
          </cell>
          <cell r="O341">
            <v>27</v>
          </cell>
          <cell r="P341">
            <v>30</v>
          </cell>
        </row>
        <row r="342">
          <cell r="A342">
            <v>654</v>
          </cell>
          <cell r="B342">
            <v>364</v>
          </cell>
          <cell r="E342">
            <v>15</v>
          </cell>
          <cell r="F342">
            <v>22</v>
          </cell>
          <cell r="G342">
            <v>17</v>
          </cell>
          <cell r="H342">
            <v>23</v>
          </cell>
          <cell r="I342">
            <v>20</v>
          </cell>
          <cell r="J342">
            <v>22</v>
          </cell>
          <cell r="K342">
            <v>31</v>
          </cell>
          <cell r="L342">
            <v>46</v>
          </cell>
          <cell r="M342">
            <v>46</v>
          </cell>
          <cell r="N342">
            <v>43</v>
          </cell>
          <cell r="O342">
            <v>36</v>
          </cell>
          <cell r="P342">
            <v>43</v>
          </cell>
        </row>
        <row r="343">
          <cell r="A343">
            <v>655</v>
          </cell>
          <cell r="B343">
            <v>95</v>
          </cell>
          <cell r="U343">
            <v>15</v>
          </cell>
          <cell r="V343">
            <v>80</v>
          </cell>
        </row>
        <row r="344">
          <cell r="A344">
            <v>661</v>
          </cell>
          <cell r="B344">
            <v>164</v>
          </cell>
          <cell r="E344">
            <v>128</v>
          </cell>
          <cell r="F344">
            <v>36</v>
          </cell>
        </row>
        <row r="345">
          <cell r="A345">
            <v>663</v>
          </cell>
          <cell r="B345">
            <v>1758</v>
          </cell>
          <cell r="E345">
            <v>125</v>
          </cell>
          <cell r="F345">
            <v>140</v>
          </cell>
          <cell r="G345">
            <v>155</v>
          </cell>
          <cell r="H345">
            <v>162</v>
          </cell>
          <cell r="I345">
            <v>172</v>
          </cell>
          <cell r="J345">
            <v>164</v>
          </cell>
          <cell r="K345">
            <v>171</v>
          </cell>
          <cell r="L345">
            <v>157</v>
          </cell>
          <cell r="M345">
            <v>142</v>
          </cell>
          <cell r="N345">
            <v>148</v>
          </cell>
          <cell r="O345">
            <v>122</v>
          </cell>
          <cell r="P345">
            <v>100</v>
          </cell>
        </row>
        <row r="346">
          <cell r="A346">
            <v>680</v>
          </cell>
          <cell r="B346">
            <v>265</v>
          </cell>
          <cell r="D346">
            <v>19</v>
          </cell>
          <cell r="E346">
            <v>17</v>
          </cell>
          <cell r="F346">
            <v>53</v>
          </cell>
          <cell r="G346">
            <v>58</v>
          </cell>
          <cell r="H346">
            <v>53</v>
          </cell>
          <cell r="I346">
            <v>35</v>
          </cell>
          <cell r="J346">
            <v>30</v>
          </cell>
        </row>
        <row r="347">
          <cell r="A347">
            <v>717</v>
          </cell>
          <cell r="B347">
            <v>1533</v>
          </cell>
          <cell r="E347">
            <v>128</v>
          </cell>
          <cell r="F347">
            <v>125</v>
          </cell>
          <cell r="G347">
            <v>141</v>
          </cell>
          <cell r="H347">
            <v>126</v>
          </cell>
          <cell r="I347">
            <v>133</v>
          </cell>
          <cell r="J347">
            <v>128</v>
          </cell>
          <cell r="K347">
            <v>146</v>
          </cell>
          <cell r="L347">
            <v>146</v>
          </cell>
          <cell r="M347">
            <v>147</v>
          </cell>
          <cell r="N347">
            <v>133</v>
          </cell>
          <cell r="O347">
            <v>113</v>
          </cell>
          <cell r="P347">
            <v>67</v>
          </cell>
        </row>
        <row r="348">
          <cell r="A348">
            <v>719</v>
          </cell>
          <cell r="B348">
            <v>46</v>
          </cell>
          <cell r="D348">
            <v>10</v>
          </cell>
          <cell r="E348">
            <v>12</v>
          </cell>
          <cell r="F348">
            <v>9</v>
          </cell>
          <cell r="G348">
            <v>3</v>
          </cell>
          <cell r="H348">
            <v>8</v>
          </cell>
          <cell r="I348">
            <v>4</v>
          </cell>
        </row>
        <row r="349">
          <cell r="A349">
            <v>721</v>
          </cell>
          <cell r="B349">
            <v>13</v>
          </cell>
          <cell r="G349">
            <v>1</v>
          </cell>
          <cell r="H349">
            <v>1</v>
          </cell>
          <cell r="I349">
            <v>2</v>
          </cell>
          <cell r="K349">
            <v>4</v>
          </cell>
          <cell r="L349">
            <v>2</v>
          </cell>
          <cell r="M349">
            <v>2</v>
          </cell>
          <cell r="N349">
            <v>1</v>
          </cell>
        </row>
        <row r="350">
          <cell r="A350">
            <v>723</v>
          </cell>
          <cell r="B350">
            <v>28</v>
          </cell>
          <cell r="D350">
            <v>17</v>
          </cell>
          <cell r="E350">
            <v>11</v>
          </cell>
        </row>
        <row r="351">
          <cell r="A351">
            <v>725</v>
          </cell>
          <cell r="B351">
            <v>14</v>
          </cell>
          <cell r="D351">
            <v>1</v>
          </cell>
          <cell r="E351">
            <v>1</v>
          </cell>
          <cell r="F351">
            <v>4</v>
          </cell>
          <cell r="G351">
            <v>1</v>
          </cell>
          <cell r="H351">
            <v>1</v>
          </cell>
          <cell r="I351">
            <v>4</v>
          </cell>
          <cell r="J351">
            <v>2</v>
          </cell>
        </row>
        <row r="352">
          <cell r="A352">
            <v>727</v>
          </cell>
          <cell r="B352">
            <v>19</v>
          </cell>
          <cell r="F352">
            <v>11</v>
          </cell>
          <cell r="G352">
            <v>8</v>
          </cell>
        </row>
        <row r="353">
          <cell r="A353">
            <v>731</v>
          </cell>
          <cell r="B353">
            <v>340</v>
          </cell>
          <cell r="D353">
            <v>12</v>
          </cell>
          <cell r="E353">
            <v>30</v>
          </cell>
          <cell r="F353">
            <v>62</v>
          </cell>
          <cell r="G353">
            <v>60</v>
          </cell>
          <cell r="H353">
            <v>65</v>
          </cell>
          <cell r="I353">
            <v>61</v>
          </cell>
          <cell r="J353">
            <v>50</v>
          </cell>
        </row>
        <row r="354">
          <cell r="A354">
            <v>736</v>
          </cell>
          <cell r="B354">
            <v>782</v>
          </cell>
          <cell r="E354">
            <v>194</v>
          </cell>
          <cell r="F354">
            <v>313</v>
          </cell>
          <cell r="G354">
            <v>275</v>
          </cell>
        </row>
        <row r="355">
          <cell r="A355">
            <v>737</v>
          </cell>
          <cell r="B355">
            <v>854</v>
          </cell>
          <cell r="H355">
            <v>288</v>
          </cell>
          <cell r="I355">
            <v>278</v>
          </cell>
          <cell r="J355">
            <v>288</v>
          </cell>
        </row>
        <row r="356">
          <cell r="A356">
            <v>743</v>
          </cell>
          <cell r="B356">
            <v>222</v>
          </cell>
          <cell r="C356">
            <v>16</v>
          </cell>
          <cell r="E356">
            <v>44</v>
          </cell>
          <cell r="F356">
            <v>33</v>
          </cell>
          <cell r="G356">
            <v>44</v>
          </cell>
          <cell r="H356">
            <v>34</v>
          </cell>
          <cell r="I356">
            <v>27</v>
          </cell>
          <cell r="J356">
            <v>24</v>
          </cell>
        </row>
        <row r="357">
          <cell r="A357">
            <v>746</v>
          </cell>
          <cell r="B357">
            <v>121</v>
          </cell>
          <cell r="C357">
            <v>40</v>
          </cell>
          <cell r="D357">
            <v>47</v>
          </cell>
          <cell r="E357">
            <v>34</v>
          </cell>
        </row>
        <row r="358">
          <cell r="A358">
            <v>748</v>
          </cell>
          <cell r="B358">
            <v>383</v>
          </cell>
          <cell r="C358">
            <v>34</v>
          </cell>
          <cell r="D358">
            <v>20</v>
          </cell>
          <cell r="E358">
            <v>30</v>
          </cell>
          <cell r="F358">
            <v>28</v>
          </cell>
          <cell r="G358">
            <v>25</v>
          </cell>
          <cell r="H358">
            <v>29</v>
          </cell>
          <cell r="I358">
            <v>29</v>
          </cell>
          <cell r="J358">
            <v>33</v>
          </cell>
          <cell r="K358">
            <v>29</v>
          </cell>
          <cell r="L358">
            <v>25</v>
          </cell>
          <cell r="M358">
            <v>24</v>
          </cell>
          <cell r="N358">
            <v>20</v>
          </cell>
          <cell r="O358">
            <v>35</v>
          </cell>
          <cell r="P358">
            <v>22</v>
          </cell>
        </row>
        <row r="359">
          <cell r="A359">
            <v>788</v>
          </cell>
          <cell r="B359">
            <v>1735</v>
          </cell>
          <cell r="E359">
            <v>97</v>
          </cell>
          <cell r="F359">
            <v>120</v>
          </cell>
          <cell r="G359">
            <v>112</v>
          </cell>
          <cell r="H359">
            <v>104</v>
          </cell>
          <cell r="I359">
            <v>122</v>
          </cell>
          <cell r="J359">
            <v>149</v>
          </cell>
          <cell r="K359">
            <v>215</v>
          </cell>
          <cell r="L359">
            <v>192</v>
          </cell>
          <cell r="M359">
            <v>169</v>
          </cell>
          <cell r="N359">
            <v>160</v>
          </cell>
          <cell r="O359">
            <v>162</v>
          </cell>
          <cell r="P359">
            <v>133</v>
          </cell>
        </row>
        <row r="360">
          <cell r="A360">
            <v>789</v>
          </cell>
          <cell r="B360">
            <v>587</v>
          </cell>
          <cell r="C360">
            <v>29</v>
          </cell>
          <cell r="D360">
            <v>28</v>
          </cell>
          <cell r="E360">
            <v>28</v>
          </cell>
          <cell r="F360">
            <v>45</v>
          </cell>
          <cell r="G360">
            <v>50</v>
          </cell>
          <cell r="H360">
            <v>54</v>
          </cell>
          <cell r="I360">
            <v>52</v>
          </cell>
          <cell r="J360">
            <v>49</v>
          </cell>
          <cell r="K360">
            <v>50</v>
          </cell>
          <cell r="L360">
            <v>50</v>
          </cell>
          <cell r="M360">
            <v>37</v>
          </cell>
          <cell r="N360">
            <v>44</v>
          </cell>
          <cell r="O360">
            <v>44</v>
          </cell>
          <cell r="P360">
            <v>27</v>
          </cell>
        </row>
        <row r="361">
          <cell r="A361">
            <v>790</v>
          </cell>
          <cell r="B361">
            <v>71</v>
          </cell>
          <cell r="C361">
            <v>2</v>
          </cell>
          <cell r="D361">
            <v>6</v>
          </cell>
          <cell r="E361">
            <v>10</v>
          </cell>
          <cell r="F361">
            <v>13</v>
          </cell>
          <cell r="G361">
            <v>18</v>
          </cell>
          <cell r="H361">
            <v>14</v>
          </cell>
          <cell r="I361">
            <v>6</v>
          </cell>
          <cell r="J361">
            <v>2</v>
          </cell>
        </row>
        <row r="362">
          <cell r="A362">
            <v>794</v>
          </cell>
          <cell r="B362">
            <v>128</v>
          </cell>
          <cell r="D362">
            <v>16</v>
          </cell>
          <cell r="E362">
            <v>23</v>
          </cell>
          <cell r="F362">
            <v>25</v>
          </cell>
          <cell r="G362">
            <v>19</v>
          </cell>
          <cell r="H362">
            <v>15</v>
          </cell>
          <cell r="I362">
            <v>20</v>
          </cell>
          <cell r="J362">
            <v>10</v>
          </cell>
        </row>
        <row r="363">
          <cell r="A363">
            <v>798</v>
          </cell>
          <cell r="B363">
            <v>323</v>
          </cell>
          <cell r="E363">
            <v>40</v>
          </cell>
          <cell r="F363">
            <v>72</v>
          </cell>
          <cell r="G363">
            <v>74</v>
          </cell>
          <cell r="H363">
            <v>55</v>
          </cell>
          <cell r="I363">
            <v>39</v>
          </cell>
          <cell r="J363">
            <v>43</v>
          </cell>
        </row>
        <row r="364">
          <cell r="A364">
            <v>801</v>
          </cell>
          <cell r="B364">
            <v>51</v>
          </cell>
          <cell r="D364">
            <v>14</v>
          </cell>
          <cell r="E364">
            <v>26</v>
          </cell>
          <cell r="F364">
            <v>5</v>
          </cell>
          <cell r="G364">
            <v>6</v>
          </cell>
        </row>
        <row r="365">
          <cell r="A365">
            <v>805</v>
          </cell>
          <cell r="B365">
            <v>21</v>
          </cell>
          <cell r="E365">
            <v>21</v>
          </cell>
        </row>
        <row r="366">
          <cell r="A366">
            <v>806</v>
          </cell>
          <cell r="B366">
            <v>412</v>
          </cell>
          <cell r="E366">
            <v>65</v>
          </cell>
          <cell r="F366">
            <v>77</v>
          </cell>
          <cell r="G366">
            <v>49</v>
          </cell>
          <cell r="H366">
            <v>54</v>
          </cell>
          <cell r="I366">
            <v>42</v>
          </cell>
          <cell r="J366">
            <v>32</v>
          </cell>
          <cell r="K366">
            <v>23</v>
          </cell>
          <cell r="L366">
            <v>35</v>
          </cell>
          <cell r="M366">
            <v>13</v>
          </cell>
          <cell r="N366">
            <v>12</v>
          </cell>
          <cell r="P366">
            <v>10</v>
          </cell>
        </row>
        <row r="367">
          <cell r="A367">
            <v>808</v>
          </cell>
          <cell r="B367">
            <v>99</v>
          </cell>
          <cell r="E367">
            <v>71</v>
          </cell>
          <cell r="F367">
            <v>16</v>
          </cell>
          <cell r="G367">
            <v>12</v>
          </cell>
        </row>
        <row r="368">
          <cell r="A368">
            <v>809</v>
          </cell>
          <cell r="B368">
            <v>832</v>
          </cell>
          <cell r="C368">
            <v>20</v>
          </cell>
          <cell r="D368">
            <v>32</v>
          </cell>
          <cell r="E368">
            <v>40</v>
          </cell>
          <cell r="F368">
            <v>69</v>
          </cell>
          <cell r="G368">
            <v>61</v>
          </cell>
          <cell r="H368">
            <v>64</v>
          </cell>
          <cell r="I368">
            <v>63</v>
          </cell>
          <cell r="J368">
            <v>76</v>
          </cell>
          <cell r="K368">
            <v>70</v>
          </cell>
          <cell r="L368">
            <v>62</v>
          </cell>
          <cell r="M368">
            <v>75</v>
          </cell>
          <cell r="N368">
            <v>58</v>
          </cell>
          <cell r="O368">
            <v>69</v>
          </cell>
          <cell r="P368">
            <v>73</v>
          </cell>
        </row>
        <row r="369">
          <cell r="A369">
            <v>812</v>
          </cell>
          <cell r="B369">
            <v>239</v>
          </cell>
          <cell r="D369">
            <v>35</v>
          </cell>
          <cell r="E369">
            <v>40</v>
          </cell>
          <cell r="F369">
            <v>58</v>
          </cell>
          <cell r="G369">
            <v>36</v>
          </cell>
          <cell r="H369">
            <v>31</v>
          </cell>
          <cell r="I369">
            <v>21</v>
          </cell>
          <cell r="J369">
            <v>18</v>
          </cell>
        </row>
        <row r="370">
          <cell r="A370">
            <v>814</v>
          </cell>
          <cell r="B370">
            <v>33</v>
          </cell>
          <cell r="C370">
            <v>8</v>
          </cell>
          <cell r="D370">
            <v>13</v>
          </cell>
          <cell r="E370">
            <v>12</v>
          </cell>
        </row>
        <row r="371">
          <cell r="A371">
            <v>816</v>
          </cell>
          <cell r="B371">
            <v>81</v>
          </cell>
          <cell r="C371">
            <v>9</v>
          </cell>
          <cell r="D371">
            <v>16</v>
          </cell>
          <cell r="E371">
            <v>19</v>
          </cell>
          <cell r="F371">
            <v>10</v>
          </cell>
          <cell r="G371">
            <v>10</v>
          </cell>
          <cell r="H371">
            <v>5</v>
          </cell>
          <cell r="I371">
            <v>7</v>
          </cell>
          <cell r="J371">
            <v>5</v>
          </cell>
        </row>
        <row r="372">
          <cell r="A372">
            <v>817</v>
          </cell>
          <cell r="B372">
            <v>9</v>
          </cell>
          <cell r="E372">
            <v>9</v>
          </cell>
        </row>
        <row r="373">
          <cell r="A373">
            <v>819</v>
          </cell>
          <cell r="B373">
            <v>194</v>
          </cell>
          <cell r="C373">
            <v>2</v>
          </cell>
          <cell r="D373">
            <v>6</v>
          </cell>
          <cell r="E373">
            <v>7</v>
          </cell>
          <cell r="F373">
            <v>12</v>
          </cell>
          <cell r="G373">
            <v>14</v>
          </cell>
          <cell r="H373">
            <v>13</v>
          </cell>
          <cell r="I373">
            <v>13</v>
          </cell>
          <cell r="J373">
            <v>18</v>
          </cell>
          <cell r="K373">
            <v>37</v>
          </cell>
          <cell r="L373">
            <v>16</v>
          </cell>
          <cell r="M373">
            <v>14</v>
          </cell>
          <cell r="N373">
            <v>15</v>
          </cell>
          <cell r="O373">
            <v>14</v>
          </cell>
          <cell r="P373">
            <v>13</v>
          </cell>
        </row>
        <row r="374">
          <cell r="A374">
            <v>820</v>
          </cell>
          <cell r="B374">
            <v>112</v>
          </cell>
          <cell r="C374">
            <v>15</v>
          </cell>
          <cell r="D374">
            <v>20</v>
          </cell>
          <cell r="E374">
            <v>23</v>
          </cell>
          <cell r="F374">
            <v>11</v>
          </cell>
          <cell r="G374">
            <v>15</v>
          </cell>
          <cell r="H374">
            <v>14</v>
          </cell>
          <cell r="I374">
            <v>10</v>
          </cell>
          <cell r="J374">
            <v>4</v>
          </cell>
        </row>
        <row r="375">
          <cell r="A375">
            <v>825</v>
          </cell>
          <cell r="B375">
            <v>67</v>
          </cell>
          <cell r="D375">
            <v>6</v>
          </cell>
          <cell r="E375">
            <v>10</v>
          </cell>
          <cell r="F375">
            <v>14</v>
          </cell>
          <cell r="G375">
            <v>14</v>
          </cell>
          <cell r="H375">
            <v>12</v>
          </cell>
          <cell r="I375">
            <v>3</v>
          </cell>
          <cell r="J375">
            <v>8</v>
          </cell>
        </row>
        <row r="376">
          <cell r="A376">
            <v>828</v>
          </cell>
          <cell r="B376">
            <v>887</v>
          </cell>
          <cell r="E376">
            <v>120</v>
          </cell>
          <cell r="F376">
            <v>158</v>
          </cell>
          <cell r="G376">
            <v>160</v>
          </cell>
          <cell r="H376">
            <v>156</v>
          </cell>
          <cell r="I376">
            <v>156</v>
          </cell>
          <cell r="J376">
            <v>137</v>
          </cell>
        </row>
        <row r="377">
          <cell r="A377">
            <v>834</v>
          </cell>
          <cell r="B377">
            <v>142</v>
          </cell>
          <cell r="C377">
            <v>9</v>
          </cell>
          <cell r="D377">
            <v>16</v>
          </cell>
          <cell r="E377">
            <v>17</v>
          </cell>
          <cell r="F377">
            <v>15</v>
          </cell>
          <cell r="G377">
            <v>16</v>
          </cell>
          <cell r="H377">
            <v>25</v>
          </cell>
          <cell r="I377">
            <v>22</v>
          </cell>
          <cell r="J377">
            <v>22</v>
          </cell>
        </row>
        <row r="378">
          <cell r="A378">
            <v>836</v>
          </cell>
          <cell r="B378">
            <v>101</v>
          </cell>
          <cell r="D378">
            <v>47</v>
          </cell>
          <cell r="E378">
            <v>54</v>
          </cell>
        </row>
        <row r="379">
          <cell r="A379">
            <v>837</v>
          </cell>
          <cell r="B379">
            <v>31</v>
          </cell>
          <cell r="D379">
            <v>18</v>
          </cell>
          <cell r="E379">
            <v>13</v>
          </cell>
        </row>
        <row r="380">
          <cell r="A380">
            <v>838</v>
          </cell>
          <cell r="B380">
            <v>240</v>
          </cell>
          <cell r="C380">
            <v>19</v>
          </cell>
          <cell r="D380">
            <v>25</v>
          </cell>
          <cell r="E380">
            <v>33</v>
          </cell>
          <cell r="F380">
            <v>35</v>
          </cell>
          <cell r="G380">
            <v>34</v>
          </cell>
          <cell r="H380">
            <v>33</v>
          </cell>
          <cell r="I380">
            <v>31</v>
          </cell>
          <cell r="J380">
            <v>30</v>
          </cell>
        </row>
        <row r="381">
          <cell r="A381">
            <v>839</v>
          </cell>
          <cell r="B381">
            <v>1354</v>
          </cell>
          <cell r="E381">
            <v>117</v>
          </cell>
          <cell r="F381">
            <v>128</v>
          </cell>
          <cell r="G381">
            <v>117</v>
          </cell>
          <cell r="H381">
            <v>127</v>
          </cell>
          <cell r="I381">
            <v>116</v>
          </cell>
          <cell r="J381">
            <v>101</v>
          </cell>
          <cell r="K381">
            <v>114</v>
          </cell>
          <cell r="L381">
            <v>119</v>
          </cell>
          <cell r="M381">
            <v>101</v>
          </cell>
          <cell r="N381">
            <v>84</v>
          </cell>
          <cell r="O381">
            <v>96</v>
          </cell>
          <cell r="P381">
            <v>46</v>
          </cell>
          <cell r="X381">
            <v>88</v>
          </cell>
        </row>
        <row r="382">
          <cell r="A382">
            <v>841</v>
          </cell>
          <cell r="B382">
            <v>108</v>
          </cell>
          <cell r="T382">
            <v>19</v>
          </cell>
          <cell r="U382">
            <v>40</v>
          </cell>
          <cell r="V382">
            <v>34</v>
          </cell>
          <cell r="W382">
            <v>15</v>
          </cell>
        </row>
        <row r="383">
          <cell r="A383">
            <v>842</v>
          </cell>
          <cell r="B383">
            <v>1387</v>
          </cell>
          <cell r="E383">
            <v>112</v>
          </cell>
          <cell r="F383">
            <v>128</v>
          </cell>
          <cell r="G383">
            <v>132</v>
          </cell>
          <cell r="H383">
            <v>116</v>
          </cell>
          <cell r="I383">
            <v>122</v>
          </cell>
          <cell r="J383">
            <v>131</v>
          </cell>
          <cell r="K383">
            <v>128</v>
          </cell>
          <cell r="L383">
            <v>120</v>
          </cell>
          <cell r="M383">
            <v>120</v>
          </cell>
          <cell r="N383">
            <v>103</v>
          </cell>
          <cell r="O383">
            <v>108</v>
          </cell>
          <cell r="P383">
            <v>67</v>
          </cell>
        </row>
        <row r="384">
          <cell r="A384">
            <v>843</v>
          </cell>
          <cell r="B384">
            <v>38</v>
          </cell>
          <cell r="E384">
            <v>1</v>
          </cell>
          <cell r="F384">
            <v>8</v>
          </cell>
          <cell r="G384">
            <v>5</v>
          </cell>
          <cell r="H384">
            <v>11</v>
          </cell>
          <cell r="I384">
            <v>6</v>
          </cell>
          <cell r="J384">
            <v>7</v>
          </cell>
        </row>
        <row r="385">
          <cell r="A385">
            <v>844</v>
          </cell>
          <cell r="B385">
            <v>116</v>
          </cell>
          <cell r="D385">
            <v>13</v>
          </cell>
          <cell r="E385">
            <v>17</v>
          </cell>
          <cell r="F385">
            <v>17</v>
          </cell>
          <cell r="G385">
            <v>17</v>
          </cell>
          <cell r="H385">
            <v>21</v>
          </cell>
          <cell r="I385">
            <v>17</v>
          </cell>
          <cell r="J385">
            <v>14</v>
          </cell>
        </row>
        <row r="386">
          <cell r="A386">
            <v>846</v>
          </cell>
          <cell r="B386">
            <v>201</v>
          </cell>
          <cell r="C386">
            <v>29</v>
          </cell>
          <cell r="D386">
            <v>27</v>
          </cell>
          <cell r="E386">
            <v>39</v>
          </cell>
          <cell r="F386">
            <v>30</v>
          </cell>
          <cell r="G386">
            <v>27</v>
          </cell>
          <cell r="H386">
            <v>19</v>
          </cell>
          <cell r="I386">
            <v>17</v>
          </cell>
          <cell r="J386">
            <v>13</v>
          </cell>
        </row>
        <row r="387">
          <cell r="A387">
            <v>847</v>
          </cell>
          <cell r="B387">
            <v>145</v>
          </cell>
          <cell r="D387">
            <v>4</v>
          </cell>
          <cell r="E387">
            <v>3</v>
          </cell>
          <cell r="F387">
            <v>2</v>
          </cell>
          <cell r="G387">
            <v>2</v>
          </cell>
          <cell r="H387">
            <v>9</v>
          </cell>
          <cell r="I387">
            <v>4</v>
          </cell>
          <cell r="J387">
            <v>8</v>
          </cell>
          <cell r="K387">
            <v>19</v>
          </cell>
          <cell r="L387">
            <v>20</v>
          </cell>
          <cell r="M387">
            <v>14</v>
          </cell>
          <cell r="N387">
            <v>16</v>
          </cell>
          <cell r="O387">
            <v>17</v>
          </cell>
          <cell r="P387">
            <v>27</v>
          </cell>
        </row>
        <row r="388">
          <cell r="A388">
            <v>849</v>
          </cell>
          <cell r="B388">
            <v>177</v>
          </cell>
          <cell r="C388">
            <v>25</v>
          </cell>
          <cell r="D388">
            <v>51</v>
          </cell>
          <cell r="E388">
            <v>37</v>
          </cell>
          <cell r="F388">
            <v>25</v>
          </cell>
          <cell r="G388">
            <v>20</v>
          </cell>
          <cell r="H388">
            <v>15</v>
          </cell>
          <cell r="I388">
            <v>4</v>
          </cell>
        </row>
        <row r="389">
          <cell r="A389">
            <v>850</v>
          </cell>
          <cell r="B389">
            <v>136</v>
          </cell>
          <cell r="C389">
            <v>9</v>
          </cell>
          <cell r="D389">
            <v>25</v>
          </cell>
          <cell r="E389">
            <v>14</v>
          </cell>
          <cell r="F389">
            <v>22</v>
          </cell>
          <cell r="G389">
            <v>25</v>
          </cell>
          <cell r="H389">
            <v>17</v>
          </cell>
          <cell r="I389">
            <v>14</v>
          </cell>
          <cell r="J389">
            <v>10</v>
          </cell>
        </row>
        <row r="390">
          <cell r="A390">
            <v>851</v>
          </cell>
          <cell r="B390">
            <v>429</v>
          </cell>
          <cell r="E390">
            <v>38</v>
          </cell>
          <cell r="F390">
            <v>54</v>
          </cell>
          <cell r="G390">
            <v>42</v>
          </cell>
          <cell r="H390">
            <v>41</v>
          </cell>
          <cell r="I390">
            <v>37</v>
          </cell>
          <cell r="J390">
            <v>28</v>
          </cell>
          <cell r="K390">
            <v>35</v>
          </cell>
          <cell r="L390">
            <v>27</v>
          </cell>
          <cell r="M390">
            <v>37</v>
          </cell>
          <cell r="N390">
            <v>22</v>
          </cell>
          <cell r="O390">
            <v>44</v>
          </cell>
          <cell r="P390">
            <v>24</v>
          </cell>
        </row>
        <row r="391">
          <cell r="A391">
            <v>853</v>
          </cell>
          <cell r="B391">
            <v>18</v>
          </cell>
          <cell r="C391">
            <v>2</v>
          </cell>
          <cell r="D391">
            <v>7</v>
          </cell>
          <cell r="E391">
            <v>9</v>
          </cell>
        </row>
        <row r="392">
          <cell r="A392">
            <v>854</v>
          </cell>
          <cell r="B392">
            <v>44</v>
          </cell>
          <cell r="D392">
            <v>9</v>
          </cell>
          <cell r="E392">
            <v>2</v>
          </cell>
          <cell r="F392">
            <v>1</v>
          </cell>
          <cell r="G392">
            <v>5</v>
          </cell>
          <cell r="H392">
            <v>16</v>
          </cell>
          <cell r="I392">
            <v>2</v>
          </cell>
          <cell r="J392">
            <v>7</v>
          </cell>
          <cell r="K392">
            <v>2</v>
          </cell>
        </row>
        <row r="393">
          <cell r="A393">
            <v>855</v>
          </cell>
          <cell r="B393">
            <v>118</v>
          </cell>
          <cell r="D393">
            <v>20</v>
          </cell>
          <cell r="E393">
            <v>28</v>
          </cell>
          <cell r="F393">
            <v>16</v>
          </cell>
          <cell r="G393">
            <v>13</v>
          </cell>
          <cell r="H393">
            <v>13</v>
          </cell>
          <cell r="I393">
            <v>20</v>
          </cell>
          <cell r="J393">
            <v>8</v>
          </cell>
        </row>
        <row r="394">
          <cell r="A394">
            <v>857</v>
          </cell>
          <cell r="B394">
            <v>900</v>
          </cell>
          <cell r="E394">
            <v>78</v>
          </cell>
          <cell r="F394">
            <v>99</v>
          </cell>
          <cell r="G394">
            <v>89</v>
          </cell>
          <cell r="H394">
            <v>90</v>
          </cell>
          <cell r="I394">
            <v>90</v>
          </cell>
          <cell r="J394">
            <v>78</v>
          </cell>
          <cell r="K394">
            <v>89</v>
          </cell>
          <cell r="L394">
            <v>69</v>
          </cell>
          <cell r="M394">
            <v>72</v>
          </cell>
          <cell r="N394">
            <v>48</v>
          </cell>
          <cell r="O394">
            <v>64</v>
          </cell>
          <cell r="P394">
            <v>34</v>
          </cell>
        </row>
        <row r="395">
          <cell r="A395">
            <v>858</v>
          </cell>
          <cell r="B395">
            <v>1332</v>
          </cell>
          <cell r="E395">
            <v>118</v>
          </cell>
          <cell r="F395">
            <v>120</v>
          </cell>
          <cell r="G395">
            <v>118</v>
          </cell>
          <cell r="H395">
            <v>115</v>
          </cell>
          <cell r="I395">
            <v>118</v>
          </cell>
          <cell r="J395">
            <v>119</v>
          </cell>
          <cell r="K395">
            <v>122</v>
          </cell>
          <cell r="L395">
            <v>118</v>
          </cell>
          <cell r="M395">
            <v>118</v>
          </cell>
          <cell r="N395">
            <v>95</v>
          </cell>
          <cell r="O395">
            <v>93</v>
          </cell>
          <cell r="P395">
            <v>78</v>
          </cell>
        </row>
        <row r="396">
          <cell r="A396">
            <v>859</v>
          </cell>
          <cell r="B396">
            <v>77</v>
          </cell>
          <cell r="D396">
            <v>7</v>
          </cell>
          <cell r="E396">
            <v>14</v>
          </cell>
          <cell r="F396">
            <v>12</v>
          </cell>
          <cell r="G396">
            <v>13</v>
          </cell>
          <cell r="H396">
            <v>9</v>
          </cell>
          <cell r="I396">
            <v>8</v>
          </cell>
          <cell r="J396">
            <v>14</v>
          </cell>
        </row>
        <row r="397">
          <cell r="A397">
            <v>860</v>
          </cell>
          <cell r="B397">
            <v>39</v>
          </cell>
          <cell r="D397">
            <v>5</v>
          </cell>
          <cell r="E397">
            <v>4</v>
          </cell>
          <cell r="F397">
            <v>4</v>
          </cell>
          <cell r="G397">
            <v>9</v>
          </cell>
          <cell r="H397">
            <v>6</v>
          </cell>
          <cell r="I397">
            <v>6</v>
          </cell>
          <cell r="J397">
            <v>5</v>
          </cell>
        </row>
        <row r="398">
          <cell r="A398">
            <v>861</v>
          </cell>
          <cell r="B398">
            <v>74</v>
          </cell>
          <cell r="D398">
            <v>8</v>
          </cell>
          <cell r="E398">
            <v>12</v>
          </cell>
          <cell r="F398">
            <v>10</v>
          </cell>
          <cell r="G398">
            <v>15</v>
          </cell>
          <cell r="H398">
            <v>11</v>
          </cell>
          <cell r="I398">
            <v>10</v>
          </cell>
          <cell r="J398">
            <v>8</v>
          </cell>
        </row>
        <row r="399">
          <cell r="A399">
            <v>862</v>
          </cell>
          <cell r="B399">
            <v>16</v>
          </cell>
          <cell r="E399">
            <v>16</v>
          </cell>
        </row>
        <row r="400">
          <cell r="A400">
            <v>863</v>
          </cell>
          <cell r="B400">
            <v>48</v>
          </cell>
          <cell r="E400">
            <v>8</v>
          </cell>
          <cell r="F400">
            <v>7</v>
          </cell>
          <cell r="G400">
            <v>13</v>
          </cell>
          <cell r="H400">
            <v>9</v>
          </cell>
          <cell r="I400">
            <v>4</v>
          </cell>
          <cell r="J400">
            <v>7</v>
          </cell>
        </row>
        <row r="401">
          <cell r="A401">
            <v>864</v>
          </cell>
          <cell r="B401">
            <v>28</v>
          </cell>
          <cell r="C401">
            <v>1</v>
          </cell>
          <cell r="D401">
            <v>10</v>
          </cell>
          <cell r="E401">
            <v>5</v>
          </cell>
          <cell r="F401">
            <v>3</v>
          </cell>
          <cell r="G401">
            <v>4</v>
          </cell>
          <cell r="H401">
            <v>4</v>
          </cell>
          <cell r="I401">
            <v>1</v>
          </cell>
        </row>
        <row r="402">
          <cell r="A402">
            <v>865</v>
          </cell>
          <cell r="B402">
            <v>35</v>
          </cell>
          <cell r="C402">
            <v>3</v>
          </cell>
          <cell r="D402">
            <v>4</v>
          </cell>
          <cell r="E402">
            <v>4</v>
          </cell>
          <cell r="F402">
            <v>6</v>
          </cell>
          <cell r="G402">
            <v>1</v>
          </cell>
          <cell r="H402">
            <v>5</v>
          </cell>
          <cell r="I402">
            <v>7</v>
          </cell>
          <cell r="J402">
            <v>5</v>
          </cell>
        </row>
        <row r="403">
          <cell r="A403">
            <v>867</v>
          </cell>
          <cell r="B403">
            <v>48</v>
          </cell>
          <cell r="D403">
            <v>13</v>
          </cell>
          <cell r="E403">
            <v>8</v>
          </cell>
          <cell r="F403">
            <v>11</v>
          </cell>
          <cell r="G403">
            <v>3</v>
          </cell>
          <cell r="H403">
            <v>8</v>
          </cell>
          <cell r="I403">
            <v>4</v>
          </cell>
          <cell r="J403">
            <v>1</v>
          </cell>
        </row>
        <row r="404">
          <cell r="A404">
            <v>868</v>
          </cell>
          <cell r="B404">
            <v>81</v>
          </cell>
          <cell r="C404">
            <v>11</v>
          </cell>
          <cell r="D404">
            <v>8</v>
          </cell>
          <cell r="E404">
            <v>10</v>
          </cell>
          <cell r="F404">
            <v>10</v>
          </cell>
          <cell r="G404">
            <v>9</v>
          </cell>
          <cell r="H404">
            <v>12</v>
          </cell>
          <cell r="I404">
            <v>12</v>
          </cell>
          <cell r="J404">
            <v>9</v>
          </cell>
        </row>
        <row r="405">
          <cell r="A405">
            <v>869</v>
          </cell>
          <cell r="B405">
            <v>61</v>
          </cell>
          <cell r="D405">
            <v>14</v>
          </cell>
          <cell r="E405">
            <v>22</v>
          </cell>
          <cell r="F405">
            <v>25</v>
          </cell>
        </row>
        <row r="406">
          <cell r="A406">
            <v>870</v>
          </cell>
          <cell r="B406">
            <v>6</v>
          </cell>
          <cell r="E406">
            <v>2</v>
          </cell>
          <cell r="F406">
            <v>1</v>
          </cell>
          <cell r="H406">
            <v>1</v>
          </cell>
          <cell r="I406">
            <v>2</v>
          </cell>
        </row>
        <row r="407">
          <cell r="A407">
            <v>871</v>
          </cell>
          <cell r="B407">
            <v>71</v>
          </cell>
          <cell r="D407">
            <v>12</v>
          </cell>
          <cell r="E407">
            <v>12</v>
          </cell>
          <cell r="F407">
            <v>14</v>
          </cell>
          <cell r="G407">
            <v>12</v>
          </cell>
          <cell r="H407">
            <v>9</v>
          </cell>
          <cell r="I407">
            <v>5</v>
          </cell>
          <cell r="J407">
            <v>7</v>
          </cell>
        </row>
        <row r="408">
          <cell r="A408">
            <v>872</v>
          </cell>
          <cell r="B408">
            <v>79</v>
          </cell>
          <cell r="C408">
            <v>1</v>
          </cell>
          <cell r="D408">
            <v>8</v>
          </cell>
          <cell r="E408">
            <v>13</v>
          </cell>
          <cell r="F408">
            <v>11</v>
          </cell>
          <cell r="G408">
            <v>13</v>
          </cell>
          <cell r="H408">
            <v>18</v>
          </cell>
          <cell r="I408">
            <v>13</v>
          </cell>
          <cell r="J408">
            <v>2</v>
          </cell>
        </row>
        <row r="409">
          <cell r="A409">
            <v>873</v>
          </cell>
          <cell r="B409">
            <v>1464</v>
          </cell>
          <cell r="E409">
            <v>108</v>
          </cell>
          <cell r="F409">
            <v>100</v>
          </cell>
          <cell r="G409">
            <v>134</v>
          </cell>
          <cell r="H409">
            <v>140</v>
          </cell>
          <cell r="I409">
            <v>123</v>
          </cell>
          <cell r="J409">
            <v>129</v>
          </cell>
          <cell r="K409">
            <v>146</v>
          </cell>
          <cell r="L409">
            <v>134</v>
          </cell>
          <cell r="M409">
            <v>129</v>
          </cell>
          <cell r="N409">
            <v>144</v>
          </cell>
          <cell r="O409">
            <v>109</v>
          </cell>
          <cell r="P409">
            <v>68</v>
          </cell>
        </row>
        <row r="410">
          <cell r="A410">
            <v>874</v>
          </cell>
          <cell r="B410">
            <v>241</v>
          </cell>
          <cell r="S410">
            <v>7</v>
          </cell>
          <cell r="T410">
            <v>18</v>
          </cell>
          <cell r="U410">
            <v>68</v>
          </cell>
          <cell r="V410">
            <v>69</v>
          </cell>
          <cell r="W410">
            <v>79</v>
          </cell>
        </row>
        <row r="411">
          <cell r="A411">
            <v>875</v>
          </cell>
          <cell r="B411">
            <v>63</v>
          </cell>
          <cell r="D411">
            <v>10</v>
          </cell>
          <cell r="E411">
            <v>7</v>
          </cell>
          <cell r="F411">
            <v>4</v>
          </cell>
          <cell r="G411">
            <v>10</v>
          </cell>
          <cell r="H411">
            <v>10</v>
          </cell>
          <cell r="I411">
            <v>8</v>
          </cell>
          <cell r="J411">
            <v>14</v>
          </cell>
        </row>
        <row r="412">
          <cell r="A412">
            <v>876</v>
          </cell>
          <cell r="B412">
            <v>21</v>
          </cell>
          <cell r="D412">
            <v>13</v>
          </cell>
          <cell r="E412">
            <v>8</v>
          </cell>
        </row>
        <row r="413">
          <cell r="A413">
            <v>877</v>
          </cell>
          <cell r="B413">
            <v>13</v>
          </cell>
          <cell r="C413">
            <v>5</v>
          </cell>
          <cell r="D413">
            <v>1</v>
          </cell>
          <cell r="E413">
            <v>7</v>
          </cell>
        </row>
        <row r="414">
          <cell r="A414">
            <v>878</v>
          </cell>
          <cell r="B414">
            <v>69</v>
          </cell>
          <cell r="D414">
            <v>5</v>
          </cell>
          <cell r="E414">
            <v>12</v>
          </cell>
          <cell r="F414">
            <v>15</v>
          </cell>
          <cell r="G414">
            <v>7</v>
          </cell>
          <cell r="H414">
            <v>8</v>
          </cell>
          <cell r="I414">
            <v>13</v>
          </cell>
          <cell r="J414">
            <v>9</v>
          </cell>
        </row>
        <row r="415">
          <cell r="A415">
            <v>879</v>
          </cell>
          <cell r="B415">
            <v>20</v>
          </cell>
          <cell r="C415">
            <v>5</v>
          </cell>
          <cell r="D415">
            <v>7</v>
          </cell>
          <cell r="E415">
            <v>6</v>
          </cell>
          <cell r="F415">
            <v>2</v>
          </cell>
        </row>
        <row r="416">
          <cell r="A416">
            <v>881</v>
          </cell>
          <cell r="B416">
            <v>88</v>
          </cell>
          <cell r="C416">
            <v>13</v>
          </cell>
          <cell r="D416">
            <v>27</v>
          </cell>
          <cell r="E416">
            <v>16</v>
          </cell>
          <cell r="F416">
            <v>9</v>
          </cell>
          <cell r="G416">
            <v>17</v>
          </cell>
          <cell r="H416">
            <v>2</v>
          </cell>
          <cell r="I416">
            <v>3</v>
          </cell>
          <cell r="J416">
            <v>1</v>
          </cell>
        </row>
        <row r="417">
          <cell r="A417">
            <v>882</v>
          </cell>
          <cell r="B417">
            <v>70</v>
          </cell>
          <cell r="L417">
            <v>7</v>
          </cell>
          <cell r="M417">
            <v>2</v>
          </cell>
          <cell r="N417">
            <v>18</v>
          </cell>
          <cell r="P417">
            <v>43</v>
          </cell>
        </row>
        <row r="418">
          <cell r="A418">
            <v>883</v>
          </cell>
          <cell r="B418">
            <v>30</v>
          </cell>
          <cell r="D418">
            <v>16</v>
          </cell>
          <cell r="E418">
            <v>14</v>
          </cell>
        </row>
        <row r="419">
          <cell r="A419">
            <v>884</v>
          </cell>
          <cell r="B419">
            <v>48</v>
          </cell>
          <cell r="C419">
            <v>2</v>
          </cell>
          <cell r="D419">
            <v>3</v>
          </cell>
          <cell r="E419">
            <v>6</v>
          </cell>
          <cell r="F419">
            <v>9</v>
          </cell>
          <cell r="G419">
            <v>11</v>
          </cell>
          <cell r="H419">
            <v>7</v>
          </cell>
          <cell r="I419">
            <v>4</v>
          </cell>
          <cell r="J419">
            <v>6</v>
          </cell>
        </row>
        <row r="420">
          <cell r="A420">
            <v>885</v>
          </cell>
          <cell r="B420">
            <v>59</v>
          </cell>
          <cell r="C420">
            <v>4</v>
          </cell>
          <cell r="D420">
            <v>12</v>
          </cell>
          <cell r="E420">
            <v>14</v>
          </cell>
          <cell r="F420">
            <v>18</v>
          </cell>
          <cell r="G420">
            <v>11</v>
          </cell>
        </row>
        <row r="421">
          <cell r="A421">
            <v>886</v>
          </cell>
          <cell r="B421">
            <v>432</v>
          </cell>
          <cell r="O421">
            <v>238</v>
          </cell>
          <cell r="P421">
            <v>194</v>
          </cell>
        </row>
        <row r="422">
          <cell r="A422">
            <v>887</v>
          </cell>
          <cell r="B422">
            <v>1227</v>
          </cell>
          <cell r="E422">
            <v>63</v>
          </cell>
          <cell r="F422">
            <v>105</v>
          </cell>
          <cell r="G422">
            <v>80</v>
          </cell>
          <cell r="H422">
            <v>79</v>
          </cell>
          <cell r="I422">
            <v>120</v>
          </cell>
          <cell r="J422">
            <v>80</v>
          </cell>
          <cell r="K422">
            <v>134</v>
          </cell>
          <cell r="L422">
            <v>135</v>
          </cell>
          <cell r="M422">
            <v>131</v>
          </cell>
          <cell r="N422">
            <v>89</v>
          </cell>
          <cell r="O422">
            <v>126</v>
          </cell>
          <cell r="P422">
            <v>85</v>
          </cell>
        </row>
        <row r="423">
          <cell r="A423">
            <v>888</v>
          </cell>
          <cell r="B423">
            <v>55</v>
          </cell>
          <cell r="D423">
            <v>34</v>
          </cell>
          <cell r="E423">
            <v>21</v>
          </cell>
        </row>
        <row r="424">
          <cell r="A424">
            <v>889</v>
          </cell>
          <cell r="B424">
            <v>104</v>
          </cell>
          <cell r="D424">
            <v>11</v>
          </cell>
          <cell r="E424">
            <v>14</v>
          </cell>
          <cell r="F424">
            <v>22</v>
          </cell>
          <cell r="G424">
            <v>17</v>
          </cell>
          <cell r="H424">
            <v>17</v>
          </cell>
          <cell r="I424">
            <v>11</v>
          </cell>
          <cell r="J424">
            <v>12</v>
          </cell>
        </row>
        <row r="425">
          <cell r="A425">
            <v>890</v>
          </cell>
          <cell r="B425">
            <v>16</v>
          </cell>
          <cell r="C425">
            <v>5</v>
          </cell>
          <cell r="D425">
            <v>4</v>
          </cell>
          <cell r="E425">
            <v>7</v>
          </cell>
        </row>
        <row r="426">
          <cell r="A426">
            <v>891</v>
          </cell>
          <cell r="B426">
            <v>68</v>
          </cell>
          <cell r="C426">
            <v>1</v>
          </cell>
          <cell r="D426">
            <v>11</v>
          </cell>
          <cell r="E426">
            <v>9</v>
          </cell>
          <cell r="F426">
            <v>8</v>
          </cell>
          <cell r="G426">
            <v>10</v>
          </cell>
          <cell r="H426">
            <v>9</v>
          </cell>
          <cell r="I426">
            <v>12</v>
          </cell>
          <cell r="J426">
            <v>8</v>
          </cell>
        </row>
        <row r="427">
          <cell r="A427">
            <v>892</v>
          </cell>
          <cell r="B427">
            <v>1052</v>
          </cell>
          <cell r="E427">
            <v>59</v>
          </cell>
          <cell r="F427">
            <v>79</v>
          </cell>
          <cell r="G427">
            <v>79</v>
          </cell>
          <cell r="H427">
            <v>87</v>
          </cell>
          <cell r="I427">
            <v>106</v>
          </cell>
          <cell r="J427">
            <v>89</v>
          </cell>
          <cell r="K427">
            <v>105</v>
          </cell>
          <cell r="L427">
            <v>97</v>
          </cell>
          <cell r="M427">
            <v>97</v>
          </cell>
          <cell r="N427">
            <v>72</v>
          </cell>
          <cell r="O427">
            <v>100</v>
          </cell>
          <cell r="P427">
            <v>82</v>
          </cell>
        </row>
        <row r="428">
          <cell r="A428">
            <v>893</v>
          </cell>
          <cell r="B428">
            <v>309</v>
          </cell>
          <cell r="E428">
            <v>51</v>
          </cell>
          <cell r="F428">
            <v>40</v>
          </cell>
          <cell r="G428">
            <v>39</v>
          </cell>
          <cell r="H428">
            <v>35</v>
          </cell>
          <cell r="I428">
            <v>53</v>
          </cell>
          <cell r="J428">
            <v>38</v>
          </cell>
          <cell r="K428">
            <v>26</v>
          </cell>
          <cell r="L428">
            <v>27</v>
          </cell>
        </row>
        <row r="429">
          <cell r="A429">
            <v>894</v>
          </cell>
          <cell r="B429">
            <v>342</v>
          </cell>
          <cell r="E429">
            <v>25</v>
          </cell>
          <cell r="F429">
            <v>32</v>
          </cell>
          <cell r="G429">
            <v>27</v>
          </cell>
          <cell r="H429">
            <v>40</v>
          </cell>
          <cell r="I429">
            <v>40</v>
          </cell>
          <cell r="J429">
            <v>40</v>
          </cell>
          <cell r="K429">
            <v>49</v>
          </cell>
          <cell r="L429">
            <v>41</v>
          </cell>
          <cell r="M429">
            <v>31</v>
          </cell>
          <cell r="N429">
            <v>17</v>
          </cell>
        </row>
        <row r="430">
          <cell r="A430">
            <v>895</v>
          </cell>
          <cell r="B430">
            <v>1027</v>
          </cell>
          <cell r="E430">
            <v>75</v>
          </cell>
          <cell r="F430">
            <v>87</v>
          </cell>
          <cell r="G430">
            <v>94</v>
          </cell>
          <cell r="H430">
            <v>94</v>
          </cell>
          <cell r="I430">
            <v>83</v>
          </cell>
          <cell r="J430">
            <v>91</v>
          </cell>
          <cell r="K430">
            <v>89</v>
          </cell>
          <cell r="L430">
            <v>89</v>
          </cell>
          <cell r="M430">
            <v>87</v>
          </cell>
          <cell r="N430">
            <v>105</v>
          </cell>
          <cell r="O430">
            <v>65</v>
          </cell>
          <cell r="P430">
            <v>68</v>
          </cell>
        </row>
        <row r="431">
          <cell r="A431">
            <v>896</v>
          </cell>
          <cell r="B431">
            <v>383</v>
          </cell>
          <cell r="E431">
            <v>29</v>
          </cell>
          <cell r="F431">
            <v>41</v>
          </cell>
          <cell r="G431">
            <v>37</v>
          </cell>
          <cell r="H431">
            <v>35</v>
          </cell>
          <cell r="I431">
            <v>41</v>
          </cell>
          <cell r="J431">
            <v>28</v>
          </cell>
          <cell r="K431">
            <v>56</v>
          </cell>
          <cell r="L431">
            <v>40</v>
          </cell>
          <cell r="M431">
            <v>32</v>
          </cell>
          <cell r="N431">
            <v>23</v>
          </cell>
          <cell r="O431">
            <v>13</v>
          </cell>
          <cell r="P431">
            <v>8</v>
          </cell>
        </row>
        <row r="432">
          <cell r="A432">
            <v>897</v>
          </cell>
          <cell r="B432">
            <v>487</v>
          </cell>
          <cell r="E432">
            <v>25</v>
          </cell>
          <cell r="F432">
            <v>53</v>
          </cell>
          <cell r="G432">
            <v>38</v>
          </cell>
          <cell r="H432">
            <v>63</v>
          </cell>
          <cell r="I432">
            <v>33</v>
          </cell>
          <cell r="J432">
            <v>36</v>
          </cell>
          <cell r="K432">
            <v>61</v>
          </cell>
          <cell r="L432">
            <v>47</v>
          </cell>
          <cell r="M432">
            <v>40</v>
          </cell>
          <cell r="N432">
            <v>40</v>
          </cell>
          <cell r="O432">
            <v>33</v>
          </cell>
          <cell r="P432">
            <v>18</v>
          </cell>
        </row>
        <row r="433">
          <cell r="A433">
            <v>898</v>
          </cell>
          <cell r="B433">
            <v>306</v>
          </cell>
          <cell r="E433">
            <v>32</v>
          </cell>
          <cell r="F433">
            <v>44</v>
          </cell>
          <cell r="G433">
            <v>51</v>
          </cell>
          <cell r="H433">
            <v>52</v>
          </cell>
          <cell r="I433">
            <v>39</v>
          </cell>
          <cell r="J433">
            <v>43</v>
          </cell>
          <cell r="K433">
            <v>23</v>
          </cell>
          <cell r="L433">
            <v>22</v>
          </cell>
        </row>
        <row r="434">
          <cell r="A434">
            <v>899</v>
          </cell>
          <cell r="B434">
            <v>518</v>
          </cell>
          <cell r="E434">
            <v>51</v>
          </cell>
          <cell r="F434">
            <v>52</v>
          </cell>
          <cell r="G434">
            <v>56</v>
          </cell>
          <cell r="H434">
            <v>58</v>
          </cell>
          <cell r="I434">
            <v>37</v>
          </cell>
          <cell r="J434">
            <v>39</v>
          </cell>
          <cell r="K434">
            <v>45</v>
          </cell>
          <cell r="L434">
            <v>42</v>
          </cell>
          <cell r="M434">
            <v>41</v>
          </cell>
          <cell r="N434">
            <v>41</v>
          </cell>
          <cell r="O434">
            <v>38</v>
          </cell>
          <cell r="P434">
            <v>18</v>
          </cell>
        </row>
        <row r="435">
          <cell r="A435">
            <v>900</v>
          </cell>
          <cell r="B435">
            <v>257</v>
          </cell>
          <cell r="E435">
            <v>28</v>
          </cell>
          <cell r="F435">
            <v>38</v>
          </cell>
          <cell r="G435">
            <v>27</v>
          </cell>
          <cell r="H435">
            <v>34</v>
          </cell>
          <cell r="I435">
            <v>37</v>
          </cell>
          <cell r="J435">
            <v>16</v>
          </cell>
          <cell r="K435">
            <v>34</v>
          </cell>
          <cell r="L435">
            <v>29</v>
          </cell>
          <cell r="M435">
            <v>14</v>
          </cell>
        </row>
        <row r="436">
          <cell r="A436">
            <v>901</v>
          </cell>
          <cell r="B436">
            <v>325</v>
          </cell>
          <cell r="E436">
            <v>28</v>
          </cell>
          <cell r="F436">
            <v>38</v>
          </cell>
          <cell r="G436">
            <v>26</v>
          </cell>
          <cell r="H436">
            <v>25</v>
          </cell>
          <cell r="I436">
            <v>37</v>
          </cell>
          <cell r="J436">
            <v>27</v>
          </cell>
          <cell r="K436">
            <v>22</v>
          </cell>
          <cell r="L436">
            <v>34</v>
          </cell>
          <cell r="M436">
            <v>28</v>
          </cell>
          <cell r="N436">
            <v>20</v>
          </cell>
          <cell r="O436">
            <v>19</v>
          </cell>
          <cell r="P436">
            <v>21</v>
          </cell>
        </row>
        <row r="437">
          <cell r="A437">
            <v>902</v>
          </cell>
          <cell r="B437">
            <v>4</v>
          </cell>
          <cell r="F437">
            <v>3</v>
          </cell>
          <cell r="G437">
            <v>1</v>
          </cell>
        </row>
        <row r="438">
          <cell r="A438">
            <v>903</v>
          </cell>
          <cell r="B438">
            <v>1</v>
          </cell>
          <cell r="V438">
            <v>1</v>
          </cell>
        </row>
        <row r="439">
          <cell r="A439">
            <v>904</v>
          </cell>
          <cell r="B439">
            <v>30</v>
          </cell>
          <cell r="C439">
            <v>7</v>
          </cell>
          <cell r="D439">
            <v>4</v>
          </cell>
          <cell r="E439">
            <v>9</v>
          </cell>
          <cell r="F439">
            <v>8</v>
          </cell>
          <cell r="G439">
            <v>2</v>
          </cell>
        </row>
        <row r="440">
          <cell r="A440">
            <v>905</v>
          </cell>
          <cell r="B440">
            <v>43</v>
          </cell>
          <cell r="T440">
            <v>7</v>
          </cell>
          <cell r="U440">
            <v>21</v>
          </cell>
          <cell r="V440">
            <v>12</v>
          </cell>
          <cell r="W440">
            <v>3</v>
          </cell>
        </row>
        <row r="441">
          <cell r="A441">
            <v>906</v>
          </cell>
          <cell r="B441">
            <v>95</v>
          </cell>
          <cell r="C441">
            <v>28</v>
          </cell>
          <cell r="D441">
            <v>55</v>
          </cell>
          <cell r="E441">
            <v>12</v>
          </cell>
        </row>
        <row r="442">
          <cell r="A442">
            <v>907</v>
          </cell>
          <cell r="B442">
            <v>482</v>
          </cell>
          <cell r="E442">
            <v>45</v>
          </cell>
          <cell r="F442">
            <v>65</v>
          </cell>
          <cell r="G442">
            <v>40</v>
          </cell>
          <cell r="H442">
            <v>44</v>
          </cell>
          <cell r="I442">
            <v>36</v>
          </cell>
          <cell r="J442">
            <v>76</v>
          </cell>
          <cell r="K442">
            <v>31</v>
          </cell>
          <cell r="L442">
            <v>78</v>
          </cell>
          <cell r="M442">
            <v>39</v>
          </cell>
          <cell r="N442">
            <v>28</v>
          </cell>
        </row>
        <row r="443">
          <cell r="A443">
            <v>908</v>
          </cell>
          <cell r="B443">
            <v>85</v>
          </cell>
          <cell r="C443">
            <v>33</v>
          </cell>
          <cell r="D443">
            <v>27</v>
          </cell>
          <cell r="E443">
            <v>11</v>
          </cell>
          <cell r="F443">
            <v>8</v>
          </cell>
          <cell r="G443">
            <v>2</v>
          </cell>
          <cell r="H443">
            <v>2</v>
          </cell>
          <cell r="I443">
            <v>2</v>
          </cell>
        </row>
        <row r="444">
          <cell r="A444">
            <v>909</v>
          </cell>
          <cell r="B444">
            <v>5</v>
          </cell>
          <cell r="C444">
            <v>5</v>
          </cell>
        </row>
      </sheetData>
      <sheetData sheetId="7"/>
      <sheetData sheetId="8"/>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ICS NUEVA HOJA DIARIA"/>
    </sheetNames>
    <sheetDataSet>
      <sheetData sheetId="0"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s>
    <sheetDataSet>
      <sheetData sheetId="0"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s>
    <sheetDataSet>
      <sheetData sheetId="0"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tros"/>
    </sheetNames>
    <sheetDataSet>
      <sheetData sheetId="0"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MPLIMIENTO"/>
    </sheetNames>
    <sheetDataSet>
      <sheetData sheetId="0"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aaInformación"/>
    </sheetNames>
    <definedNames>
      <definedName name="absc"/>
    </definedNames>
    <sheetDataSet>
      <sheetData sheetId="0"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RICOS"/>
      <sheetName val="APU "/>
      <sheetName val="PRESUPUESTO"/>
      <sheetName val="01- PRELIMINARES"/>
      <sheetName val="02-CIMENTACIÓN"/>
      <sheetName val="03- DESAGÜES E INSTSLACIONES "/>
      <sheetName val="04-ESTRUCTURA"/>
      <sheetName val="05-MAMPOSTERIA"/>
      <sheetName val="06-PREFABRICADOS"/>
      <sheetName val="07-INSTALACIONES  HS Y GAS"/>
      <sheetName val="11"/>
      <sheetName val="08-INST ELECTRICAS"/>
      <sheetName val="09-PAÑETES"/>
      <sheetName val="10-PISOS"/>
      <sheetName val="11-CUBIERTA E IMPERMEAB"/>
      <sheetName val="12-13-CARP. METALICA-MADERA"/>
      <sheetName val="14-ENCHAPES"/>
      <sheetName val="16-APA. SANITARIOS Y ACCESORIOS"/>
      <sheetName val="17-CIELO RASO Y DIVISIONES"/>
      <sheetName val="18-PINTURA"/>
      <sheetName val="19-CERRADURAS Y VIDRIOS"/>
      <sheetName val="20-O.EXTERIORES,ASEO,VARIOS"/>
      <sheetName val="CUADRO_RESUMEN_"/>
      <sheetName val="SALARIO_ADMINISTRACION"/>
      <sheetName val="SALARIOS_OBRA"/>
      <sheetName val="FACTOR_PREST_OBRA"/>
      <sheetName val="A_I_U_"/>
      <sheetName val="CONCRETOS_Y_MORTEROS"/>
      <sheetName val="APU_HIDROSAN"/>
      <sheetName val="APU_ELECTRICOS"/>
      <sheetName val="APU_"/>
      <sheetName val="01-_PRELIMINARES"/>
      <sheetName val="03-_DESAGÜES_E_INSTSLACIONES_"/>
      <sheetName val="07-INSTALACIONES__HS_Y_GAS"/>
      <sheetName val="08-INST_ELECTRICAS"/>
      <sheetName val="11-CUBIERTA_E_IMPERMEAB"/>
      <sheetName val="12-13-CARP__METALICA-MADERA"/>
      <sheetName val="16-APA__SANITARIOS_Y_ACCESORIOS"/>
      <sheetName val="17-CIELO_RASO_Y_DIVISIONES"/>
      <sheetName val="19-CERRADURAS_Y_VIDRIOS"/>
      <sheetName val="20-O_EXTERIORES,ASEO,VARIOS"/>
    </sheetNames>
    <sheetDataSet>
      <sheetData sheetId="0"/>
      <sheetData sheetId="1"/>
      <sheetData sheetId="2"/>
      <sheetData sheetId="3"/>
      <sheetData sheetId="4"/>
      <sheetData sheetId="5">
        <row r="270">
          <cell r="B270">
            <v>551208</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2002"/>
    </sheetNames>
    <sheetDataSet>
      <sheetData sheetId="0"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s>
    <sheetDataSet>
      <sheetData sheetId="0"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ATÉGICA"/>
      <sheetName val="EJECUCIÓN"/>
      <sheetName val="CDP"/>
      <sheetName val="REGISTRO PRESUPUESTAL"/>
      <sheetName val="RESOLUCIÓN DE PAGO"/>
      <sheetName val="REGISTRO_PRESUPUESTAL"/>
      <sheetName val="RESOLUCIÓN_DE_PAGO"/>
    </sheetNames>
    <sheetDataSet>
      <sheetData sheetId="0"/>
      <sheetData sheetId="1">
        <row r="19">
          <cell r="G19">
            <v>551</v>
          </cell>
          <cell r="J19">
            <v>45642378</v>
          </cell>
        </row>
        <row r="20">
          <cell r="G20">
            <v>552</v>
          </cell>
          <cell r="J20">
            <v>-2000000</v>
          </cell>
        </row>
        <row r="21">
          <cell r="G21">
            <v>553</v>
          </cell>
          <cell r="J21">
            <v>-11000000</v>
          </cell>
        </row>
        <row r="22">
          <cell r="G22">
            <v>554</v>
          </cell>
          <cell r="J22">
            <v>-3000000</v>
          </cell>
        </row>
        <row r="23">
          <cell r="G23">
            <v>555</v>
          </cell>
          <cell r="J23">
            <v>-2000000</v>
          </cell>
        </row>
        <row r="24">
          <cell r="J24">
            <v>-8000000</v>
          </cell>
        </row>
        <row r="25">
          <cell r="J25">
            <v>22000000</v>
          </cell>
        </row>
        <row r="26">
          <cell r="J26">
            <v>22000000</v>
          </cell>
        </row>
        <row r="27">
          <cell r="G27">
            <v>556</v>
          </cell>
          <cell r="J27">
            <v>-8000000</v>
          </cell>
        </row>
        <row r="28">
          <cell r="G28">
            <v>557</v>
          </cell>
          <cell r="J28">
            <v>-2000000</v>
          </cell>
        </row>
        <row r="29">
          <cell r="G29">
            <v>558</v>
          </cell>
          <cell r="J29">
            <v>-2000000</v>
          </cell>
        </row>
        <row r="30">
          <cell r="G30">
            <v>559</v>
          </cell>
          <cell r="J30">
            <v>-2000000</v>
          </cell>
        </row>
        <row r="31">
          <cell r="G31">
            <v>560</v>
          </cell>
          <cell r="J31">
            <v>-2000000</v>
          </cell>
        </row>
        <row r="32">
          <cell r="J32">
            <v>-2000000</v>
          </cell>
        </row>
        <row r="33">
          <cell r="J33">
            <v>-8000000</v>
          </cell>
        </row>
        <row r="34">
          <cell r="J34">
            <v>9950000</v>
          </cell>
        </row>
        <row r="35">
          <cell r="G35">
            <v>561</v>
          </cell>
          <cell r="J35">
            <v>9950000</v>
          </cell>
        </row>
        <row r="36">
          <cell r="G36">
            <v>562</v>
          </cell>
          <cell r="J36">
            <v>-8000000</v>
          </cell>
        </row>
        <row r="37">
          <cell r="G37">
            <v>563</v>
          </cell>
          <cell r="J37">
            <v>-2050000</v>
          </cell>
        </row>
        <row r="38">
          <cell r="G38">
            <v>564</v>
          </cell>
          <cell r="J38">
            <v>-2000000</v>
          </cell>
        </row>
        <row r="39">
          <cell r="G39">
            <v>565</v>
          </cell>
          <cell r="J39">
            <v>-2000000</v>
          </cell>
        </row>
        <row r="40">
          <cell r="G40">
            <v>566</v>
          </cell>
          <cell r="J40">
            <v>-2000000</v>
          </cell>
        </row>
        <row r="41">
          <cell r="J41">
            <v>33000000</v>
          </cell>
        </row>
        <row r="42">
          <cell r="J42">
            <v>33000000</v>
          </cell>
        </row>
        <row r="43">
          <cell r="J43">
            <v>-8000000</v>
          </cell>
        </row>
        <row r="44">
          <cell r="J44">
            <v>0</v>
          </cell>
        </row>
        <row r="45">
          <cell r="J45">
            <v>-3000000</v>
          </cell>
        </row>
        <row r="46">
          <cell r="G46">
            <v>567</v>
          </cell>
          <cell r="J46">
            <v>-1000000</v>
          </cell>
        </row>
        <row r="47">
          <cell r="G47">
            <v>568</v>
          </cell>
          <cell r="J47">
            <v>-1000000</v>
          </cell>
        </row>
        <row r="48">
          <cell r="G48">
            <v>569</v>
          </cell>
          <cell r="J48">
            <v>-1000000</v>
          </cell>
        </row>
        <row r="49">
          <cell r="G49">
            <v>570</v>
          </cell>
          <cell r="J49">
            <v>-1000000</v>
          </cell>
        </row>
        <row r="50">
          <cell r="G50">
            <v>571</v>
          </cell>
          <cell r="J50">
            <v>-8000000</v>
          </cell>
        </row>
        <row r="51">
          <cell r="G51">
            <v>572</v>
          </cell>
          <cell r="J51">
            <v>55000000</v>
          </cell>
        </row>
        <row r="52">
          <cell r="J52">
            <v>55000000</v>
          </cell>
        </row>
        <row r="53">
          <cell r="J53">
            <v>-8000000</v>
          </cell>
        </row>
        <row r="54">
          <cell r="J54">
            <v>-1000000</v>
          </cell>
        </row>
        <row r="55">
          <cell r="G55">
            <v>573</v>
          </cell>
          <cell r="J55">
            <v>-1000000</v>
          </cell>
        </row>
        <row r="56">
          <cell r="G56">
            <v>574</v>
          </cell>
          <cell r="J56">
            <v>-1000000</v>
          </cell>
        </row>
        <row r="57">
          <cell r="G57">
            <v>575</v>
          </cell>
          <cell r="J57">
            <v>-1000000</v>
          </cell>
        </row>
        <row r="58">
          <cell r="G58">
            <v>576</v>
          </cell>
          <cell r="J58">
            <v>-1000000</v>
          </cell>
        </row>
        <row r="59">
          <cell r="G59">
            <v>577</v>
          </cell>
          <cell r="J59">
            <v>-1000000</v>
          </cell>
        </row>
        <row r="60">
          <cell r="G60">
            <v>578</v>
          </cell>
          <cell r="J60">
            <v>-1000000</v>
          </cell>
        </row>
        <row r="61">
          <cell r="G61">
            <v>579</v>
          </cell>
          <cell r="J61">
            <v>-1000000</v>
          </cell>
        </row>
        <row r="62">
          <cell r="G62">
            <v>580</v>
          </cell>
          <cell r="J62">
            <v>-1000000</v>
          </cell>
        </row>
        <row r="63">
          <cell r="G63">
            <v>581</v>
          </cell>
          <cell r="J63">
            <v>120300000</v>
          </cell>
        </row>
        <row r="64">
          <cell r="J64">
            <v>120300000</v>
          </cell>
        </row>
        <row r="65">
          <cell r="J65">
            <v>-8000000</v>
          </cell>
        </row>
        <row r="66">
          <cell r="J66">
            <v>120300000</v>
          </cell>
        </row>
        <row r="67">
          <cell r="J67">
            <v>120300000</v>
          </cell>
        </row>
        <row r="68">
          <cell r="J68">
            <v>-8000000</v>
          </cell>
        </row>
        <row r="69">
          <cell r="J69">
            <v>120300000</v>
          </cell>
        </row>
        <row r="70">
          <cell r="J70">
            <v>120300000</v>
          </cell>
        </row>
        <row r="71">
          <cell r="J71">
            <v>-8000000</v>
          </cell>
        </row>
        <row r="72">
          <cell r="J72">
            <v>1000000</v>
          </cell>
        </row>
        <row r="73">
          <cell r="G73">
            <v>583</v>
          </cell>
          <cell r="J73">
            <v>1000000</v>
          </cell>
        </row>
        <row r="74">
          <cell r="G74">
            <v>584</v>
          </cell>
          <cell r="J74">
            <v>1000000</v>
          </cell>
        </row>
        <row r="75">
          <cell r="G75">
            <v>585</v>
          </cell>
          <cell r="J75">
            <v>1000000</v>
          </cell>
        </row>
        <row r="76">
          <cell r="G76">
            <v>586</v>
          </cell>
          <cell r="J76">
            <v>-2000000</v>
          </cell>
        </row>
        <row r="77">
          <cell r="G77">
            <v>587</v>
          </cell>
          <cell r="J77">
            <v>1000000</v>
          </cell>
        </row>
        <row r="78">
          <cell r="G78">
            <v>588</v>
          </cell>
          <cell r="J78">
            <v>1000000</v>
          </cell>
        </row>
        <row r="79">
          <cell r="G79">
            <v>589</v>
          </cell>
          <cell r="J79">
            <v>-7700000</v>
          </cell>
        </row>
        <row r="80">
          <cell r="G80">
            <v>590</v>
          </cell>
          <cell r="J80">
            <v>1000000</v>
          </cell>
        </row>
        <row r="81">
          <cell r="G81">
            <v>591</v>
          </cell>
          <cell r="J81">
            <v>1000000</v>
          </cell>
        </row>
        <row r="82">
          <cell r="G82">
            <v>592</v>
          </cell>
          <cell r="J82">
            <v>-3000000</v>
          </cell>
        </row>
        <row r="83">
          <cell r="G83">
            <v>593</v>
          </cell>
          <cell r="J83">
            <v>1000000</v>
          </cell>
        </row>
        <row r="84">
          <cell r="G84">
            <v>594</v>
          </cell>
          <cell r="J84">
            <v>1000000</v>
          </cell>
        </row>
        <row r="85">
          <cell r="G85">
            <v>595</v>
          </cell>
          <cell r="J85">
            <v>1000000</v>
          </cell>
        </row>
        <row r="86">
          <cell r="G86">
            <v>596</v>
          </cell>
          <cell r="J86">
            <v>1000000</v>
          </cell>
        </row>
        <row r="87">
          <cell r="G87">
            <v>597</v>
          </cell>
          <cell r="J87">
            <v>1000000</v>
          </cell>
        </row>
        <row r="88">
          <cell r="G88">
            <v>598</v>
          </cell>
          <cell r="J88">
            <v>-8000000</v>
          </cell>
        </row>
        <row r="89">
          <cell r="J89">
            <v>-8000000</v>
          </cell>
        </row>
        <row r="90">
          <cell r="J90">
            <v>-8000000</v>
          </cell>
        </row>
        <row r="91">
          <cell r="J91">
            <v>-8000000</v>
          </cell>
        </row>
        <row r="92">
          <cell r="G92">
            <v>599</v>
          </cell>
          <cell r="J92">
            <v>-8000000</v>
          </cell>
        </row>
        <row r="93">
          <cell r="G93">
            <v>600</v>
          </cell>
          <cell r="J93">
            <v>-8000000</v>
          </cell>
        </row>
        <row r="94">
          <cell r="G94">
            <v>601</v>
          </cell>
          <cell r="J94">
            <v>-8000000</v>
          </cell>
        </row>
        <row r="95">
          <cell r="G95">
            <v>602</v>
          </cell>
          <cell r="J95">
            <v>-8000000</v>
          </cell>
        </row>
        <row r="96">
          <cell r="G96">
            <v>603</v>
          </cell>
          <cell r="J96">
            <v>-8000000</v>
          </cell>
        </row>
        <row r="97">
          <cell r="G97">
            <v>604</v>
          </cell>
          <cell r="J97">
            <v>-8000000</v>
          </cell>
        </row>
        <row r="98">
          <cell r="G98">
            <v>605</v>
          </cell>
          <cell r="J98">
            <v>-8000000</v>
          </cell>
        </row>
        <row r="99">
          <cell r="G99">
            <v>606</v>
          </cell>
          <cell r="J99">
            <v>-8000000</v>
          </cell>
        </row>
        <row r="100">
          <cell r="G100">
            <v>607</v>
          </cell>
          <cell r="J100">
            <v>-8000000</v>
          </cell>
        </row>
        <row r="101">
          <cell r="G101">
            <v>608</v>
          </cell>
          <cell r="J101">
            <v>-8000000</v>
          </cell>
        </row>
        <row r="102">
          <cell r="G102">
            <v>609</v>
          </cell>
          <cell r="J102">
            <v>-8000000</v>
          </cell>
        </row>
        <row r="103">
          <cell r="G103">
            <v>610</v>
          </cell>
          <cell r="J103">
            <v>-8000000</v>
          </cell>
        </row>
        <row r="104">
          <cell r="G104">
            <v>611</v>
          </cell>
          <cell r="J104">
            <v>-8000000</v>
          </cell>
        </row>
        <row r="105">
          <cell r="G105">
            <v>612</v>
          </cell>
          <cell r="J105">
            <v>-8000000</v>
          </cell>
        </row>
        <row r="106">
          <cell r="J106">
            <v>-8000000</v>
          </cell>
        </row>
        <row r="107">
          <cell r="J107">
            <v>-8000000</v>
          </cell>
        </row>
        <row r="108">
          <cell r="J108">
            <v>-8000000</v>
          </cell>
        </row>
        <row r="109">
          <cell r="J109">
            <v>-8000000</v>
          </cell>
        </row>
        <row r="110">
          <cell r="J110">
            <v>-8000000</v>
          </cell>
        </row>
        <row r="111">
          <cell r="J111">
            <v>-8000000</v>
          </cell>
        </row>
        <row r="112">
          <cell r="G112">
            <v>615</v>
          </cell>
          <cell r="J112">
            <v>-8000000</v>
          </cell>
        </row>
        <row r="113">
          <cell r="G113">
            <v>616</v>
          </cell>
          <cell r="J113">
            <v>-8000000</v>
          </cell>
        </row>
        <row r="114">
          <cell r="G114">
            <v>617</v>
          </cell>
          <cell r="J114">
            <v>-8000000</v>
          </cell>
        </row>
        <row r="115">
          <cell r="G115">
            <v>618</v>
          </cell>
          <cell r="J115">
            <v>-8000000</v>
          </cell>
        </row>
        <row r="116">
          <cell r="G116">
            <v>619</v>
          </cell>
          <cell r="J116">
            <v>-8000000</v>
          </cell>
        </row>
        <row r="117">
          <cell r="G117">
            <v>620</v>
          </cell>
          <cell r="J117">
            <v>-8000000</v>
          </cell>
        </row>
        <row r="118">
          <cell r="G118">
            <v>621</v>
          </cell>
          <cell r="J118">
            <v>-8000000</v>
          </cell>
        </row>
        <row r="119">
          <cell r="G119">
            <v>622</v>
          </cell>
          <cell r="J119">
            <v>-8000000</v>
          </cell>
        </row>
        <row r="120">
          <cell r="G120">
            <v>623</v>
          </cell>
          <cell r="J120">
            <v>-8000000</v>
          </cell>
        </row>
        <row r="121">
          <cell r="G121">
            <v>624</v>
          </cell>
          <cell r="J121">
            <v>-8000000</v>
          </cell>
        </row>
        <row r="122">
          <cell r="G122">
            <v>625</v>
          </cell>
          <cell r="J122">
            <v>-8000000</v>
          </cell>
        </row>
        <row r="123">
          <cell r="J123">
            <v>-8000000</v>
          </cell>
        </row>
        <row r="124">
          <cell r="J124">
            <v>-8000000</v>
          </cell>
        </row>
        <row r="125">
          <cell r="J125">
            <v>-8000000</v>
          </cell>
        </row>
        <row r="126">
          <cell r="G126">
            <v>631</v>
          </cell>
          <cell r="J126">
            <v>-8000000</v>
          </cell>
        </row>
        <row r="127">
          <cell r="G127">
            <v>632</v>
          </cell>
          <cell r="J127">
            <v>-8000000</v>
          </cell>
        </row>
        <row r="128">
          <cell r="G128">
            <v>633</v>
          </cell>
          <cell r="J128">
            <v>-8000000</v>
          </cell>
        </row>
        <row r="129">
          <cell r="G129">
            <v>634</v>
          </cell>
          <cell r="J129">
            <v>-8000000</v>
          </cell>
        </row>
        <row r="130">
          <cell r="G130">
            <v>635</v>
          </cell>
          <cell r="J130">
            <v>-8000000</v>
          </cell>
        </row>
        <row r="131">
          <cell r="G131">
            <v>636</v>
          </cell>
          <cell r="J131">
            <v>-8000000</v>
          </cell>
        </row>
        <row r="132">
          <cell r="G132">
            <v>637</v>
          </cell>
          <cell r="J132">
            <v>-8000000</v>
          </cell>
        </row>
        <row r="133">
          <cell r="G133">
            <v>638</v>
          </cell>
          <cell r="J133">
            <v>-8000000</v>
          </cell>
        </row>
        <row r="134">
          <cell r="G134">
            <v>639</v>
          </cell>
          <cell r="J134">
            <v>-8000000</v>
          </cell>
        </row>
        <row r="135">
          <cell r="G135">
            <v>640</v>
          </cell>
          <cell r="J135">
            <v>-8000000</v>
          </cell>
        </row>
        <row r="136">
          <cell r="G136">
            <v>641</v>
          </cell>
          <cell r="J136">
            <v>-8000000</v>
          </cell>
        </row>
        <row r="137">
          <cell r="J137">
            <v>-8000000</v>
          </cell>
        </row>
        <row r="138">
          <cell r="J138">
            <v>-8000000</v>
          </cell>
        </row>
        <row r="139">
          <cell r="J139">
            <v>-8000000</v>
          </cell>
        </row>
        <row r="140">
          <cell r="G140">
            <v>647</v>
          </cell>
          <cell r="J140">
            <v>-8000000</v>
          </cell>
        </row>
        <row r="141">
          <cell r="J141">
            <v>-8000000</v>
          </cell>
        </row>
        <row r="142">
          <cell r="J142">
            <v>-8000000</v>
          </cell>
        </row>
        <row r="143">
          <cell r="J143">
            <v>-8000000</v>
          </cell>
        </row>
        <row r="144">
          <cell r="G144">
            <v>648</v>
          </cell>
          <cell r="J144">
            <v>-8000000</v>
          </cell>
        </row>
        <row r="145">
          <cell r="G145">
            <v>649</v>
          </cell>
          <cell r="J145">
            <v>-8000000</v>
          </cell>
        </row>
        <row r="146">
          <cell r="J146">
            <v>-8000000</v>
          </cell>
        </row>
        <row r="147">
          <cell r="J147">
            <v>-8000000</v>
          </cell>
        </row>
        <row r="148">
          <cell r="J148">
            <v>-8000000</v>
          </cell>
        </row>
        <row r="149">
          <cell r="G149">
            <v>663</v>
          </cell>
          <cell r="J149">
            <v>-8000000</v>
          </cell>
        </row>
        <row r="150">
          <cell r="G150">
            <v>664</v>
          </cell>
          <cell r="J150">
            <v>-8000000</v>
          </cell>
        </row>
        <row r="151">
          <cell r="G151">
            <v>665</v>
          </cell>
          <cell r="J151">
            <v>-8000000</v>
          </cell>
        </row>
        <row r="152">
          <cell r="G152">
            <v>666</v>
          </cell>
          <cell r="J152">
            <v>-8000000</v>
          </cell>
        </row>
        <row r="153">
          <cell r="G153">
            <v>667</v>
          </cell>
          <cell r="J153">
            <v>-8000000</v>
          </cell>
        </row>
        <row r="154">
          <cell r="G154">
            <v>668</v>
          </cell>
          <cell r="J154">
            <v>-8000000</v>
          </cell>
        </row>
        <row r="155">
          <cell r="G155">
            <v>669</v>
          </cell>
          <cell r="J155">
            <v>-8000000</v>
          </cell>
        </row>
        <row r="156">
          <cell r="G156">
            <v>670</v>
          </cell>
          <cell r="J156">
            <v>-8000000</v>
          </cell>
        </row>
        <row r="157">
          <cell r="G157">
            <v>671</v>
          </cell>
          <cell r="J157">
            <v>-8000000</v>
          </cell>
        </row>
        <row r="158">
          <cell r="G158">
            <v>672</v>
          </cell>
          <cell r="J158">
            <v>-8000000</v>
          </cell>
        </row>
        <row r="159">
          <cell r="J159">
            <v>-8000000</v>
          </cell>
        </row>
        <row r="160">
          <cell r="J160">
            <v>-8000000</v>
          </cell>
        </row>
        <row r="161">
          <cell r="J161">
            <v>-8000000</v>
          </cell>
        </row>
        <row r="162">
          <cell r="G162">
            <v>650</v>
          </cell>
          <cell r="J162">
            <v>-8000000</v>
          </cell>
        </row>
        <row r="163">
          <cell r="J163">
            <v>-8000000</v>
          </cell>
        </row>
        <row r="164">
          <cell r="J164">
            <v>-8000000</v>
          </cell>
        </row>
        <row r="165">
          <cell r="J165">
            <v>-8000000</v>
          </cell>
        </row>
        <row r="166">
          <cell r="G166">
            <v>679</v>
          </cell>
          <cell r="J166">
            <v>-8000000</v>
          </cell>
        </row>
        <row r="167">
          <cell r="G167">
            <v>680</v>
          </cell>
          <cell r="J167">
            <v>-8000000</v>
          </cell>
        </row>
        <row r="168">
          <cell r="G168">
            <v>681</v>
          </cell>
          <cell r="J168">
            <v>-8000000</v>
          </cell>
        </row>
        <row r="169">
          <cell r="G169">
            <v>682</v>
          </cell>
          <cell r="J169">
            <v>-8000000</v>
          </cell>
        </row>
        <row r="170">
          <cell r="G170">
            <v>683</v>
          </cell>
          <cell r="J170">
            <v>-8000000</v>
          </cell>
        </row>
        <row r="171">
          <cell r="G171">
            <v>684</v>
          </cell>
          <cell r="J171">
            <v>-8000000</v>
          </cell>
        </row>
        <row r="172">
          <cell r="G172">
            <v>685</v>
          </cell>
          <cell r="J172">
            <v>-8000000</v>
          </cell>
        </row>
        <row r="173">
          <cell r="G173">
            <v>686</v>
          </cell>
          <cell r="J173">
            <v>-8000000</v>
          </cell>
        </row>
        <row r="174">
          <cell r="G174">
            <v>687</v>
          </cell>
          <cell r="J174">
            <v>-8000000</v>
          </cell>
        </row>
        <row r="175">
          <cell r="G175">
            <v>688</v>
          </cell>
          <cell r="J175">
            <v>-8000000</v>
          </cell>
        </row>
        <row r="176">
          <cell r="G176">
            <v>689</v>
          </cell>
          <cell r="J176">
            <v>-8000000</v>
          </cell>
        </row>
        <row r="177">
          <cell r="G177">
            <v>690</v>
          </cell>
          <cell r="J177">
            <v>-8000000</v>
          </cell>
        </row>
        <row r="178">
          <cell r="G178">
            <v>691</v>
          </cell>
          <cell r="J178">
            <v>-8000000</v>
          </cell>
        </row>
        <row r="179">
          <cell r="G179">
            <v>692</v>
          </cell>
          <cell r="J179">
            <v>-8000000</v>
          </cell>
        </row>
        <row r="180">
          <cell r="J180">
            <v>-8000000</v>
          </cell>
        </row>
        <row r="181">
          <cell r="J181">
            <v>-8000000</v>
          </cell>
        </row>
        <row r="182">
          <cell r="J182">
            <v>-8000000</v>
          </cell>
        </row>
        <row r="183">
          <cell r="G183">
            <v>651</v>
          </cell>
          <cell r="J183">
            <v>-8000000</v>
          </cell>
        </row>
        <row r="184">
          <cell r="J184">
            <v>-8000000</v>
          </cell>
        </row>
        <row r="185">
          <cell r="J185">
            <v>-8000000</v>
          </cell>
        </row>
        <row r="186">
          <cell r="G186">
            <v>652</v>
          </cell>
          <cell r="J186">
            <v>-8000000</v>
          </cell>
        </row>
        <row r="187">
          <cell r="J187">
            <v>-8000000</v>
          </cell>
        </row>
        <row r="188">
          <cell r="J188">
            <v>-8000000</v>
          </cell>
        </row>
        <row r="189">
          <cell r="J189">
            <v>-8000000</v>
          </cell>
        </row>
        <row r="190">
          <cell r="G190">
            <v>695</v>
          </cell>
          <cell r="J190">
            <v>-8000000</v>
          </cell>
        </row>
        <row r="191">
          <cell r="G191">
            <v>696</v>
          </cell>
          <cell r="J191">
            <v>-8000000</v>
          </cell>
        </row>
        <row r="192">
          <cell r="G192">
            <v>697</v>
          </cell>
          <cell r="J192">
            <v>-8000000</v>
          </cell>
        </row>
        <row r="193">
          <cell r="G193">
            <v>698</v>
          </cell>
          <cell r="J193">
            <v>-8000000</v>
          </cell>
        </row>
        <row r="194">
          <cell r="G194">
            <v>699</v>
          </cell>
          <cell r="J194">
            <v>-8000000</v>
          </cell>
        </row>
        <row r="195">
          <cell r="G195">
            <v>700</v>
          </cell>
          <cell r="J195">
            <v>-8000000</v>
          </cell>
        </row>
        <row r="196">
          <cell r="G196">
            <v>701</v>
          </cell>
          <cell r="J196">
            <v>-8000000</v>
          </cell>
        </row>
        <row r="197">
          <cell r="G197">
            <v>702</v>
          </cell>
          <cell r="J197">
            <v>-8000000</v>
          </cell>
        </row>
        <row r="198">
          <cell r="G198">
            <v>703</v>
          </cell>
          <cell r="J198">
            <v>-8000000</v>
          </cell>
        </row>
        <row r="199">
          <cell r="G199">
            <v>704</v>
          </cell>
          <cell r="J199">
            <v>-8000000</v>
          </cell>
        </row>
        <row r="200">
          <cell r="G200">
            <v>705</v>
          </cell>
          <cell r="J200">
            <v>-8000000</v>
          </cell>
        </row>
        <row r="201">
          <cell r="G201">
            <v>706</v>
          </cell>
          <cell r="J201">
            <v>-8000000</v>
          </cell>
        </row>
        <row r="202">
          <cell r="G202">
            <v>707</v>
          </cell>
          <cell r="J202">
            <v>-8000000</v>
          </cell>
        </row>
        <row r="203">
          <cell r="J203">
            <v>-8000000</v>
          </cell>
        </row>
        <row r="204">
          <cell r="J204">
            <v>-8000000</v>
          </cell>
        </row>
        <row r="205">
          <cell r="J205">
            <v>-8000000</v>
          </cell>
        </row>
        <row r="206">
          <cell r="G206">
            <v>653</v>
          </cell>
          <cell r="J206">
            <v>-8000000</v>
          </cell>
        </row>
        <row r="207">
          <cell r="J207">
            <v>-8000000</v>
          </cell>
        </row>
        <row r="208">
          <cell r="J208">
            <v>-8000000</v>
          </cell>
        </row>
        <row r="209">
          <cell r="J209">
            <v>-8000000</v>
          </cell>
        </row>
        <row r="210">
          <cell r="J210">
            <v>-8000000</v>
          </cell>
        </row>
        <row r="211">
          <cell r="J211">
            <v>-8000000</v>
          </cell>
        </row>
        <row r="212">
          <cell r="J212">
            <v>-8000000</v>
          </cell>
        </row>
        <row r="213">
          <cell r="J213">
            <v>-8000000</v>
          </cell>
        </row>
        <row r="214">
          <cell r="J214">
            <v>-8000000</v>
          </cell>
        </row>
        <row r="215">
          <cell r="J215">
            <v>-8000000</v>
          </cell>
        </row>
        <row r="216">
          <cell r="J216">
            <v>-8000000</v>
          </cell>
        </row>
        <row r="217">
          <cell r="J217">
            <v>-8000000</v>
          </cell>
        </row>
        <row r="218">
          <cell r="J218">
            <v>-8000000</v>
          </cell>
        </row>
        <row r="219">
          <cell r="J219">
            <v>-8000000</v>
          </cell>
        </row>
        <row r="220">
          <cell r="J220">
            <v>-8000000</v>
          </cell>
        </row>
        <row r="221">
          <cell r="J221">
            <v>-8000000</v>
          </cell>
        </row>
        <row r="222">
          <cell r="J222">
            <v>-8000000</v>
          </cell>
        </row>
        <row r="223">
          <cell r="J223">
            <v>-8000000</v>
          </cell>
        </row>
        <row r="224">
          <cell r="J224">
            <v>-8000000</v>
          </cell>
        </row>
        <row r="225">
          <cell r="J225">
            <v>-8000000</v>
          </cell>
        </row>
        <row r="226">
          <cell r="J226">
            <v>-8000000</v>
          </cell>
        </row>
        <row r="227">
          <cell r="J227">
            <v>-8000000</v>
          </cell>
        </row>
        <row r="228">
          <cell r="J228">
            <v>-8000000</v>
          </cell>
        </row>
        <row r="229">
          <cell r="J229">
            <v>-8000000</v>
          </cell>
        </row>
        <row r="230">
          <cell r="J230">
            <v>-8000000</v>
          </cell>
        </row>
        <row r="231">
          <cell r="J231">
            <v>-8000000</v>
          </cell>
        </row>
        <row r="232">
          <cell r="J232">
            <v>-8000000</v>
          </cell>
        </row>
        <row r="233">
          <cell r="J233">
            <v>-8000000</v>
          </cell>
        </row>
        <row r="234">
          <cell r="J234">
            <v>-8000000</v>
          </cell>
        </row>
        <row r="235">
          <cell r="J235">
            <v>-8000000</v>
          </cell>
        </row>
        <row r="236">
          <cell r="J236">
            <v>-8000000</v>
          </cell>
        </row>
        <row r="237">
          <cell r="J237">
            <v>-8000000</v>
          </cell>
        </row>
        <row r="238">
          <cell r="J238">
            <v>-8000000</v>
          </cell>
        </row>
        <row r="239">
          <cell r="J239">
            <v>-8000000</v>
          </cell>
        </row>
        <row r="240">
          <cell r="J240">
            <v>-8000000</v>
          </cell>
        </row>
        <row r="241">
          <cell r="J241">
            <v>-8000000</v>
          </cell>
        </row>
        <row r="242">
          <cell r="J242">
            <v>-8000000</v>
          </cell>
        </row>
        <row r="243">
          <cell r="J243">
            <v>-8000000</v>
          </cell>
        </row>
        <row r="244">
          <cell r="J244">
            <v>-8000000</v>
          </cell>
        </row>
        <row r="245">
          <cell r="J245">
            <v>-8000000</v>
          </cell>
        </row>
        <row r="246">
          <cell r="J246">
            <v>-8000000</v>
          </cell>
        </row>
        <row r="247">
          <cell r="J247">
            <v>-8000000</v>
          </cell>
        </row>
        <row r="248">
          <cell r="J248">
            <v>-8000000</v>
          </cell>
        </row>
        <row r="249">
          <cell r="J249">
            <v>-8000000</v>
          </cell>
        </row>
        <row r="250">
          <cell r="J250">
            <v>-8000000</v>
          </cell>
        </row>
        <row r="251">
          <cell r="J251">
            <v>-8000000</v>
          </cell>
        </row>
        <row r="252">
          <cell r="J252">
            <v>-8000000</v>
          </cell>
        </row>
        <row r="253">
          <cell r="J253">
            <v>-8000000</v>
          </cell>
        </row>
        <row r="254">
          <cell r="J254">
            <v>-8000000</v>
          </cell>
        </row>
        <row r="255">
          <cell r="J255">
            <v>-8000000</v>
          </cell>
        </row>
        <row r="256">
          <cell r="J256">
            <v>-8000000</v>
          </cell>
        </row>
        <row r="257">
          <cell r="J257">
            <v>-8000000</v>
          </cell>
        </row>
        <row r="258">
          <cell r="J258">
            <v>-8000000</v>
          </cell>
        </row>
        <row r="259">
          <cell r="J259">
            <v>-8000000</v>
          </cell>
        </row>
        <row r="260">
          <cell r="J260">
            <v>-8000000</v>
          </cell>
        </row>
        <row r="261">
          <cell r="J261">
            <v>-8000000</v>
          </cell>
        </row>
        <row r="262">
          <cell r="J262">
            <v>-8000000</v>
          </cell>
        </row>
        <row r="263">
          <cell r="J263">
            <v>-8000000</v>
          </cell>
        </row>
        <row r="264">
          <cell r="J264">
            <v>-8000000</v>
          </cell>
        </row>
        <row r="265">
          <cell r="J265">
            <v>-8000000</v>
          </cell>
        </row>
        <row r="266">
          <cell r="J266">
            <v>-8000000</v>
          </cell>
        </row>
        <row r="267">
          <cell r="J267">
            <v>-8000000</v>
          </cell>
        </row>
        <row r="268">
          <cell r="J268">
            <v>-8000000</v>
          </cell>
        </row>
        <row r="269">
          <cell r="J269">
            <v>-8000000</v>
          </cell>
        </row>
        <row r="270">
          <cell r="J270">
            <v>-8000000</v>
          </cell>
        </row>
        <row r="271">
          <cell r="J271">
            <v>-8000000</v>
          </cell>
        </row>
        <row r="272">
          <cell r="J272">
            <v>-8000000</v>
          </cell>
        </row>
        <row r="273">
          <cell r="J273">
            <v>-8000000</v>
          </cell>
        </row>
        <row r="274">
          <cell r="J274">
            <v>-8000000</v>
          </cell>
        </row>
        <row r="275">
          <cell r="J275">
            <v>-8000000</v>
          </cell>
        </row>
        <row r="276">
          <cell r="J276">
            <v>-8000000</v>
          </cell>
        </row>
        <row r="277">
          <cell r="J277">
            <v>-8000000</v>
          </cell>
        </row>
        <row r="278">
          <cell r="J278">
            <v>-8000000</v>
          </cell>
        </row>
        <row r="279">
          <cell r="J279">
            <v>-8000000</v>
          </cell>
        </row>
        <row r="280">
          <cell r="J280">
            <v>-8000000</v>
          </cell>
        </row>
        <row r="281">
          <cell r="J281">
            <v>-8000000</v>
          </cell>
        </row>
        <row r="282">
          <cell r="J282">
            <v>-8000000</v>
          </cell>
        </row>
        <row r="283">
          <cell r="J283">
            <v>-8000000</v>
          </cell>
        </row>
        <row r="284">
          <cell r="J284">
            <v>-8000000</v>
          </cell>
        </row>
        <row r="285">
          <cell r="J285">
            <v>-8000000</v>
          </cell>
        </row>
        <row r="286">
          <cell r="J286">
            <v>-8000000</v>
          </cell>
        </row>
        <row r="287">
          <cell r="J287">
            <v>-8000000</v>
          </cell>
        </row>
        <row r="288">
          <cell r="J288">
            <v>-8000000</v>
          </cell>
        </row>
        <row r="289">
          <cell r="J289">
            <v>-8000000</v>
          </cell>
        </row>
      </sheetData>
      <sheetData sheetId="2"/>
      <sheetData sheetId="3"/>
      <sheetData sheetId="4"/>
      <sheetData sheetId="5"/>
      <sheetData sheetId="6"/>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s>
    <sheetDataSet>
      <sheetData sheetId="0"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T_ACAD_OFICIAL 2010-2013"/>
      <sheetName val="Hoja3"/>
      <sheetName val="td"/>
      <sheetName val="Hoja2"/>
      <sheetName val="Hoja4"/>
      <sheetName val="Deserción 2007-2013"/>
    </sheetNames>
    <sheetDataSet>
      <sheetData sheetId="0"/>
      <sheetData sheetId="1"/>
      <sheetData sheetId="2"/>
      <sheetData sheetId="3"/>
      <sheetData sheetId="4">
        <row r="2">
          <cell r="A2">
            <v>4</v>
          </cell>
          <cell r="B2">
            <v>1445</v>
          </cell>
          <cell r="C2">
            <v>198</v>
          </cell>
          <cell r="D2">
            <v>113</v>
          </cell>
          <cell r="E2">
            <v>9</v>
          </cell>
          <cell r="F2">
            <v>1765</v>
          </cell>
          <cell r="G2">
            <v>0.81869688385269124</v>
          </cell>
          <cell r="H2">
            <v>0.11218130311614731</v>
          </cell>
          <cell r="I2">
            <v>6.4022662889518411E-2</v>
          </cell>
          <cell r="J2">
            <v>5.0991501416430595E-3</v>
          </cell>
        </row>
        <row r="3">
          <cell r="A3">
            <v>9</v>
          </cell>
          <cell r="B3">
            <v>1016</v>
          </cell>
          <cell r="C3">
            <v>22</v>
          </cell>
          <cell r="D3">
            <v>14</v>
          </cell>
          <cell r="E3">
            <v>5</v>
          </cell>
          <cell r="F3">
            <v>1057</v>
          </cell>
          <cell r="G3">
            <v>0.96121097445600756</v>
          </cell>
          <cell r="H3">
            <v>2.0813623462630087E-2</v>
          </cell>
          <cell r="I3">
            <v>1.3245033112582781E-2</v>
          </cell>
          <cell r="J3">
            <v>4.7303689687795648E-3</v>
          </cell>
        </row>
        <row r="4">
          <cell r="A4">
            <v>11</v>
          </cell>
          <cell r="B4">
            <v>1195</v>
          </cell>
          <cell r="C4">
            <v>289</v>
          </cell>
          <cell r="D4">
            <v>99</v>
          </cell>
          <cell r="E4">
            <v>8</v>
          </cell>
          <cell r="F4">
            <v>1591</v>
          </cell>
          <cell r="G4">
            <v>0.75109993714644874</v>
          </cell>
          <cell r="H4">
            <v>0.18164676304211189</v>
          </cell>
          <cell r="I4">
            <v>6.2225015713387809E-2</v>
          </cell>
          <cell r="J4">
            <v>5.02828409805154E-3</v>
          </cell>
        </row>
        <row r="5">
          <cell r="A5">
            <v>18</v>
          </cell>
          <cell r="B5">
            <v>1773</v>
          </cell>
          <cell r="C5">
            <v>166</v>
          </cell>
          <cell r="D5">
            <v>87</v>
          </cell>
          <cell r="E5">
            <v>11</v>
          </cell>
          <cell r="F5">
            <v>2037</v>
          </cell>
          <cell r="G5">
            <v>0.8703976435935199</v>
          </cell>
          <cell r="H5">
            <v>8.1492390770741288E-2</v>
          </cell>
          <cell r="I5">
            <v>4.2709867452135494E-2</v>
          </cell>
          <cell r="J5">
            <v>5.4000981836033381E-3</v>
          </cell>
        </row>
        <row r="6">
          <cell r="A6">
            <v>22</v>
          </cell>
          <cell r="B6">
            <v>2743</v>
          </cell>
          <cell r="C6">
            <v>201</v>
          </cell>
          <cell r="D6">
            <v>242</v>
          </cell>
          <cell r="E6">
            <v>33</v>
          </cell>
          <cell r="F6">
            <v>3219</v>
          </cell>
          <cell r="G6">
            <v>0.85212799005902451</v>
          </cell>
          <cell r="H6">
            <v>6.2441752096924513E-2</v>
          </cell>
          <cell r="I6">
            <v>7.5178626902764834E-2</v>
          </cell>
          <cell r="J6">
            <v>1.0251630941286114E-2</v>
          </cell>
        </row>
        <row r="7">
          <cell r="A7">
            <v>24</v>
          </cell>
          <cell r="B7">
            <v>1084</v>
          </cell>
          <cell r="C7">
            <v>187</v>
          </cell>
          <cell r="D7">
            <v>51</v>
          </cell>
          <cell r="E7">
            <v>9</v>
          </cell>
          <cell r="F7">
            <v>1331</v>
          </cell>
          <cell r="G7">
            <v>0.81442524417731033</v>
          </cell>
          <cell r="H7">
            <v>0.14049586776859505</v>
          </cell>
          <cell r="I7">
            <v>3.8317054845980462E-2</v>
          </cell>
          <cell r="J7">
            <v>6.7618332081141996E-3</v>
          </cell>
        </row>
        <row r="8">
          <cell r="A8">
            <v>25</v>
          </cell>
          <cell r="B8">
            <v>845</v>
          </cell>
          <cell r="C8">
            <v>83</v>
          </cell>
          <cell r="D8">
            <v>88</v>
          </cell>
          <cell r="E8">
            <v>26</v>
          </cell>
          <cell r="F8">
            <v>1042</v>
          </cell>
          <cell r="G8">
            <v>0.81094049904030707</v>
          </cell>
          <cell r="H8">
            <v>7.9654510556621885E-2</v>
          </cell>
          <cell r="I8">
            <v>8.4452975047984644E-2</v>
          </cell>
          <cell r="J8">
            <v>2.4952015355086371E-2</v>
          </cell>
        </row>
        <row r="9">
          <cell r="A9">
            <v>30</v>
          </cell>
          <cell r="B9">
            <v>1117</v>
          </cell>
          <cell r="C9">
            <v>233</v>
          </cell>
          <cell r="D9">
            <v>58</v>
          </cell>
          <cell r="E9">
            <v>12</v>
          </cell>
          <cell r="F9">
            <v>1420</v>
          </cell>
          <cell r="G9">
            <v>0.78661971830985911</v>
          </cell>
          <cell r="H9">
            <v>0.16408450704225352</v>
          </cell>
          <cell r="I9">
            <v>4.0845070422535212E-2</v>
          </cell>
          <cell r="J9">
            <v>8.4507042253521118E-3</v>
          </cell>
        </row>
        <row r="10">
          <cell r="A10">
            <v>31</v>
          </cell>
          <cell r="B10">
            <v>1689</v>
          </cell>
          <cell r="C10">
            <v>177</v>
          </cell>
          <cell r="D10">
            <v>119</v>
          </cell>
          <cell r="E10">
            <v>15</v>
          </cell>
          <cell r="F10">
            <v>2000</v>
          </cell>
          <cell r="G10">
            <v>0.84450000000000003</v>
          </cell>
          <cell r="H10">
            <v>8.8499999999999995E-2</v>
          </cell>
          <cell r="I10">
            <v>5.9499999999999997E-2</v>
          </cell>
          <cell r="J10">
            <v>7.4999999999999997E-3</v>
          </cell>
        </row>
        <row r="11">
          <cell r="A11">
            <v>32</v>
          </cell>
          <cell r="B11">
            <v>2186</v>
          </cell>
          <cell r="C11">
            <v>271</v>
          </cell>
          <cell r="D11">
            <v>100</v>
          </cell>
          <cell r="E11">
            <v>12</v>
          </cell>
          <cell r="F11">
            <v>2569</v>
          </cell>
          <cell r="G11">
            <v>0.85091475282210982</v>
          </cell>
          <cell r="H11">
            <v>0.10548851693265862</v>
          </cell>
          <cell r="I11">
            <v>3.8925652004671081E-2</v>
          </cell>
          <cell r="J11">
            <v>4.6710782405605293E-3</v>
          </cell>
        </row>
        <row r="12">
          <cell r="A12">
            <v>36</v>
          </cell>
          <cell r="B12">
            <v>2719</v>
          </cell>
          <cell r="C12">
            <v>437</v>
          </cell>
          <cell r="D12">
            <v>150</v>
          </cell>
          <cell r="E12">
            <v>34</v>
          </cell>
          <cell r="F12">
            <v>3340</v>
          </cell>
          <cell r="G12">
            <v>0.81407185628742518</v>
          </cell>
          <cell r="H12">
            <v>0.1308383233532934</v>
          </cell>
          <cell r="I12">
            <v>4.4910179640718563E-2</v>
          </cell>
          <cell r="J12">
            <v>1.0179640718562874E-2</v>
          </cell>
        </row>
        <row r="13">
          <cell r="A13">
            <v>37</v>
          </cell>
          <cell r="B13">
            <v>2419</v>
          </cell>
          <cell r="C13">
            <v>218</v>
          </cell>
          <cell r="D13">
            <v>122</v>
          </cell>
          <cell r="E13">
            <v>21</v>
          </cell>
          <cell r="F13">
            <v>2780</v>
          </cell>
          <cell r="G13">
            <v>0.87014388489208638</v>
          </cell>
          <cell r="H13">
            <v>7.8417266187050361E-2</v>
          </cell>
          <cell r="I13">
            <v>4.3884892086330937E-2</v>
          </cell>
          <cell r="J13">
            <v>7.5539568345323743E-3</v>
          </cell>
        </row>
        <row r="14">
          <cell r="A14">
            <v>38</v>
          </cell>
          <cell r="B14">
            <v>1584</v>
          </cell>
          <cell r="C14">
            <v>118</v>
          </cell>
          <cell r="D14">
            <v>65</v>
          </cell>
          <cell r="E14">
            <v>20</v>
          </cell>
          <cell r="F14">
            <v>1787</v>
          </cell>
          <cell r="G14">
            <v>0.88640179071068825</v>
          </cell>
          <cell r="H14">
            <v>6.603245663122552E-2</v>
          </cell>
          <cell r="I14">
            <v>3.6373810856183547E-2</v>
          </cell>
          <cell r="J14">
            <v>1.119194180190263E-2</v>
          </cell>
        </row>
        <row r="15">
          <cell r="A15">
            <v>42</v>
          </cell>
          <cell r="B15">
            <v>1011</v>
          </cell>
          <cell r="C15">
            <v>205</v>
          </cell>
          <cell r="D15">
            <v>154</v>
          </cell>
          <cell r="E15">
            <v>8</v>
          </cell>
          <cell r="F15">
            <v>1378</v>
          </cell>
          <cell r="G15">
            <v>0.73367198838896952</v>
          </cell>
          <cell r="H15">
            <v>0.14876632801161102</v>
          </cell>
          <cell r="I15">
            <v>0.11175616835994194</v>
          </cell>
          <cell r="J15">
            <v>5.8055152394775036E-3</v>
          </cell>
        </row>
        <row r="16">
          <cell r="A16">
            <v>44</v>
          </cell>
          <cell r="B16">
            <v>2814</v>
          </cell>
          <cell r="C16">
            <v>382</v>
          </cell>
          <cell r="D16">
            <v>64</v>
          </cell>
          <cell r="E16">
            <v>24</v>
          </cell>
          <cell r="F16">
            <v>3284</v>
          </cell>
          <cell r="G16">
            <v>0.85688185140073081</v>
          </cell>
          <cell r="H16">
            <v>0.11632155907429964</v>
          </cell>
          <cell r="I16">
            <v>1.9488428745432398E-2</v>
          </cell>
          <cell r="J16">
            <v>7.3081607795371494E-3</v>
          </cell>
        </row>
        <row r="17">
          <cell r="A17">
            <v>45</v>
          </cell>
          <cell r="B17">
            <v>2204</v>
          </cell>
          <cell r="C17">
            <v>241</v>
          </cell>
          <cell r="D17">
            <v>313</v>
          </cell>
          <cell r="E17">
            <v>27</v>
          </cell>
          <cell r="F17">
            <v>2785</v>
          </cell>
          <cell r="G17">
            <v>0.7913824057450628</v>
          </cell>
          <cell r="H17">
            <v>8.6535008976660679E-2</v>
          </cell>
          <cell r="I17">
            <v>0.11238779174147218</v>
          </cell>
          <cell r="J17">
            <v>9.6947935368043095E-3</v>
          </cell>
        </row>
        <row r="18">
          <cell r="A18">
            <v>50</v>
          </cell>
          <cell r="B18">
            <v>1341</v>
          </cell>
          <cell r="C18">
            <v>244</v>
          </cell>
          <cell r="D18">
            <v>62</v>
          </cell>
          <cell r="E18">
            <v>8</v>
          </cell>
          <cell r="F18">
            <v>1655</v>
          </cell>
          <cell r="G18">
            <v>0.81027190332326282</v>
          </cell>
          <cell r="H18">
            <v>0.1474320241691843</v>
          </cell>
          <cell r="I18">
            <v>3.7462235649546829E-2</v>
          </cell>
          <cell r="J18">
            <v>4.8338368580060423E-3</v>
          </cell>
        </row>
        <row r="19">
          <cell r="A19">
            <v>58</v>
          </cell>
          <cell r="B19">
            <v>1156</v>
          </cell>
          <cell r="C19">
            <v>114</v>
          </cell>
          <cell r="D19">
            <v>80</v>
          </cell>
          <cell r="E19">
            <v>7</v>
          </cell>
          <cell r="F19">
            <v>1357</v>
          </cell>
          <cell r="G19">
            <v>0.85187914517317609</v>
          </cell>
          <cell r="H19">
            <v>8.400884303610906E-2</v>
          </cell>
          <cell r="I19">
            <v>5.8953574060427415E-2</v>
          </cell>
          <cell r="J19">
            <v>5.1584377302873984E-3</v>
          </cell>
        </row>
        <row r="20">
          <cell r="A20">
            <v>59</v>
          </cell>
          <cell r="B20">
            <v>1688</v>
          </cell>
          <cell r="C20">
            <v>235</v>
          </cell>
          <cell r="D20">
            <v>52</v>
          </cell>
          <cell r="E20">
            <v>12</v>
          </cell>
          <cell r="F20">
            <v>1987</v>
          </cell>
          <cell r="G20">
            <v>0.84952189229994968</v>
          </cell>
          <cell r="H20">
            <v>0.1182687468545546</v>
          </cell>
          <cell r="I20">
            <v>2.6170105686965275E-2</v>
          </cell>
          <cell r="J20">
            <v>6.0392551585304478E-3</v>
          </cell>
        </row>
        <row r="21">
          <cell r="A21">
            <v>60</v>
          </cell>
          <cell r="B21">
            <v>2248</v>
          </cell>
          <cell r="C21">
            <v>264</v>
          </cell>
          <cell r="D21">
            <v>150</v>
          </cell>
          <cell r="E21">
            <v>16</v>
          </cell>
          <cell r="F21">
            <v>2678</v>
          </cell>
          <cell r="G21">
            <v>0.83943241224794618</v>
          </cell>
          <cell r="H21">
            <v>9.8581030619865576E-2</v>
          </cell>
          <cell r="I21">
            <v>5.6011949215832711E-2</v>
          </cell>
          <cell r="J21">
            <v>5.9746079163554896E-3</v>
          </cell>
        </row>
        <row r="22">
          <cell r="A22">
            <v>64</v>
          </cell>
          <cell r="B22">
            <v>3294</v>
          </cell>
          <cell r="C22">
            <v>368</v>
          </cell>
          <cell r="D22">
            <v>118</v>
          </cell>
          <cell r="E22">
            <v>22</v>
          </cell>
          <cell r="F22">
            <v>3802</v>
          </cell>
          <cell r="G22">
            <v>0.86638611257233034</v>
          </cell>
          <cell r="H22">
            <v>9.6791162546028403E-2</v>
          </cell>
          <cell r="I22">
            <v>3.103629668595476E-2</v>
          </cell>
          <cell r="J22">
            <v>5.7864281956864806E-3</v>
          </cell>
        </row>
        <row r="23">
          <cell r="A23">
            <v>66</v>
          </cell>
          <cell r="B23">
            <v>2230</v>
          </cell>
          <cell r="C23">
            <v>56</v>
          </cell>
          <cell r="D23">
            <v>31</v>
          </cell>
          <cell r="E23">
            <v>10</v>
          </cell>
          <cell r="F23">
            <v>2327</v>
          </cell>
          <cell r="G23">
            <v>0.95831542758917065</v>
          </cell>
          <cell r="H23">
            <v>2.4065320154705628E-2</v>
          </cell>
          <cell r="I23">
            <v>1.3321873657069187E-2</v>
          </cell>
          <cell r="J23">
            <v>4.2973785990545769E-3</v>
          </cell>
        </row>
        <row r="24">
          <cell r="A24">
            <v>68</v>
          </cell>
          <cell r="B24">
            <v>2304</v>
          </cell>
          <cell r="C24">
            <v>379</v>
          </cell>
          <cell r="D24">
            <v>218</v>
          </cell>
          <cell r="E24">
            <v>29</v>
          </cell>
          <cell r="F24">
            <v>2930</v>
          </cell>
          <cell r="G24">
            <v>0.78634812286689415</v>
          </cell>
          <cell r="H24">
            <v>0.12935153583617748</v>
          </cell>
          <cell r="I24">
            <v>7.4402730375426621E-2</v>
          </cell>
          <cell r="J24">
            <v>9.8976109215017059E-3</v>
          </cell>
        </row>
        <row r="25">
          <cell r="A25">
            <v>70</v>
          </cell>
          <cell r="B25">
            <v>1696</v>
          </cell>
          <cell r="C25">
            <v>190</v>
          </cell>
          <cell r="D25">
            <v>146</v>
          </cell>
          <cell r="E25">
            <v>11</v>
          </cell>
          <cell r="F25">
            <v>2043</v>
          </cell>
          <cell r="G25">
            <v>0.83015173764072447</v>
          </cell>
          <cell r="H25">
            <v>9.3000489476260398E-2</v>
          </cell>
          <cell r="I25">
            <v>7.1463534018600103E-2</v>
          </cell>
          <cell r="J25">
            <v>5.3842388644150755E-3</v>
          </cell>
        </row>
        <row r="26">
          <cell r="A26">
            <v>71</v>
          </cell>
          <cell r="B26">
            <v>1216</v>
          </cell>
          <cell r="C26">
            <v>144</v>
          </cell>
          <cell r="D26">
            <v>82</v>
          </cell>
          <cell r="E26">
            <v>8</v>
          </cell>
          <cell r="F26">
            <v>1450</v>
          </cell>
          <cell r="G26">
            <v>0.83862068965517245</v>
          </cell>
          <cell r="H26">
            <v>9.9310344827586203E-2</v>
          </cell>
          <cell r="I26">
            <v>5.6551724137931032E-2</v>
          </cell>
          <cell r="J26">
            <v>5.5172413793103444E-3</v>
          </cell>
        </row>
        <row r="27">
          <cell r="A27">
            <v>73</v>
          </cell>
          <cell r="B27">
            <v>1701</v>
          </cell>
          <cell r="C27">
            <v>177</v>
          </cell>
          <cell r="D27">
            <v>58</v>
          </cell>
          <cell r="E27">
            <v>12</v>
          </cell>
          <cell r="F27">
            <v>1948</v>
          </cell>
          <cell r="G27">
            <v>0.87320328542094461</v>
          </cell>
          <cell r="H27">
            <v>9.0862422997946612E-2</v>
          </cell>
          <cell r="I27">
            <v>2.9774127310061602E-2</v>
          </cell>
          <cell r="J27">
            <v>6.1601642710472282E-3</v>
          </cell>
        </row>
        <row r="28">
          <cell r="A28">
            <v>79</v>
          </cell>
          <cell r="B28">
            <v>1064</v>
          </cell>
          <cell r="C28">
            <v>89</v>
          </cell>
          <cell r="D28">
            <v>70</v>
          </cell>
          <cell r="E28">
            <v>6</v>
          </cell>
          <cell r="F28">
            <v>1229</v>
          </cell>
          <cell r="G28">
            <v>0.86574450772986167</v>
          </cell>
          <cell r="H28">
            <v>7.2416598860862491E-2</v>
          </cell>
          <cell r="I28">
            <v>5.6956875508543531E-2</v>
          </cell>
          <cell r="J28">
            <v>4.8820179007323028E-3</v>
          </cell>
        </row>
        <row r="29">
          <cell r="A29">
            <v>83</v>
          </cell>
          <cell r="B29">
            <v>2018</v>
          </cell>
          <cell r="C29">
            <v>333</v>
          </cell>
          <cell r="D29">
            <v>137</v>
          </cell>
          <cell r="E29">
            <v>17</v>
          </cell>
          <cell r="F29">
            <v>2505</v>
          </cell>
          <cell r="G29">
            <v>0.80558882235528939</v>
          </cell>
          <cell r="H29">
            <v>0.13293413173652693</v>
          </cell>
          <cell r="I29">
            <v>5.4690618762475052E-2</v>
          </cell>
          <cell r="J29">
            <v>6.7864271457085826E-3</v>
          </cell>
        </row>
        <row r="30">
          <cell r="A30">
            <v>89</v>
          </cell>
          <cell r="B30">
            <v>787</v>
          </cell>
          <cell r="C30">
            <v>105</v>
          </cell>
          <cell r="D30">
            <v>78</v>
          </cell>
          <cell r="E30">
            <v>7</v>
          </cell>
          <cell r="F30">
            <v>977</v>
          </cell>
          <cell r="G30">
            <v>0.80552712384851588</v>
          </cell>
          <cell r="H30">
            <v>0.10747185261003071</v>
          </cell>
          <cell r="I30">
            <v>7.9836233367451381E-2</v>
          </cell>
          <cell r="J30">
            <v>7.164790174002047E-3</v>
          </cell>
        </row>
        <row r="31">
          <cell r="A31">
            <v>90</v>
          </cell>
          <cell r="B31">
            <v>871</v>
          </cell>
          <cell r="C31">
            <v>149</v>
          </cell>
          <cell r="D31">
            <v>83</v>
          </cell>
          <cell r="E31">
            <v>3</v>
          </cell>
          <cell r="F31">
            <v>1106</v>
          </cell>
          <cell r="G31">
            <v>0.78752260397830021</v>
          </cell>
          <cell r="H31">
            <v>0.13471971066907776</v>
          </cell>
          <cell r="I31">
            <v>7.5045207956600357E-2</v>
          </cell>
          <cell r="J31">
            <v>2.7124773960216998E-3</v>
          </cell>
        </row>
        <row r="32">
          <cell r="A32">
            <v>91</v>
          </cell>
          <cell r="B32">
            <v>386</v>
          </cell>
          <cell r="C32">
            <v>66</v>
          </cell>
          <cell r="D32">
            <v>16</v>
          </cell>
          <cell r="E32">
            <v>8</v>
          </cell>
          <cell r="F32">
            <v>476</v>
          </cell>
          <cell r="G32">
            <v>0.81092436974789917</v>
          </cell>
          <cell r="H32">
            <v>0.13865546218487396</v>
          </cell>
          <cell r="I32">
            <v>3.3613445378151259E-2</v>
          </cell>
          <cell r="J32">
            <v>1.680672268907563E-2</v>
          </cell>
        </row>
        <row r="33">
          <cell r="A33">
            <v>92</v>
          </cell>
          <cell r="B33">
            <v>3791</v>
          </cell>
          <cell r="C33">
            <v>393</v>
          </cell>
          <cell r="D33">
            <v>57</v>
          </cell>
          <cell r="E33">
            <v>20</v>
          </cell>
          <cell r="F33">
            <v>4261</v>
          </cell>
          <cell r="G33">
            <v>0.88969725416568879</v>
          </cell>
          <cell r="H33">
            <v>9.2231870452945314E-2</v>
          </cell>
          <cell r="I33">
            <v>1.3377141516076038E-2</v>
          </cell>
          <cell r="J33">
            <v>4.6937338652898383E-3</v>
          </cell>
        </row>
        <row r="34">
          <cell r="A34">
            <v>93</v>
          </cell>
          <cell r="B34">
            <v>864</v>
          </cell>
          <cell r="C34">
            <v>70</v>
          </cell>
          <cell r="D34">
            <v>11</v>
          </cell>
          <cell r="E34">
            <v>2</v>
          </cell>
          <cell r="F34">
            <v>947</v>
          </cell>
          <cell r="G34">
            <v>0.91235480464625129</v>
          </cell>
          <cell r="H34">
            <v>7.3917634635691662E-2</v>
          </cell>
          <cell r="I34">
            <v>1.1615628299894404E-2</v>
          </cell>
          <cell r="J34">
            <v>2.1119324181626186E-3</v>
          </cell>
        </row>
        <row r="35">
          <cell r="A35">
            <v>94</v>
          </cell>
          <cell r="B35">
            <v>661</v>
          </cell>
          <cell r="C35">
            <v>91</v>
          </cell>
          <cell r="D35">
            <v>23</v>
          </cell>
          <cell r="E35">
            <v>5</v>
          </cell>
          <cell r="F35">
            <v>780</v>
          </cell>
          <cell r="G35">
            <v>0.84743589743589742</v>
          </cell>
          <cell r="H35">
            <v>0.11666666666666667</v>
          </cell>
          <cell r="I35">
            <v>2.9487179487179487E-2</v>
          </cell>
          <cell r="J35">
            <v>6.41025641025641E-3</v>
          </cell>
        </row>
        <row r="36">
          <cell r="A36">
            <v>97</v>
          </cell>
          <cell r="B36">
            <v>2948</v>
          </cell>
          <cell r="C36">
            <v>285</v>
          </cell>
          <cell r="D36">
            <v>53</v>
          </cell>
          <cell r="E36">
            <v>35</v>
          </cell>
          <cell r="F36">
            <v>3321</v>
          </cell>
          <cell r="G36">
            <v>0.8876844323998796</v>
          </cell>
          <cell r="H36">
            <v>8.5817524841915085E-2</v>
          </cell>
          <cell r="I36">
            <v>1.5959048479373683E-2</v>
          </cell>
          <cell r="J36">
            <v>1.0538994278831678E-2</v>
          </cell>
        </row>
        <row r="37">
          <cell r="A37">
            <v>99</v>
          </cell>
          <cell r="B37">
            <v>1788</v>
          </cell>
          <cell r="C37">
            <v>212</v>
          </cell>
          <cell r="D37">
            <v>57</v>
          </cell>
          <cell r="E37">
            <v>11</v>
          </cell>
          <cell r="F37">
            <v>2068</v>
          </cell>
          <cell r="G37">
            <v>0.8646034816247582</v>
          </cell>
          <cell r="H37">
            <v>0.10251450676982592</v>
          </cell>
          <cell r="I37">
            <v>2.7562862669245649E-2</v>
          </cell>
          <cell r="J37">
            <v>5.3191489361702126E-3</v>
          </cell>
        </row>
        <row r="38">
          <cell r="A38">
            <v>104</v>
          </cell>
          <cell r="B38">
            <v>1665</v>
          </cell>
          <cell r="C38">
            <v>215</v>
          </cell>
          <cell r="D38">
            <v>88</v>
          </cell>
          <cell r="E38">
            <v>32</v>
          </cell>
          <cell r="F38">
            <v>2000</v>
          </cell>
          <cell r="G38">
            <v>0.83250000000000002</v>
          </cell>
          <cell r="H38">
            <v>0.1075</v>
          </cell>
          <cell r="I38">
            <v>4.3999999999999997E-2</v>
          </cell>
          <cell r="J38">
            <v>1.6E-2</v>
          </cell>
        </row>
        <row r="39">
          <cell r="A39">
            <v>105</v>
          </cell>
          <cell r="B39">
            <v>1621</v>
          </cell>
          <cell r="C39">
            <v>277</v>
          </cell>
          <cell r="D39">
            <v>182</v>
          </cell>
          <cell r="E39">
            <v>9</v>
          </cell>
          <cell r="F39">
            <v>2089</v>
          </cell>
          <cell r="G39">
            <v>0.77596936333173772</v>
          </cell>
          <cell r="H39">
            <v>0.13259932982288175</v>
          </cell>
          <cell r="I39">
            <v>8.7123025370990911E-2</v>
          </cell>
          <cell r="J39">
            <v>4.3082814743896601E-3</v>
          </cell>
        </row>
        <row r="40">
          <cell r="A40">
            <v>106</v>
          </cell>
          <cell r="B40">
            <v>1843</v>
          </cell>
          <cell r="C40">
            <v>365</v>
          </cell>
          <cell r="D40">
            <v>59</v>
          </cell>
          <cell r="E40">
            <v>10</v>
          </cell>
          <cell r="F40">
            <v>2277</v>
          </cell>
          <cell r="G40">
            <v>0.80939833113746162</v>
          </cell>
          <cell r="H40">
            <v>0.16029863855950813</v>
          </cell>
          <cell r="I40">
            <v>2.5911286780852E-2</v>
          </cell>
          <cell r="J40">
            <v>4.391743522178305E-3</v>
          </cell>
        </row>
        <row r="41">
          <cell r="A41">
            <v>107</v>
          </cell>
          <cell r="B41">
            <v>2022</v>
          </cell>
          <cell r="C41">
            <v>166</v>
          </cell>
          <cell r="D41">
            <v>56</v>
          </cell>
          <cell r="E41">
            <v>25</v>
          </cell>
          <cell r="F41">
            <v>2269</v>
          </cell>
          <cell r="G41">
            <v>0.8911414720141031</v>
          </cell>
          <cell r="H41">
            <v>7.3159982371088589E-2</v>
          </cell>
          <cell r="I41">
            <v>2.4680475980608199E-2</v>
          </cell>
          <cell r="J41">
            <v>1.1018069634200088E-2</v>
          </cell>
        </row>
        <row r="42">
          <cell r="A42">
            <v>111</v>
          </cell>
          <cell r="B42">
            <v>1035</v>
          </cell>
          <cell r="C42">
            <v>72</v>
          </cell>
          <cell r="D42">
            <v>62</v>
          </cell>
          <cell r="E42">
            <v>8</v>
          </cell>
          <cell r="F42">
            <v>1177</v>
          </cell>
          <cell r="G42">
            <v>0.87935429056924386</v>
          </cell>
          <cell r="H42">
            <v>6.117247238742566E-2</v>
          </cell>
          <cell r="I42">
            <v>5.2676295666949875E-2</v>
          </cell>
          <cell r="J42">
            <v>6.7969413763806288E-3</v>
          </cell>
        </row>
        <row r="43">
          <cell r="A43">
            <v>112</v>
          </cell>
          <cell r="B43">
            <v>1885</v>
          </cell>
          <cell r="C43">
            <v>230</v>
          </cell>
          <cell r="D43">
            <v>108</v>
          </cell>
          <cell r="E43">
            <v>8</v>
          </cell>
          <cell r="F43">
            <v>2231</v>
          </cell>
          <cell r="G43">
            <v>0.84491259524876738</v>
          </cell>
          <cell r="H43">
            <v>0.10309278350515463</v>
          </cell>
          <cell r="I43">
            <v>4.8408785298072611E-2</v>
          </cell>
          <cell r="J43">
            <v>3.5858359480053789E-3</v>
          </cell>
        </row>
        <row r="44">
          <cell r="A44">
            <v>113</v>
          </cell>
          <cell r="B44">
            <v>1054</v>
          </cell>
          <cell r="C44">
            <v>226</v>
          </cell>
          <cell r="D44">
            <v>122</v>
          </cell>
          <cell r="E44">
            <v>10</v>
          </cell>
          <cell r="F44">
            <v>1412</v>
          </cell>
          <cell r="G44">
            <v>0.7464589235127479</v>
          </cell>
          <cell r="H44">
            <v>0.16005665722379603</v>
          </cell>
          <cell r="I44">
            <v>8.640226628895184E-2</v>
          </cell>
          <cell r="J44">
            <v>7.0821529745042494E-3</v>
          </cell>
        </row>
        <row r="45">
          <cell r="A45">
            <v>120</v>
          </cell>
          <cell r="B45">
            <v>831</v>
          </cell>
          <cell r="C45">
            <v>137</v>
          </cell>
          <cell r="D45">
            <v>88</v>
          </cell>
          <cell r="E45">
            <v>2</v>
          </cell>
          <cell r="F45">
            <v>1058</v>
          </cell>
          <cell r="G45">
            <v>0.78544423440453681</v>
          </cell>
          <cell r="H45">
            <v>0.12948960302457466</v>
          </cell>
          <cell r="I45">
            <v>8.3175803402646506E-2</v>
          </cell>
          <cell r="J45">
            <v>1.890359168241966E-3</v>
          </cell>
        </row>
        <row r="46">
          <cell r="A46">
            <v>122</v>
          </cell>
          <cell r="B46">
            <v>1529</v>
          </cell>
          <cell r="C46">
            <v>168</v>
          </cell>
          <cell r="D46">
            <v>72</v>
          </cell>
          <cell r="E46">
            <v>13</v>
          </cell>
          <cell r="F46">
            <v>1782</v>
          </cell>
          <cell r="G46">
            <v>0.85802469135802473</v>
          </cell>
          <cell r="H46">
            <v>9.4276094276094277E-2</v>
          </cell>
          <cell r="I46">
            <v>4.0404040404040407E-2</v>
          </cell>
          <cell r="J46">
            <v>7.2951739618406283E-3</v>
          </cell>
        </row>
        <row r="47">
          <cell r="A47">
            <v>131</v>
          </cell>
          <cell r="B47">
            <v>1758</v>
          </cell>
          <cell r="C47">
            <v>166</v>
          </cell>
          <cell r="D47">
            <v>81</v>
          </cell>
          <cell r="E47">
            <v>15</v>
          </cell>
          <cell r="F47">
            <v>2020</v>
          </cell>
          <cell r="G47">
            <v>0.87029702970297029</v>
          </cell>
          <cell r="H47">
            <v>8.2178217821782182E-2</v>
          </cell>
          <cell r="I47">
            <v>4.00990099009901E-2</v>
          </cell>
          <cell r="J47">
            <v>7.4257425742574254E-3</v>
          </cell>
        </row>
        <row r="48">
          <cell r="A48">
            <v>139</v>
          </cell>
          <cell r="B48">
            <v>1097</v>
          </cell>
          <cell r="C48">
            <v>136</v>
          </cell>
          <cell r="D48">
            <v>43</v>
          </cell>
          <cell r="E48">
            <v>9</v>
          </cell>
          <cell r="F48">
            <v>1285</v>
          </cell>
          <cell r="G48">
            <v>0.85369649805447467</v>
          </cell>
          <cell r="H48">
            <v>0.10583657587548638</v>
          </cell>
          <cell r="I48">
            <v>3.3463035019455252E-2</v>
          </cell>
          <cell r="J48">
            <v>7.0038910505836579E-3</v>
          </cell>
        </row>
        <row r="49">
          <cell r="A49">
            <v>148</v>
          </cell>
          <cell r="B49">
            <v>615</v>
          </cell>
          <cell r="C49">
            <v>78</v>
          </cell>
          <cell r="D49">
            <v>22</v>
          </cell>
          <cell r="E49">
            <v>3</v>
          </cell>
          <cell r="F49">
            <v>718</v>
          </cell>
          <cell r="G49">
            <v>0.85654596100278546</v>
          </cell>
          <cell r="H49">
            <v>0.10863509749303621</v>
          </cell>
          <cell r="I49">
            <v>3.0640668523676879E-2</v>
          </cell>
          <cell r="J49">
            <v>4.178272980501393E-3</v>
          </cell>
        </row>
        <row r="50">
          <cell r="A50">
            <v>149</v>
          </cell>
          <cell r="B50">
            <v>674</v>
          </cell>
          <cell r="C50">
            <v>123</v>
          </cell>
          <cell r="D50">
            <v>52</v>
          </cell>
          <cell r="E50">
            <v>5</v>
          </cell>
          <cell r="F50">
            <v>854</v>
          </cell>
          <cell r="G50">
            <v>0.78922716627634659</v>
          </cell>
          <cell r="H50">
            <v>0.14402810304449648</v>
          </cell>
          <cell r="I50">
            <v>6.0889929742388757E-2</v>
          </cell>
          <cell r="J50">
            <v>5.8548009367681503E-3</v>
          </cell>
        </row>
        <row r="51">
          <cell r="A51">
            <v>153</v>
          </cell>
          <cell r="B51">
            <v>990</v>
          </cell>
          <cell r="C51">
            <v>156</v>
          </cell>
          <cell r="D51">
            <v>17</v>
          </cell>
          <cell r="E51">
            <v>6</v>
          </cell>
          <cell r="F51">
            <v>1169</v>
          </cell>
          <cell r="G51">
            <v>0.84687767322497864</v>
          </cell>
          <cell r="H51">
            <v>0.13344739093242086</v>
          </cell>
          <cell r="I51">
            <v>1.4542343883661249E-2</v>
          </cell>
          <cell r="J51">
            <v>5.1325919589392645E-3</v>
          </cell>
        </row>
        <row r="52">
          <cell r="A52">
            <v>156</v>
          </cell>
          <cell r="B52">
            <v>950</v>
          </cell>
          <cell r="C52">
            <v>45</v>
          </cell>
          <cell r="D52">
            <v>74</v>
          </cell>
          <cell r="E52">
            <v>20</v>
          </cell>
          <cell r="F52">
            <v>1089</v>
          </cell>
          <cell r="G52">
            <v>0.87235996326905418</v>
          </cell>
          <cell r="H52">
            <v>4.1322314049586778E-2</v>
          </cell>
          <cell r="I52">
            <v>6.7952249770431586E-2</v>
          </cell>
          <cell r="J52">
            <v>1.8365472910927456E-2</v>
          </cell>
        </row>
        <row r="53">
          <cell r="A53">
            <v>159</v>
          </cell>
          <cell r="B53">
            <v>1103</v>
          </cell>
          <cell r="C53">
            <v>198</v>
          </cell>
          <cell r="D53">
            <v>114</v>
          </cell>
          <cell r="E53">
            <v>10</v>
          </cell>
          <cell r="F53">
            <v>1425</v>
          </cell>
          <cell r="G53">
            <v>0.7740350877192983</v>
          </cell>
          <cell r="H53">
            <v>0.13894736842105262</v>
          </cell>
          <cell r="I53">
            <v>0.08</v>
          </cell>
          <cell r="J53">
            <v>7.0175438596491229E-3</v>
          </cell>
        </row>
        <row r="54">
          <cell r="A54">
            <v>162</v>
          </cell>
          <cell r="B54">
            <v>1697</v>
          </cell>
          <cell r="C54">
            <v>122</v>
          </cell>
          <cell r="D54">
            <v>28</v>
          </cell>
          <cell r="E54">
            <v>6</v>
          </cell>
          <cell r="F54">
            <v>1853</v>
          </cell>
          <cell r="G54">
            <v>0.91581219643820833</v>
          </cell>
          <cell r="H54">
            <v>6.5839179708580678E-2</v>
          </cell>
          <cell r="I54">
            <v>1.5110631408526714E-2</v>
          </cell>
          <cell r="J54">
            <v>3.2379924446842958E-3</v>
          </cell>
        </row>
        <row r="55">
          <cell r="A55">
            <v>165</v>
          </cell>
          <cell r="B55">
            <v>317</v>
          </cell>
          <cell r="C55">
            <v>23</v>
          </cell>
          <cell r="D55">
            <v>9</v>
          </cell>
          <cell r="E55">
            <v>1</v>
          </cell>
          <cell r="F55">
            <v>350</v>
          </cell>
          <cell r="G55">
            <v>0.90571428571428569</v>
          </cell>
          <cell r="H55">
            <v>6.5714285714285711E-2</v>
          </cell>
          <cell r="I55">
            <v>2.5714285714285714E-2</v>
          </cell>
          <cell r="J55">
            <v>2.8571428571428571E-3</v>
          </cell>
        </row>
        <row r="56">
          <cell r="A56">
            <v>167</v>
          </cell>
          <cell r="B56">
            <v>318</v>
          </cell>
          <cell r="C56">
            <v>40</v>
          </cell>
          <cell r="D56">
            <v>13</v>
          </cell>
          <cell r="E56">
            <v>7</v>
          </cell>
          <cell r="F56">
            <v>378</v>
          </cell>
          <cell r="G56">
            <v>0.84126984126984128</v>
          </cell>
          <cell r="H56">
            <v>0.10582010582010581</v>
          </cell>
          <cell r="I56">
            <v>3.439153439153439E-2</v>
          </cell>
          <cell r="J56">
            <v>1.8518518518518517E-2</v>
          </cell>
        </row>
        <row r="57">
          <cell r="A57">
            <v>168</v>
          </cell>
          <cell r="B57">
            <v>208</v>
          </cell>
          <cell r="C57">
            <v>17</v>
          </cell>
          <cell r="D57">
            <v>2</v>
          </cell>
          <cell r="E57">
            <v>2</v>
          </cell>
          <cell r="F57">
            <v>229</v>
          </cell>
          <cell r="G57">
            <v>0.90829694323144106</v>
          </cell>
          <cell r="H57">
            <v>7.4235807860262015E-2</v>
          </cell>
          <cell r="I57">
            <v>8.7336244541484712E-3</v>
          </cell>
          <cell r="J57">
            <v>8.7336244541484712E-3</v>
          </cell>
        </row>
        <row r="58">
          <cell r="A58">
            <v>170</v>
          </cell>
          <cell r="B58">
            <v>246</v>
          </cell>
          <cell r="C58">
            <v>32</v>
          </cell>
          <cell r="D58">
            <v>8</v>
          </cell>
          <cell r="E58">
            <v>4</v>
          </cell>
          <cell r="F58">
            <v>290</v>
          </cell>
          <cell r="G58">
            <v>0.84827586206896555</v>
          </cell>
          <cell r="H58">
            <v>0.1103448275862069</v>
          </cell>
          <cell r="I58">
            <v>2.7586206896551724E-2</v>
          </cell>
          <cell r="J58">
            <v>1.3793103448275862E-2</v>
          </cell>
        </row>
        <row r="59">
          <cell r="A59">
            <v>173</v>
          </cell>
          <cell r="B59">
            <v>758</v>
          </cell>
          <cell r="C59">
            <v>103</v>
          </cell>
          <cell r="D59">
            <v>38</v>
          </cell>
          <cell r="E59">
            <v>2</v>
          </cell>
          <cell r="F59">
            <v>901</v>
          </cell>
          <cell r="G59">
            <v>0.8412874583795783</v>
          </cell>
          <cell r="H59">
            <v>0.11431742508324085</v>
          </cell>
          <cell r="I59">
            <v>4.2175360710321866E-2</v>
          </cell>
          <cell r="J59">
            <v>2.2197558268590455E-3</v>
          </cell>
        </row>
        <row r="60">
          <cell r="A60">
            <v>176</v>
          </cell>
          <cell r="B60">
            <v>733</v>
          </cell>
          <cell r="C60">
            <v>108</v>
          </cell>
          <cell r="D60">
            <v>38</v>
          </cell>
          <cell r="E60">
            <v>3</v>
          </cell>
          <cell r="F60">
            <v>882</v>
          </cell>
          <cell r="G60">
            <v>0.83106575963718821</v>
          </cell>
          <cell r="H60">
            <v>0.12244897959183673</v>
          </cell>
          <cell r="I60">
            <v>4.3083900226757371E-2</v>
          </cell>
          <cell r="J60">
            <v>3.4013605442176869E-3</v>
          </cell>
        </row>
        <row r="61">
          <cell r="A61">
            <v>177</v>
          </cell>
          <cell r="B61">
            <v>530</v>
          </cell>
          <cell r="C61">
            <v>98</v>
          </cell>
          <cell r="D61">
            <v>51</v>
          </cell>
          <cell r="E61">
            <v>11</v>
          </cell>
          <cell r="F61">
            <v>690</v>
          </cell>
          <cell r="G61">
            <v>0.76811594202898548</v>
          </cell>
          <cell r="H61">
            <v>0.14202898550724638</v>
          </cell>
          <cell r="I61">
            <v>7.3913043478260873E-2</v>
          </cell>
          <cell r="J61">
            <v>1.5942028985507246E-2</v>
          </cell>
        </row>
        <row r="62">
          <cell r="A62">
            <v>180</v>
          </cell>
          <cell r="B62">
            <v>238</v>
          </cell>
          <cell r="C62">
            <v>34</v>
          </cell>
          <cell r="D62">
            <v>28</v>
          </cell>
          <cell r="E62">
            <v>1</v>
          </cell>
          <cell r="F62">
            <v>301</v>
          </cell>
          <cell r="G62">
            <v>0.79069767441860461</v>
          </cell>
          <cell r="H62">
            <v>0.11295681063122924</v>
          </cell>
          <cell r="I62">
            <v>9.3023255813953487E-2</v>
          </cell>
          <cell r="J62">
            <v>3.3222591362126247E-3</v>
          </cell>
        </row>
        <row r="63">
          <cell r="A63">
            <v>183</v>
          </cell>
          <cell r="B63">
            <v>340</v>
          </cell>
          <cell r="C63">
            <v>33</v>
          </cell>
          <cell r="D63">
            <v>8</v>
          </cell>
          <cell r="E63">
            <v>5</v>
          </cell>
          <cell r="F63">
            <v>386</v>
          </cell>
          <cell r="G63">
            <v>0.88082901554404147</v>
          </cell>
          <cell r="H63">
            <v>8.549222797927461E-2</v>
          </cell>
          <cell r="I63">
            <v>2.072538860103627E-2</v>
          </cell>
          <cell r="J63">
            <v>1.2953367875647668E-2</v>
          </cell>
        </row>
        <row r="64">
          <cell r="A64">
            <v>184</v>
          </cell>
          <cell r="B64">
            <v>3071</v>
          </cell>
          <cell r="C64">
            <v>354</v>
          </cell>
          <cell r="D64">
            <v>228</v>
          </cell>
          <cell r="E64">
            <v>22</v>
          </cell>
          <cell r="F64">
            <v>3675</v>
          </cell>
          <cell r="G64">
            <v>0.83564625850340135</v>
          </cell>
          <cell r="H64">
            <v>9.6326530612244901E-2</v>
          </cell>
          <cell r="I64">
            <v>6.2040816326530614E-2</v>
          </cell>
          <cell r="J64">
            <v>5.9863945578231296E-3</v>
          </cell>
        </row>
        <row r="65">
          <cell r="A65">
            <v>185</v>
          </cell>
          <cell r="B65">
            <v>487</v>
          </cell>
          <cell r="C65">
            <v>32</v>
          </cell>
          <cell r="D65">
            <v>38</v>
          </cell>
          <cell r="E65">
            <v>3</v>
          </cell>
          <cell r="F65">
            <v>560</v>
          </cell>
          <cell r="G65">
            <v>0.86964285714285716</v>
          </cell>
          <cell r="H65">
            <v>5.7142857142857141E-2</v>
          </cell>
          <cell r="I65">
            <v>6.7857142857142852E-2</v>
          </cell>
          <cell r="J65">
            <v>5.3571428571428572E-3</v>
          </cell>
        </row>
        <row r="66">
          <cell r="A66">
            <v>186</v>
          </cell>
          <cell r="B66">
            <v>719</v>
          </cell>
          <cell r="C66">
            <v>106</v>
          </cell>
          <cell r="D66">
            <v>24</v>
          </cell>
          <cell r="E66">
            <v>7</v>
          </cell>
          <cell r="F66">
            <v>856</v>
          </cell>
          <cell r="G66">
            <v>0.83995327102803741</v>
          </cell>
          <cell r="H66">
            <v>0.12383177570093458</v>
          </cell>
          <cell r="I66">
            <v>2.8037383177570093E-2</v>
          </cell>
          <cell r="J66">
            <v>8.1775700934579431E-3</v>
          </cell>
        </row>
        <row r="67">
          <cell r="A67">
            <v>189</v>
          </cell>
          <cell r="B67">
            <v>1091</v>
          </cell>
          <cell r="C67">
            <v>172</v>
          </cell>
          <cell r="D67">
            <v>32</v>
          </cell>
          <cell r="E67">
            <v>2</v>
          </cell>
          <cell r="F67">
            <v>1297</v>
          </cell>
          <cell r="G67">
            <v>0.8411719352351581</v>
          </cell>
          <cell r="H67">
            <v>0.13261372397841173</v>
          </cell>
          <cell r="I67">
            <v>2.4672320740169621E-2</v>
          </cell>
          <cell r="J67">
            <v>1.5420200462606013E-3</v>
          </cell>
        </row>
        <row r="68">
          <cell r="A68">
            <v>190</v>
          </cell>
          <cell r="B68">
            <v>3662</v>
          </cell>
          <cell r="C68">
            <v>276</v>
          </cell>
          <cell r="D68">
            <v>154</v>
          </cell>
          <cell r="E68">
            <v>35</v>
          </cell>
          <cell r="F68">
            <v>4127</v>
          </cell>
          <cell r="G68">
            <v>0.88732735643324445</v>
          </cell>
          <cell r="H68">
            <v>6.687666585897746E-2</v>
          </cell>
          <cell r="I68">
            <v>3.7315241095226555E-2</v>
          </cell>
          <cell r="J68">
            <v>8.4807366125514896E-3</v>
          </cell>
        </row>
        <row r="69">
          <cell r="A69">
            <v>191</v>
          </cell>
          <cell r="B69">
            <v>141</v>
          </cell>
          <cell r="C69">
            <v>6</v>
          </cell>
          <cell r="D69">
            <v>12</v>
          </cell>
          <cell r="E69">
            <v>0</v>
          </cell>
          <cell r="F69">
            <v>159</v>
          </cell>
          <cell r="G69">
            <v>0.8867924528301887</v>
          </cell>
          <cell r="H69">
            <v>3.7735849056603772E-2</v>
          </cell>
          <cell r="I69">
            <v>7.5471698113207544E-2</v>
          </cell>
          <cell r="J69">
            <v>0</v>
          </cell>
        </row>
        <row r="70">
          <cell r="A70">
            <v>192</v>
          </cell>
          <cell r="B70">
            <v>973</v>
          </cell>
          <cell r="C70">
            <v>89</v>
          </cell>
          <cell r="D70">
            <v>121</v>
          </cell>
          <cell r="E70">
            <v>7</v>
          </cell>
          <cell r="F70">
            <v>1190</v>
          </cell>
          <cell r="G70">
            <v>0.81764705882352939</v>
          </cell>
          <cell r="H70">
            <v>7.4789915966386553E-2</v>
          </cell>
          <cell r="I70">
            <v>0.10168067226890756</v>
          </cell>
          <cell r="J70">
            <v>5.8823529411764705E-3</v>
          </cell>
        </row>
        <row r="71">
          <cell r="A71">
            <v>193</v>
          </cell>
          <cell r="B71">
            <v>597</v>
          </cell>
          <cell r="C71">
            <v>71</v>
          </cell>
          <cell r="D71">
            <v>29</v>
          </cell>
          <cell r="E71">
            <v>5</v>
          </cell>
          <cell r="F71">
            <v>702</v>
          </cell>
          <cell r="G71">
            <v>0.8504273504273504</v>
          </cell>
          <cell r="H71">
            <v>0.10113960113960115</v>
          </cell>
          <cell r="I71">
            <v>4.1310541310541307E-2</v>
          </cell>
          <cell r="J71">
            <v>7.1225071225071226E-3</v>
          </cell>
        </row>
        <row r="72">
          <cell r="A72">
            <v>197</v>
          </cell>
          <cell r="B72">
            <v>1036</v>
          </cell>
          <cell r="C72">
            <v>122</v>
          </cell>
          <cell r="D72">
            <v>55</v>
          </cell>
          <cell r="E72">
            <v>10</v>
          </cell>
          <cell r="F72">
            <v>1223</v>
          </cell>
          <cell r="G72">
            <v>0.84709730171708908</v>
          </cell>
          <cell r="H72">
            <v>9.9754701553556827E-2</v>
          </cell>
          <cell r="I72">
            <v>4.4971381847914965E-2</v>
          </cell>
          <cell r="J72">
            <v>8.1766148814390836E-3</v>
          </cell>
        </row>
        <row r="73">
          <cell r="A73">
            <v>198</v>
          </cell>
          <cell r="B73">
            <v>1044</v>
          </cell>
          <cell r="C73">
            <v>116</v>
          </cell>
          <cell r="D73">
            <v>79</v>
          </cell>
          <cell r="E73">
            <v>13</v>
          </cell>
          <cell r="F73">
            <v>1252</v>
          </cell>
          <cell r="G73">
            <v>0.83386581469648557</v>
          </cell>
          <cell r="H73">
            <v>9.2651757188498399E-2</v>
          </cell>
          <cell r="I73">
            <v>6.3099041533546327E-2</v>
          </cell>
          <cell r="J73">
            <v>1.0383386581469648E-2</v>
          </cell>
        </row>
        <row r="74">
          <cell r="A74">
            <v>202</v>
          </cell>
          <cell r="B74">
            <v>1826</v>
          </cell>
          <cell r="C74">
            <v>176</v>
          </cell>
          <cell r="D74">
            <v>43</v>
          </cell>
          <cell r="E74">
            <v>6</v>
          </cell>
          <cell r="F74">
            <v>2051</v>
          </cell>
          <cell r="G74">
            <v>0.89029741589468547</v>
          </cell>
          <cell r="H74">
            <v>8.5811799122379323E-2</v>
          </cell>
          <cell r="I74">
            <v>2.0965382740126767E-2</v>
          </cell>
          <cell r="J74">
            <v>2.9254022428083864E-3</v>
          </cell>
        </row>
        <row r="75">
          <cell r="A75">
            <v>203</v>
          </cell>
          <cell r="B75">
            <v>1057</v>
          </cell>
          <cell r="C75">
            <v>97</v>
          </cell>
          <cell r="D75">
            <v>27</v>
          </cell>
          <cell r="E75">
            <v>4</v>
          </cell>
          <cell r="F75">
            <v>1185</v>
          </cell>
          <cell r="G75">
            <v>0.89198312236286925</v>
          </cell>
          <cell r="H75">
            <v>8.1856540084388182E-2</v>
          </cell>
          <cell r="I75">
            <v>2.2784810126582278E-2</v>
          </cell>
          <cell r="J75">
            <v>3.3755274261603376E-3</v>
          </cell>
        </row>
        <row r="76">
          <cell r="A76">
            <v>205</v>
          </cell>
          <cell r="B76">
            <v>93</v>
          </cell>
          <cell r="C76">
            <v>4</v>
          </cell>
          <cell r="D76">
            <v>12</v>
          </cell>
          <cell r="E76">
            <v>2</v>
          </cell>
          <cell r="F76">
            <v>111</v>
          </cell>
          <cell r="G76">
            <v>0.83783783783783783</v>
          </cell>
          <cell r="H76">
            <v>3.6036036036036036E-2</v>
          </cell>
          <cell r="I76">
            <v>0.10810810810810811</v>
          </cell>
          <cell r="J76">
            <v>1.8018018018018018E-2</v>
          </cell>
        </row>
        <row r="77">
          <cell r="A77">
            <v>207</v>
          </cell>
          <cell r="B77">
            <v>321</v>
          </cell>
          <cell r="C77">
            <v>25</v>
          </cell>
          <cell r="D77">
            <v>10</v>
          </cell>
          <cell r="E77">
            <v>0</v>
          </cell>
          <cell r="F77">
            <v>356</v>
          </cell>
          <cell r="G77">
            <v>0.901685393258427</v>
          </cell>
          <cell r="H77">
            <v>7.02247191011236E-2</v>
          </cell>
          <cell r="I77">
            <v>2.8089887640449437E-2</v>
          </cell>
          <cell r="J77">
            <v>0</v>
          </cell>
        </row>
        <row r="78">
          <cell r="A78">
            <v>208</v>
          </cell>
          <cell r="B78">
            <v>72</v>
          </cell>
          <cell r="C78">
            <v>1</v>
          </cell>
          <cell r="D78">
            <v>19</v>
          </cell>
          <cell r="E78">
            <v>1</v>
          </cell>
          <cell r="F78">
            <v>93</v>
          </cell>
          <cell r="G78">
            <v>0.77419354838709675</v>
          </cell>
          <cell r="H78">
            <v>1.0752688172043012E-2</v>
          </cell>
          <cell r="I78">
            <v>0.20430107526881722</v>
          </cell>
          <cell r="J78">
            <v>1.0752688172043012E-2</v>
          </cell>
        </row>
        <row r="79">
          <cell r="A79">
            <v>209</v>
          </cell>
          <cell r="B79">
            <v>209</v>
          </cell>
          <cell r="C79">
            <v>0</v>
          </cell>
          <cell r="D79">
            <v>26</v>
          </cell>
          <cell r="E79">
            <v>0</v>
          </cell>
          <cell r="F79">
            <v>235</v>
          </cell>
          <cell r="G79">
            <v>0.88936170212765953</v>
          </cell>
          <cell r="H79">
            <v>0</v>
          </cell>
          <cell r="I79">
            <v>0.11063829787234042</v>
          </cell>
          <cell r="J79">
            <v>0</v>
          </cell>
        </row>
        <row r="80">
          <cell r="A80">
            <v>211</v>
          </cell>
          <cell r="B80">
            <v>268</v>
          </cell>
          <cell r="C80">
            <v>22</v>
          </cell>
          <cell r="D80">
            <v>12</v>
          </cell>
          <cell r="E80">
            <v>2</v>
          </cell>
          <cell r="F80">
            <v>304</v>
          </cell>
          <cell r="G80">
            <v>0.88157894736842102</v>
          </cell>
          <cell r="H80">
            <v>7.2368421052631582E-2</v>
          </cell>
          <cell r="I80">
            <v>3.9473684210526314E-2</v>
          </cell>
          <cell r="J80">
            <v>6.5789473684210523E-3</v>
          </cell>
        </row>
        <row r="81">
          <cell r="A81">
            <v>213</v>
          </cell>
          <cell r="B81">
            <v>482</v>
          </cell>
          <cell r="C81">
            <v>6</v>
          </cell>
          <cell r="D81">
            <v>2</v>
          </cell>
          <cell r="E81">
            <v>5</v>
          </cell>
          <cell r="F81">
            <v>495</v>
          </cell>
          <cell r="G81">
            <v>0.97373737373737379</v>
          </cell>
          <cell r="H81">
            <v>1.2121212121212121E-2</v>
          </cell>
          <cell r="I81">
            <v>4.0404040404040404E-3</v>
          </cell>
          <cell r="J81">
            <v>1.0101010101010102E-2</v>
          </cell>
        </row>
        <row r="82">
          <cell r="A82">
            <v>214</v>
          </cell>
          <cell r="B82">
            <v>34</v>
          </cell>
          <cell r="C82">
            <v>9</v>
          </cell>
          <cell r="D82">
            <v>2</v>
          </cell>
          <cell r="E82">
            <v>3</v>
          </cell>
          <cell r="F82">
            <v>48</v>
          </cell>
          <cell r="G82">
            <v>0.70833333333333337</v>
          </cell>
          <cell r="H82">
            <v>0.1875</v>
          </cell>
          <cell r="I82">
            <v>4.1666666666666664E-2</v>
          </cell>
          <cell r="J82">
            <v>6.25E-2</v>
          </cell>
        </row>
        <row r="83">
          <cell r="A83">
            <v>216</v>
          </cell>
          <cell r="B83">
            <v>391</v>
          </cell>
          <cell r="C83">
            <v>33</v>
          </cell>
          <cell r="D83">
            <v>9</v>
          </cell>
          <cell r="E83">
            <v>2</v>
          </cell>
          <cell r="F83">
            <v>435</v>
          </cell>
          <cell r="G83">
            <v>0.89885057471264362</v>
          </cell>
          <cell r="H83">
            <v>7.586206896551724E-2</v>
          </cell>
          <cell r="I83">
            <v>2.0689655172413793E-2</v>
          </cell>
          <cell r="J83">
            <v>4.5977011494252873E-3</v>
          </cell>
        </row>
        <row r="84">
          <cell r="A84">
            <v>217</v>
          </cell>
          <cell r="B84">
            <v>316</v>
          </cell>
          <cell r="C84">
            <v>17</v>
          </cell>
          <cell r="D84">
            <v>18</v>
          </cell>
          <cell r="E84">
            <v>3</v>
          </cell>
          <cell r="F84">
            <v>354</v>
          </cell>
          <cell r="G84">
            <v>0.89265536723163841</v>
          </cell>
          <cell r="H84">
            <v>4.8022598870056499E-2</v>
          </cell>
          <cell r="I84">
            <v>5.0847457627118647E-2</v>
          </cell>
          <cell r="J84">
            <v>8.4745762711864406E-3</v>
          </cell>
        </row>
        <row r="85">
          <cell r="A85">
            <v>218</v>
          </cell>
          <cell r="B85">
            <v>897</v>
          </cell>
          <cell r="C85">
            <v>36</v>
          </cell>
          <cell r="D85">
            <v>30</v>
          </cell>
          <cell r="E85">
            <v>6</v>
          </cell>
          <cell r="F85">
            <v>969</v>
          </cell>
          <cell r="G85">
            <v>0.92569659442724461</v>
          </cell>
          <cell r="H85">
            <v>3.7151702786377708E-2</v>
          </cell>
          <cell r="I85">
            <v>3.0959752321981424E-2</v>
          </cell>
          <cell r="J85">
            <v>6.1919504643962852E-3</v>
          </cell>
        </row>
        <row r="86">
          <cell r="A86">
            <v>219</v>
          </cell>
          <cell r="B86">
            <v>705</v>
          </cell>
          <cell r="C86">
            <v>65</v>
          </cell>
          <cell r="D86">
            <v>7</v>
          </cell>
          <cell r="E86">
            <v>2</v>
          </cell>
          <cell r="F86">
            <v>779</v>
          </cell>
          <cell r="G86">
            <v>0.90500641848523744</v>
          </cell>
          <cell r="H86">
            <v>8.3440308087291401E-2</v>
          </cell>
          <cell r="I86">
            <v>8.9858793324775355E-3</v>
          </cell>
          <cell r="J86">
            <v>2.5673940949935813E-3</v>
          </cell>
        </row>
        <row r="87">
          <cell r="A87">
            <v>222</v>
          </cell>
          <cell r="B87">
            <v>152</v>
          </cell>
          <cell r="C87">
            <v>13</v>
          </cell>
          <cell r="D87">
            <v>13</v>
          </cell>
          <cell r="E87">
            <v>0</v>
          </cell>
          <cell r="F87">
            <v>178</v>
          </cell>
          <cell r="G87">
            <v>0.8539325842696629</v>
          </cell>
          <cell r="H87">
            <v>7.3033707865168537E-2</v>
          </cell>
          <cell r="I87">
            <v>7.3033707865168537E-2</v>
          </cell>
          <cell r="J87">
            <v>0</v>
          </cell>
        </row>
        <row r="88">
          <cell r="A88">
            <v>223</v>
          </cell>
          <cell r="B88">
            <v>1053</v>
          </cell>
          <cell r="C88">
            <v>53</v>
          </cell>
          <cell r="D88">
            <v>65</v>
          </cell>
          <cell r="E88">
            <v>11</v>
          </cell>
          <cell r="F88">
            <v>1182</v>
          </cell>
          <cell r="G88">
            <v>0.8908629441624365</v>
          </cell>
          <cell r="H88">
            <v>4.4839255499153977E-2</v>
          </cell>
          <cell r="I88">
            <v>5.499153976311337E-2</v>
          </cell>
          <cell r="J88">
            <v>9.3062605752961079E-3</v>
          </cell>
        </row>
        <row r="89">
          <cell r="A89">
            <v>227</v>
          </cell>
          <cell r="B89">
            <v>237</v>
          </cell>
          <cell r="C89">
            <v>25</v>
          </cell>
          <cell r="D89">
            <v>12</v>
          </cell>
          <cell r="E89">
            <v>0</v>
          </cell>
          <cell r="F89">
            <v>274</v>
          </cell>
          <cell r="G89">
            <v>0.86496350364963503</v>
          </cell>
          <cell r="H89">
            <v>9.1240875912408759E-2</v>
          </cell>
          <cell r="I89">
            <v>4.3795620437956206E-2</v>
          </cell>
          <cell r="J89">
            <v>0</v>
          </cell>
        </row>
        <row r="90">
          <cell r="A90">
            <v>228</v>
          </cell>
          <cell r="B90">
            <v>1253</v>
          </cell>
          <cell r="C90">
            <v>34</v>
          </cell>
          <cell r="D90">
            <v>45</v>
          </cell>
          <cell r="E90">
            <v>12</v>
          </cell>
          <cell r="F90">
            <v>1344</v>
          </cell>
          <cell r="G90">
            <v>0.93229166666666663</v>
          </cell>
          <cell r="H90">
            <v>2.5297619047619048E-2</v>
          </cell>
          <cell r="I90">
            <v>3.3482142857142856E-2</v>
          </cell>
          <cell r="J90">
            <v>8.9285714285714281E-3</v>
          </cell>
        </row>
        <row r="91">
          <cell r="A91">
            <v>230</v>
          </cell>
          <cell r="B91">
            <v>0</v>
          </cell>
          <cell r="C91">
            <v>0</v>
          </cell>
          <cell r="D91">
            <v>4</v>
          </cell>
          <cell r="E91">
            <v>0</v>
          </cell>
          <cell r="F91">
            <v>4</v>
          </cell>
          <cell r="G91">
            <v>0</v>
          </cell>
          <cell r="H91">
            <v>0</v>
          </cell>
          <cell r="I91">
            <v>1</v>
          </cell>
          <cell r="J91">
            <v>0</v>
          </cell>
        </row>
        <row r="92">
          <cell r="A92">
            <v>231</v>
          </cell>
          <cell r="B92">
            <v>612</v>
          </cell>
          <cell r="C92">
            <v>36</v>
          </cell>
          <cell r="D92">
            <v>23</v>
          </cell>
          <cell r="E92">
            <v>8</v>
          </cell>
          <cell r="F92">
            <v>679</v>
          </cell>
          <cell r="G92">
            <v>0.90132547864506629</v>
          </cell>
          <cell r="H92">
            <v>5.3019145802650956E-2</v>
          </cell>
          <cell r="I92">
            <v>3.3873343151693665E-2</v>
          </cell>
          <cell r="J92">
            <v>1.1782032400589101E-2</v>
          </cell>
        </row>
        <row r="93">
          <cell r="A93">
            <v>233</v>
          </cell>
          <cell r="B93">
            <v>1262</v>
          </cell>
          <cell r="C93">
            <v>19</v>
          </cell>
          <cell r="D93">
            <v>28</v>
          </cell>
          <cell r="E93">
            <v>10</v>
          </cell>
          <cell r="F93">
            <v>1319</v>
          </cell>
          <cell r="G93">
            <v>0.95678544351781658</v>
          </cell>
          <cell r="H93">
            <v>1.4404852160727824E-2</v>
          </cell>
          <cell r="I93">
            <v>2.1228203184230479E-2</v>
          </cell>
          <cell r="J93">
            <v>7.5815011372251705E-3</v>
          </cell>
        </row>
        <row r="94">
          <cell r="A94">
            <v>234</v>
          </cell>
          <cell r="B94">
            <v>619</v>
          </cell>
          <cell r="C94">
            <v>4</v>
          </cell>
          <cell r="D94">
            <v>21</v>
          </cell>
          <cell r="E94">
            <v>4</v>
          </cell>
          <cell r="F94">
            <v>648</v>
          </cell>
          <cell r="G94">
            <v>0.95524691358024694</v>
          </cell>
          <cell r="H94">
            <v>6.1728395061728392E-3</v>
          </cell>
          <cell r="I94">
            <v>3.2407407407407406E-2</v>
          </cell>
          <cell r="J94">
            <v>6.1728395061728392E-3</v>
          </cell>
        </row>
        <row r="95">
          <cell r="A95">
            <v>235</v>
          </cell>
          <cell r="B95">
            <v>573</v>
          </cell>
          <cell r="C95">
            <v>15</v>
          </cell>
          <cell r="D95">
            <v>7</v>
          </cell>
          <cell r="E95">
            <v>1</v>
          </cell>
          <cell r="F95">
            <v>596</v>
          </cell>
          <cell r="G95">
            <v>0.96140939597315433</v>
          </cell>
          <cell r="H95">
            <v>2.5167785234899327E-2</v>
          </cell>
          <cell r="I95">
            <v>1.1744966442953021E-2</v>
          </cell>
          <cell r="J95">
            <v>1.6778523489932886E-3</v>
          </cell>
        </row>
        <row r="96">
          <cell r="A96">
            <v>239</v>
          </cell>
          <cell r="B96">
            <v>165</v>
          </cell>
          <cell r="C96">
            <v>6</v>
          </cell>
          <cell r="D96">
            <v>9</v>
          </cell>
          <cell r="E96">
            <v>8</v>
          </cell>
          <cell r="F96">
            <v>188</v>
          </cell>
          <cell r="G96">
            <v>0.87765957446808507</v>
          </cell>
          <cell r="H96">
            <v>3.1914893617021274E-2</v>
          </cell>
          <cell r="I96">
            <v>4.7872340425531915E-2</v>
          </cell>
          <cell r="J96">
            <v>4.2553191489361701E-2</v>
          </cell>
        </row>
        <row r="97">
          <cell r="A97">
            <v>240</v>
          </cell>
          <cell r="B97">
            <v>1814</v>
          </cell>
          <cell r="C97">
            <v>62</v>
          </cell>
          <cell r="D97">
            <v>46</v>
          </cell>
          <cell r="E97">
            <v>14</v>
          </cell>
          <cell r="F97">
            <v>1936</v>
          </cell>
          <cell r="G97">
            <v>0.93698347107438018</v>
          </cell>
          <cell r="H97">
            <v>3.2024793388429749E-2</v>
          </cell>
          <cell r="I97">
            <v>2.3760330578512397E-2</v>
          </cell>
          <cell r="J97">
            <v>7.2314049586776862E-3</v>
          </cell>
        </row>
        <row r="98">
          <cell r="A98">
            <v>241</v>
          </cell>
          <cell r="B98">
            <v>284</v>
          </cell>
          <cell r="C98">
            <v>9</v>
          </cell>
          <cell r="D98">
            <v>6</v>
          </cell>
          <cell r="E98">
            <v>3</v>
          </cell>
          <cell r="F98">
            <v>302</v>
          </cell>
          <cell r="G98">
            <v>0.94039735099337751</v>
          </cell>
          <cell r="H98">
            <v>2.9801324503311258E-2</v>
          </cell>
          <cell r="I98">
            <v>1.9867549668874173E-2</v>
          </cell>
          <cell r="J98">
            <v>9.9337748344370865E-3</v>
          </cell>
        </row>
        <row r="99">
          <cell r="A99">
            <v>242</v>
          </cell>
          <cell r="B99">
            <v>368</v>
          </cell>
          <cell r="C99">
            <v>19</v>
          </cell>
          <cell r="D99">
            <v>5</v>
          </cell>
          <cell r="E99">
            <v>0</v>
          </cell>
          <cell r="F99">
            <v>392</v>
          </cell>
          <cell r="G99">
            <v>0.93877551020408168</v>
          </cell>
          <cell r="H99">
            <v>4.8469387755102039E-2</v>
          </cell>
          <cell r="I99">
            <v>1.2755102040816327E-2</v>
          </cell>
          <cell r="J99">
            <v>0</v>
          </cell>
        </row>
        <row r="100">
          <cell r="A100">
            <v>246</v>
          </cell>
          <cell r="B100">
            <v>45</v>
          </cell>
          <cell r="C100">
            <v>5</v>
          </cell>
          <cell r="D100">
            <v>0</v>
          </cell>
          <cell r="E100">
            <v>0</v>
          </cell>
          <cell r="F100">
            <v>50</v>
          </cell>
          <cell r="G100">
            <v>0.9</v>
          </cell>
          <cell r="H100">
            <v>0.1</v>
          </cell>
          <cell r="I100">
            <v>0</v>
          </cell>
          <cell r="J100">
            <v>0</v>
          </cell>
        </row>
        <row r="101">
          <cell r="A101">
            <v>248</v>
          </cell>
          <cell r="B101">
            <v>271</v>
          </cell>
          <cell r="C101">
            <v>33</v>
          </cell>
          <cell r="D101">
            <v>7</v>
          </cell>
          <cell r="E101">
            <v>4</v>
          </cell>
          <cell r="F101">
            <v>315</v>
          </cell>
          <cell r="G101">
            <v>0.86031746031746037</v>
          </cell>
          <cell r="H101">
            <v>0.10476190476190476</v>
          </cell>
          <cell r="I101">
            <v>2.2222222222222223E-2</v>
          </cell>
          <cell r="J101">
            <v>1.2698412698412698E-2</v>
          </cell>
        </row>
        <row r="102">
          <cell r="A102">
            <v>249</v>
          </cell>
          <cell r="B102">
            <v>85</v>
          </cell>
          <cell r="C102">
            <v>4</v>
          </cell>
          <cell r="D102">
            <v>25</v>
          </cell>
          <cell r="E102">
            <v>7</v>
          </cell>
          <cell r="F102">
            <v>121</v>
          </cell>
          <cell r="G102">
            <v>0.7024793388429752</v>
          </cell>
          <cell r="H102">
            <v>3.3057851239669422E-2</v>
          </cell>
          <cell r="I102">
            <v>0.20661157024793389</v>
          </cell>
          <cell r="J102">
            <v>5.7851239669421489E-2</v>
          </cell>
        </row>
        <row r="103">
          <cell r="A103">
            <v>250</v>
          </cell>
          <cell r="B103">
            <v>667</v>
          </cell>
          <cell r="C103">
            <v>12</v>
          </cell>
          <cell r="D103">
            <v>13</v>
          </cell>
          <cell r="E103">
            <v>4</v>
          </cell>
          <cell r="F103">
            <v>696</v>
          </cell>
          <cell r="G103">
            <v>0.95833333333333337</v>
          </cell>
          <cell r="H103">
            <v>1.7241379310344827E-2</v>
          </cell>
          <cell r="I103">
            <v>1.8678160919540231E-2</v>
          </cell>
          <cell r="J103">
            <v>5.7471264367816091E-3</v>
          </cell>
        </row>
        <row r="104">
          <cell r="A104">
            <v>251</v>
          </cell>
          <cell r="B104">
            <v>234</v>
          </cell>
          <cell r="C104">
            <v>3</v>
          </cell>
          <cell r="D104">
            <v>14</v>
          </cell>
          <cell r="E104">
            <v>1</v>
          </cell>
          <cell r="F104">
            <v>252</v>
          </cell>
          <cell r="G104">
            <v>0.9285714285714286</v>
          </cell>
          <cell r="H104">
            <v>1.1904761904761904E-2</v>
          </cell>
          <cell r="I104">
            <v>5.5555555555555552E-2</v>
          </cell>
          <cell r="J104">
            <v>3.968253968253968E-3</v>
          </cell>
        </row>
        <row r="105">
          <cell r="A105">
            <v>252</v>
          </cell>
          <cell r="B105">
            <v>248</v>
          </cell>
          <cell r="C105">
            <v>11</v>
          </cell>
          <cell r="D105">
            <v>23</v>
          </cell>
          <cell r="E105">
            <v>0</v>
          </cell>
          <cell r="F105">
            <v>282</v>
          </cell>
          <cell r="G105">
            <v>0.87943262411347523</v>
          </cell>
          <cell r="H105">
            <v>3.9007092198581561E-2</v>
          </cell>
          <cell r="I105">
            <v>8.1560283687943269E-2</v>
          </cell>
          <cell r="J105">
            <v>0</v>
          </cell>
        </row>
        <row r="106">
          <cell r="A106">
            <v>255</v>
          </cell>
          <cell r="B106">
            <v>337</v>
          </cell>
          <cell r="C106">
            <v>17</v>
          </cell>
          <cell r="D106">
            <v>23</v>
          </cell>
          <cell r="E106">
            <v>20</v>
          </cell>
          <cell r="F106">
            <v>397</v>
          </cell>
          <cell r="G106">
            <v>0.8488664987405542</v>
          </cell>
          <cell r="H106">
            <v>4.2821158690176324E-2</v>
          </cell>
          <cell r="I106">
            <v>5.793450881612091E-2</v>
          </cell>
          <cell r="J106">
            <v>5.0377833753148617E-2</v>
          </cell>
        </row>
        <row r="107">
          <cell r="A107">
            <v>257</v>
          </cell>
          <cell r="B107">
            <v>451</v>
          </cell>
          <cell r="C107">
            <v>46</v>
          </cell>
          <cell r="D107">
            <v>6</v>
          </cell>
          <cell r="E107">
            <v>3</v>
          </cell>
          <cell r="F107">
            <v>506</v>
          </cell>
          <cell r="G107">
            <v>0.89130434782608692</v>
          </cell>
          <cell r="H107">
            <v>9.0909090909090912E-2</v>
          </cell>
          <cell r="I107">
            <v>1.1857707509881422E-2</v>
          </cell>
          <cell r="J107">
            <v>5.9288537549407111E-3</v>
          </cell>
        </row>
        <row r="108">
          <cell r="A108">
            <v>259</v>
          </cell>
          <cell r="B108">
            <v>3864</v>
          </cell>
          <cell r="C108">
            <v>68</v>
          </cell>
          <cell r="D108">
            <v>291</v>
          </cell>
          <cell r="E108">
            <v>9</v>
          </cell>
          <cell r="F108">
            <v>4232</v>
          </cell>
          <cell r="G108">
            <v>0.91304347826086951</v>
          </cell>
          <cell r="H108">
            <v>1.6068052930056712E-2</v>
          </cell>
          <cell r="I108">
            <v>6.8761814744801517E-2</v>
          </cell>
          <cell r="J108">
            <v>2.1266540642722116E-3</v>
          </cell>
        </row>
        <row r="109">
          <cell r="A109">
            <v>260</v>
          </cell>
          <cell r="B109">
            <v>303</v>
          </cell>
          <cell r="C109">
            <v>12</v>
          </cell>
          <cell r="D109">
            <v>3</v>
          </cell>
          <cell r="E109">
            <v>0</v>
          </cell>
          <cell r="F109">
            <v>318</v>
          </cell>
          <cell r="G109">
            <v>0.95283018867924529</v>
          </cell>
          <cell r="H109">
            <v>3.7735849056603772E-2</v>
          </cell>
          <cell r="I109">
            <v>9.433962264150943E-3</v>
          </cell>
          <cell r="J109">
            <v>0</v>
          </cell>
        </row>
        <row r="110">
          <cell r="A110">
            <v>263</v>
          </cell>
          <cell r="B110">
            <v>239</v>
          </cell>
          <cell r="C110">
            <v>3</v>
          </cell>
          <cell r="D110">
            <v>2</v>
          </cell>
          <cell r="E110">
            <v>2</v>
          </cell>
          <cell r="F110">
            <v>246</v>
          </cell>
          <cell r="G110">
            <v>0.97154471544715448</v>
          </cell>
          <cell r="H110">
            <v>1.2195121951219513E-2</v>
          </cell>
          <cell r="I110">
            <v>8.130081300813009E-3</v>
          </cell>
          <cell r="J110">
            <v>8.130081300813009E-3</v>
          </cell>
        </row>
        <row r="111">
          <cell r="A111">
            <v>264</v>
          </cell>
          <cell r="B111">
            <v>346</v>
          </cell>
          <cell r="C111">
            <v>15</v>
          </cell>
          <cell r="D111">
            <v>4</v>
          </cell>
          <cell r="E111">
            <v>0</v>
          </cell>
          <cell r="F111">
            <v>365</v>
          </cell>
          <cell r="G111">
            <v>0.94794520547945205</v>
          </cell>
          <cell r="H111">
            <v>4.1095890410958902E-2</v>
          </cell>
          <cell r="I111">
            <v>1.0958904109589041E-2</v>
          </cell>
          <cell r="J111">
            <v>0</v>
          </cell>
        </row>
        <row r="112">
          <cell r="A112">
            <v>266</v>
          </cell>
          <cell r="B112">
            <v>681</v>
          </cell>
          <cell r="C112">
            <v>9</v>
          </cell>
          <cell r="D112">
            <v>2</v>
          </cell>
          <cell r="E112">
            <v>0</v>
          </cell>
          <cell r="F112">
            <v>692</v>
          </cell>
          <cell r="G112">
            <v>0.98410404624277459</v>
          </cell>
          <cell r="H112">
            <v>1.300578034682081E-2</v>
          </cell>
          <cell r="I112">
            <v>2.8901734104046241E-3</v>
          </cell>
          <cell r="J112">
            <v>0</v>
          </cell>
        </row>
        <row r="113">
          <cell r="A113">
            <v>268</v>
          </cell>
          <cell r="B113">
            <v>64</v>
          </cell>
          <cell r="C113">
            <v>5</v>
          </cell>
          <cell r="D113">
            <v>21</v>
          </cell>
          <cell r="E113">
            <v>1</v>
          </cell>
          <cell r="F113">
            <v>91</v>
          </cell>
          <cell r="G113">
            <v>0.70329670329670335</v>
          </cell>
          <cell r="H113">
            <v>5.4945054945054944E-2</v>
          </cell>
          <cell r="I113">
            <v>0.23076923076923078</v>
          </cell>
          <cell r="J113">
            <v>1.098901098901099E-2</v>
          </cell>
        </row>
        <row r="114">
          <cell r="A114">
            <v>270</v>
          </cell>
          <cell r="B114">
            <v>2286</v>
          </cell>
          <cell r="C114">
            <v>270</v>
          </cell>
          <cell r="D114">
            <v>181</v>
          </cell>
          <cell r="E114">
            <v>16</v>
          </cell>
          <cell r="F114">
            <v>2753</v>
          </cell>
          <cell r="G114">
            <v>0.83036687250272434</v>
          </cell>
          <cell r="H114">
            <v>9.8074827460951683E-2</v>
          </cell>
          <cell r="I114">
            <v>6.5746458409008349E-2</v>
          </cell>
          <cell r="J114">
            <v>5.8118416273156559E-3</v>
          </cell>
        </row>
        <row r="115">
          <cell r="A115">
            <v>271</v>
          </cell>
          <cell r="B115">
            <v>527</v>
          </cell>
          <cell r="C115">
            <v>11</v>
          </cell>
          <cell r="D115">
            <v>13</v>
          </cell>
          <cell r="E115">
            <v>2</v>
          </cell>
          <cell r="F115">
            <v>553</v>
          </cell>
          <cell r="G115">
            <v>0.9529837251356239</v>
          </cell>
          <cell r="H115">
            <v>1.9891500904159132E-2</v>
          </cell>
          <cell r="I115">
            <v>2.3508137432188065E-2</v>
          </cell>
          <cell r="J115">
            <v>3.616636528028933E-3</v>
          </cell>
        </row>
        <row r="116">
          <cell r="A116">
            <v>274</v>
          </cell>
          <cell r="B116">
            <v>88</v>
          </cell>
          <cell r="C116">
            <v>1</v>
          </cell>
          <cell r="D116">
            <v>3</v>
          </cell>
          <cell r="E116">
            <v>0</v>
          </cell>
          <cell r="F116">
            <v>92</v>
          </cell>
          <cell r="G116">
            <v>0.95652173913043481</v>
          </cell>
          <cell r="H116">
            <v>1.0869565217391304E-2</v>
          </cell>
          <cell r="I116">
            <v>3.2608695652173912E-2</v>
          </cell>
          <cell r="J116">
            <v>0</v>
          </cell>
        </row>
        <row r="117">
          <cell r="A117">
            <v>276</v>
          </cell>
          <cell r="B117">
            <v>643</v>
          </cell>
          <cell r="C117">
            <v>10</v>
          </cell>
          <cell r="D117">
            <v>22</v>
          </cell>
          <cell r="E117">
            <v>5</v>
          </cell>
          <cell r="F117">
            <v>680</v>
          </cell>
          <cell r="G117">
            <v>0.94558823529411762</v>
          </cell>
          <cell r="H117">
            <v>1.4705882352941176E-2</v>
          </cell>
          <cell r="I117">
            <v>3.2352941176470591E-2</v>
          </cell>
          <cell r="J117">
            <v>7.3529411764705881E-3</v>
          </cell>
        </row>
        <row r="118">
          <cell r="A118">
            <v>278</v>
          </cell>
          <cell r="B118">
            <v>156</v>
          </cell>
          <cell r="C118">
            <v>9</v>
          </cell>
          <cell r="D118">
            <v>15</v>
          </cell>
          <cell r="E118">
            <v>1</v>
          </cell>
          <cell r="F118">
            <v>181</v>
          </cell>
          <cell r="G118">
            <v>0.86187845303867405</v>
          </cell>
          <cell r="H118">
            <v>4.9723756906077346E-2</v>
          </cell>
          <cell r="I118">
            <v>8.2872928176795577E-2</v>
          </cell>
          <cell r="J118">
            <v>5.5248618784530384E-3</v>
          </cell>
        </row>
        <row r="119">
          <cell r="A119">
            <v>283</v>
          </cell>
          <cell r="B119">
            <v>1062</v>
          </cell>
          <cell r="C119">
            <v>95</v>
          </cell>
          <cell r="D119">
            <v>23</v>
          </cell>
          <cell r="E119">
            <v>3</v>
          </cell>
          <cell r="F119">
            <v>1183</v>
          </cell>
          <cell r="G119">
            <v>0.89771766694843613</v>
          </cell>
          <cell r="H119">
            <v>8.0304311073541843E-2</v>
          </cell>
          <cell r="I119">
            <v>1.944209636517329E-2</v>
          </cell>
          <cell r="J119">
            <v>2.5359256128486898E-3</v>
          </cell>
        </row>
        <row r="120">
          <cell r="A120">
            <v>284</v>
          </cell>
          <cell r="B120">
            <v>146</v>
          </cell>
          <cell r="C120">
            <v>18</v>
          </cell>
          <cell r="D120">
            <v>11</v>
          </cell>
          <cell r="E120">
            <v>1</v>
          </cell>
          <cell r="F120">
            <v>176</v>
          </cell>
          <cell r="G120">
            <v>0.82954545454545459</v>
          </cell>
          <cell r="H120">
            <v>0.10227272727272728</v>
          </cell>
          <cell r="I120">
            <v>6.25E-2</v>
          </cell>
          <cell r="J120">
            <v>5.681818181818182E-3</v>
          </cell>
        </row>
        <row r="121">
          <cell r="A121">
            <v>285</v>
          </cell>
          <cell r="B121">
            <v>154</v>
          </cell>
          <cell r="C121">
            <v>1</v>
          </cell>
          <cell r="D121">
            <v>39</v>
          </cell>
          <cell r="E121">
            <v>0</v>
          </cell>
          <cell r="F121">
            <v>194</v>
          </cell>
          <cell r="G121">
            <v>0.79381443298969068</v>
          </cell>
          <cell r="H121">
            <v>5.1546391752577319E-3</v>
          </cell>
          <cell r="I121">
            <v>0.20103092783505155</v>
          </cell>
          <cell r="J121">
            <v>0</v>
          </cell>
        </row>
        <row r="122">
          <cell r="A122">
            <v>286</v>
          </cell>
          <cell r="B122">
            <v>209</v>
          </cell>
          <cell r="C122">
            <v>9</v>
          </cell>
          <cell r="D122">
            <v>20</v>
          </cell>
          <cell r="E122">
            <v>4</v>
          </cell>
          <cell r="F122">
            <v>242</v>
          </cell>
          <cell r="G122">
            <v>0.86363636363636365</v>
          </cell>
          <cell r="H122">
            <v>3.71900826446281E-2</v>
          </cell>
          <cell r="I122">
            <v>8.2644628099173556E-2</v>
          </cell>
          <cell r="J122">
            <v>1.6528925619834711E-2</v>
          </cell>
        </row>
        <row r="123">
          <cell r="A123">
            <v>287</v>
          </cell>
          <cell r="B123">
            <v>179</v>
          </cell>
          <cell r="C123">
            <v>6</v>
          </cell>
          <cell r="D123">
            <v>12</v>
          </cell>
          <cell r="E123">
            <v>0</v>
          </cell>
          <cell r="F123">
            <v>197</v>
          </cell>
          <cell r="G123">
            <v>0.90862944162436543</v>
          </cell>
          <cell r="H123">
            <v>3.0456852791878174E-2</v>
          </cell>
          <cell r="I123">
            <v>6.0913705583756347E-2</v>
          </cell>
          <cell r="J123">
            <v>0</v>
          </cell>
        </row>
        <row r="124">
          <cell r="A124">
            <v>289</v>
          </cell>
          <cell r="B124">
            <v>18</v>
          </cell>
          <cell r="C124">
            <v>0</v>
          </cell>
          <cell r="D124">
            <v>7</v>
          </cell>
          <cell r="E124">
            <v>1</v>
          </cell>
          <cell r="F124">
            <v>26</v>
          </cell>
          <cell r="G124">
            <v>0.69230769230769229</v>
          </cell>
          <cell r="H124">
            <v>0</v>
          </cell>
          <cell r="I124">
            <v>0.26923076923076922</v>
          </cell>
          <cell r="J124">
            <v>3.8461538461538464E-2</v>
          </cell>
        </row>
        <row r="125">
          <cell r="A125">
            <v>290</v>
          </cell>
          <cell r="B125">
            <v>118</v>
          </cell>
          <cell r="C125">
            <v>36</v>
          </cell>
          <cell r="D125">
            <v>22</v>
          </cell>
          <cell r="E125">
            <v>1</v>
          </cell>
          <cell r="F125">
            <v>177</v>
          </cell>
          <cell r="G125">
            <v>0.66666666666666663</v>
          </cell>
          <cell r="H125">
            <v>0.20338983050847459</v>
          </cell>
          <cell r="I125">
            <v>0.12429378531073447</v>
          </cell>
          <cell r="J125">
            <v>5.6497175141242938E-3</v>
          </cell>
        </row>
        <row r="126">
          <cell r="A126">
            <v>293</v>
          </cell>
          <cell r="B126">
            <v>325</v>
          </cell>
          <cell r="C126">
            <v>15</v>
          </cell>
          <cell r="D126">
            <v>34</v>
          </cell>
          <cell r="E126">
            <v>2</v>
          </cell>
          <cell r="F126">
            <v>376</v>
          </cell>
          <cell r="G126">
            <v>0.86436170212765961</v>
          </cell>
          <cell r="H126">
            <v>3.9893617021276598E-2</v>
          </cell>
          <cell r="I126">
            <v>9.0425531914893623E-2</v>
          </cell>
          <cell r="J126">
            <v>5.3191489361702126E-3</v>
          </cell>
        </row>
        <row r="127">
          <cell r="A127">
            <v>294</v>
          </cell>
          <cell r="B127">
            <v>546</v>
          </cell>
          <cell r="C127">
            <v>26</v>
          </cell>
          <cell r="D127">
            <v>37</v>
          </cell>
          <cell r="E127">
            <v>9</v>
          </cell>
          <cell r="F127">
            <v>618</v>
          </cell>
          <cell r="G127">
            <v>0.88349514563106801</v>
          </cell>
          <cell r="H127">
            <v>4.2071197411003236E-2</v>
          </cell>
          <cell r="I127">
            <v>5.9870550161812294E-2</v>
          </cell>
          <cell r="J127">
            <v>1.4563106796116505E-2</v>
          </cell>
        </row>
        <row r="128">
          <cell r="A128">
            <v>298</v>
          </cell>
          <cell r="B128">
            <v>135</v>
          </cell>
          <cell r="C128">
            <v>3</v>
          </cell>
          <cell r="D128">
            <v>52</v>
          </cell>
          <cell r="E128">
            <v>1</v>
          </cell>
          <cell r="F128">
            <v>191</v>
          </cell>
          <cell r="G128">
            <v>0.70680628272251311</v>
          </cell>
          <cell r="H128">
            <v>1.5706806282722512E-2</v>
          </cell>
          <cell r="I128">
            <v>0.27225130890052357</v>
          </cell>
          <cell r="J128">
            <v>5.235602094240838E-3</v>
          </cell>
        </row>
        <row r="129">
          <cell r="A129">
            <v>299</v>
          </cell>
          <cell r="B129">
            <v>355</v>
          </cell>
          <cell r="C129">
            <v>11</v>
          </cell>
          <cell r="D129">
            <v>31</v>
          </cell>
          <cell r="E129">
            <v>5</v>
          </cell>
          <cell r="F129">
            <v>402</v>
          </cell>
          <cell r="G129">
            <v>0.88308457711442789</v>
          </cell>
          <cell r="H129">
            <v>2.736318407960199E-2</v>
          </cell>
          <cell r="I129">
            <v>7.7114427860696513E-2</v>
          </cell>
          <cell r="J129">
            <v>1.2437810945273632E-2</v>
          </cell>
        </row>
        <row r="130">
          <cell r="A130">
            <v>302</v>
          </cell>
          <cell r="B130">
            <v>280</v>
          </cell>
          <cell r="C130">
            <v>9</v>
          </cell>
          <cell r="D130">
            <v>6</v>
          </cell>
          <cell r="E130">
            <v>1</v>
          </cell>
          <cell r="F130">
            <v>296</v>
          </cell>
          <cell r="G130">
            <v>0.94594594594594594</v>
          </cell>
          <cell r="H130">
            <v>3.0405405405405407E-2</v>
          </cell>
          <cell r="I130">
            <v>2.0270270270270271E-2</v>
          </cell>
          <cell r="J130">
            <v>3.3783783783783786E-3</v>
          </cell>
        </row>
        <row r="131">
          <cell r="A131">
            <v>303</v>
          </cell>
          <cell r="B131">
            <v>389</v>
          </cell>
          <cell r="C131">
            <v>27</v>
          </cell>
          <cell r="D131">
            <v>9</v>
          </cell>
          <cell r="E131">
            <v>2</v>
          </cell>
          <cell r="F131">
            <v>427</v>
          </cell>
          <cell r="G131">
            <v>0.91100702576112413</v>
          </cell>
          <cell r="H131">
            <v>6.323185011709602E-2</v>
          </cell>
          <cell r="I131">
            <v>2.1077283372365339E-2</v>
          </cell>
          <cell r="J131">
            <v>4.6838407494145199E-3</v>
          </cell>
        </row>
        <row r="132">
          <cell r="A132">
            <v>305</v>
          </cell>
          <cell r="B132">
            <v>730</v>
          </cell>
          <cell r="C132">
            <v>35</v>
          </cell>
          <cell r="D132">
            <v>7</v>
          </cell>
          <cell r="E132">
            <v>3</v>
          </cell>
          <cell r="F132">
            <v>775</v>
          </cell>
          <cell r="G132">
            <v>0.9419354838709677</v>
          </cell>
          <cell r="H132">
            <v>4.5161290322580643E-2</v>
          </cell>
          <cell r="I132">
            <v>9.0322580645161299E-3</v>
          </cell>
          <cell r="J132">
            <v>3.8709677419354839E-3</v>
          </cell>
        </row>
        <row r="133">
          <cell r="A133">
            <v>306</v>
          </cell>
          <cell r="B133">
            <v>72</v>
          </cell>
          <cell r="C133">
            <v>16</v>
          </cell>
          <cell r="D133">
            <v>53</v>
          </cell>
          <cell r="E133">
            <v>0</v>
          </cell>
          <cell r="F133">
            <v>141</v>
          </cell>
          <cell r="G133">
            <v>0.51063829787234039</v>
          </cell>
          <cell r="H133">
            <v>0.11347517730496454</v>
          </cell>
          <cell r="I133">
            <v>0.37588652482269502</v>
          </cell>
          <cell r="J133">
            <v>0</v>
          </cell>
        </row>
        <row r="134">
          <cell r="A134">
            <v>310</v>
          </cell>
          <cell r="B134">
            <v>251</v>
          </cell>
          <cell r="C134">
            <v>13</v>
          </cell>
          <cell r="D134">
            <v>18</v>
          </cell>
          <cell r="E134">
            <v>2</v>
          </cell>
          <cell r="F134">
            <v>284</v>
          </cell>
          <cell r="G134">
            <v>0.88380281690140849</v>
          </cell>
          <cell r="H134">
            <v>4.5774647887323945E-2</v>
          </cell>
          <cell r="I134">
            <v>6.3380281690140844E-2</v>
          </cell>
          <cell r="J134">
            <v>7.0422535211267607E-3</v>
          </cell>
        </row>
        <row r="135">
          <cell r="A135">
            <v>311</v>
          </cell>
          <cell r="B135">
            <v>319</v>
          </cell>
          <cell r="C135">
            <v>19</v>
          </cell>
          <cell r="D135">
            <v>5</v>
          </cell>
          <cell r="E135">
            <v>0</v>
          </cell>
          <cell r="F135">
            <v>343</v>
          </cell>
          <cell r="G135">
            <v>0.93002915451895041</v>
          </cell>
          <cell r="H135">
            <v>5.5393586005830907E-2</v>
          </cell>
          <cell r="I135">
            <v>1.4577259475218658E-2</v>
          </cell>
          <cell r="J135">
            <v>0</v>
          </cell>
        </row>
        <row r="136">
          <cell r="A136">
            <v>312</v>
          </cell>
          <cell r="B136">
            <v>249</v>
          </cell>
          <cell r="C136">
            <v>4</v>
          </cell>
          <cell r="D136">
            <v>33</v>
          </cell>
          <cell r="E136">
            <v>0</v>
          </cell>
          <cell r="F136">
            <v>286</v>
          </cell>
          <cell r="G136">
            <v>0.87062937062937062</v>
          </cell>
          <cell r="H136">
            <v>1.3986013986013986E-2</v>
          </cell>
          <cell r="I136">
            <v>0.11538461538461539</v>
          </cell>
          <cell r="J136">
            <v>0</v>
          </cell>
        </row>
        <row r="137">
          <cell r="A137">
            <v>313</v>
          </cell>
          <cell r="B137">
            <v>302</v>
          </cell>
          <cell r="C137">
            <v>6</v>
          </cell>
          <cell r="D137">
            <v>12</v>
          </cell>
          <cell r="E137">
            <v>1</v>
          </cell>
          <cell r="F137">
            <v>321</v>
          </cell>
          <cell r="G137">
            <v>0.94080996884735202</v>
          </cell>
          <cell r="H137">
            <v>1.8691588785046728E-2</v>
          </cell>
          <cell r="I137">
            <v>3.7383177570093455E-2</v>
          </cell>
          <cell r="J137">
            <v>3.1152647975077881E-3</v>
          </cell>
        </row>
        <row r="138">
          <cell r="A138">
            <v>314</v>
          </cell>
          <cell r="B138">
            <v>6154</v>
          </cell>
          <cell r="C138">
            <v>174</v>
          </cell>
          <cell r="D138">
            <v>86</v>
          </cell>
          <cell r="E138">
            <v>7</v>
          </cell>
          <cell r="F138">
            <v>6421</v>
          </cell>
          <cell r="G138">
            <v>0.95841769194829463</v>
          </cell>
          <cell r="H138">
            <v>2.7098582775268651E-2</v>
          </cell>
          <cell r="I138">
            <v>1.3393552406167264E-2</v>
          </cell>
          <cell r="J138">
            <v>1.0901728702694285E-3</v>
          </cell>
        </row>
        <row r="139">
          <cell r="A139">
            <v>315</v>
          </cell>
          <cell r="B139">
            <v>277</v>
          </cell>
          <cell r="C139">
            <v>24</v>
          </cell>
          <cell r="D139">
            <v>12</v>
          </cell>
          <cell r="E139">
            <v>0</v>
          </cell>
          <cell r="F139">
            <v>313</v>
          </cell>
          <cell r="G139">
            <v>0.88498402555910538</v>
          </cell>
          <cell r="H139">
            <v>7.6677316293929709E-2</v>
          </cell>
          <cell r="I139">
            <v>3.8338658146964855E-2</v>
          </cell>
          <cell r="J139">
            <v>0</v>
          </cell>
        </row>
        <row r="140">
          <cell r="A140">
            <v>319</v>
          </cell>
          <cell r="B140">
            <v>734</v>
          </cell>
          <cell r="C140">
            <v>27</v>
          </cell>
          <cell r="D140">
            <v>37</v>
          </cell>
          <cell r="E140">
            <v>3</v>
          </cell>
          <cell r="F140">
            <v>801</v>
          </cell>
          <cell r="G140">
            <v>0.91635455680399502</v>
          </cell>
          <cell r="H140">
            <v>3.3707865168539325E-2</v>
          </cell>
          <cell r="I140">
            <v>4.6192259675405745E-2</v>
          </cell>
          <cell r="J140">
            <v>3.7453183520599251E-3</v>
          </cell>
        </row>
        <row r="141">
          <cell r="A141">
            <v>320</v>
          </cell>
          <cell r="B141">
            <v>461</v>
          </cell>
          <cell r="C141">
            <v>9</v>
          </cell>
          <cell r="D141">
            <v>5</v>
          </cell>
          <cell r="E141">
            <v>0</v>
          </cell>
          <cell r="F141">
            <v>475</v>
          </cell>
          <cell r="G141">
            <v>0.97052631578947368</v>
          </cell>
          <cell r="H141">
            <v>1.8947368421052633E-2</v>
          </cell>
          <cell r="I141">
            <v>1.0526315789473684E-2</v>
          </cell>
          <cell r="J141">
            <v>0</v>
          </cell>
        </row>
        <row r="142">
          <cell r="A142">
            <v>321</v>
          </cell>
          <cell r="B142">
            <v>425</v>
          </cell>
          <cell r="C142">
            <v>7</v>
          </cell>
          <cell r="D142">
            <v>24</v>
          </cell>
          <cell r="E142">
            <v>0</v>
          </cell>
          <cell r="F142">
            <v>456</v>
          </cell>
          <cell r="G142">
            <v>0.93201754385964908</v>
          </cell>
          <cell r="H142">
            <v>1.5350877192982455E-2</v>
          </cell>
          <cell r="I142">
            <v>5.2631578947368418E-2</v>
          </cell>
          <cell r="J142">
            <v>0</v>
          </cell>
        </row>
        <row r="143">
          <cell r="A143">
            <v>323</v>
          </cell>
          <cell r="B143">
            <v>202</v>
          </cell>
          <cell r="C143">
            <v>6</v>
          </cell>
          <cell r="D143">
            <v>5</v>
          </cell>
          <cell r="E143">
            <v>0</v>
          </cell>
          <cell r="F143">
            <v>213</v>
          </cell>
          <cell r="G143">
            <v>0.94835680751173712</v>
          </cell>
          <cell r="H143">
            <v>2.8169014084507043E-2</v>
          </cell>
          <cell r="I143">
            <v>2.3474178403755867E-2</v>
          </cell>
          <cell r="J143">
            <v>0</v>
          </cell>
        </row>
        <row r="144">
          <cell r="A144">
            <v>324</v>
          </cell>
          <cell r="B144">
            <v>1442</v>
          </cell>
          <cell r="C144">
            <v>125</v>
          </cell>
          <cell r="D144">
            <v>33</v>
          </cell>
          <cell r="E144">
            <v>0</v>
          </cell>
          <cell r="F144">
            <v>1600</v>
          </cell>
          <cell r="G144">
            <v>0.90125</v>
          </cell>
          <cell r="H144">
            <v>7.8125E-2</v>
          </cell>
          <cell r="I144">
            <v>2.0625000000000001E-2</v>
          </cell>
          <cell r="J144">
            <v>0</v>
          </cell>
        </row>
        <row r="145">
          <cell r="A145">
            <v>326</v>
          </cell>
          <cell r="B145">
            <v>101</v>
          </cell>
          <cell r="C145">
            <v>27</v>
          </cell>
          <cell r="D145">
            <v>1</v>
          </cell>
          <cell r="E145">
            <v>0</v>
          </cell>
          <cell r="F145">
            <v>129</v>
          </cell>
          <cell r="G145">
            <v>0.78294573643410847</v>
          </cell>
          <cell r="H145">
            <v>0.20930232558139536</v>
          </cell>
          <cell r="I145">
            <v>7.7519379844961239E-3</v>
          </cell>
          <cell r="J145">
            <v>0</v>
          </cell>
        </row>
        <row r="146">
          <cell r="A146">
            <v>327</v>
          </cell>
          <cell r="B146">
            <v>112</v>
          </cell>
          <cell r="C146">
            <v>2</v>
          </cell>
          <cell r="D146">
            <v>0</v>
          </cell>
          <cell r="E146">
            <v>0</v>
          </cell>
          <cell r="F146">
            <v>114</v>
          </cell>
          <cell r="G146">
            <v>0.98245614035087714</v>
          </cell>
          <cell r="H146">
            <v>1.7543859649122806E-2</v>
          </cell>
          <cell r="I146">
            <v>0</v>
          </cell>
          <cell r="J146">
            <v>0</v>
          </cell>
        </row>
        <row r="147">
          <cell r="A147">
            <v>328</v>
          </cell>
          <cell r="B147">
            <v>181</v>
          </cell>
          <cell r="C147">
            <v>9</v>
          </cell>
          <cell r="D147">
            <v>5</v>
          </cell>
          <cell r="E147">
            <v>1</v>
          </cell>
          <cell r="F147">
            <v>196</v>
          </cell>
          <cell r="G147">
            <v>0.92346938775510201</v>
          </cell>
          <cell r="H147">
            <v>4.5918367346938778E-2</v>
          </cell>
          <cell r="I147">
            <v>2.5510204081632654E-2</v>
          </cell>
          <cell r="J147">
            <v>5.1020408163265302E-3</v>
          </cell>
        </row>
        <row r="148">
          <cell r="A148">
            <v>329</v>
          </cell>
          <cell r="B148">
            <v>39</v>
          </cell>
          <cell r="C148">
            <v>14</v>
          </cell>
          <cell r="D148">
            <v>7</v>
          </cell>
          <cell r="E148">
            <v>1</v>
          </cell>
          <cell r="F148">
            <v>61</v>
          </cell>
          <cell r="G148">
            <v>0.63934426229508201</v>
          </cell>
          <cell r="H148">
            <v>0.22950819672131148</v>
          </cell>
          <cell r="I148">
            <v>0.11475409836065574</v>
          </cell>
          <cell r="J148">
            <v>1.6393442622950821E-2</v>
          </cell>
        </row>
        <row r="149">
          <cell r="A149">
            <v>334</v>
          </cell>
          <cell r="B149">
            <v>25</v>
          </cell>
          <cell r="C149">
            <v>1</v>
          </cell>
          <cell r="D149">
            <v>1</v>
          </cell>
          <cell r="E149">
            <v>0</v>
          </cell>
          <cell r="F149">
            <v>27</v>
          </cell>
          <cell r="G149">
            <v>0.92592592592592593</v>
          </cell>
          <cell r="H149">
            <v>3.7037037037037035E-2</v>
          </cell>
          <cell r="I149">
            <v>3.7037037037037035E-2</v>
          </cell>
          <cell r="J149">
            <v>0</v>
          </cell>
        </row>
        <row r="150">
          <cell r="A150">
            <v>335</v>
          </cell>
          <cell r="B150">
            <v>1018</v>
          </cell>
          <cell r="C150">
            <v>21</v>
          </cell>
          <cell r="D150">
            <v>23</v>
          </cell>
          <cell r="E150">
            <v>4</v>
          </cell>
          <cell r="F150">
            <v>1066</v>
          </cell>
          <cell r="G150">
            <v>0.95497185741088175</v>
          </cell>
          <cell r="H150">
            <v>1.9699812382739212E-2</v>
          </cell>
          <cell r="I150">
            <v>2.1575984990619138E-2</v>
          </cell>
          <cell r="J150">
            <v>3.7523452157598499E-3</v>
          </cell>
        </row>
        <row r="151">
          <cell r="A151">
            <v>336</v>
          </cell>
          <cell r="B151">
            <v>59</v>
          </cell>
          <cell r="C151">
            <v>0</v>
          </cell>
          <cell r="D151">
            <v>11</v>
          </cell>
          <cell r="E151">
            <v>0</v>
          </cell>
          <cell r="F151">
            <v>70</v>
          </cell>
          <cell r="G151">
            <v>0.84285714285714286</v>
          </cell>
          <cell r="H151">
            <v>0</v>
          </cell>
          <cell r="I151">
            <v>0.15714285714285714</v>
          </cell>
          <cell r="J151">
            <v>0</v>
          </cell>
        </row>
        <row r="152">
          <cell r="A152">
            <v>337</v>
          </cell>
          <cell r="B152">
            <v>445</v>
          </cell>
          <cell r="C152">
            <v>53</v>
          </cell>
          <cell r="D152">
            <v>21</v>
          </cell>
          <cell r="E152">
            <v>0</v>
          </cell>
          <cell r="F152">
            <v>519</v>
          </cell>
          <cell r="G152">
            <v>0.8574181117533719</v>
          </cell>
          <cell r="H152">
            <v>0.10211946050096339</v>
          </cell>
          <cell r="I152">
            <v>4.046242774566474E-2</v>
          </cell>
          <cell r="J152">
            <v>0</v>
          </cell>
        </row>
        <row r="153">
          <cell r="A153">
            <v>339</v>
          </cell>
          <cell r="B153">
            <v>190</v>
          </cell>
          <cell r="C153">
            <v>84</v>
          </cell>
          <cell r="D153">
            <v>3</v>
          </cell>
          <cell r="E153">
            <v>1</v>
          </cell>
          <cell r="F153">
            <v>278</v>
          </cell>
          <cell r="G153">
            <v>0.68345323741007191</v>
          </cell>
          <cell r="H153">
            <v>0.30215827338129497</v>
          </cell>
          <cell r="I153">
            <v>1.0791366906474821E-2</v>
          </cell>
          <cell r="J153">
            <v>3.5971223021582736E-3</v>
          </cell>
        </row>
        <row r="154">
          <cell r="A154">
            <v>340</v>
          </cell>
          <cell r="B154">
            <v>85</v>
          </cell>
          <cell r="C154">
            <v>12</v>
          </cell>
          <cell r="D154">
            <v>1</v>
          </cell>
          <cell r="E154">
            <v>0</v>
          </cell>
          <cell r="F154">
            <v>98</v>
          </cell>
          <cell r="G154">
            <v>0.86734693877551017</v>
          </cell>
          <cell r="H154">
            <v>0.12244897959183673</v>
          </cell>
          <cell r="I154">
            <v>1.020408163265306E-2</v>
          </cell>
          <cell r="J154">
            <v>0</v>
          </cell>
        </row>
        <row r="155">
          <cell r="A155">
            <v>341</v>
          </cell>
          <cell r="B155">
            <v>26</v>
          </cell>
          <cell r="C155">
            <v>4</v>
          </cell>
          <cell r="D155">
            <v>6</v>
          </cell>
          <cell r="E155">
            <v>0</v>
          </cell>
          <cell r="F155">
            <v>36</v>
          </cell>
          <cell r="G155">
            <v>0.72222222222222221</v>
          </cell>
          <cell r="H155">
            <v>0.1111111111111111</v>
          </cell>
          <cell r="I155">
            <v>0.16666666666666666</v>
          </cell>
          <cell r="J155">
            <v>0</v>
          </cell>
        </row>
        <row r="156">
          <cell r="A156">
            <v>342</v>
          </cell>
          <cell r="B156">
            <v>224</v>
          </cell>
          <cell r="C156">
            <v>13</v>
          </cell>
          <cell r="D156">
            <v>6</v>
          </cell>
          <cell r="E156">
            <v>0</v>
          </cell>
          <cell r="F156">
            <v>243</v>
          </cell>
          <cell r="G156">
            <v>0.92181069958847739</v>
          </cell>
          <cell r="H156">
            <v>5.3497942386831275E-2</v>
          </cell>
          <cell r="I156">
            <v>2.4691358024691357E-2</v>
          </cell>
          <cell r="J156">
            <v>0</v>
          </cell>
        </row>
        <row r="157">
          <cell r="A157">
            <v>343</v>
          </cell>
          <cell r="B157">
            <v>1119</v>
          </cell>
          <cell r="C157">
            <v>124</v>
          </cell>
          <cell r="D157">
            <v>29</v>
          </cell>
          <cell r="E157">
            <v>4</v>
          </cell>
          <cell r="F157">
            <v>1276</v>
          </cell>
          <cell r="G157">
            <v>0.87695924764890287</v>
          </cell>
          <cell r="H157">
            <v>9.7178683385579931E-2</v>
          </cell>
          <cell r="I157">
            <v>2.2727272727272728E-2</v>
          </cell>
          <cell r="J157">
            <v>3.134796238244514E-3</v>
          </cell>
        </row>
        <row r="158">
          <cell r="A158">
            <v>345</v>
          </cell>
          <cell r="B158">
            <v>170</v>
          </cell>
          <cell r="C158">
            <v>4</v>
          </cell>
          <cell r="D158">
            <v>5</v>
          </cell>
          <cell r="E158">
            <v>1</v>
          </cell>
          <cell r="F158">
            <v>180</v>
          </cell>
          <cell r="G158">
            <v>0.94444444444444442</v>
          </cell>
          <cell r="H158">
            <v>2.2222222222222223E-2</v>
          </cell>
          <cell r="I158">
            <v>2.7777777777777776E-2</v>
          </cell>
          <cell r="J158">
            <v>5.5555555555555558E-3</v>
          </cell>
        </row>
        <row r="159">
          <cell r="A159">
            <v>346</v>
          </cell>
          <cell r="B159">
            <v>21</v>
          </cell>
          <cell r="C159">
            <v>9</v>
          </cell>
          <cell r="D159">
            <v>14</v>
          </cell>
          <cell r="E159">
            <v>0</v>
          </cell>
          <cell r="F159">
            <v>44</v>
          </cell>
          <cell r="G159">
            <v>0.47727272727272729</v>
          </cell>
          <cell r="H159">
            <v>0.20454545454545456</v>
          </cell>
          <cell r="I159">
            <v>0.31818181818181818</v>
          </cell>
          <cell r="J159">
            <v>0</v>
          </cell>
        </row>
        <row r="160">
          <cell r="A160">
            <v>349</v>
          </cell>
          <cell r="B160">
            <v>45</v>
          </cell>
          <cell r="C160">
            <v>4</v>
          </cell>
          <cell r="D160">
            <v>1</v>
          </cell>
          <cell r="E160">
            <v>0</v>
          </cell>
          <cell r="F160">
            <v>50</v>
          </cell>
          <cell r="G160">
            <v>0.9</v>
          </cell>
          <cell r="H160">
            <v>0.08</v>
          </cell>
          <cell r="I160">
            <v>0.02</v>
          </cell>
          <cell r="J160">
            <v>0</v>
          </cell>
        </row>
        <row r="161">
          <cell r="A161">
            <v>352</v>
          </cell>
          <cell r="B161">
            <v>354</v>
          </cell>
          <cell r="C161">
            <v>36</v>
          </cell>
          <cell r="D161">
            <v>9</v>
          </cell>
          <cell r="E161">
            <v>1</v>
          </cell>
          <cell r="F161">
            <v>400</v>
          </cell>
          <cell r="G161">
            <v>0.88500000000000001</v>
          </cell>
          <cell r="H161">
            <v>0.09</v>
          </cell>
          <cell r="I161">
            <v>2.2499999999999999E-2</v>
          </cell>
          <cell r="J161">
            <v>2.5000000000000001E-3</v>
          </cell>
        </row>
        <row r="162">
          <cell r="A162">
            <v>353</v>
          </cell>
          <cell r="B162">
            <v>657</v>
          </cell>
          <cell r="C162">
            <v>25</v>
          </cell>
          <cell r="D162">
            <v>5</v>
          </cell>
          <cell r="E162">
            <v>2</v>
          </cell>
          <cell r="F162">
            <v>689</v>
          </cell>
          <cell r="G162">
            <v>0.95355587808417996</v>
          </cell>
          <cell r="H162">
            <v>3.6284470246734396E-2</v>
          </cell>
          <cell r="I162">
            <v>7.2568940493468797E-3</v>
          </cell>
          <cell r="J162">
            <v>2.9027576197387518E-3</v>
          </cell>
        </row>
        <row r="163">
          <cell r="A163">
            <v>354</v>
          </cell>
          <cell r="B163">
            <v>182</v>
          </cell>
          <cell r="C163">
            <v>15</v>
          </cell>
          <cell r="D163">
            <v>11</v>
          </cell>
          <cell r="E163">
            <v>0</v>
          </cell>
          <cell r="F163">
            <v>208</v>
          </cell>
          <cell r="G163">
            <v>0.875</v>
          </cell>
          <cell r="H163">
            <v>7.2115384615384609E-2</v>
          </cell>
          <cell r="I163">
            <v>5.2884615384615384E-2</v>
          </cell>
          <cell r="J163">
            <v>0</v>
          </cell>
        </row>
        <row r="164">
          <cell r="A164">
            <v>355</v>
          </cell>
          <cell r="B164">
            <v>1634</v>
          </cell>
          <cell r="C164">
            <v>164</v>
          </cell>
          <cell r="D164">
            <v>83</v>
          </cell>
          <cell r="E164">
            <v>14</v>
          </cell>
          <cell r="F164">
            <v>1895</v>
          </cell>
          <cell r="G164">
            <v>0.86226912928759891</v>
          </cell>
          <cell r="H164">
            <v>8.6543535620052764E-2</v>
          </cell>
          <cell r="I164">
            <v>4.3799472295514515E-2</v>
          </cell>
          <cell r="J164">
            <v>7.3878627968337728E-3</v>
          </cell>
        </row>
        <row r="165">
          <cell r="A165">
            <v>356</v>
          </cell>
          <cell r="B165">
            <v>186</v>
          </cell>
          <cell r="C165">
            <v>0</v>
          </cell>
          <cell r="D165">
            <v>6</v>
          </cell>
          <cell r="E165">
            <v>5</v>
          </cell>
          <cell r="F165">
            <v>197</v>
          </cell>
          <cell r="G165">
            <v>0.9441624365482234</v>
          </cell>
          <cell r="H165">
            <v>0</v>
          </cell>
          <cell r="I165">
            <v>3.0456852791878174E-2</v>
          </cell>
          <cell r="J165">
            <v>2.5380710659898477E-2</v>
          </cell>
        </row>
        <row r="166">
          <cell r="A166">
            <v>359</v>
          </cell>
          <cell r="B166">
            <v>481</v>
          </cell>
          <cell r="C166">
            <v>5</v>
          </cell>
          <cell r="D166">
            <v>12</v>
          </cell>
          <cell r="E166">
            <v>3</v>
          </cell>
          <cell r="F166">
            <v>501</v>
          </cell>
          <cell r="G166">
            <v>0.96007984031936133</v>
          </cell>
          <cell r="H166">
            <v>9.9800399201596807E-3</v>
          </cell>
          <cell r="I166">
            <v>2.3952095808383235E-2</v>
          </cell>
          <cell r="J166">
            <v>5.9880239520958087E-3</v>
          </cell>
        </row>
        <row r="167">
          <cell r="A167">
            <v>362</v>
          </cell>
          <cell r="B167">
            <v>0</v>
          </cell>
          <cell r="C167">
            <v>0</v>
          </cell>
          <cell r="D167">
            <v>3</v>
          </cell>
          <cell r="E167">
            <v>0</v>
          </cell>
          <cell r="F167">
            <v>3</v>
          </cell>
          <cell r="G167">
            <v>0</v>
          </cell>
          <cell r="H167">
            <v>0</v>
          </cell>
          <cell r="I167">
            <v>1</v>
          </cell>
          <cell r="J167">
            <v>0</v>
          </cell>
        </row>
        <row r="168">
          <cell r="A168">
            <v>363</v>
          </cell>
          <cell r="B168">
            <v>717</v>
          </cell>
          <cell r="C168">
            <v>4</v>
          </cell>
          <cell r="D168">
            <v>21</v>
          </cell>
          <cell r="E168">
            <v>2</v>
          </cell>
          <cell r="F168">
            <v>744</v>
          </cell>
          <cell r="G168">
            <v>0.96370967741935487</v>
          </cell>
          <cell r="H168">
            <v>5.3763440860215058E-3</v>
          </cell>
          <cell r="I168">
            <v>2.8225806451612902E-2</v>
          </cell>
          <cell r="J168">
            <v>2.6881720430107529E-3</v>
          </cell>
        </row>
        <row r="169">
          <cell r="A169">
            <v>364</v>
          </cell>
          <cell r="B169">
            <v>441</v>
          </cell>
          <cell r="C169">
            <v>3</v>
          </cell>
          <cell r="D169">
            <v>9</v>
          </cell>
          <cell r="E169">
            <v>0</v>
          </cell>
          <cell r="F169">
            <v>453</v>
          </cell>
          <cell r="G169">
            <v>0.97350993377483441</v>
          </cell>
          <cell r="H169">
            <v>6.6225165562913907E-3</v>
          </cell>
          <cell r="I169">
            <v>1.9867549668874173E-2</v>
          </cell>
          <cell r="J169">
            <v>0</v>
          </cell>
        </row>
        <row r="170">
          <cell r="A170">
            <v>365</v>
          </cell>
          <cell r="B170">
            <v>164</v>
          </cell>
          <cell r="C170">
            <v>11</v>
          </cell>
          <cell r="D170">
            <v>11</v>
          </cell>
          <cell r="E170">
            <v>6</v>
          </cell>
          <cell r="F170">
            <v>192</v>
          </cell>
          <cell r="G170">
            <v>0.85416666666666663</v>
          </cell>
          <cell r="H170">
            <v>5.7291666666666664E-2</v>
          </cell>
          <cell r="I170">
            <v>5.7291666666666664E-2</v>
          </cell>
          <cell r="J170">
            <v>3.125E-2</v>
          </cell>
        </row>
        <row r="171">
          <cell r="A171">
            <v>366</v>
          </cell>
          <cell r="B171">
            <v>48</v>
          </cell>
          <cell r="C171">
            <v>2</v>
          </cell>
          <cell r="D171">
            <v>8</v>
          </cell>
          <cell r="E171">
            <v>0</v>
          </cell>
          <cell r="F171">
            <v>58</v>
          </cell>
          <cell r="G171">
            <v>0.82758620689655171</v>
          </cell>
          <cell r="H171">
            <v>3.4482758620689655E-2</v>
          </cell>
          <cell r="I171">
            <v>0.13793103448275862</v>
          </cell>
          <cell r="J171">
            <v>0</v>
          </cell>
        </row>
        <row r="172">
          <cell r="A172">
            <v>367</v>
          </cell>
          <cell r="B172">
            <v>10</v>
          </cell>
          <cell r="C172">
            <v>5</v>
          </cell>
          <cell r="D172">
            <v>0</v>
          </cell>
          <cell r="E172">
            <v>0</v>
          </cell>
          <cell r="F172">
            <v>15</v>
          </cell>
          <cell r="G172">
            <v>0.66666666666666663</v>
          </cell>
          <cell r="H172">
            <v>0.33333333333333331</v>
          </cell>
          <cell r="I172">
            <v>0</v>
          </cell>
          <cell r="J172">
            <v>0</v>
          </cell>
        </row>
        <row r="173">
          <cell r="A173">
            <v>370</v>
          </cell>
          <cell r="B173">
            <v>46</v>
          </cell>
          <cell r="C173">
            <v>0</v>
          </cell>
          <cell r="D173">
            <v>10</v>
          </cell>
          <cell r="E173">
            <v>1</v>
          </cell>
          <cell r="F173">
            <v>57</v>
          </cell>
          <cell r="G173">
            <v>0.80701754385964908</v>
          </cell>
          <cell r="H173">
            <v>0</v>
          </cell>
          <cell r="I173">
            <v>0.17543859649122806</v>
          </cell>
          <cell r="J173">
            <v>1.7543859649122806E-2</v>
          </cell>
        </row>
        <row r="174">
          <cell r="A174">
            <v>374</v>
          </cell>
          <cell r="B174">
            <v>421</v>
          </cell>
          <cell r="C174">
            <v>5</v>
          </cell>
          <cell r="D174">
            <v>22</v>
          </cell>
          <cell r="E174">
            <v>2</v>
          </cell>
          <cell r="F174">
            <v>450</v>
          </cell>
          <cell r="G174">
            <v>0.93555555555555558</v>
          </cell>
          <cell r="H174">
            <v>1.1111111111111112E-2</v>
          </cell>
          <cell r="I174">
            <v>4.8888888888888891E-2</v>
          </cell>
          <cell r="J174">
            <v>4.4444444444444444E-3</v>
          </cell>
        </row>
        <row r="175">
          <cell r="A175">
            <v>378</v>
          </cell>
          <cell r="B175">
            <v>112</v>
          </cell>
          <cell r="C175">
            <v>9</v>
          </cell>
          <cell r="D175">
            <v>12</v>
          </cell>
          <cell r="E175">
            <v>0</v>
          </cell>
          <cell r="F175">
            <v>133</v>
          </cell>
          <cell r="G175">
            <v>0.84210526315789469</v>
          </cell>
          <cell r="H175">
            <v>6.7669172932330823E-2</v>
          </cell>
          <cell r="I175">
            <v>9.0225563909774431E-2</v>
          </cell>
          <cell r="J175">
            <v>0</v>
          </cell>
        </row>
        <row r="176">
          <cell r="A176">
            <v>381</v>
          </cell>
          <cell r="B176">
            <v>170</v>
          </cell>
          <cell r="C176">
            <v>6</v>
          </cell>
          <cell r="D176">
            <v>18</v>
          </cell>
          <cell r="E176">
            <v>1</v>
          </cell>
          <cell r="F176">
            <v>195</v>
          </cell>
          <cell r="G176">
            <v>0.87179487179487181</v>
          </cell>
          <cell r="H176">
            <v>3.0769230769230771E-2</v>
          </cell>
          <cell r="I176">
            <v>9.2307692307692313E-2</v>
          </cell>
          <cell r="J176">
            <v>5.1282051282051282E-3</v>
          </cell>
        </row>
        <row r="177">
          <cell r="A177">
            <v>384</v>
          </cell>
          <cell r="B177">
            <v>297</v>
          </cell>
          <cell r="C177">
            <v>13</v>
          </cell>
          <cell r="D177">
            <v>22</v>
          </cell>
          <cell r="E177">
            <v>0</v>
          </cell>
          <cell r="F177">
            <v>332</v>
          </cell>
          <cell r="G177">
            <v>0.89457831325301207</v>
          </cell>
          <cell r="H177">
            <v>3.9156626506024098E-2</v>
          </cell>
          <cell r="I177">
            <v>6.6265060240963861E-2</v>
          </cell>
          <cell r="J177">
            <v>0</v>
          </cell>
        </row>
        <row r="178">
          <cell r="A178">
            <v>386</v>
          </cell>
          <cell r="B178">
            <v>75</v>
          </cell>
          <cell r="C178">
            <v>4</v>
          </cell>
          <cell r="D178">
            <v>0</v>
          </cell>
          <cell r="E178">
            <v>0</v>
          </cell>
          <cell r="F178">
            <v>79</v>
          </cell>
          <cell r="G178">
            <v>0.94936708860759489</v>
          </cell>
          <cell r="H178">
            <v>5.0632911392405063E-2</v>
          </cell>
          <cell r="I178">
            <v>0</v>
          </cell>
          <cell r="J178">
            <v>0</v>
          </cell>
        </row>
        <row r="179">
          <cell r="A179">
            <v>387</v>
          </cell>
          <cell r="B179">
            <v>188</v>
          </cell>
          <cell r="C179">
            <v>67</v>
          </cell>
          <cell r="D179">
            <v>9</v>
          </cell>
          <cell r="E179">
            <v>0</v>
          </cell>
          <cell r="F179">
            <v>264</v>
          </cell>
          <cell r="G179">
            <v>0.71212121212121215</v>
          </cell>
          <cell r="H179">
            <v>0.25378787878787878</v>
          </cell>
          <cell r="I179">
            <v>3.4090909090909088E-2</v>
          </cell>
          <cell r="J179">
            <v>0</v>
          </cell>
        </row>
        <row r="180">
          <cell r="A180">
            <v>389</v>
          </cell>
          <cell r="B180">
            <v>150</v>
          </cell>
          <cell r="C180">
            <v>37</v>
          </cell>
          <cell r="D180">
            <v>25</v>
          </cell>
          <cell r="E180">
            <v>0</v>
          </cell>
          <cell r="F180">
            <v>212</v>
          </cell>
          <cell r="G180">
            <v>0.70754716981132071</v>
          </cell>
          <cell r="H180">
            <v>0.17452830188679244</v>
          </cell>
          <cell r="I180">
            <v>0.11792452830188679</v>
          </cell>
          <cell r="J180">
            <v>0</v>
          </cell>
        </row>
        <row r="181">
          <cell r="A181">
            <v>393</v>
          </cell>
          <cell r="B181">
            <v>19</v>
          </cell>
          <cell r="C181">
            <v>10</v>
          </cell>
          <cell r="D181">
            <v>11</v>
          </cell>
          <cell r="E181">
            <v>0</v>
          </cell>
          <cell r="F181">
            <v>40</v>
          </cell>
          <cell r="G181">
            <v>0.47499999999999998</v>
          </cell>
          <cell r="H181">
            <v>0.25</v>
          </cell>
          <cell r="I181">
            <v>0.27500000000000002</v>
          </cell>
          <cell r="J181">
            <v>0</v>
          </cell>
        </row>
        <row r="182">
          <cell r="A182">
            <v>394</v>
          </cell>
          <cell r="B182">
            <v>176</v>
          </cell>
          <cell r="C182">
            <v>6</v>
          </cell>
          <cell r="D182">
            <v>27</v>
          </cell>
          <cell r="E182">
            <v>0</v>
          </cell>
          <cell r="F182">
            <v>209</v>
          </cell>
          <cell r="G182">
            <v>0.84210526315789469</v>
          </cell>
          <cell r="H182">
            <v>2.8708133971291867E-2</v>
          </cell>
          <cell r="I182">
            <v>0.12918660287081341</v>
          </cell>
          <cell r="J182">
            <v>0</v>
          </cell>
        </row>
        <row r="183">
          <cell r="A183">
            <v>395</v>
          </cell>
          <cell r="B183">
            <v>42</v>
          </cell>
          <cell r="C183">
            <v>9</v>
          </cell>
          <cell r="D183">
            <v>6</v>
          </cell>
          <cell r="E183">
            <v>1</v>
          </cell>
          <cell r="F183">
            <v>58</v>
          </cell>
          <cell r="G183">
            <v>0.72413793103448276</v>
          </cell>
          <cell r="H183">
            <v>0.15517241379310345</v>
          </cell>
          <cell r="I183">
            <v>0.10344827586206896</v>
          </cell>
          <cell r="J183">
            <v>1.7241379310344827E-2</v>
          </cell>
        </row>
        <row r="184">
          <cell r="A184">
            <v>396</v>
          </cell>
          <cell r="B184">
            <v>94</v>
          </cell>
          <cell r="C184">
            <v>1</v>
          </cell>
          <cell r="D184">
            <v>0</v>
          </cell>
          <cell r="E184">
            <v>0</v>
          </cell>
          <cell r="F184">
            <v>95</v>
          </cell>
          <cell r="G184">
            <v>0.98947368421052628</v>
          </cell>
          <cell r="H184">
            <v>1.0526315789473684E-2</v>
          </cell>
          <cell r="I184">
            <v>0</v>
          </cell>
          <cell r="J184">
            <v>0</v>
          </cell>
        </row>
        <row r="185">
          <cell r="A185">
            <v>400</v>
          </cell>
          <cell r="B185">
            <v>107</v>
          </cell>
          <cell r="C185">
            <v>20</v>
          </cell>
          <cell r="D185">
            <v>15</v>
          </cell>
          <cell r="E185">
            <v>0</v>
          </cell>
          <cell r="F185">
            <v>142</v>
          </cell>
          <cell r="G185">
            <v>0.75352112676056338</v>
          </cell>
          <cell r="H185">
            <v>0.14084507042253522</v>
          </cell>
          <cell r="I185">
            <v>0.10563380281690141</v>
          </cell>
          <cell r="J185">
            <v>0</v>
          </cell>
        </row>
        <row r="186">
          <cell r="A186">
            <v>402</v>
          </cell>
          <cell r="B186">
            <v>437</v>
          </cell>
          <cell r="C186">
            <v>90</v>
          </cell>
          <cell r="D186">
            <v>0</v>
          </cell>
          <cell r="E186">
            <v>4</v>
          </cell>
          <cell r="F186">
            <v>531</v>
          </cell>
          <cell r="G186">
            <v>0.82297551789077217</v>
          </cell>
          <cell r="H186">
            <v>0.16949152542372881</v>
          </cell>
          <cell r="I186">
            <v>0</v>
          </cell>
          <cell r="J186">
            <v>7.5329566854990581E-3</v>
          </cell>
        </row>
        <row r="187">
          <cell r="A187">
            <v>403</v>
          </cell>
          <cell r="B187">
            <v>275</v>
          </cell>
          <cell r="C187">
            <v>9</v>
          </cell>
          <cell r="D187">
            <v>80</v>
          </cell>
          <cell r="E187">
            <v>1</v>
          </cell>
          <cell r="F187">
            <v>365</v>
          </cell>
          <cell r="G187">
            <v>0.75342465753424659</v>
          </cell>
          <cell r="H187">
            <v>2.4657534246575342E-2</v>
          </cell>
          <cell r="I187">
            <v>0.21917808219178081</v>
          </cell>
          <cell r="J187">
            <v>2.7397260273972603E-3</v>
          </cell>
        </row>
        <row r="188">
          <cell r="A188">
            <v>405</v>
          </cell>
          <cell r="B188">
            <v>0</v>
          </cell>
          <cell r="C188">
            <v>0</v>
          </cell>
          <cell r="D188">
            <v>9</v>
          </cell>
          <cell r="E188">
            <v>0</v>
          </cell>
          <cell r="F188">
            <v>9</v>
          </cell>
          <cell r="G188">
            <v>0</v>
          </cell>
          <cell r="H188">
            <v>0</v>
          </cell>
          <cell r="I188">
            <v>1</v>
          </cell>
          <cell r="J188">
            <v>0</v>
          </cell>
        </row>
        <row r="189">
          <cell r="A189">
            <v>406</v>
          </cell>
          <cell r="B189">
            <v>85</v>
          </cell>
          <cell r="C189">
            <v>4</v>
          </cell>
          <cell r="D189">
            <v>4</v>
          </cell>
          <cell r="E189">
            <v>0</v>
          </cell>
          <cell r="F189">
            <v>93</v>
          </cell>
          <cell r="G189">
            <v>0.91397849462365588</v>
          </cell>
          <cell r="H189">
            <v>4.3010752688172046E-2</v>
          </cell>
          <cell r="I189">
            <v>4.3010752688172046E-2</v>
          </cell>
          <cell r="J189">
            <v>0</v>
          </cell>
        </row>
        <row r="190">
          <cell r="A190">
            <v>408</v>
          </cell>
          <cell r="B190">
            <v>68</v>
          </cell>
          <cell r="C190">
            <v>36</v>
          </cell>
          <cell r="D190">
            <v>8</v>
          </cell>
          <cell r="E190">
            <v>1</v>
          </cell>
          <cell r="F190">
            <v>113</v>
          </cell>
          <cell r="G190">
            <v>0.60176991150442483</v>
          </cell>
          <cell r="H190">
            <v>0.31858407079646017</v>
          </cell>
          <cell r="I190">
            <v>7.0796460176991149E-2</v>
          </cell>
          <cell r="J190">
            <v>8.8495575221238937E-3</v>
          </cell>
        </row>
        <row r="191">
          <cell r="A191">
            <v>409</v>
          </cell>
          <cell r="B191">
            <v>359</v>
          </cell>
          <cell r="C191">
            <v>7</v>
          </cell>
          <cell r="D191">
            <v>13</v>
          </cell>
          <cell r="E191">
            <v>4</v>
          </cell>
          <cell r="F191">
            <v>383</v>
          </cell>
          <cell r="G191">
            <v>0.93733681462140994</v>
          </cell>
          <cell r="H191">
            <v>1.8276762402088774E-2</v>
          </cell>
          <cell r="I191">
            <v>3.3942558746736295E-2</v>
          </cell>
          <cell r="J191">
            <v>1.0443864229765013E-2</v>
          </cell>
        </row>
        <row r="192">
          <cell r="A192">
            <v>412</v>
          </cell>
          <cell r="B192">
            <v>227</v>
          </cell>
          <cell r="C192">
            <v>2</v>
          </cell>
          <cell r="D192">
            <v>39</v>
          </cell>
          <cell r="E192">
            <v>1</v>
          </cell>
          <cell r="F192">
            <v>269</v>
          </cell>
          <cell r="G192">
            <v>0.84386617100371752</v>
          </cell>
          <cell r="H192">
            <v>7.4349442379182153E-3</v>
          </cell>
          <cell r="I192">
            <v>0.1449814126394052</v>
          </cell>
          <cell r="J192">
            <v>3.7174721189591076E-3</v>
          </cell>
        </row>
        <row r="193">
          <cell r="A193">
            <v>414</v>
          </cell>
          <cell r="B193">
            <v>2</v>
          </cell>
          <cell r="C193">
            <v>3</v>
          </cell>
          <cell r="D193">
            <v>2</v>
          </cell>
          <cell r="E193">
            <v>0</v>
          </cell>
          <cell r="F193">
            <v>7</v>
          </cell>
          <cell r="G193">
            <v>0.2857142857142857</v>
          </cell>
          <cell r="H193">
            <v>0.42857142857142855</v>
          </cell>
          <cell r="I193">
            <v>0.2857142857142857</v>
          </cell>
          <cell r="J193">
            <v>0</v>
          </cell>
        </row>
        <row r="194">
          <cell r="A194">
            <v>415</v>
          </cell>
          <cell r="B194">
            <v>331</v>
          </cell>
          <cell r="C194">
            <v>18</v>
          </cell>
          <cell r="D194">
            <v>33</v>
          </cell>
          <cell r="E194">
            <v>1</v>
          </cell>
          <cell r="F194">
            <v>383</v>
          </cell>
          <cell r="G194">
            <v>0.86422976501305482</v>
          </cell>
          <cell r="H194">
            <v>4.6997389033942558E-2</v>
          </cell>
          <cell r="I194">
            <v>8.6161879895561358E-2</v>
          </cell>
          <cell r="J194">
            <v>2.6109660574412533E-3</v>
          </cell>
        </row>
        <row r="195">
          <cell r="A195">
            <v>417</v>
          </cell>
          <cell r="B195">
            <v>503</v>
          </cell>
          <cell r="C195">
            <v>6</v>
          </cell>
          <cell r="D195">
            <v>5</v>
          </cell>
          <cell r="E195">
            <v>2</v>
          </cell>
          <cell r="F195">
            <v>516</v>
          </cell>
          <cell r="G195">
            <v>0.97480620155038755</v>
          </cell>
          <cell r="H195">
            <v>1.1627906976744186E-2</v>
          </cell>
          <cell r="I195">
            <v>9.6899224806201549E-3</v>
          </cell>
          <cell r="J195">
            <v>3.875968992248062E-3</v>
          </cell>
        </row>
        <row r="196">
          <cell r="A196">
            <v>418</v>
          </cell>
          <cell r="B196">
            <v>355</v>
          </cell>
          <cell r="C196">
            <v>2</v>
          </cell>
          <cell r="D196">
            <v>49</v>
          </cell>
          <cell r="E196">
            <v>1</v>
          </cell>
          <cell r="F196">
            <v>407</v>
          </cell>
          <cell r="G196">
            <v>0.87223587223587229</v>
          </cell>
          <cell r="H196">
            <v>4.9140049140049139E-3</v>
          </cell>
          <cell r="I196">
            <v>0.12039312039312039</v>
          </cell>
          <cell r="J196">
            <v>2.4570024570024569E-3</v>
          </cell>
        </row>
        <row r="197">
          <cell r="A197">
            <v>419</v>
          </cell>
          <cell r="B197">
            <v>57</v>
          </cell>
          <cell r="C197">
            <v>5</v>
          </cell>
          <cell r="D197">
            <v>8</v>
          </cell>
          <cell r="E197">
            <v>0</v>
          </cell>
          <cell r="F197">
            <v>70</v>
          </cell>
          <cell r="G197">
            <v>0.81428571428571428</v>
          </cell>
          <cell r="H197">
            <v>7.1428571428571425E-2</v>
          </cell>
          <cell r="I197">
            <v>0.11428571428571428</v>
          </cell>
          <cell r="J197">
            <v>0</v>
          </cell>
        </row>
        <row r="198">
          <cell r="A198">
            <v>420</v>
          </cell>
          <cell r="B198">
            <v>756</v>
          </cell>
          <cell r="C198">
            <v>5</v>
          </cell>
          <cell r="D198">
            <v>19</v>
          </cell>
          <cell r="E198">
            <v>3</v>
          </cell>
          <cell r="F198">
            <v>783</v>
          </cell>
          <cell r="G198">
            <v>0.96551724137931039</v>
          </cell>
          <cell r="H198">
            <v>6.3856960408684551E-3</v>
          </cell>
          <cell r="I198">
            <v>2.4265644955300127E-2</v>
          </cell>
          <cell r="J198">
            <v>3.8314176245210726E-3</v>
          </cell>
        </row>
        <row r="199">
          <cell r="A199">
            <v>421</v>
          </cell>
          <cell r="B199">
            <v>30</v>
          </cell>
          <cell r="C199">
            <v>0</v>
          </cell>
          <cell r="D199">
            <v>0</v>
          </cell>
          <cell r="E199">
            <v>0</v>
          </cell>
          <cell r="F199">
            <v>30</v>
          </cell>
          <cell r="G199">
            <v>1</v>
          </cell>
          <cell r="H199">
            <v>0</v>
          </cell>
          <cell r="I199">
            <v>0</v>
          </cell>
          <cell r="J199">
            <v>0</v>
          </cell>
        </row>
        <row r="200">
          <cell r="A200">
            <v>422</v>
          </cell>
          <cell r="B200">
            <v>94</v>
          </cell>
          <cell r="C200">
            <v>7</v>
          </cell>
          <cell r="D200">
            <v>55</v>
          </cell>
          <cell r="E200">
            <v>0</v>
          </cell>
          <cell r="F200">
            <v>156</v>
          </cell>
          <cell r="G200">
            <v>0.60256410256410253</v>
          </cell>
          <cell r="H200">
            <v>4.4871794871794872E-2</v>
          </cell>
          <cell r="I200">
            <v>0.35256410256410259</v>
          </cell>
          <cell r="J200">
            <v>0</v>
          </cell>
        </row>
        <row r="201">
          <cell r="A201">
            <v>426</v>
          </cell>
          <cell r="B201">
            <v>472</v>
          </cell>
          <cell r="C201">
            <v>22</v>
          </cell>
          <cell r="D201">
            <v>2</v>
          </cell>
          <cell r="E201">
            <v>1</v>
          </cell>
          <cell r="F201">
            <v>497</v>
          </cell>
          <cell r="G201">
            <v>0.94969818913480886</v>
          </cell>
          <cell r="H201">
            <v>4.4265593561368208E-2</v>
          </cell>
          <cell r="I201">
            <v>4.0241448692152921E-3</v>
          </cell>
          <cell r="J201">
            <v>2.012072434607646E-3</v>
          </cell>
        </row>
        <row r="202">
          <cell r="A202">
            <v>428</v>
          </cell>
          <cell r="B202">
            <v>159</v>
          </cell>
          <cell r="C202">
            <v>14</v>
          </cell>
          <cell r="D202">
            <v>80</v>
          </cell>
          <cell r="E202">
            <v>0</v>
          </cell>
          <cell r="F202">
            <v>253</v>
          </cell>
          <cell r="G202">
            <v>0.62845849802371545</v>
          </cell>
          <cell r="H202">
            <v>5.533596837944664E-2</v>
          </cell>
          <cell r="I202">
            <v>0.31620553359683795</v>
          </cell>
          <cell r="J202">
            <v>0</v>
          </cell>
        </row>
        <row r="203">
          <cell r="A203">
            <v>433</v>
          </cell>
          <cell r="B203">
            <v>94</v>
          </cell>
          <cell r="C203">
            <v>1</v>
          </cell>
          <cell r="D203">
            <v>16</v>
          </cell>
          <cell r="E203">
            <v>0</v>
          </cell>
          <cell r="F203">
            <v>111</v>
          </cell>
          <cell r="G203">
            <v>0.84684684684684686</v>
          </cell>
          <cell r="H203">
            <v>9.0090090090090089E-3</v>
          </cell>
          <cell r="I203">
            <v>0.14414414414414414</v>
          </cell>
          <cell r="J203">
            <v>0</v>
          </cell>
        </row>
        <row r="204">
          <cell r="A204">
            <v>434</v>
          </cell>
          <cell r="B204">
            <v>53</v>
          </cell>
          <cell r="C204">
            <v>13</v>
          </cell>
          <cell r="D204">
            <v>5</v>
          </cell>
          <cell r="E204">
            <v>0</v>
          </cell>
          <cell r="F204">
            <v>71</v>
          </cell>
          <cell r="G204">
            <v>0.74647887323943662</v>
          </cell>
          <cell r="H204">
            <v>0.18309859154929578</v>
          </cell>
          <cell r="I204">
            <v>7.0422535211267609E-2</v>
          </cell>
          <cell r="J204">
            <v>0</v>
          </cell>
        </row>
        <row r="205">
          <cell r="A205">
            <v>435</v>
          </cell>
          <cell r="B205">
            <v>345</v>
          </cell>
          <cell r="C205">
            <v>12</v>
          </cell>
          <cell r="D205">
            <v>5</v>
          </cell>
          <cell r="E205">
            <v>1</v>
          </cell>
          <cell r="F205">
            <v>363</v>
          </cell>
          <cell r="G205">
            <v>0.95041322314049592</v>
          </cell>
          <cell r="H205">
            <v>3.3057851239669422E-2</v>
          </cell>
          <cell r="I205">
            <v>1.3774104683195593E-2</v>
          </cell>
          <cell r="J205">
            <v>2.7548209366391185E-3</v>
          </cell>
        </row>
        <row r="206">
          <cell r="A206">
            <v>436</v>
          </cell>
          <cell r="B206">
            <v>247</v>
          </cell>
          <cell r="C206">
            <v>7</v>
          </cell>
          <cell r="D206">
            <v>47</v>
          </cell>
          <cell r="E206">
            <v>0</v>
          </cell>
          <cell r="F206">
            <v>301</v>
          </cell>
          <cell r="G206">
            <v>0.82059800664451832</v>
          </cell>
          <cell r="H206">
            <v>2.3255813953488372E-2</v>
          </cell>
          <cell r="I206">
            <v>0.15614617940199335</v>
          </cell>
          <cell r="J206">
            <v>0</v>
          </cell>
        </row>
        <row r="207">
          <cell r="A207">
            <v>437</v>
          </cell>
          <cell r="B207">
            <v>423</v>
          </cell>
          <cell r="C207">
            <v>3</v>
          </cell>
          <cell r="D207">
            <v>9</v>
          </cell>
          <cell r="E207">
            <v>1</v>
          </cell>
          <cell r="F207">
            <v>436</v>
          </cell>
          <cell r="G207">
            <v>0.97018348623853212</v>
          </cell>
          <cell r="H207">
            <v>6.8807339449541288E-3</v>
          </cell>
          <cell r="I207">
            <v>2.0642201834862386E-2</v>
          </cell>
          <cell r="J207">
            <v>2.2935779816513763E-3</v>
          </cell>
        </row>
        <row r="208">
          <cell r="A208">
            <v>439</v>
          </cell>
          <cell r="B208">
            <v>17</v>
          </cell>
          <cell r="C208">
            <v>1</v>
          </cell>
          <cell r="D208">
            <v>1</v>
          </cell>
          <cell r="E208">
            <v>1</v>
          </cell>
          <cell r="F208">
            <v>20</v>
          </cell>
          <cell r="G208">
            <v>0.85</v>
          </cell>
          <cell r="H208">
            <v>0.05</v>
          </cell>
          <cell r="I208">
            <v>0.05</v>
          </cell>
          <cell r="J208">
            <v>0.05</v>
          </cell>
        </row>
        <row r="209">
          <cell r="A209">
            <v>440</v>
          </cell>
          <cell r="B209">
            <v>151</v>
          </cell>
          <cell r="C209">
            <v>2</v>
          </cell>
          <cell r="D209">
            <v>38</v>
          </cell>
          <cell r="E209">
            <v>2</v>
          </cell>
          <cell r="F209">
            <v>193</v>
          </cell>
          <cell r="G209">
            <v>0.78238341968911918</v>
          </cell>
          <cell r="H209">
            <v>1.0362694300518135E-2</v>
          </cell>
          <cell r="I209">
            <v>0.19689119170984457</v>
          </cell>
          <cell r="J209">
            <v>1.0362694300518135E-2</v>
          </cell>
        </row>
        <row r="210">
          <cell r="A210">
            <v>441</v>
          </cell>
          <cell r="B210">
            <v>83</v>
          </cell>
          <cell r="C210">
            <v>9</v>
          </cell>
          <cell r="D210">
            <v>10</v>
          </cell>
          <cell r="E210">
            <v>0</v>
          </cell>
          <cell r="F210">
            <v>102</v>
          </cell>
          <cell r="G210">
            <v>0.81372549019607843</v>
          </cell>
          <cell r="H210">
            <v>8.8235294117647065E-2</v>
          </cell>
          <cell r="I210">
            <v>9.8039215686274508E-2</v>
          </cell>
          <cell r="J210">
            <v>0</v>
          </cell>
        </row>
        <row r="211">
          <cell r="A211">
            <v>449</v>
          </cell>
          <cell r="B211">
            <v>14</v>
          </cell>
          <cell r="C211">
            <v>3</v>
          </cell>
          <cell r="D211">
            <v>6</v>
          </cell>
          <cell r="E211">
            <v>0</v>
          </cell>
          <cell r="F211">
            <v>23</v>
          </cell>
          <cell r="G211">
            <v>0.60869565217391308</v>
          </cell>
          <cell r="H211">
            <v>0.13043478260869565</v>
          </cell>
          <cell r="I211">
            <v>0.2608695652173913</v>
          </cell>
          <cell r="J211">
            <v>0</v>
          </cell>
        </row>
        <row r="212">
          <cell r="A212">
            <v>450</v>
          </cell>
          <cell r="B212">
            <v>24</v>
          </cell>
          <cell r="C212">
            <v>1</v>
          </cell>
          <cell r="D212">
            <v>6</v>
          </cell>
          <cell r="E212">
            <v>0</v>
          </cell>
          <cell r="F212">
            <v>31</v>
          </cell>
          <cell r="G212">
            <v>0.77419354838709675</v>
          </cell>
          <cell r="H212">
            <v>3.2258064516129031E-2</v>
          </cell>
          <cell r="I212">
            <v>0.19354838709677419</v>
          </cell>
          <cell r="J212">
            <v>0</v>
          </cell>
        </row>
        <row r="213">
          <cell r="A213">
            <v>453</v>
          </cell>
          <cell r="B213">
            <v>53</v>
          </cell>
          <cell r="C213">
            <v>15</v>
          </cell>
          <cell r="D213">
            <v>6</v>
          </cell>
          <cell r="E213">
            <v>0</v>
          </cell>
          <cell r="F213">
            <v>74</v>
          </cell>
          <cell r="G213">
            <v>0.71621621621621623</v>
          </cell>
          <cell r="H213">
            <v>0.20270270270270271</v>
          </cell>
          <cell r="I213">
            <v>8.1081081081081086E-2</v>
          </cell>
          <cell r="J213">
            <v>0</v>
          </cell>
        </row>
        <row r="214">
          <cell r="A214">
            <v>459</v>
          </cell>
          <cell r="B214">
            <v>14</v>
          </cell>
          <cell r="C214">
            <v>12</v>
          </cell>
          <cell r="D214">
            <v>0</v>
          </cell>
          <cell r="E214">
            <v>1</v>
          </cell>
          <cell r="F214">
            <v>27</v>
          </cell>
          <cell r="G214">
            <v>0.51851851851851849</v>
          </cell>
          <cell r="H214">
            <v>0.44444444444444442</v>
          </cell>
          <cell r="I214">
            <v>0</v>
          </cell>
          <cell r="J214">
            <v>3.7037037037037035E-2</v>
          </cell>
        </row>
        <row r="215">
          <cell r="A215">
            <v>462</v>
          </cell>
          <cell r="B215">
            <v>93</v>
          </cell>
          <cell r="C215">
            <v>1</v>
          </cell>
          <cell r="D215">
            <v>14</v>
          </cell>
          <cell r="E215">
            <v>0</v>
          </cell>
          <cell r="F215">
            <v>108</v>
          </cell>
          <cell r="G215">
            <v>0.86111111111111116</v>
          </cell>
          <cell r="H215">
            <v>9.2592592592592587E-3</v>
          </cell>
          <cell r="I215">
            <v>0.12962962962962962</v>
          </cell>
          <cell r="J215">
            <v>0</v>
          </cell>
        </row>
        <row r="216">
          <cell r="A216">
            <v>463</v>
          </cell>
          <cell r="B216">
            <v>52</v>
          </cell>
          <cell r="C216">
            <v>0</v>
          </cell>
          <cell r="D216">
            <v>2</v>
          </cell>
          <cell r="E216">
            <v>0</v>
          </cell>
          <cell r="F216">
            <v>54</v>
          </cell>
          <cell r="G216">
            <v>0.96296296296296291</v>
          </cell>
          <cell r="H216">
            <v>0</v>
          </cell>
          <cell r="I216">
            <v>3.7037037037037035E-2</v>
          </cell>
          <cell r="J216">
            <v>0</v>
          </cell>
        </row>
        <row r="217">
          <cell r="A217">
            <v>464</v>
          </cell>
          <cell r="B217">
            <v>115</v>
          </cell>
          <cell r="C217">
            <v>1</v>
          </cell>
          <cell r="D217">
            <v>29</v>
          </cell>
          <cell r="E217">
            <v>0</v>
          </cell>
          <cell r="F217">
            <v>145</v>
          </cell>
          <cell r="G217">
            <v>0.7931034482758621</v>
          </cell>
          <cell r="H217">
            <v>6.8965517241379309E-3</v>
          </cell>
          <cell r="I217">
            <v>0.2</v>
          </cell>
          <cell r="J217">
            <v>0</v>
          </cell>
        </row>
        <row r="218">
          <cell r="A218">
            <v>465</v>
          </cell>
          <cell r="B218">
            <v>107</v>
          </cell>
          <cell r="C218">
            <v>10</v>
          </cell>
          <cell r="D218">
            <v>8</v>
          </cell>
          <cell r="E218">
            <v>0</v>
          </cell>
          <cell r="F218">
            <v>125</v>
          </cell>
          <cell r="G218">
            <v>0.85599999999999998</v>
          </cell>
          <cell r="H218">
            <v>0.08</v>
          </cell>
          <cell r="I218">
            <v>6.4000000000000001E-2</v>
          </cell>
          <cell r="J218">
            <v>0</v>
          </cell>
        </row>
        <row r="219">
          <cell r="A219">
            <v>466</v>
          </cell>
          <cell r="B219">
            <v>57</v>
          </cell>
          <cell r="C219">
            <v>6</v>
          </cell>
          <cell r="D219">
            <v>1</v>
          </cell>
          <cell r="E219">
            <v>1</v>
          </cell>
          <cell r="F219">
            <v>65</v>
          </cell>
          <cell r="G219">
            <v>0.87692307692307692</v>
          </cell>
          <cell r="H219">
            <v>9.2307692307692313E-2</v>
          </cell>
          <cell r="I219">
            <v>1.5384615384615385E-2</v>
          </cell>
          <cell r="J219">
            <v>1.5384615384615385E-2</v>
          </cell>
        </row>
        <row r="220">
          <cell r="A220">
            <v>469</v>
          </cell>
          <cell r="B220">
            <v>70</v>
          </cell>
          <cell r="C220">
            <v>2</v>
          </cell>
          <cell r="D220">
            <v>0</v>
          </cell>
          <cell r="E220">
            <v>0</v>
          </cell>
          <cell r="F220">
            <v>72</v>
          </cell>
          <cell r="G220">
            <v>0.97222222222222221</v>
          </cell>
          <cell r="H220">
            <v>2.7777777777777776E-2</v>
          </cell>
          <cell r="I220">
            <v>0</v>
          </cell>
          <cell r="J220">
            <v>0</v>
          </cell>
        </row>
        <row r="221">
          <cell r="A221">
            <v>472</v>
          </cell>
          <cell r="B221">
            <v>420</v>
          </cell>
          <cell r="C221">
            <v>10</v>
          </cell>
          <cell r="D221">
            <v>7</v>
          </cell>
          <cell r="E221">
            <v>2</v>
          </cell>
          <cell r="F221">
            <v>439</v>
          </cell>
          <cell r="G221">
            <v>0.9567198177676538</v>
          </cell>
          <cell r="H221">
            <v>2.2779043280182234E-2</v>
          </cell>
          <cell r="I221">
            <v>1.5945330296127564E-2</v>
          </cell>
          <cell r="J221">
            <v>4.5558086560364463E-3</v>
          </cell>
        </row>
        <row r="222">
          <cell r="A222">
            <v>474</v>
          </cell>
          <cell r="B222">
            <v>172</v>
          </cell>
          <cell r="C222">
            <v>7</v>
          </cell>
          <cell r="D222">
            <v>9</v>
          </cell>
          <cell r="E222">
            <v>0</v>
          </cell>
          <cell r="F222">
            <v>188</v>
          </cell>
          <cell r="G222">
            <v>0.91489361702127658</v>
          </cell>
          <cell r="H222">
            <v>3.7234042553191488E-2</v>
          </cell>
          <cell r="I222">
            <v>4.7872340425531915E-2</v>
          </cell>
          <cell r="J222">
            <v>0</v>
          </cell>
        </row>
        <row r="223">
          <cell r="A223">
            <v>475</v>
          </cell>
          <cell r="B223">
            <v>88</v>
          </cell>
          <cell r="C223">
            <v>6</v>
          </cell>
          <cell r="D223">
            <v>2</v>
          </cell>
          <cell r="E223">
            <v>0</v>
          </cell>
          <cell r="F223">
            <v>96</v>
          </cell>
          <cell r="G223">
            <v>0.91666666666666663</v>
          </cell>
          <cell r="H223">
            <v>6.25E-2</v>
          </cell>
          <cell r="I223">
            <v>2.0833333333333332E-2</v>
          </cell>
          <cell r="J223">
            <v>0</v>
          </cell>
        </row>
        <row r="224">
          <cell r="A224">
            <v>476</v>
          </cell>
          <cell r="B224">
            <v>31</v>
          </cell>
          <cell r="C224">
            <v>14</v>
          </cell>
          <cell r="D224">
            <v>1</v>
          </cell>
          <cell r="E224">
            <v>2</v>
          </cell>
          <cell r="F224">
            <v>48</v>
          </cell>
          <cell r="G224">
            <v>0.64583333333333337</v>
          </cell>
          <cell r="H224">
            <v>0.29166666666666669</v>
          </cell>
          <cell r="I224">
            <v>2.0833333333333332E-2</v>
          </cell>
          <cell r="J224">
            <v>4.1666666666666664E-2</v>
          </cell>
        </row>
        <row r="225">
          <cell r="A225">
            <v>477</v>
          </cell>
          <cell r="B225">
            <v>46</v>
          </cell>
          <cell r="C225">
            <v>12</v>
          </cell>
          <cell r="D225">
            <v>3</v>
          </cell>
          <cell r="E225">
            <v>0</v>
          </cell>
          <cell r="F225">
            <v>61</v>
          </cell>
          <cell r="G225">
            <v>0.75409836065573765</v>
          </cell>
          <cell r="H225">
            <v>0.19672131147540983</v>
          </cell>
          <cell r="I225">
            <v>4.9180327868852458E-2</v>
          </cell>
          <cell r="J225">
            <v>0</v>
          </cell>
        </row>
        <row r="226">
          <cell r="A226">
            <v>478</v>
          </cell>
          <cell r="B226">
            <v>132</v>
          </cell>
          <cell r="C226">
            <v>3</v>
          </cell>
          <cell r="D226">
            <v>37</v>
          </cell>
          <cell r="E226">
            <v>2</v>
          </cell>
          <cell r="F226">
            <v>174</v>
          </cell>
          <cell r="G226">
            <v>0.75862068965517238</v>
          </cell>
          <cell r="H226">
            <v>1.7241379310344827E-2</v>
          </cell>
          <cell r="I226">
            <v>0.21264367816091953</v>
          </cell>
          <cell r="J226">
            <v>1.1494252873563218E-2</v>
          </cell>
        </row>
        <row r="227">
          <cell r="A227">
            <v>480</v>
          </cell>
          <cell r="B227">
            <v>259</v>
          </cell>
          <cell r="C227">
            <v>9</v>
          </cell>
          <cell r="D227">
            <v>7</v>
          </cell>
          <cell r="E227">
            <v>1</v>
          </cell>
          <cell r="F227">
            <v>276</v>
          </cell>
          <cell r="G227">
            <v>0.93840579710144922</v>
          </cell>
          <cell r="H227">
            <v>3.2608695652173912E-2</v>
          </cell>
          <cell r="I227">
            <v>2.5362318840579712E-2</v>
          </cell>
          <cell r="J227">
            <v>3.6231884057971015E-3</v>
          </cell>
        </row>
        <row r="228">
          <cell r="A228">
            <v>481</v>
          </cell>
          <cell r="B228">
            <v>222</v>
          </cell>
          <cell r="C228">
            <v>14</v>
          </cell>
          <cell r="D228">
            <v>7</v>
          </cell>
          <cell r="E228">
            <v>0</v>
          </cell>
          <cell r="F228">
            <v>243</v>
          </cell>
          <cell r="G228">
            <v>0.9135802469135802</v>
          </cell>
          <cell r="H228">
            <v>5.7613168724279837E-2</v>
          </cell>
          <cell r="I228">
            <v>2.8806584362139918E-2</v>
          </cell>
          <cell r="J228">
            <v>0</v>
          </cell>
        </row>
        <row r="229">
          <cell r="A229">
            <v>482</v>
          </cell>
          <cell r="B229">
            <v>1</v>
          </cell>
          <cell r="C229">
            <v>0</v>
          </cell>
          <cell r="D229">
            <v>0</v>
          </cell>
          <cell r="E229">
            <v>0</v>
          </cell>
          <cell r="F229">
            <v>1</v>
          </cell>
          <cell r="G229">
            <v>1</v>
          </cell>
          <cell r="H229">
            <v>0</v>
          </cell>
          <cell r="I229">
            <v>0</v>
          </cell>
          <cell r="J229">
            <v>0</v>
          </cell>
        </row>
        <row r="230">
          <cell r="A230">
            <v>485</v>
          </cell>
          <cell r="B230">
            <v>855</v>
          </cell>
          <cell r="C230">
            <v>40</v>
          </cell>
          <cell r="D230">
            <v>20</v>
          </cell>
          <cell r="E230">
            <v>3</v>
          </cell>
          <cell r="F230">
            <v>918</v>
          </cell>
          <cell r="G230">
            <v>0.93137254901960786</v>
          </cell>
          <cell r="H230">
            <v>4.357298474945534E-2</v>
          </cell>
          <cell r="I230">
            <v>2.178649237472767E-2</v>
          </cell>
          <cell r="J230">
            <v>3.2679738562091504E-3</v>
          </cell>
        </row>
        <row r="231">
          <cell r="A231">
            <v>486</v>
          </cell>
          <cell r="B231">
            <v>378</v>
          </cell>
          <cell r="C231">
            <v>62</v>
          </cell>
          <cell r="D231">
            <v>20</v>
          </cell>
          <cell r="E231">
            <v>2</v>
          </cell>
          <cell r="F231">
            <v>462</v>
          </cell>
          <cell r="G231">
            <v>0.81818181818181823</v>
          </cell>
          <cell r="H231">
            <v>0.13419913419913421</v>
          </cell>
          <cell r="I231">
            <v>4.3290043290043288E-2</v>
          </cell>
          <cell r="J231">
            <v>4.329004329004329E-3</v>
          </cell>
        </row>
        <row r="232">
          <cell r="A232">
            <v>487</v>
          </cell>
          <cell r="B232">
            <v>20</v>
          </cell>
          <cell r="C232">
            <v>3</v>
          </cell>
          <cell r="D232">
            <v>4</v>
          </cell>
          <cell r="E232">
            <v>0</v>
          </cell>
          <cell r="F232">
            <v>27</v>
          </cell>
          <cell r="G232">
            <v>0.7407407407407407</v>
          </cell>
          <cell r="H232">
            <v>0.1111111111111111</v>
          </cell>
          <cell r="I232">
            <v>0.14814814814814814</v>
          </cell>
          <cell r="J232">
            <v>0</v>
          </cell>
        </row>
        <row r="233">
          <cell r="A233">
            <v>488</v>
          </cell>
          <cell r="B233">
            <v>150</v>
          </cell>
          <cell r="C233">
            <v>2</v>
          </cell>
          <cell r="D233">
            <v>21</v>
          </cell>
          <cell r="E233">
            <v>3</v>
          </cell>
          <cell r="F233">
            <v>176</v>
          </cell>
          <cell r="G233">
            <v>0.85227272727272729</v>
          </cell>
          <cell r="H233">
            <v>1.1363636363636364E-2</v>
          </cell>
          <cell r="I233">
            <v>0.11931818181818182</v>
          </cell>
          <cell r="J233">
            <v>1.7045454545454544E-2</v>
          </cell>
        </row>
        <row r="234">
          <cell r="A234">
            <v>489</v>
          </cell>
          <cell r="B234">
            <v>78</v>
          </cell>
          <cell r="C234">
            <v>10</v>
          </cell>
          <cell r="D234">
            <v>13</v>
          </cell>
          <cell r="E234">
            <v>0</v>
          </cell>
          <cell r="F234">
            <v>101</v>
          </cell>
          <cell r="G234">
            <v>0.7722772277227723</v>
          </cell>
          <cell r="H234">
            <v>9.9009900990099015E-2</v>
          </cell>
          <cell r="I234">
            <v>0.12871287128712872</v>
          </cell>
          <cell r="J234">
            <v>0</v>
          </cell>
        </row>
        <row r="235">
          <cell r="A235">
            <v>490</v>
          </cell>
          <cell r="B235">
            <v>432</v>
          </cell>
          <cell r="C235">
            <v>7</v>
          </cell>
          <cell r="D235">
            <v>2</v>
          </cell>
          <cell r="E235">
            <v>0</v>
          </cell>
          <cell r="F235">
            <v>441</v>
          </cell>
          <cell r="G235">
            <v>0.97959183673469385</v>
          </cell>
          <cell r="H235">
            <v>1.5873015873015872E-2</v>
          </cell>
          <cell r="I235">
            <v>4.5351473922902496E-3</v>
          </cell>
          <cell r="J235">
            <v>0</v>
          </cell>
        </row>
        <row r="236">
          <cell r="A236">
            <v>492</v>
          </cell>
          <cell r="B236">
            <v>2315</v>
          </cell>
          <cell r="C236">
            <v>289</v>
          </cell>
          <cell r="D236">
            <v>201</v>
          </cell>
          <cell r="E236">
            <v>15</v>
          </cell>
          <cell r="F236">
            <v>2820</v>
          </cell>
          <cell r="G236">
            <v>0.82092198581560283</v>
          </cell>
          <cell r="H236">
            <v>0.10248226950354609</v>
          </cell>
          <cell r="I236">
            <v>7.1276595744680857E-2</v>
          </cell>
          <cell r="J236">
            <v>5.3191489361702126E-3</v>
          </cell>
        </row>
        <row r="237">
          <cell r="A237">
            <v>495</v>
          </cell>
          <cell r="B237">
            <v>201</v>
          </cell>
          <cell r="C237">
            <v>11</v>
          </cell>
          <cell r="D237">
            <v>15</v>
          </cell>
          <cell r="E237">
            <v>0</v>
          </cell>
          <cell r="F237">
            <v>227</v>
          </cell>
          <cell r="G237">
            <v>0.88546255506607929</v>
          </cell>
          <cell r="H237">
            <v>4.8458149779735685E-2</v>
          </cell>
          <cell r="I237">
            <v>6.6079295154185022E-2</v>
          </cell>
          <cell r="J237">
            <v>0</v>
          </cell>
        </row>
        <row r="238">
          <cell r="A238">
            <v>496</v>
          </cell>
          <cell r="B238">
            <v>69</v>
          </cell>
          <cell r="C238">
            <v>0</v>
          </cell>
          <cell r="D238">
            <v>0</v>
          </cell>
          <cell r="E238">
            <v>0</v>
          </cell>
          <cell r="F238">
            <v>69</v>
          </cell>
          <cell r="G238">
            <v>1</v>
          </cell>
          <cell r="H238">
            <v>0</v>
          </cell>
          <cell r="I238">
            <v>0</v>
          </cell>
          <cell r="J238">
            <v>0</v>
          </cell>
        </row>
        <row r="239">
          <cell r="A239">
            <v>497</v>
          </cell>
          <cell r="B239">
            <v>4</v>
          </cell>
          <cell r="C239">
            <v>4</v>
          </cell>
          <cell r="D239">
            <v>0</v>
          </cell>
          <cell r="E239">
            <v>1</v>
          </cell>
          <cell r="F239">
            <v>9</v>
          </cell>
          <cell r="G239">
            <v>0.44444444444444442</v>
          </cell>
          <cell r="H239">
            <v>0.44444444444444442</v>
          </cell>
          <cell r="I239">
            <v>0</v>
          </cell>
          <cell r="J239">
            <v>0.1111111111111111</v>
          </cell>
        </row>
        <row r="240">
          <cell r="A240">
            <v>498</v>
          </cell>
          <cell r="B240">
            <v>253</v>
          </cell>
          <cell r="C240">
            <v>13</v>
          </cell>
          <cell r="D240">
            <v>11</v>
          </cell>
          <cell r="E240">
            <v>1</v>
          </cell>
          <cell r="F240">
            <v>278</v>
          </cell>
          <cell r="G240">
            <v>0.91007194244604317</v>
          </cell>
          <cell r="H240">
            <v>4.6762589928057555E-2</v>
          </cell>
          <cell r="I240">
            <v>3.9568345323741004E-2</v>
          </cell>
          <cell r="J240">
            <v>3.5971223021582736E-3</v>
          </cell>
        </row>
        <row r="241">
          <cell r="A241">
            <v>500</v>
          </cell>
          <cell r="B241">
            <v>272</v>
          </cell>
          <cell r="C241">
            <v>4</v>
          </cell>
          <cell r="D241">
            <v>1</v>
          </cell>
          <cell r="E241">
            <v>0</v>
          </cell>
          <cell r="F241">
            <v>277</v>
          </cell>
          <cell r="G241">
            <v>0.98194945848375448</v>
          </cell>
          <cell r="H241">
            <v>1.444043321299639E-2</v>
          </cell>
          <cell r="I241">
            <v>3.6101083032490976E-3</v>
          </cell>
          <cell r="J241">
            <v>0</v>
          </cell>
        </row>
        <row r="242">
          <cell r="A242">
            <v>501</v>
          </cell>
          <cell r="B242">
            <v>707</v>
          </cell>
          <cell r="C242">
            <v>14</v>
          </cell>
          <cell r="D242">
            <v>20</v>
          </cell>
          <cell r="E242">
            <v>9</v>
          </cell>
          <cell r="F242">
            <v>750</v>
          </cell>
          <cell r="G242">
            <v>0.94266666666666665</v>
          </cell>
          <cell r="H242">
            <v>1.8666666666666668E-2</v>
          </cell>
          <cell r="I242">
            <v>2.6666666666666668E-2</v>
          </cell>
          <cell r="J242">
            <v>1.2E-2</v>
          </cell>
        </row>
        <row r="243">
          <cell r="A243">
            <v>503</v>
          </cell>
          <cell r="B243">
            <v>1666</v>
          </cell>
          <cell r="C243">
            <v>226</v>
          </cell>
          <cell r="D243">
            <v>76</v>
          </cell>
          <cell r="E243">
            <v>15</v>
          </cell>
          <cell r="F243">
            <v>1983</v>
          </cell>
          <cell r="G243">
            <v>0.84014120020171457</v>
          </cell>
          <cell r="H243">
            <v>0.11396873424104892</v>
          </cell>
          <cell r="I243">
            <v>3.8325769036812909E-2</v>
          </cell>
          <cell r="J243">
            <v>7.5642965204236008E-3</v>
          </cell>
        </row>
        <row r="244">
          <cell r="A244">
            <v>504</v>
          </cell>
          <cell r="B244">
            <v>12</v>
          </cell>
          <cell r="C244">
            <v>3</v>
          </cell>
          <cell r="D244">
            <v>0</v>
          </cell>
          <cell r="E244">
            <v>0</v>
          </cell>
          <cell r="F244">
            <v>15</v>
          </cell>
          <cell r="G244">
            <v>0.8</v>
          </cell>
          <cell r="H244">
            <v>0.2</v>
          </cell>
          <cell r="I244">
            <v>0</v>
          </cell>
          <cell r="J244">
            <v>0</v>
          </cell>
        </row>
        <row r="245">
          <cell r="A245">
            <v>505</v>
          </cell>
          <cell r="B245">
            <v>260</v>
          </cell>
          <cell r="C245">
            <v>11</v>
          </cell>
          <cell r="D245">
            <v>16</v>
          </cell>
          <cell r="E245">
            <v>4</v>
          </cell>
          <cell r="F245">
            <v>291</v>
          </cell>
          <cell r="G245">
            <v>0.89347079037800692</v>
          </cell>
          <cell r="H245">
            <v>3.7800687285223365E-2</v>
          </cell>
          <cell r="I245">
            <v>5.4982817869415807E-2</v>
          </cell>
          <cell r="J245">
            <v>1.3745704467353952E-2</v>
          </cell>
        </row>
        <row r="246">
          <cell r="A246">
            <v>506</v>
          </cell>
          <cell r="B246">
            <v>135</v>
          </cell>
          <cell r="C246">
            <v>12</v>
          </cell>
          <cell r="D246">
            <v>1</v>
          </cell>
          <cell r="E246">
            <v>0</v>
          </cell>
          <cell r="F246">
            <v>148</v>
          </cell>
          <cell r="G246">
            <v>0.91216216216216217</v>
          </cell>
          <cell r="H246">
            <v>8.1081081081081086E-2</v>
          </cell>
          <cell r="I246">
            <v>6.7567567567567571E-3</v>
          </cell>
          <cell r="J246">
            <v>0</v>
          </cell>
        </row>
        <row r="247">
          <cell r="A247">
            <v>507</v>
          </cell>
          <cell r="B247">
            <v>93</v>
          </cell>
          <cell r="C247">
            <v>4</v>
          </cell>
          <cell r="D247">
            <v>34</v>
          </cell>
          <cell r="E247">
            <v>2</v>
          </cell>
          <cell r="F247">
            <v>133</v>
          </cell>
          <cell r="G247">
            <v>0.6992481203007519</v>
          </cell>
          <cell r="H247">
            <v>3.007518796992481E-2</v>
          </cell>
          <cell r="I247">
            <v>0.25563909774436089</v>
          </cell>
          <cell r="J247">
            <v>1.5037593984962405E-2</v>
          </cell>
        </row>
        <row r="248">
          <cell r="A248">
            <v>514</v>
          </cell>
          <cell r="B248">
            <v>92</v>
          </cell>
          <cell r="C248">
            <v>8</v>
          </cell>
          <cell r="D248">
            <v>12</v>
          </cell>
          <cell r="E248">
            <v>0</v>
          </cell>
          <cell r="F248">
            <v>112</v>
          </cell>
          <cell r="G248">
            <v>0.8214285714285714</v>
          </cell>
          <cell r="H248">
            <v>7.1428571428571425E-2</v>
          </cell>
          <cell r="I248">
            <v>0.10714285714285714</v>
          </cell>
          <cell r="J248">
            <v>0</v>
          </cell>
        </row>
        <row r="249">
          <cell r="A249">
            <v>515</v>
          </cell>
          <cell r="B249">
            <v>169</v>
          </cell>
          <cell r="C249">
            <v>15</v>
          </cell>
          <cell r="D249">
            <v>4</v>
          </cell>
          <cell r="E249">
            <v>2</v>
          </cell>
          <cell r="F249">
            <v>190</v>
          </cell>
          <cell r="G249">
            <v>0.88947368421052631</v>
          </cell>
          <cell r="H249">
            <v>7.8947368421052627E-2</v>
          </cell>
          <cell r="I249">
            <v>2.1052631578947368E-2</v>
          </cell>
          <cell r="J249">
            <v>1.0526315789473684E-2</v>
          </cell>
        </row>
        <row r="250">
          <cell r="A250">
            <v>522</v>
          </cell>
          <cell r="B250">
            <v>91</v>
          </cell>
          <cell r="C250">
            <v>13</v>
          </cell>
          <cell r="D250">
            <v>1</v>
          </cell>
          <cell r="E250">
            <v>0</v>
          </cell>
          <cell r="F250">
            <v>105</v>
          </cell>
          <cell r="G250">
            <v>0.8666666666666667</v>
          </cell>
          <cell r="H250">
            <v>0.12380952380952381</v>
          </cell>
          <cell r="I250">
            <v>9.5238095238095247E-3</v>
          </cell>
          <cell r="J250">
            <v>0</v>
          </cell>
        </row>
        <row r="251">
          <cell r="A251">
            <v>524</v>
          </cell>
          <cell r="B251">
            <v>204</v>
          </cell>
          <cell r="C251">
            <v>46</v>
          </cell>
          <cell r="D251">
            <v>0</v>
          </cell>
          <cell r="E251">
            <v>1</v>
          </cell>
          <cell r="F251">
            <v>251</v>
          </cell>
          <cell r="G251">
            <v>0.8127490039840638</v>
          </cell>
          <cell r="H251">
            <v>0.18326693227091634</v>
          </cell>
          <cell r="I251">
            <v>0</v>
          </cell>
          <cell r="J251">
            <v>3.9840637450199202E-3</v>
          </cell>
        </row>
        <row r="252">
          <cell r="A252">
            <v>526</v>
          </cell>
          <cell r="B252">
            <v>382</v>
          </cell>
          <cell r="C252">
            <v>39</v>
          </cell>
          <cell r="D252">
            <v>13</v>
          </cell>
          <cell r="E252">
            <v>0</v>
          </cell>
          <cell r="F252">
            <v>434</v>
          </cell>
          <cell r="G252">
            <v>0.88018433179723499</v>
          </cell>
          <cell r="H252">
            <v>8.9861751152073732E-2</v>
          </cell>
          <cell r="I252">
            <v>2.9953917050691243E-2</v>
          </cell>
          <cell r="J252">
            <v>0</v>
          </cell>
        </row>
        <row r="253">
          <cell r="A253">
            <v>528</v>
          </cell>
          <cell r="B253">
            <v>176</v>
          </cell>
          <cell r="C253">
            <v>2</v>
          </cell>
          <cell r="D253">
            <v>22</v>
          </cell>
          <cell r="E253">
            <v>2</v>
          </cell>
          <cell r="F253">
            <v>202</v>
          </cell>
          <cell r="G253">
            <v>0.87128712871287128</v>
          </cell>
          <cell r="H253">
            <v>9.9009900990099011E-3</v>
          </cell>
          <cell r="I253">
            <v>0.10891089108910891</v>
          </cell>
          <cell r="J253">
            <v>9.9009900990099011E-3</v>
          </cell>
        </row>
        <row r="254">
          <cell r="A254">
            <v>529</v>
          </cell>
          <cell r="B254">
            <v>232</v>
          </cell>
          <cell r="C254">
            <v>28</v>
          </cell>
          <cell r="D254">
            <v>17</v>
          </cell>
          <cell r="E254">
            <v>1</v>
          </cell>
          <cell r="F254">
            <v>278</v>
          </cell>
          <cell r="G254">
            <v>0.83453237410071945</v>
          </cell>
          <cell r="H254">
            <v>0.10071942446043165</v>
          </cell>
          <cell r="I254">
            <v>6.1151079136690649E-2</v>
          </cell>
          <cell r="J254">
            <v>3.5971223021582736E-3</v>
          </cell>
        </row>
        <row r="255">
          <cell r="A255">
            <v>530</v>
          </cell>
          <cell r="B255">
            <v>89</v>
          </cell>
          <cell r="C255">
            <v>3</v>
          </cell>
          <cell r="D255">
            <v>19</v>
          </cell>
          <cell r="E255">
            <v>2</v>
          </cell>
          <cell r="F255">
            <v>113</v>
          </cell>
          <cell r="G255">
            <v>0.78761061946902655</v>
          </cell>
          <cell r="H255">
            <v>2.6548672566371681E-2</v>
          </cell>
          <cell r="I255">
            <v>0.16814159292035399</v>
          </cell>
          <cell r="J255">
            <v>1.7699115044247787E-2</v>
          </cell>
        </row>
        <row r="256">
          <cell r="A256">
            <v>534</v>
          </cell>
          <cell r="B256">
            <v>163</v>
          </cell>
          <cell r="C256">
            <v>1</v>
          </cell>
          <cell r="D256">
            <v>2</v>
          </cell>
          <cell r="E256">
            <v>2</v>
          </cell>
          <cell r="F256">
            <v>168</v>
          </cell>
          <cell r="G256">
            <v>0.97023809523809523</v>
          </cell>
          <cell r="H256">
            <v>5.9523809523809521E-3</v>
          </cell>
          <cell r="I256">
            <v>1.1904761904761904E-2</v>
          </cell>
          <cell r="J256">
            <v>1.1904761904761904E-2</v>
          </cell>
        </row>
        <row r="257">
          <cell r="A257">
            <v>536</v>
          </cell>
          <cell r="B257">
            <v>90</v>
          </cell>
          <cell r="C257">
            <v>15</v>
          </cell>
          <cell r="D257">
            <v>8</v>
          </cell>
          <cell r="E257">
            <v>0</v>
          </cell>
          <cell r="F257">
            <v>113</v>
          </cell>
          <cell r="G257">
            <v>0.79646017699115046</v>
          </cell>
          <cell r="H257">
            <v>0.13274336283185842</v>
          </cell>
          <cell r="I257">
            <v>7.0796460176991149E-2</v>
          </cell>
          <cell r="J257">
            <v>0</v>
          </cell>
        </row>
        <row r="258">
          <cell r="A258">
            <v>537</v>
          </cell>
          <cell r="B258">
            <v>173</v>
          </cell>
          <cell r="C258">
            <v>3</v>
          </cell>
          <cell r="D258">
            <v>0</v>
          </cell>
          <cell r="E258">
            <v>0</v>
          </cell>
          <cell r="F258">
            <v>176</v>
          </cell>
          <cell r="G258">
            <v>0.98295454545454541</v>
          </cell>
          <cell r="H258">
            <v>1.7045454545454544E-2</v>
          </cell>
          <cell r="I258">
            <v>0</v>
          </cell>
          <cell r="J258">
            <v>0</v>
          </cell>
        </row>
        <row r="259">
          <cell r="A259">
            <v>543</v>
          </cell>
          <cell r="B259">
            <v>397</v>
          </cell>
          <cell r="C259">
            <v>42</v>
          </cell>
          <cell r="D259">
            <v>40</v>
          </cell>
          <cell r="E259">
            <v>2</v>
          </cell>
          <cell r="F259">
            <v>481</v>
          </cell>
          <cell r="G259">
            <v>0.82536382536382535</v>
          </cell>
          <cell r="H259">
            <v>8.7318087318087323E-2</v>
          </cell>
          <cell r="I259">
            <v>8.3160083160083165E-2</v>
          </cell>
          <cell r="J259">
            <v>4.1580041580041582E-3</v>
          </cell>
        </row>
        <row r="260">
          <cell r="A260">
            <v>544</v>
          </cell>
          <cell r="B260">
            <v>119</v>
          </cell>
          <cell r="C260">
            <v>104</v>
          </cell>
          <cell r="D260">
            <v>21</v>
          </cell>
          <cell r="E260">
            <v>0</v>
          </cell>
          <cell r="F260">
            <v>244</v>
          </cell>
          <cell r="G260">
            <v>0.48770491803278687</v>
          </cell>
          <cell r="H260">
            <v>0.42622950819672129</v>
          </cell>
          <cell r="I260">
            <v>8.6065573770491802E-2</v>
          </cell>
          <cell r="J260">
            <v>0</v>
          </cell>
        </row>
        <row r="261">
          <cell r="A261">
            <v>545</v>
          </cell>
          <cell r="B261">
            <v>97</v>
          </cell>
          <cell r="C261">
            <v>25</v>
          </cell>
          <cell r="D261">
            <v>2</v>
          </cell>
          <cell r="E261">
            <v>0</v>
          </cell>
          <cell r="F261">
            <v>124</v>
          </cell>
          <cell r="G261">
            <v>0.782258064516129</v>
          </cell>
          <cell r="H261">
            <v>0.20161290322580644</v>
          </cell>
          <cell r="I261">
            <v>1.6129032258064516E-2</v>
          </cell>
          <cell r="J261">
            <v>0</v>
          </cell>
        </row>
        <row r="262">
          <cell r="A262">
            <v>550</v>
          </cell>
          <cell r="B262">
            <v>56</v>
          </cell>
          <cell r="C262">
            <v>1</v>
          </cell>
          <cell r="D262">
            <v>3</v>
          </cell>
          <cell r="E262">
            <v>0</v>
          </cell>
          <cell r="F262">
            <v>60</v>
          </cell>
          <cell r="G262">
            <v>0.93333333333333335</v>
          </cell>
          <cell r="H262">
            <v>1.6666666666666666E-2</v>
          </cell>
          <cell r="I262">
            <v>0.05</v>
          </cell>
          <cell r="J262">
            <v>0</v>
          </cell>
        </row>
        <row r="263">
          <cell r="A263">
            <v>554</v>
          </cell>
          <cell r="B263">
            <v>180</v>
          </cell>
          <cell r="C263">
            <v>17</v>
          </cell>
          <cell r="D263">
            <v>5</v>
          </cell>
          <cell r="E263">
            <v>0</v>
          </cell>
          <cell r="F263">
            <v>202</v>
          </cell>
          <cell r="G263">
            <v>0.8910891089108911</v>
          </cell>
          <cell r="H263">
            <v>8.4158415841584164E-2</v>
          </cell>
          <cell r="I263">
            <v>2.4752475247524754E-2</v>
          </cell>
          <cell r="J263">
            <v>0</v>
          </cell>
        </row>
        <row r="264">
          <cell r="A264">
            <v>556</v>
          </cell>
          <cell r="B264">
            <v>863</v>
          </cell>
          <cell r="C264">
            <v>40</v>
          </cell>
          <cell r="D264">
            <v>35</v>
          </cell>
          <cell r="E264">
            <v>7</v>
          </cell>
          <cell r="F264">
            <v>945</v>
          </cell>
          <cell r="G264">
            <v>0.91322751322751328</v>
          </cell>
          <cell r="H264">
            <v>4.2328042328042326E-2</v>
          </cell>
          <cell r="I264">
            <v>3.7037037037037035E-2</v>
          </cell>
          <cell r="J264">
            <v>7.4074074074074077E-3</v>
          </cell>
        </row>
        <row r="265">
          <cell r="A265">
            <v>557</v>
          </cell>
          <cell r="B265">
            <v>150</v>
          </cell>
          <cell r="C265">
            <v>19</v>
          </cell>
          <cell r="D265">
            <v>7</v>
          </cell>
          <cell r="E265">
            <v>2</v>
          </cell>
          <cell r="F265">
            <v>178</v>
          </cell>
          <cell r="G265">
            <v>0.84269662921348309</v>
          </cell>
          <cell r="H265">
            <v>0.10674157303370786</v>
          </cell>
          <cell r="I265">
            <v>3.9325842696629212E-2</v>
          </cell>
          <cell r="J265">
            <v>1.1235955056179775E-2</v>
          </cell>
        </row>
        <row r="266">
          <cell r="A266">
            <v>558</v>
          </cell>
          <cell r="B266">
            <v>1094</v>
          </cell>
          <cell r="C266">
            <v>26</v>
          </cell>
          <cell r="D266">
            <v>61</v>
          </cell>
          <cell r="E266">
            <v>13</v>
          </cell>
          <cell r="F266">
            <v>1194</v>
          </cell>
          <cell r="G266">
            <v>0.91624790619765495</v>
          </cell>
          <cell r="H266">
            <v>2.1775544388609715E-2</v>
          </cell>
          <cell r="I266">
            <v>5.1088777219430483E-2</v>
          </cell>
          <cell r="J266">
            <v>1.0887772194304857E-2</v>
          </cell>
        </row>
        <row r="267">
          <cell r="A267">
            <v>561</v>
          </cell>
          <cell r="B267">
            <v>549</v>
          </cell>
          <cell r="C267">
            <v>16</v>
          </cell>
          <cell r="D267">
            <v>7</v>
          </cell>
          <cell r="E267">
            <v>0</v>
          </cell>
          <cell r="F267">
            <v>572</v>
          </cell>
          <cell r="G267">
            <v>0.95979020979020979</v>
          </cell>
          <cell r="H267">
            <v>2.7972027972027972E-2</v>
          </cell>
          <cell r="I267">
            <v>1.2237762237762238E-2</v>
          </cell>
          <cell r="J267">
            <v>0</v>
          </cell>
        </row>
        <row r="268">
          <cell r="A268">
            <v>562</v>
          </cell>
          <cell r="B268">
            <v>69</v>
          </cell>
          <cell r="C268">
            <v>7</v>
          </cell>
          <cell r="D268">
            <v>7</v>
          </cell>
          <cell r="E268">
            <v>0</v>
          </cell>
          <cell r="F268">
            <v>83</v>
          </cell>
          <cell r="G268">
            <v>0.83132530120481929</v>
          </cell>
          <cell r="H268">
            <v>8.4337349397590355E-2</v>
          </cell>
          <cell r="I268">
            <v>8.4337349397590355E-2</v>
          </cell>
          <cell r="J268">
            <v>0</v>
          </cell>
        </row>
        <row r="269">
          <cell r="A269">
            <v>564</v>
          </cell>
          <cell r="B269">
            <v>336</v>
          </cell>
          <cell r="C269">
            <v>15</v>
          </cell>
          <cell r="D269">
            <v>4</v>
          </cell>
          <cell r="E269">
            <v>2</v>
          </cell>
          <cell r="F269">
            <v>357</v>
          </cell>
          <cell r="G269">
            <v>0.94117647058823528</v>
          </cell>
          <cell r="H269">
            <v>4.2016806722689079E-2</v>
          </cell>
          <cell r="I269">
            <v>1.1204481792717087E-2</v>
          </cell>
          <cell r="J269">
            <v>5.6022408963585435E-3</v>
          </cell>
        </row>
        <row r="270">
          <cell r="A270">
            <v>566</v>
          </cell>
          <cell r="B270">
            <v>1079</v>
          </cell>
          <cell r="C270">
            <v>128</v>
          </cell>
          <cell r="D270">
            <v>17</v>
          </cell>
          <cell r="E270">
            <v>6</v>
          </cell>
          <cell r="F270">
            <v>1230</v>
          </cell>
          <cell r="G270">
            <v>0.87723577235772354</v>
          </cell>
          <cell r="H270">
            <v>0.1040650406504065</v>
          </cell>
          <cell r="I270">
            <v>1.3821138211382113E-2</v>
          </cell>
          <cell r="J270">
            <v>4.8780487804878049E-3</v>
          </cell>
        </row>
        <row r="271">
          <cell r="A271">
            <v>567</v>
          </cell>
          <cell r="B271">
            <v>164</v>
          </cell>
          <cell r="C271">
            <v>12</v>
          </cell>
          <cell r="D271">
            <v>12</v>
          </cell>
          <cell r="E271">
            <v>0</v>
          </cell>
          <cell r="F271">
            <v>188</v>
          </cell>
          <cell r="G271">
            <v>0.87234042553191493</v>
          </cell>
          <cell r="H271">
            <v>6.3829787234042548E-2</v>
          </cell>
          <cell r="I271">
            <v>6.3829787234042548E-2</v>
          </cell>
          <cell r="J271">
            <v>0</v>
          </cell>
        </row>
        <row r="272">
          <cell r="A272">
            <v>568</v>
          </cell>
          <cell r="B272">
            <v>518</v>
          </cell>
          <cell r="C272">
            <v>3</v>
          </cell>
          <cell r="D272">
            <v>8</v>
          </cell>
          <cell r="E272">
            <v>2</v>
          </cell>
          <cell r="F272">
            <v>531</v>
          </cell>
          <cell r="G272">
            <v>0.97551789077212803</v>
          </cell>
          <cell r="H272">
            <v>5.6497175141242938E-3</v>
          </cell>
          <cell r="I272">
            <v>1.5065913370998116E-2</v>
          </cell>
          <cell r="J272">
            <v>3.766478342749529E-3</v>
          </cell>
        </row>
        <row r="273">
          <cell r="A273">
            <v>569</v>
          </cell>
          <cell r="B273">
            <v>188</v>
          </cell>
          <cell r="C273">
            <v>19</v>
          </cell>
          <cell r="D273">
            <v>27</v>
          </cell>
          <cell r="E273">
            <v>2</v>
          </cell>
          <cell r="F273">
            <v>236</v>
          </cell>
          <cell r="G273">
            <v>0.79661016949152541</v>
          </cell>
          <cell r="H273">
            <v>8.050847457627118E-2</v>
          </cell>
          <cell r="I273">
            <v>0.11440677966101695</v>
          </cell>
          <cell r="J273">
            <v>8.4745762711864406E-3</v>
          </cell>
        </row>
        <row r="274">
          <cell r="A274">
            <v>570</v>
          </cell>
          <cell r="B274">
            <v>58</v>
          </cell>
          <cell r="C274">
            <v>4</v>
          </cell>
          <cell r="D274">
            <v>9</v>
          </cell>
          <cell r="E274">
            <v>0</v>
          </cell>
          <cell r="F274">
            <v>71</v>
          </cell>
          <cell r="G274">
            <v>0.81690140845070425</v>
          </cell>
          <cell r="H274">
            <v>5.6338028169014086E-2</v>
          </cell>
          <cell r="I274">
            <v>0.12676056338028169</v>
          </cell>
          <cell r="J274">
            <v>0</v>
          </cell>
        </row>
        <row r="275">
          <cell r="A275">
            <v>573</v>
          </cell>
          <cell r="B275">
            <v>661</v>
          </cell>
          <cell r="C275">
            <v>108</v>
          </cell>
          <cell r="D275">
            <v>19</v>
          </cell>
          <cell r="E275">
            <v>1</v>
          </cell>
          <cell r="F275">
            <v>789</v>
          </cell>
          <cell r="G275">
            <v>0.83776932826362482</v>
          </cell>
          <cell r="H275">
            <v>0.13688212927756654</v>
          </cell>
          <cell r="I275">
            <v>2.4081115335868188E-2</v>
          </cell>
          <cell r="J275">
            <v>1.2674271229404308E-3</v>
          </cell>
        </row>
        <row r="276">
          <cell r="A276">
            <v>574</v>
          </cell>
          <cell r="B276">
            <v>333</v>
          </cell>
          <cell r="C276">
            <v>28</v>
          </cell>
          <cell r="D276">
            <v>3</v>
          </cell>
          <cell r="E276">
            <v>1</v>
          </cell>
          <cell r="F276">
            <v>365</v>
          </cell>
          <cell r="G276">
            <v>0.9123287671232877</v>
          </cell>
          <cell r="H276">
            <v>7.6712328767123292E-2</v>
          </cell>
          <cell r="I276">
            <v>8.21917808219178E-3</v>
          </cell>
          <cell r="J276">
            <v>2.7397260273972603E-3</v>
          </cell>
        </row>
        <row r="277">
          <cell r="A277">
            <v>577</v>
          </cell>
          <cell r="B277">
            <v>464</v>
          </cell>
          <cell r="C277">
            <v>36</v>
          </cell>
          <cell r="D277">
            <v>87</v>
          </cell>
          <cell r="E277">
            <v>8</v>
          </cell>
          <cell r="F277">
            <v>595</v>
          </cell>
          <cell r="G277">
            <v>0.77983193277310925</v>
          </cell>
          <cell r="H277">
            <v>6.0504201680672269E-2</v>
          </cell>
          <cell r="I277">
            <v>0.14621848739495799</v>
          </cell>
          <cell r="J277">
            <v>1.3445378151260505E-2</v>
          </cell>
        </row>
        <row r="278">
          <cell r="A278">
            <v>578</v>
          </cell>
          <cell r="B278">
            <v>84</v>
          </cell>
          <cell r="C278">
            <v>23</v>
          </cell>
          <cell r="D278">
            <v>30</v>
          </cell>
          <cell r="E278">
            <v>0</v>
          </cell>
          <cell r="F278">
            <v>137</v>
          </cell>
          <cell r="G278">
            <v>0.61313868613138689</v>
          </cell>
          <cell r="H278">
            <v>0.16788321167883211</v>
          </cell>
          <cell r="I278">
            <v>0.21897810218978103</v>
          </cell>
          <cell r="J278">
            <v>0</v>
          </cell>
        </row>
        <row r="279">
          <cell r="A279">
            <v>580</v>
          </cell>
          <cell r="B279">
            <v>109</v>
          </cell>
          <cell r="C279">
            <v>10</v>
          </cell>
          <cell r="D279">
            <v>3</v>
          </cell>
          <cell r="E279">
            <v>1</v>
          </cell>
          <cell r="F279">
            <v>123</v>
          </cell>
          <cell r="G279">
            <v>0.88617886178861793</v>
          </cell>
          <cell r="H279">
            <v>8.1300813008130079E-2</v>
          </cell>
          <cell r="I279">
            <v>2.4390243902439025E-2</v>
          </cell>
          <cell r="J279">
            <v>8.130081300813009E-3</v>
          </cell>
        </row>
        <row r="280">
          <cell r="A280">
            <v>581</v>
          </cell>
          <cell r="B280">
            <v>74</v>
          </cell>
          <cell r="C280">
            <v>9</v>
          </cell>
          <cell r="D280">
            <v>7</v>
          </cell>
          <cell r="E280">
            <v>0</v>
          </cell>
          <cell r="F280">
            <v>90</v>
          </cell>
          <cell r="G280">
            <v>0.82222222222222219</v>
          </cell>
          <cell r="H280">
            <v>0.1</v>
          </cell>
          <cell r="I280">
            <v>7.7777777777777779E-2</v>
          </cell>
          <cell r="J280">
            <v>0</v>
          </cell>
        </row>
        <row r="281">
          <cell r="A281">
            <v>582</v>
          </cell>
          <cell r="B281">
            <v>3</v>
          </cell>
          <cell r="C281">
            <v>9</v>
          </cell>
          <cell r="D281">
            <v>2</v>
          </cell>
          <cell r="E281">
            <v>0</v>
          </cell>
          <cell r="F281">
            <v>14</v>
          </cell>
          <cell r="G281">
            <v>0.21428571428571427</v>
          </cell>
          <cell r="H281">
            <v>0.6428571428571429</v>
          </cell>
          <cell r="I281">
            <v>0.14285714285714285</v>
          </cell>
          <cell r="J281">
            <v>0</v>
          </cell>
        </row>
        <row r="282">
          <cell r="A282">
            <v>588</v>
          </cell>
          <cell r="B282">
            <v>573</v>
          </cell>
          <cell r="C282">
            <v>55</v>
          </cell>
          <cell r="D282">
            <v>25</v>
          </cell>
          <cell r="E282">
            <v>2</v>
          </cell>
          <cell r="F282">
            <v>655</v>
          </cell>
          <cell r="G282">
            <v>0.8748091603053435</v>
          </cell>
          <cell r="H282">
            <v>8.3969465648854963E-2</v>
          </cell>
          <cell r="I282">
            <v>3.8167938931297711E-2</v>
          </cell>
          <cell r="J282">
            <v>3.0534351145038168E-3</v>
          </cell>
        </row>
        <row r="283">
          <cell r="A283">
            <v>591</v>
          </cell>
          <cell r="B283">
            <v>6</v>
          </cell>
          <cell r="C283">
            <v>0</v>
          </cell>
          <cell r="D283">
            <v>0</v>
          </cell>
          <cell r="E283">
            <v>1</v>
          </cell>
          <cell r="F283">
            <v>7</v>
          </cell>
          <cell r="G283">
            <v>0.8571428571428571</v>
          </cell>
          <cell r="H283">
            <v>0</v>
          </cell>
          <cell r="I283">
            <v>0</v>
          </cell>
          <cell r="J283">
            <v>0.14285714285714285</v>
          </cell>
        </row>
        <row r="284">
          <cell r="A284">
            <v>592</v>
          </cell>
          <cell r="B284">
            <v>279</v>
          </cell>
          <cell r="C284">
            <v>10</v>
          </cell>
          <cell r="D284">
            <v>5</v>
          </cell>
          <cell r="E284">
            <v>0</v>
          </cell>
          <cell r="F284">
            <v>294</v>
          </cell>
          <cell r="G284">
            <v>0.94897959183673475</v>
          </cell>
          <cell r="H284">
            <v>3.4013605442176874E-2</v>
          </cell>
          <cell r="I284">
            <v>1.7006802721088437E-2</v>
          </cell>
          <cell r="J284">
            <v>0</v>
          </cell>
        </row>
        <row r="285">
          <cell r="A285">
            <v>596</v>
          </cell>
          <cell r="B285">
            <v>0</v>
          </cell>
          <cell r="C285">
            <v>0</v>
          </cell>
          <cell r="D285">
            <v>15</v>
          </cell>
          <cell r="E285">
            <v>0</v>
          </cell>
          <cell r="F285">
            <v>15</v>
          </cell>
          <cell r="G285">
            <v>0</v>
          </cell>
          <cell r="H285">
            <v>0</v>
          </cell>
          <cell r="I285">
            <v>1</v>
          </cell>
          <cell r="J285">
            <v>0</v>
          </cell>
        </row>
        <row r="286">
          <cell r="A286">
            <v>602</v>
          </cell>
          <cell r="B286">
            <v>369</v>
          </cell>
          <cell r="C286">
            <v>10</v>
          </cell>
          <cell r="D286">
            <v>29</v>
          </cell>
          <cell r="E286">
            <v>2</v>
          </cell>
          <cell r="F286">
            <v>410</v>
          </cell>
          <cell r="G286">
            <v>0.9</v>
          </cell>
          <cell r="H286">
            <v>2.4390243902439025E-2</v>
          </cell>
          <cell r="I286">
            <v>7.0731707317073164E-2</v>
          </cell>
          <cell r="J286">
            <v>4.8780487804878049E-3</v>
          </cell>
        </row>
        <row r="287">
          <cell r="A287">
            <v>604</v>
          </cell>
          <cell r="B287">
            <v>340</v>
          </cell>
          <cell r="C287">
            <v>25</v>
          </cell>
          <cell r="D287">
            <v>6</v>
          </cell>
          <cell r="E287">
            <v>2</v>
          </cell>
          <cell r="F287">
            <v>373</v>
          </cell>
          <cell r="G287">
            <v>0.91152815013404831</v>
          </cell>
          <cell r="H287">
            <v>6.7024128686327081E-2</v>
          </cell>
          <cell r="I287">
            <v>1.6085790884718499E-2</v>
          </cell>
          <cell r="J287">
            <v>5.3619302949061663E-3</v>
          </cell>
        </row>
        <row r="288">
          <cell r="A288">
            <v>605</v>
          </cell>
          <cell r="B288">
            <v>130</v>
          </cell>
          <cell r="C288">
            <v>13</v>
          </cell>
          <cell r="D288">
            <v>12</v>
          </cell>
          <cell r="E288">
            <v>0</v>
          </cell>
          <cell r="F288">
            <v>155</v>
          </cell>
          <cell r="G288">
            <v>0.83870967741935487</v>
          </cell>
          <cell r="H288">
            <v>8.387096774193549E-2</v>
          </cell>
          <cell r="I288">
            <v>7.7419354838709681E-2</v>
          </cell>
          <cell r="J288">
            <v>0</v>
          </cell>
        </row>
        <row r="289">
          <cell r="A289">
            <v>606</v>
          </cell>
          <cell r="B289">
            <v>924</v>
          </cell>
          <cell r="C289">
            <v>61</v>
          </cell>
          <cell r="D289">
            <v>41</v>
          </cell>
          <cell r="E289">
            <v>11</v>
          </cell>
          <cell r="F289">
            <v>1037</v>
          </cell>
          <cell r="G289">
            <v>0.89103182256509161</v>
          </cell>
          <cell r="H289">
            <v>5.8823529411764705E-2</v>
          </cell>
          <cell r="I289">
            <v>3.9537126325940211E-2</v>
          </cell>
          <cell r="J289">
            <v>1.0607521697203472E-2</v>
          </cell>
        </row>
        <row r="290">
          <cell r="A290">
            <v>608</v>
          </cell>
          <cell r="B290">
            <v>113</v>
          </cell>
          <cell r="C290">
            <v>6</v>
          </cell>
          <cell r="D290">
            <v>6</v>
          </cell>
          <cell r="E290">
            <v>0</v>
          </cell>
          <cell r="F290">
            <v>125</v>
          </cell>
          <cell r="G290">
            <v>0.90400000000000003</v>
          </cell>
          <cell r="H290">
            <v>4.8000000000000001E-2</v>
          </cell>
          <cell r="I290">
            <v>4.8000000000000001E-2</v>
          </cell>
          <cell r="J290">
            <v>0</v>
          </cell>
        </row>
        <row r="291">
          <cell r="A291">
            <v>610</v>
          </cell>
          <cell r="B291">
            <v>55</v>
          </cell>
          <cell r="C291">
            <v>0</v>
          </cell>
          <cell r="D291">
            <v>11</v>
          </cell>
          <cell r="E291">
            <v>0</v>
          </cell>
          <cell r="F291">
            <v>66</v>
          </cell>
          <cell r="G291">
            <v>0.83333333333333337</v>
          </cell>
          <cell r="H291">
            <v>0</v>
          </cell>
          <cell r="I291">
            <v>0.16666666666666666</v>
          </cell>
          <cell r="J291">
            <v>0</v>
          </cell>
        </row>
        <row r="292">
          <cell r="A292">
            <v>611</v>
          </cell>
          <cell r="B292">
            <v>302</v>
          </cell>
          <cell r="C292">
            <v>26</v>
          </cell>
          <cell r="D292">
            <v>17</v>
          </cell>
          <cell r="E292">
            <v>0</v>
          </cell>
          <cell r="F292">
            <v>345</v>
          </cell>
          <cell r="G292">
            <v>0.87536231884057969</v>
          </cell>
          <cell r="H292">
            <v>7.5362318840579715E-2</v>
          </cell>
          <cell r="I292">
            <v>4.9275362318840582E-2</v>
          </cell>
          <cell r="J292">
            <v>0</v>
          </cell>
        </row>
        <row r="293">
          <cell r="A293">
            <v>612</v>
          </cell>
          <cell r="B293">
            <v>11</v>
          </cell>
          <cell r="C293">
            <v>0</v>
          </cell>
          <cell r="D293">
            <v>5</v>
          </cell>
          <cell r="E293">
            <v>0</v>
          </cell>
          <cell r="F293">
            <v>16</v>
          </cell>
          <cell r="G293">
            <v>0.6875</v>
          </cell>
          <cell r="H293">
            <v>0</v>
          </cell>
          <cell r="I293">
            <v>0.3125</v>
          </cell>
          <cell r="J293">
            <v>0</v>
          </cell>
        </row>
        <row r="294">
          <cell r="A294">
            <v>614</v>
          </cell>
          <cell r="B294">
            <v>91</v>
          </cell>
          <cell r="C294">
            <v>43</v>
          </cell>
          <cell r="D294">
            <v>3</v>
          </cell>
          <cell r="E294">
            <v>0</v>
          </cell>
          <cell r="F294">
            <v>137</v>
          </cell>
          <cell r="G294">
            <v>0.66423357664233573</v>
          </cell>
          <cell r="H294">
            <v>0.31386861313868614</v>
          </cell>
          <cell r="I294">
            <v>2.1897810218978103E-2</v>
          </cell>
          <cell r="J294">
            <v>0</v>
          </cell>
        </row>
        <row r="295">
          <cell r="A295">
            <v>615</v>
          </cell>
          <cell r="B295">
            <v>169</v>
          </cell>
          <cell r="C295">
            <v>20</v>
          </cell>
          <cell r="D295">
            <v>6</v>
          </cell>
          <cell r="E295">
            <v>1</v>
          </cell>
          <cell r="F295">
            <v>196</v>
          </cell>
          <cell r="G295">
            <v>0.86224489795918369</v>
          </cell>
          <cell r="H295">
            <v>0.10204081632653061</v>
          </cell>
          <cell r="I295">
            <v>3.0612244897959183E-2</v>
          </cell>
          <cell r="J295">
            <v>5.1020408163265302E-3</v>
          </cell>
        </row>
        <row r="296">
          <cell r="A296">
            <v>618</v>
          </cell>
          <cell r="B296">
            <v>66</v>
          </cell>
          <cell r="C296">
            <v>8</v>
          </cell>
          <cell r="D296">
            <v>6</v>
          </cell>
          <cell r="E296">
            <v>0</v>
          </cell>
          <cell r="F296">
            <v>80</v>
          </cell>
          <cell r="G296">
            <v>0.82499999999999996</v>
          </cell>
          <cell r="H296">
            <v>0.1</v>
          </cell>
          <cell r="I296">
            <v>7.4999999999999997E-2</v>
          </cell>
          <cell r="J296">
            <v>0</v>
          </cell>
        </row>
        <row r="297">
          <cell r="A297">
            <v>619</v>
          </cell>
          <cell r="B297">
            <v>16</v>
          </cell>
          <cell r="C297">
            <v>5</v>
          </cell>
          <cell r="D297">
            <v>104</v>
          </cell>
          <cell r="E297">
            <v>2</v>
          </cell>
          <cell r="F297">
            <v>127</v>
          </cell>
          <cell r="G297">
            <v>0.12598425196850394</v>
          </cell>
          <cell r="H297">
            <v>3.937007874015748E-2</v>
          </cell>
          <cell r="I297">
            <v>0.81889763779527558</v>
          </cell>
          <cell r="J297">
            <v>1.5748031496062992E-2</v>
          </cell>
        </row>
        <row r="298">
          <cell r="A298">
            <v>620</v>
          </cell>
          <cell r="B298">
            <v>467</v>
          </cell>
          <cell r="C298">
            <v>14</v>
          </cell>
          <cell r="D298">
            <v>1</v>
          </cell>
          <cell r="E298">
            <v>3</v>
          </cell>
          <cell r="F298">
            <v>485</v>
          </cell>
          <cell r="G298">
            <v>0.96288659793814435</v>
          </cell>
          <cell r="H298">
            <v>2.88659793814433E-2</v>
          </cell>
          <cell r="I298">
            <v>2.0618556701030928E-3</v>
          </cell>
          <cell r="J298">
            <v>6.1855670103092781E-3</v>
          </cell>
        </row>
        <row r="299">
          <cell r="A299">
            <v>621</v>
          </cell>
          <cell r="B299">
            <v>111</v>
          </cell>
          <cell r="C299">
            <v>0</v>
          </cell>
          <cell r="D299">
            <v>13</v>
          </cell>
          <cell r="E299">
            <v>0</v>
          </cell>
          <cell r="F299">
            <v>124</v>
          </cell>
          <cell r="G299">
            <v>0.89516129032258063</v>
          </cell>
          <cell r="H299">
            <v>0</v>
          </cell>
          <cell r="I299">
            <v>0.10483870967741936</v>
          </cell>
          <cell r="J299">
            <v>0</v>
          </cell>
        </row>
        <row r="300">
          <cell r="A300">
            <v>622</v>
          </cell>
          <cell r="B300">
            <v>32</v>
          </cell>
          <cell r="C300">
            <v>0</v>
          </cell>
          <cell r="D300">
            <v>4</v>
          </cell>
          <cell r="E300">
            <v>0</v>
          </cell>
          <cell r="F300">
            <v>36</v>
          </cell>
          <cell r="G300">
            <v>0.88888888888888884</v>
          </cell>
          <cell r="H300">
            <v>0</v>
          </cell>
          <cell r="I300">
            <v>0.1111111111111111</v>
          </cell>
          <cell r="J300">
            <v>0</v>
          </cell>
        </row>
        <row r="301">
          <cell r="A301">
            <v>625</v>
          </cell>
          <cell r="B301">
            <v>99</v>
          </cell>
          <cell r="C301">
            <v>2</v>
          </cell>
          <cell r="D301">
            <v>9</v>
          </cell>
          <cell r="E301">
            <v>0</v>
          </cell>
          <cell r="F301">
            <v>110</v>
          </cell>
          <cell r="G301">
            <v>0.9</v>
          </cell>
          <cell r="H301">
            <v>1.8181818181818181E-2</v>
          </cell>
          <cell r="I301">
            <v>8.1818181818181818E-2</v>
          </cell>
          <cell r="J301">
            <v>0</v>
          </cell>
        </row>
        <row r="302">
          <cell r="A302">
            <v>626</v>
          </cell>
          <cell r="B302">
            <v>18</v>
          </cell>
          <cell r="C302">
            <v>0</v>
          </cell>
          <cell r="D302">
            <v>3</v>
          </cell>
          <cell r="E302">
            <v>0</v>
          </cell>
          <cell r="F302">
            <v>21</v>
          </cell>
          <cell r="G302">
            <v>0.8571428571428571</v>
          </cell>
          <cell r="H302">
            <v>0</v>
          </cell>
          <cell r="I302">
            <v>0.14285714285714285</v>
          </cell>
          <cell r="J302">
            <v>0</v>
          </cell>
        </row>
        <row r="303">
          <cell r="A303">
            <v>629</v>
          </cell>
          <cell r="B303">
            <v>11</v>
          </cell>
          <cell r="C303">
            <v>0</v>
          </cell>
          <cell r="D303">
            <v>1</v>
          </cell>
          <cell r="E303">
            <v>0</v>
          </cell>
          <cell r="F303">
            <v>12</v>
          </cell>
          <cell r="G303">
            <v>0.91666666666666663</v>
          </cell>
          <cell r="H303">
            <v>0</v>
          </cell>
          <cell r="I303">
            <v>8.3333333333333329E-2</v>
          </cell>
          <cell r="J303">
            <v>0</v>
          </cell>
        </row>
        <row r="304">
          <cell r="A304">
            <v>630</v>
          </cell>
          <cell r="B304">
            <v>232</v>
          </cell>
          <cell r="C304">
            <v>129</v>
          </cell>
          <cell r="D304">
            <v>2</v>
          </cell>
          <cell r="E304">
            <v>1</v>
          </cell>
          <cell r="F304">
            <v>364</v>
          </cell>
          <cell r="G304">
            <v>0.63736263736263732</v>
          </cell>
          <cell r="H304">
            <v>0.35439560439560441</v>
          </cell>
          <cell r="I304">
            <v>5.4945054945054949E-3</v>
          </cell>
          <cell r="J304">
            <v>2.7472527472527475E-3</v>
          </cell>
        </row>
        <row r="305">
          <cell r="A305">
            <v>633</v>
          </cell>
          <cell r="B305">
            <v>2503</v>
          </cell>
          <cell r="C305">
            <v>379</v>
          </cell>
          <cell r="D305">
            <v>228</v>
          </cell>
          <cell r="E305">
            <v>41</v>
          </cell>
          <cell r="F305">
            <v>3151</v>
          </cell>
          <cell r="G305">
            <v>0.79435099968264045</v>
          </cell>
          <cell r="H305">
            <v>0.12027927642018407</v>
          </cell>
          <cell r="I305">
            <v>7.2357981593145035E-2</v>
          </cell>
          <cell r="J305">
            <v>1.3011742304030467E-2</v>
          </cell>
        </row>
        <row r="306">
          <cell r="A306">
            <v>636</v>
          </cell>
          <cell r="B306">
            <v>1043</v>
          </cell>
          <cell r="C306">
            <v>60</v>
          </cell>
          <cell r="D306">
            <v>54</v>
          </cell>
          <cell r="E306">
            <v>11</v>
          </cell>
          <cell r="F306">
            <v>1168</v>
          </cell>
          <cell r="G306">
            <v>0.89297945205479456</v>
          </cell>
          <cell r="H306">
            <v>5.1369863013698627E-2</v>
          </cell>
          <cell r="I306">
            <v>4.6232876712328765E-2</v>
          </cell>
          <cell r="J306">
            <v>9.4178082191780817E-3</v>
          </cell>
        </row>
        <row r="307">
          <cell r="A307">
            <v>637</v>
          </cell>
          <cell r="B307">
            <v>238</v>
          </cell>
          <cell r="C307">
            <v>6</v>
          </cell>
          <cell r="D307">
            <v>2</v>
          </cell>
          <cell r="E307">
            <v>0</v>
          </cell>
          <cell r="F307">
            <v>246</v>
          </cell>
          <cell r="G307">
            <v>0.96747967479674801</v>
          </cell>
          <cell r="H307">
            <v>2.4390243902439025E-2</v>
          </cell>
          <cell r="I307">
            <v>8.130081300813009E-3</v>
          </cell>
          <cell r="J307">
            <v>0</v>
          </cell>
        </row>
        <row r="308">
          <cell r="A308">
            <v>641</v>
          </cell>
          <cell r="B308">
            <v>143</v>
          </cell>
          <cell r="C308">
            <v>7</v>
          </cell>
          <cell r="D308">
            <v>14</v>
          </cell>
          <cell r="E308">
            <v>0</v>
          </cell>
          <cell r="F308">
            <v>164</v>
          </cell>
          <cell r="G308">
            <v>0.87195121951219512</v>
          </cell>
          <cell r="H308">
            <v>4.2682926829268296E-2</v>
          </cell>
          <cell r="I308">
            <v>8.5365853658536592E-2</v>
          </cell>
          <cell r="J308">
            <v>0</v>
          </cell>
        </row>
        <row r="309">
          <cell r="A309">
            <v>642</v>
          </cell>
          <cell r="B309">
            <v>16</v>
          </cell>
          <cell r="C309">
            <v>2</v>
          </cell>
          <cell r="D309">
            <v>0</v>
          </cell>
          <cell r="E309">
            <v>0</v>
          </cell>
          <cell r="F309">
            <v>18</v>
          </cell>
          <cell r="G309">
            <v>0.88888888888888884</v>
          </cell>
          <cell r="H309">
            <v>0.1111111111111111</v>
          </cell>
          <cell r="I309">
            <v>0</v>
          </cell>
          <cell r="J309">
            <v>0</v>
          </cell>
        </row>
        <row r="310">
          <cell r="A310">
            <v>652</v>
          </cell>
          <cell r="B310">
            <v>437</v>
          </cell>
          <cell r="C310">
            <v>47</v>
          </cell>
          <cell r="D310">
            <v>16</v>
          </cell>
          <cell r="E310">
            <v>7</v>
          </cell>
          <cell r="F310">
            <v>507</v>
          </cell>
          <cell r="G310">
            <v>0.86193293885601574</v>
          </cell>
          <cell r="H310">
            <v>9.270216962524655E-2</v>
          </cell>
          <cell r="I310">
            <v>3.1558185404339252E-2</v>
          </cell>
          <cell r="J310">
            <v>1.3806706114398421E-2</v>
          </cell>
        </row>
        <row r="311">
          <cell r="A311">
            <v>653</v>
          </cell>
          <cell r="B311">
            <v>33</v>
          </cell>
          <cell r="C311">
            <v>9</v>
          </cell>
          <cell r="D311">
            <v>1</v>
          </cell>
          <cell r="E311">
            <v>0</v>
          </cell>
          <cell r="F311">
            <v>43</v>
          </cell>
          <cell r="G311">
            <v>0.76744186046511631</v>
          </cell>
          <cell r="H311">
            <v>0.20930232558139536</v>
          </cell>
          <cell r="I311">
            <v>2.3255813953488372E-2</v>
          </cell>
          <cell r="J311">
            <v>0</v>
          </cell>
        </row>
        <row r="312">
          <cell r="A312">
            <v>654</v>
          </cell>
          <cell r="B312">
            <v>863</v>
          </cell>
          <cell r="C312">
            <v>45</v>
          </cell>
          <cell r="D312">
            <v>20</v>
          </cell>
          <cell r="E312">
            <v>2</v>
          </cell>
          <cell r="F312">
            <v>930</v>
          </cell>
          <cell r="G312">
            <v>0.92795698924731185</v>
          </cell>
          <cell r="H312">
            <v>4.8387096774193547E-2</v>
          </cell>
          <cell r="I312">
            <v>2.1505376344086023E-2</v>
          </cell>
          <cell r="J312">
            <v>2.1505376344086021E-3</v>
          </cell>
        </row>
        <row r="313">
          <cell r="A313">
            <v>655</v>
          </cell>
          <cell r="B313">
            <v>96</v>
          </cell>
          <cell r="C313">
            <v>0</v>
          </cell>
          <cell r="D313">
            <v>0</v>
          </cell>
          <cell r="E313">
            <v>2</v>
          </cell>
          <cell r="F313">
            <v>98</v>
          </cell>
          <cell r="G313">
            <v>0.97959183673469385</v>
          </cell>
          <cell r="H313">
            <v>0</v>
          </cell>
          <cell r="I313">
            <v>0</v>
          </cell>
          <cell r="J313">
            <v>2.0408163265306121E-2</v>
          </cell>
        </row>
        <row r="314">
          <cell r="A314">
            <v>656</v>
          </cell>
          <cell r="B314">
            <v>34</v>
          </cell>
          <cell r="C314">
            <v>7</v>
          </cell>
          <cell r="D314">
            <v>3</v>
          </cell>
          <cell r="E314">
            <v>0</v>
          </cell>
          <cell r="F314">
            <v>44</v>
          </cell>
          <cell r="G314">
            <v>0.77272727272727271</v>
          </cell>
          <cell r="H314">
            <v>0.15909090909090909</v>
          </cell>
          <cell r="I314">
            <v>6.8181818181818177E-2</v>
          </cell>
          <cell r="J314">
            <v>0</v>
          </cell>
        </row>
        <row r="315">
          <cell r="A315">
            <v>663</v>
          </cell>
          <cell r="B315">
            <v>1794</v>
          </cell>
          <cell r="C315">
            <v>138</v>
          </cell>
          <cell r="D315">
            <v>37</v>
          </cell>
          <cell r="E315">
            <v>9</v>
          </cell>
          <cell r="F315">
            <v>1978</v>
          </cell>
          <cell r="G315">
            <v>0.90697674418604646</v>
          </cell>
          <cell r="H315">
            <v>6.9767441860465115E-2</v>
          </cell>
          <cell r="I315">
            <v>1.8705763397371081E-2</v>
          </cell>
          <cell r="J315">
            <v>4.5500505561172902E-3</v>
          </cell>
        </row>
        <row r="316">
          <cell r="A316">
            <v>680</v>
          </cell>
          <cell r="B316">
            <v>206</v>
          </cell>
          <cell r="C316">
            <v>12</v>
          </cell>
          <cell r="D316">
            <v>16</v>
          </cell>
          <cell r="E316">
            <v>2</v>
          </cell>
          <cell r="F316">
            <v>236</v>
          </cell>
          <cell r="G316">
            <v>0.8728813559322034</v>
          </cell>
          <cell r="H316">
            <v>5.0847457627118647E-2</v>
          </cell>
          <cell r="I316">
            <v>6.7796610169491525E-2</v>
          </cell>
          <cell r="J316">
            <v>8.4745762711864406E-3</v>
          </cell>
        </row>
        <row r="317">
          <cell r="A317">
            <v>717</v>
          </cell>
          <cell r="B317">
            <v>1343</v>
          </cell>
          <cell r="C317">
            <v>122</v>
          </cell>
          <cell r="D317">
            <v>97</v>
          </cell>
          <cell r="E317">
            <v>11</v>
          </cell>
          <cell r="F317">
            <v>1573</v>
          </cell>
          <cell r="G317">
            <v>0.85378258105530835</v>
          </cell>
          <cell r="H317">
            <v>7.7558804831532102E-2</v>
          </cell>
          <cell r="I317">
            <v>6.1665607120152573E-2</v>
          </cell>
          <cell r="J317">
            <v>6.993006993006993E-3</v>
          </cell>
        </row>
        <row r="318">
          <cell r="A318">
            <v>719</v>
          </cell>
          <cell r="B318">
            <v>32</v>
          </cell>
          <cell r="C318">
            <v>0</v>
          </cell>
          <cell r="D318">
            <v>3</v>
          </cell>
          <cell r="E318">
            <v>0</v>
          </cell>
          <cell r="F318">
            <v>35</v>
          </cell>
          <cell r="G318">
            <v>0.91428571428571426</v>
          </cell>
          <cell r="H318">
            <v>0</v>
          </cell>
          <cell r="I318">
            <v>8.5714285714285715E-2</v>
          </cell>
          <cell r="J318">
            <v>0</v>
          </cell>
        </row>
        <row r="319">
          <cell r="A319">
            <v>720</v>
          </cell>
          <cell r="B319">
            <v>75</v>
          </cell>
          <cell r="C319">
            <v>5</v>
          </cell>
          <cell r="D319">
            <v>2</v>
          </cell>
          <cell r="E319">
            <v>1</v>
          </cell>
          <cell r="F319">
            <v>83</v>
          </cell>
          <cell r="G319">
            <v>0.90361445783132532</v>
          </cell>
          <cell r="H319">
            <v>6.0240963855421686E-2</v>
          </cell>
          <cell r="I319">
            <v>2.4096385542168676E-2</v>
          </cell>
          <cell r="J319">
            <v>1.2048192771084338E-2</v>
          </cell>
        </row>
        <row r="320">
          <cell r="A320">
            <v>721</v>
          </cell>
          <cell r="B320">
            <v>210</v>
          </cell>
          <cell r="C320">
            <v>9</v>
          </cell>
          <cell r="D320">
            <v>15</v>
          </cell>
          <cell r="E320">
            <v>1</v>
          </cell>
          <cell r="F320">
            <v>235</v>
          </cell>
          <cell r="G320">
            <v>0.8936170212765957</v>
          </cell>
          <cell r="H320">
            <v>3.8297872340425532E-2</v>
          </cell>
          <cell r="I320">
            <v>6.3829787234042548E-2</v>
          </cell>
          <cell r="J320">
            <v>4.2553191489361703E-3</v>
          </cell>
        </row>
        <row r="321">
          <cell r="A321">
            <v>722</v>
          </cell>
          <cell r="B321">
            <v>130</v>
          </cell>
          <cell r="C321">
            <v>74</v>
          </cell>
          <cell r="D321">
            <v>28</v>
          </cell>
          <cell r="E321">
            <v>0</v>
          </cell>
          <cell r="F321">
            <v>232</v>
          </cell>
          <cell r="G321">
            <v>0.56034482758620685</v>
          </cell>
          <cell r="H321">
            <v>0.31896551724137934</v>
          </cell>
          <cell r="I321">
            <v>0.1206896551724138</v>
          </cell>
          <cell r="J321">
            <v>0</v>
          </cell>
        </row>
        <row r="322">
          <cell r="A322">
            <v>723</v>
          </cell>
          <cell r="B322">
            <v>21</v>
          </cell>
          <cell r="C322">
            <v>0</v>
          </cell>
          <cell r="D322">
            <v>16</v>
          </cell>
          <cell r="E322">
            <v>0</v>
          </cell>
          <cell r="F322">
            <v>37</v>
          </cell>
          <cell r="G322">
            <v>0.56756756756756754</v>
          </cell>
          <cell r="H322">
            <v>0</v>
          </cell>
          <cell r="I322">
            <v>0.43243243243243246</v>
          </cell>
          <cell r="J322">
            <v>0</v>
          </cell>
        </row>
        <row r="323">
          <cell r="A323">
            <v>725</v>
          </cell>
          <cell r="B323">
            <v>30</v>
          </cell>
          <cell r="C323">
            <v>2</v>
          </cell>
          <cell r="D323">
            <v>0</v>
          </cell>
          <cell r="E323">
            <v>0</v>
          </cell>
          <cell r="F323">
            <v>32</v>
          </cell>
          <cell r="G323">
            <v>0.9375</v>
          </cell>
          <cell r="H323">
            <v>6.25E-2</v>
          </cell>
          <cell r="I323">
            <v>0</v>
          </cell>
          <cell r="J323">
            <v>0</v>
          </cell>
        </row>
        <row r="324">
          <cell r="A324">
            <v>727</v>
          </cell>
          <cell r="B324">
            <v>47</v>
          </cell>
          <cell r="C324">
            <v>9</v>
          </cell>
          <cell r="D324">
            <v>2</v>
          </cell>
          <cell r="E324">
            <v>0</v>
          </cell>
          <cell r="F324">
            <v>58</v>
          </cell>
          <cell r="G324">
            <v>0.81034482758620685</v>
          </cell>
          <cell r="H324">
            <v>0.15517241379310345</v>
          </cell>
          <cell r="I324">
            <v>3.4482758620689655E-2</v>
          </cell>
          <cell r="J324">
            <v>0</v>
          </cell>
        </row>
        <row r="325">
          <cell r="A325">
            <v>731</v>
          </cell>
          <cell r="B325">
            <v>110</v>
          </cell>
          <cell r="C325">
            <v>16</v>
          </cell>
          <cell r="D325">
            <v>3</v>
          </cell>
          <cell r="E325">
            <v>0</v>
          </cell>
          <cell r="F325">
            <v>129</v>
          </cell>
          <cell r="G325">
            <v>0.8527131782945736</v>
          </cell>
          <cell r="H325">
            <v>0.12403100775193798</v>
          </cell>
          <cell r="I325">
            <v>2.3255813953488372E-2</v>
          </cell>
          <cell r="J325">
            <v>0</v>
          </cell>
        </row>
        <row r="326">
          <cell r="A326">
            <v>738</v>
          </cell>
          <cell r="B326">
            <v>3060</v>
          </cell>
          <cell r="C326">
            <v>11</v>
          </cell>
          <cell r="D326">
            <v>7</v>
          </cell>
          <cell r="E326">
            <v>1</v>
          </cell>
          <cell r="F326">
            <v>3079</v>
          </cell>
          <cell r="G326">
            <v>0.99382916531341348</v>
          </cell>
          <cell r="H326">
            <v>3.5725885027606367E-3</v>
          </cell>
          <cell r="I326">
            <v>2.2734654108476776E-3</v>
          </cell>
          <cell r="J326">
            <v>3.2478077297823967E-4</v>
          </cell>
        </row>
        <row r="327">
          <cell r="A327">
            <v>743</v>
          </cell>
          <cell r="B327">
            <v>233</v>
          </cell>
          <cell r="C327">
            <v>12</v>
          </cell>
          <cell r="D327">
            <v>9</v>
          </cell>
          <cell r="E327">
            <v>0</v>
          </cell>
          <cell r="F327">
            <v>254</v>
          </cell>
          <cell r="G327">
            <v>0.91732283464566933</v>
          </cell>
          <cell r="H327">
            <v>4.7244094488188976E-2</v>
          </cell>
          <cell r="I327">
            <v>3.5433070866141732E-2</v>
          </cell>
          <cell r="J327">
            <v>0</v>
          </cell>
        </row>
        <row r="328">
          <cell r="A328">
            <v>746</v>
          </cell>
          <cell r="B328">
            <v>66</v>
          </cell>
          <cell r="C328">
            <v>29</v>
          </cell>
          <cell r="D328">
            <v>5</v>
          </cell>
          <cell r="E328">
            <v>0</v>
          </cell>
          <cell r="F328">
            <v>100</v>
          </cell>
          <cell r="G328">
            <v>0.66</v>
          </cell>
          <cell r="H328">
            <v>0.28999999999999998</v>
          </cell>
          <cell r="I328">
            <v>0.05</v>
          </cell>
          <cell r="J328">
            <v>0</v>
          </cell>
        </row>
        <row r="329">
          <cell r="A329">
            <v>748</v>
          </cell>
          <cell r="B329">
            <v>343</v>
          </cell>
          <cell r="C329">
            <v>32</v>
          </cell>
          <cell r="D329">
            <v>22</v>
          </cell>
          <cell r="E329">
            <v>8</v>
          </cell>
          <cell r="F329">
            <v>405</v>
          </cell>
          <cell r="G329">
            <v>0.84691358024691354</v>
          </cell>
          <cell r="H329">
            <v>7.9012345679012344E-2</v>
          </cell>
          <cell r="I329">
            <v>5.4320987654320987E-2</v>
          </cell>
          <cell r="J329">
            <v>1.9753086419753086E-2</v>
          </cell>
        </row>
        <row r="330">
          <cell r="A330">
            <v>788</v>
          </cell>
          <cell r="B330">
            <v>1998</v>
          </cell>
          <cell r="C330">
            <v>156</v>
          </cell>
          <cell r="D330">
            <v>51</v>
          </cell>
          <cell r="E330">
            <v>9</v>
          </cell>
          <cell r="F330">
            <v>2214</v>
          </cell>
          <cell r="G330">
            <v>0.90243902439024393</v>
          </cell>
          <cell r="H330">
            <v>7.0460704607046065E-2</v>
          </cell>
          <cell r="I330">
            <v>2.3035230352303523E-2</v>
          </cell>
          <cell r="J330">
            <v>4.0650406504065045E-3</v>
          </cell>
        </row>
        <row r="331">
          <cell r="A331">
            <v>789</v>
          </cell>
          <cell r="B331">
            <v>349</v>
          </cell>
          <cell r="C331">
            <v>2</v>
          </cell>
          <cell r="D331">
            <v>23</v>
          </cell>
          <cell r="E331">
            <v>7</v>
          </cell>
          <cell r="F331">
            <v>381</v>
          </cell>
          <cell r="G331">
            <v>0.91601049868766404</v>
          </cell>
          <cell r="H331">
            <v>5.2493438320209973E-3</v>
          </cell>
          <cell r="I331">
            <v>6.0367454068241469E-2</v>
          </cell>
          <cell r="J331">
            <v>1.8372703412073491E-2</v>
          </cell>
        </row>
        <row r="332">
          <cell r="A332">
            <v>790</v>
          </cell>
          <cell r="B332">
            <v>36</v>
          </cell>
          <cell r="C332">
            <v>7</v>
          </cell>
          <cell r="D332">
            <v>6</v>
          </cell>
          <cell r="E332">
            <v>0</v>
          </cell>
          <cell r="F332">
            <v>49</v>
          </cell>
          <cell r="G332">
            <v>0.73469387755102045</v>
          </cell>
          <cell r="H332">
            <v>0.14285714285714285</v>
          </cell>
          <cell r="I332">
            <v>0.12244897959183673</v>
          </cell>
          <cell r="J332">
            <v>0</v>
          </cell>
        </row>
        <row r="333">
          <cell r="A333">
            <v>792</v>
          </cell>
          <cell r="B333">
            <v>72</v>
          </cell>
          <cell r="C333">
            <v>6</v>
          </cell>
          <cell r="D333">
            <v>2</v>
          </cell>
          <cell r="E333">
            <v>0</v>
          </cell>
          <cell r="F333">
            <v>80</v>
          </cell>
          <cell r="G333">
            <v>0.9</v>
          </cell>
          <cell r="H333">
            <v>7.4999999999999997E-2</v>
          </cell>
          <cell r="I333">
            <v>2.5000000000000001E-2</v>
          </cell>
          <cell r="J333">
            <v>0</v>
          </cell>
        </row>
        <row r="334">
          <cell r="A334">
            <v>793</v>
          </cell>
          <cell r="B334">
            <v>6</v>
          </cell>
          <cell r="C334">
            <v>15</v>
          </cell>
          <cell r="D334">
            <v>0</v>
          </cell>
          <cell r="E334">
            <v>0</v>
          </cell>
          <cell r="F334">
            <v>21</v>
          </cell>
          <cell r="G334">
            <v>0.2857142857142857</v>
          </cell>
          <cell r="H334">
            <v>0.7142857142857143</v>
          </cell>
          <cell r="I334">
            <v>0</v>
          </cell>
          <cell r="J334">
            <v>0</v>
          </cell>
        </row>
        <row r="335">
          <cell r="A335">
            <v>794</v>
          </cell>
          <cell r="B335">
            <v>41</v>
          </cell>
          <cell r="C335">
            <v>0</v>
          </cell>
          <cell r="D335">
            <v>33</v>
          </cell>
          <cell r="E335">
            <v>0</v>
          </cell>
          <cell r="F335">
            <v>74</v>
          </cell>
          <cell r="G335">
            <v>0.55405405405405406</v>
          </cell>
          <cell r="H335">
            <v>0</v>
          </cell>
          <cell r="I335">
            <v>0.44594594594594594</v>
          </cell>
          <cell r="J335">
            <v>0</v>
          </cell>
        </row>
        <row r="336">
          <cell r="A336">
            <v>797</v>
          </cell>
          <cell r="B336">
            <v>78</v>
          </cell>
          <cell r="C336">
            <v>16</v>
          </cell>
          <cell r="D336">
            <v>30</v>
          </cell>
          <cell r="E336">
            <v>0</v>
          </cell>
          <cell r="F336">
            <v>124</v>
          </cell>
          <cell r="G336">
            <v>0.62903225806451613</v>
          </cell>
          <cell r="H336">
            <v>0.12903225806451613</v>
          </cell>
          <cell r="I336">
            <v>0.24193548387096775</v>
          </cell>
          <cell r="J336">
            <v>0</v>
          </cell>
        </row>
        <row r="337">
          <cell r="A337">
            <v>798</v>
          </cell>
          <cell r="B337">
            <v>311</v>
          </cell>
          <cell r="C337">
            <v>12</v>
          </cell>
          <cell r="D337">
            <v>10</v>
          </cell>
          <cell r="E337">
            <v>1</v>
          </cell>
          <cell r="F337">
            <v>334</v>
          </cell>
          <cell r="G337">
            <v>0.93113772455089816</v>
          </cell>
          <cell r="H337">
            <v>3.5928143712574849E-2</v>
          </cell>
          <cell r="I337">
            <v>2.9940119760479042E-2</v>
          </cell>
          <cell r="J337">
            <v>2.9940119760479044E-3</v>
          </cell>
        </row>
        <row r="338">
          <cell r="A338">
            <v>801</v>
          </cell>
          <cell r="B338">
            <v>11</v>
          </cell>
          <cell r="C338">
            <v>0</v>
          </cell>
          <cell r="D338">
            <v>1</v>
          </cell>
          <cell r="E338">
            <v>0</v>
          </cell>
          <cell r="F338">
            <v>12</v>
          </cell>
          <cell r="G338">
            <v>0.91666666666666663</v>
          </cell>
          <cell r="H338">
            <v>0</v>
          </cell>
          <cell r="I338">
            <v>8.3333333333333329E-2</v>
          </cell>
          <cell r="J338">
            <v>0</v>
          </cell>
        </row>
        <row r="339">
          <cell r="A339">
            <v>805</v>
          </cell>
          <cell r="B339">
            <v>30</v>
          </cell>
          <cell r="C339">
            <v>0</v>
          </cell>
          <cell r="D339">
            <v>22</v>
          </cell>
          <cell r="E339">
            <v>1</v>
          </cell>
          <cell r="F339">
            <v>53</v>
          </cell>
          <cell r="G339">
            <v>0.56603773584905659</v>
          </cell>
          <cell r="H339">
            <v>0</v>
          </cell>
          <cell r="I339">
            <v>0.41509433962264153</v>
          </cell>
          <cell r="J339">
            <v>1.8867924528301886E-2</v>
          </cell>
        </row>
        <row r="340">
          <cell r="A340">
            <v>806</v>
          </cell>
          <cell r="B340">
            <v>560</v>
          </cell>
          <cell r="C340">
            <v>2</v>
          </cell>
          <cell r="D340">
            <v>55</v>
          </cell>
          <cell r="E340">
            <v>5</v>
          </cell>
          <cell r="F340">
            <v>622</v>
          </cell>
          <cell r="G340">
            <v>0.90032154340836013</v>
          </cell>
          <cell r="H340">
            <v>3.2154340836012861E-3</v>
          </cell>
          <cell r="I340">
            <v>8.8424437299035374E-2</v>
          </cell>
          <cell r="J340">
            <v>8.0385852090032149E-3</v>
          </cell>
        </row>
        <row r="341">
          <cell r="A341">
            <v>807</v>
          </cell>
          <cell r="B341">
            <v>84</v>
          </cell>
          <cell r="C341">
            <v>6</v>
          </cell>
          <cell r="D341">
            <v>5</v>
          </cell>
          <cell r="E341">
            <v>0</v>
          </cell>
          <cell r="F341">
            <v>95</v>
          </cell>
          <cell r="G341">
            <v>0.88421052631578945</v>
          </cell>
          <cell r="H341">
            <v>6.3157894736842107E-2</v>
          </cell>
          <cell r="I341">
            <v>5.2631578947368418E-2</v>
          </cell>
          <cell r="J341">
            <v>0</v>
          </cell>
        </row>
        <row r="342">
          <cell r="A342">
            <v>808</v>
          </cell>
          <cell r="B342">
            <v>146</v>
          </cell>
          <cell r="C342">
            <v>24</v>
          </cell>
          <cell r="D342">
            <v>14</v>
          </cell>
          <cell r="E342">
            <v>0</v>
          </cell>
          <cell r="F342">
            <v>184</v>
          </cell>
          <cell r="G342">
            <v>0.79347826086956519</v>
          </cell>
          <cell r="H342">
            <v>0.13043478260869565</v>
          </cell>
          <cell r="I342">
            <v>7.6086956521739135E-2</v>
          </cell>
          <cell r="J342">
            <v>0</v>
          </cell>
        </row>
        <row r="343">
          <cell r="A343">
            <v>809</v>
          </cell>
          <cell r="B343">
            <v>803</v>
          </cell>
          <cell r="C343">
            <v>63</v>
          </cell>
          <cell r="D343">
            <v>105</v>
          </cell>
          <cell r="E343">
            <v>9</v>
          </cell>
          <cell r="F343">
            <v>980</v>
          </cell>
          <cell r="G343">
            <v>0.81938775510204087</v>
          </cell>
          <cell r="H343">
            <v>6.4285714285714279E-2</v>
          </cell>
          <cell r="I343">
            <v>0.10714285714285714</v>
          </cell>
          <cell r="J343">
            <v>9.1836734693877559E-3</v>
          </cell>
        </row>
        <row r="344">
          <cell r="A344">
            <v>816</v>
          </cell>
          <cell r="B344">
            <v>57</v>
          </cell>
          <cell r="C344">
            <v>2</v>
          </cell>
          <cell r="D344">
            <v>5</v>
          </cell>
          <cell r="E344">
            <v>0</v>
          </cell>
          <cell r="F344">
            <v>64</v>
          </cell>
          <cell r="G344">
            <v>0.890625</v>
          </cell>
          <cell r="H344">
            <v>3.125E-2</v>
          </cell>
          <cell r="I344">
            <v>7.8125E-2</v>
          </cell>
          <cell r="J344">
            <v>0</v>
          </cell>
        </row>
        <row r="345">
          <cell r="A345">
            <v>817</v>
          </cell>
          <cell r="B345">
            <v>36</v>
          </cell>
          <cell r="C345">
            <v>10</v>
          </cell>
          <cell r="D345">
            <v>5</v>
          </cell>
          <cell r="E345">
            <v>1</v>
          </cell>
          <cell r="F345">
            <v>52</v>
          </cell>
          <cell r="G345">
            <v>0.69230769230769229</v>
          </cell>
          <cell r="H345">
            <v>0.19230769230769232</v>
          </cell>
          <cell r="I345">
            <v>9.6153846153846159E-2</v>
          </cell>
          <cell r="J345">
            <v>1.9230769230769232E-2</v>
          </cell>
        </row>
        <row r="346">
          <cell r="A346">
            <v>819</v>
          </cell>
          <cell r="B346">
            <v>127</v>
          </cell>
          <cell r="C346">
            <v>6</v>
          </cell>
          <cell r="D346">
            <v>8</v>
          </cell>
          <cell r="E346">
            <v>2</v>
          </cell>
          <cell r="F346">
            <v>143</v>
          </cell>
          <cell r="G346">
            <v>0.88811188811188813</v>
          </cell>
          <cell r="H346">
            <v>4.195804195804196E-2</v>
          </cell>
          <cell r="I346">
            <v>5.5944055944055944E-2</v>
          </cell>
          <cell r="J346">
            <v>1.3986013986013986E-2</v>
          </cell>
        </row>
        <row r="347">
          <cell r="A347">
            <v>820</v>
          </cell>
          <cell r="B347">
            <v>82</v>
          </cell>
          <cell r="C347">
            <v>1</v>
          </cell>
          <cell r="D347">
            <v>9</v>
          </cell>
          <cell r="E347">
            <v>2</v>
          </cell>
          <cell r="F347">
            <v>94</v>
          </cell>
          <cell r="G347">
            <v>0.87234042553191493</v>
          </cell>
          <cell r="H347">
            <v>1.0638297872340425E-2</v>
          </cell>
          <cell r="I347">
            <v>9.5744680851063829E-2</v>
          </cell>
          <cell r="J347">
            <v>2.1276595744680851E-2</v>
          </cell>
        </row>
        <row r="348">
          <cell r="A348">
            <v>821</v>
          </cell>
          <cell r="B348">
            <v>64</v>
          </cell>
          <cell r="C348">
            <v>23</v>
          </cell>
          <cell r="D348">
            <v>8</v>
          </cell>
          <cell r="E348">
            <v>2</v>
          </cell>
          <cell r="F348">
            <v>97</v>
          </cell>
          <cell r="G348">
            <v>0.65979381443298968</v>
          </cell>
          <cell r="H348">
            <v>0.23711340206185566</v>
          </cell>
          <cell r="I348">
            <v>8.247422680412371E-2</v>
          </cell>
          <cell r="J348">
            <v>2.0618556701030927E-2</v>
          </cell>
        </row>
        <row r="349">
          <cell r="A349">
            <v>822</v>
          </cell>
          <cell r="B349">
            <v>31</v>
          </cell>
          <cell r="C349">
            <v>12</v>
          </cell>
          <cell r="D349">
            <v>4</v>
          </cell>
          <cell r="E349">
            <v>0</v>
          </cell>
          <cell r="F349">
            <v>47</v>
          </cell>
          <cell r="G349">
            <v>0.65957446808510634</v>
          </cell>
          <cell r="H349">
            <v>0.25531914893617019</v>
          </cell>
          <cell r="I349">
            <v>8.5106382978723402E-2</v>
          </cell>
          <cell r="J349">
            <v>0</v>
          </cell>
        </row>
        <row r="350">
          <cell r="A350">
            <v>823</v>
          </cell>
          <cell r="B350">
            <v>13</v>
          </cell>
          <cell r="C350">
            <v>6</v>
          </cell>
          <cell r="D350">
            <v>9</v>
          </cell>
          <cell r="E350">
            <v>0</v>
          </cell>
          <cell r="F350">
            <v>28</v>
          </cell>
          <cell r="G350">
            <v>0.4642857142857143</v>
          </cell>
          <cell r="H350">
            <v>0.21428571428571427</v>
          </cell>
          <cell r="I350">
            <v>0.32142857142857145</v>
          </cell>
          <cell r="J350">
            <v>0</v>
          </cell>
        </row>
        <row r="351">
          <cell r="A351">
            <v>824</v>
          </cell>
          <cell r="B351">
            <v>52</v>
          </cell>
          <cell r="C351">
            <v>4</v>
          </cell>
          <cell r="D351">
            <v>3</v>
          </cell>
          <cell r="E351">
            <v>0</v>
          </cell>
          <cell r="F351">
            <v>59</v>
          </cell>
          <cell r="G351">
            <v>0.88135593220338981</v>
          </cell>
          <cell r="H351">
            <v>6.7796610169491525E-2</v>
          </cell>
          <cell r="I351">
            <v>5.0847457627118647E-2</v>
          </cell>
          <cell r="J351">
            <v>0</v>
          </cell>
        </row>
        <row r="352">
          <cell r="A352">
            <v>825</v>
          </cell>
          <cell r="B352">
            <v>60</v>
          </cell>
          <cell r="C352">
            <v>4</v>
          </cell>
          <cell r="D352">
            <v>17</v>
          </cell>
          <cell r="E352">
            <v>2</v>
          </cell>
          <cell r="F352">
            <v>83</v>
          </cell>
          <cell r="G352">
            <v>0.72289156626506024</v>
          </cell>
          <cell r="H352">
            <v>4.8192771084337352E-2</v>
          </cell>
          <cell r="I352">
            <v>0.20481927710843373</v>
          </cell>
          <cell r="J352">
            <v>2.4096385542168676E-2</v>
          </cell>
        </row>
        <row r="353">
          <cell r="A353">
            <v>827</v>
          </cell>
          <cell r="B353">
            <v>35</v>
          </cell>
          <cell r="C353">
            <v>0</v>
          </cell>
          <cell r="D353">
            <v>13</v>
          </cell>
          <cell r="E353">
            <v>1</v>
          </cell>
          <cell r="F353">
            <v>49</v>
          </cell>
          <cell r="G353">
            <v>0.7142857142857143</v>
          </cell>
          <cell r="H353">
            <v>0</v>
          </cell>
          <cell r="I353">
            <v>0.26530612244897961</v>
          </cell>
          <cell r="J353">
            <v>2.0408163265306121E-2</v>
          </cell>
        </row>
        <row r="354">
          <cell r="A354">
            <v>828</v>
          </cell>
          <cell r="B354">
            <v>866</v>
          </cell>
          <cell r="C354">
            <v>101</v>
          </cell>
          <cell r="D354">
            <v>65</v>
          </cell>
          <cell r="E354">
            <v>12</v>
          </cell>
          <cell r="F354">
            <v>1044</v>
          </cell>
          <cell r="G354">
            <v>0.82950191570881227</v>
          </cell>
          <cell r="H354">
            <v>9.6743295019157086E-2</v>
          </cell>
          <cell r="I354">
            <v>6.2260536398467431E-2</v>
          </cell>
          <cell r="J354">
            <v>1.1494252873563218E-2</v>
          </cell>
        </row>
        <row r="355">
          <cell r="A355">
            <v>829</v>
          </cell>
          <cell r="B355">
            <v>60</v>
          </cell>
          <cell r="C355">
            <v>5</v>
          </cell>
          <cell r="D355">
            <v>0</v>
          </cell>
          <cell r="E355">
            <v>0</v>
          </cell>
          <cell r="F355">
            <v>65</v>
          </cell>
          <cell r="G355">
            <v>0.92307692307692313</v>
          </cell>
          <cell r="H355">
            <v>7.6923076923076927E-2</v>
          </cell>
          <cell r="I355">
            <v>0</v>
          </cell>
          <cell r="J355">
            <v>0</v>
          </cell>
        </row>
        <row r="356">
          <cell r="A356">
            <v>834</v>
          </cell>
          <cell r="B356">
            <v>139</v>
          </cell>
          <cell r="C356">
            <v>1</v>
          </cell>
          <cell r="D356">
            <v>37</v>
          </cell>
          <cell r="E356">
            <v>1</v>
          </cell>
          <cell r="F356">
            <v>178</v>
          </cell>
          <cell r="G356">
            <v>0.7808988764044944</v>
          </cell>
          <cell r="H356">
            <v>5.6179775280898875E-3</v>
          </cell>
          <cell r="I356">
            <v>0.20786516853932585</v>
          </cell>
          <cell r="J356">
            <v>5.6179775280898875E-3</v>
          </cell>
        </row>
        <row r="357">
          <cell r="A357">
            <v>836</v>
          </cell>
          <cell r="B357">
            <v>49</v>
          </cell>
          <cell r="C357">
            <v>24</v>
          </cell>
          <cell r="D357">
            <v>10</v>
          </cell>
          <cell r="E357">
            <v>0</v>
          </cell>
          <cell r="F357">
            <v>83</v>
          </cell>
          <cell r="G357">
            <v>0.59036144578313254</v>
          </cell>
          <cell r="H357">
            <v>0.28915662650602408</v>
          </cell>
          <cell r="I357">
            <v>0.12048192771084337</v>
          </cell>
          <cell r="J357">
            <v>0</v>
          </cell>
        </row>
        <row r="358">
          <cell r="A358">
            <v>837</v>
          </cell>
          <cell r="B358">
            <v>32</v>
          </cell>
          <cell r="C358">
            <v>12</v>
          </cell>
          <cell r="D358">
            <v>6</v>
          </cell>
          <cell r="E358">
            <v>0</v>
          </cell>
          <cell r="F358">
            <v>50</v>
          </cell>
          <cell r="G358">
            <v>0.64</v>
          </cell>
          <cell r="H358">
            <v>0.24</v>
          </cell>
          <cell r="I358">
            <v>0.12</v>
          </cell>
          <cell r="J358">
            <v>0</v>
          </cell>
        </row>
        <row r="359">
          <cell r="A359">
            <v>838</v>
          </cell>
          <cell r="B359">
            <v>218</v>
          </cell>
          <cell r="C359">
            <v>16</v>
          </cell>
          <cell r="D359">
            <v>33</v>
          </cell>
          <cell r="E359">
            <v>4</v>
          </cell>
          <cell r="F359">
            <v>271</v>
          </cell>
          <cell r="G359">
            <v>0.80442804428044279</v>
          </cell>
          <cell r="H359">
            <v>5.9040590405904057E-2</v>
          </cell>
          <cell r="I359">
            <v>0.12177121771217712</v>
          </cell>
          <cell r="J359">
            <v>1.4760147601476014E-2</v>
          </cell>
        </row>
        <row r="360">
          <cell r="A360">
            <v>839</v>
          </cell>
          <cell r="B360">
            <v>729</v>
          </cell>
          <cell r="C360">
            <v>47</v>
          </cell>
          <cell r="D360">
            <v>107</v>
          </cell>
          <cell r="E360">
            <v>1</v>
          </cell>
          <cell r="F360">
            <v>884</v>
          </cell>
          <cell r="G360">
            <v>0.82466063348416285</v>
          </cell>
          <cell r="H360">
            <v>5.3167420814479636E-2</v>
          </cell>
          <cell r="I360">
            <v>0.12104072398190045</v>
          </cell>
          <cell r="J360">
            <v>1.1312217194570137E-3</v>
          </cell>
        </row>
        <row r="361">
          <cell r="A361">
            <v>841</v>
          </cell>
          <cell r="B361">
            <v>91</v>
          </cell>
          <cell r="C361">
            <v>2</v>
          </cell>
          <cell r="D361">
            <v>3</v>
          </cell>
          <cell r="E361">
            <v>0</v>
          </cell>
          <cell r="F361">
            <v>96</v>
          </cell>
          <cell r="G361">
            <v>0.94791666666666663</v>
          </cell>
          <cell r="H361">
            <v>2.0833333333333332E-2</v>
          </cell>
          <cell r="I361">
            <v>3.125E-2</v>
          </cell>
          <cell r="J361">
            <v>0</v>
          </cell>
        </row>
        <row r="362">
          <cell r="A362">
            <v>842</v>
          </cell>
          <cell r="B362">
            <v>1252</v>
          </cell>
          <cell r="C362">
            <v>21</v>
          </cell>
          <cell r="D362">
            <v>88</v>
          </cell>
          <cell r="E362">
            <v>17</v>
          </cell>
          <cell r="F362">
            <v>1378</v>
          </cell>
          <cell r="G362">
            <v>0.90856313497822927</v>
          </cell>
          <cell r="H362">
            <v>1.5239477503628448E-2</v>
          </cell>
          <cell r="I362">
            <v>6.3860667634252535E-2</v>
          </cell>
          <cell r="J362">
            <v>1.2336719883889695E-2</v>
          </cell>
        </row>
        <row r="363">
          <cell r="A363">
            <v>843</v>
          </cell>
          <cell r="B363">
            <v>44</v>
          </cell>
          <cell r="C363">
            <v>0</v>
          </cell>
          <cell r="D363">
            <v>15</v>
          </cell>
          <cell r="E363">
            <v>2</v>
          </cell>
          <cell r="F363">
            <v>61</v>
          </cell>
          <cell r="G363">
            <v>0.72131147540983609</v>
          </cell>
          <cell r="H363">
            <v>0</v>
          </cell>
          <cell r="I363">
            <v>0.24590163934426229</v>
          </cell>
          <cell r="J363">
            <v>3.2786885245901641E-2</v>
          </cell>
        </row>
        <row r="364">
          <cell r="A364">
            <v>844</v>
          </cell>
          <cell r="B364">
            <v>183</v>
          </cell>
          <cell r="C364">
            <v>13</v>
          </cell>
          <cell r="D364">
            <v>16</v>
          </cell>
          <cell r="E364">
            <v>3</v>
          </cell>
          <cell r="F364">
            <v>215</v>
          </cell>
          <cell r="G364">
            <v>0.85116279069767442</v>
          </cell>
          <cell r="H364">
            <v>6.0465116279069767E-2</v>
          </cell>
          <cell r="I364">
            <v>7.441860465116279E-2</v>
          </cell>
          <cell r="J364">
            <v>1.3953488372093023E-2</v>
          </cell>
        </row>
        <row r="365">
          <cell r="A365">
            <v>845</v>
          </cell>
          <cell r="B365">
            <v>66</v>
          </cell>
          <cell r="C365">
            <v>1</v>
          </cell>
          <cell r="D365">
            <v>16</v>
          </cell>
          <cell r="E365">
            <v>0</v>
          </cell>
          <cell r="F365">
            <v>83</v>
          </cell>
          <cell r="G365">
            <v>0.79518072289156627</v>
          </cell>
          <cell r="H365">
            <v>1.2048192771084338E-2</v>
          </cell>
          <cell r="I365">
            <v>0.19277108433734941</v>
          </cell>
          <cell r="J365">
            <v>0</v>
          </cell>
        </row>
        <row r="366">
          <cell r="A366">
            <v>846</v>
          </cell>
          <cell r="B366">
            <v>118</v>
          </cell>
          <cell r="C366">
            <v>1</v>
          </cell>
          <cell r="D366">
            <v>5</v>
          </cell>
          <cell r="E366">
            <v>1</v>
          </cell>
          <cell r="F366">
            <v>125</v>
          </cell>
          <cell r="G366">
            <v>0.94399999999999995</v>
          </cell>
          <cell r="H366">
            <v>8.0000000000000002E-3</v>
          </cell>
          <cell r="I366">
            <v>0.04</v>
          </cell>
          <cell r="J366">
            <v>8.0000000000000002E-3</v>
          </cell>
        </row>
        <row r="367">
          <cell r="A367">
            <v>847</v>
          </cell>
          <cell r="B367">
            <v>100</v>
          </cell>
          <cell r="C367">
            <v>5</v>
          </cell>
          <cell r="D367">
            <v>7</v>
          </cell>
          <cell r="E367">
            <v>2</v>
          </cell>
          <cell r="F367">
            <v>114</v>
          </cell>
          <cell r="G367">
            <v>0.8771929824561403</v>
          </cell>
          <cell r="H367">
            <v>4.3859649122807015E-2</v>
          </cell>
          <cell r="I367">
            <v>6.1403508771929821E-2</v>
          </cell>
          <cell r="J367">
            <v>1.7543859649122806E-2</v>
          </cell>
        </row>
        <row r="368">
          <cell r="A368">
            <v>848</v>
          </cell>
          <cell r="B368">
            <v>152</v>
          </cell>
          <cell r="C368">
            <v>2</v>
          </cell>
          <cell r="D368">
            <v>26</v>
          </cell>
          <cell r="E368">
            <v>0</v>
          </cell>
          <cell r="F368">
            <v>180</v>
          </cell>
          <cell r="G368">
            <v>0.84444444444444444</v>
          </cell>
          <cell r="H368">
            <v>1.1111111111111112E-2</v>
          </cell>
          <cell r="I368">
            <v>0.14444444444444443</v>
          </cell>
          <cell r="J368">
            <v>0</v>
          </cell>
        </row>
        <row r="369">
          <cell r="A369">
            <v>849</v>
          </cell>
          <cell r="B369">
            <v>117</v>
          </cell>
          <cell r="C369">
            <v>25</v>
          </cell>
          <cell r="D369">
            <v>7</v>
          </cell>
          <cell r="E369">
            <v>0</v>
          </cell>
          <cell r="F369">
            <v>149</v>
          </cell>
          <cell r="G369">
            <v>0.78523489932885904</v>
          </cell>
          <cell r="H369">
            <v>0.16778523489932887</v>
          </cell>
          <cell r="I369">
            <v>4.6979865771812082E-2</v>
          </cell>
          <cell r="J369">
            <v>0</v>
          </cell>
        </row>
        <row r="370">
          <cell r="A370">
            <v>850</v>
          </cell>
          <cell r="B370">
            <v>58</v>
          </cell>
          <cell r="C370">
            <v>20</v>
          </cell>
          <cell r="D370">
            <v>17</v>
          </cell>
          <cell r="E370">
            <v>1</v>
          </cell>
          <cell r="F370">
            <v>96</v>
          </cell>
          <cell r="G370">
            <v>0.60416666666666663</v>
          </cell>
          <cell r="H370">
            <v>0.20833333333333334</v>
          </cell>
          <cell r="I370">
            <v>0.17708333333333334</v>
          </cell>
          <cell r="J370">
            <v>1.0416666666666666E-2</v>
          </cell>
        </row>
        <row r="371">
          <cell r="A371">
            <v>851</v>
          </cell>
          <cell r="B371">
            <v>337</v>
          </cell>
          <cell r="C371">
            <v>31</v>
          </cell>
          <cell r="D371">
            <v>1</v>
          </cell>
          <cell r="E371">
            <v>0</v>
          </cell>
          <cell r="F371">
            <v>369</v>
          </cell>
          <cell r="G371">
            <v>0.91327913279132789</v>
          </cell>
          <cell r="H371">
            <v>8.4010840108401083E-2</v>
          </cell>
          <cell r="I371">
            <v>2.7100271002710027E-3</v>
          </cell>
          <cell r="J371">
            <v>0</v>
          </cell>
        </row>
        <row r="372">
          <cell r="A372">
            <v>852</v>
          </cell>
          <cell r="B372">
            <v>35</v>
          </cell>
          <cell r="C372">
            <v>1</v>
          </cell>
          <cell r="D372">
            <v>3</v>
          </cell>
          <cell r="E372">
            <v>1</v>
          </cell>
          <cell r="F372">
            <v>40</v>
          </cell>
          <cell r="G372">
            <v>0.875</v>
          </cell>
          <cell r="H372">
            <v>2.5000000000000001E-2</v>
          </cell>
          <cell r="I372">
            <v>7.4999999999999997E-2</v>
          </cell>
          <cell r="J372">
            <v>2.5000000000000001E-2</v>
          </cell>
        </row>
        <row r="373">
          <cell r="A373">
            <v>853</v>
          </cell>
          <cell r="B373">
            <v>9</v>
          </cell>
          <cell r="C373">
            <v>10</v>
          </cell>
          <cell r="D373">
            <v>6</v>
          </cell>
          <cell r="E373">
            <v>0</v>
          </cell>
          <cell r="F373">
            <v>25</v>
          </cell>
          <cell r="G373">
            <v>0.36</v>
          </cell>
          <cell r="H373">
            <v>0.4</v>
          </cell>
          <cell r="I373">
            <v>0.24</v>
          </cell>
          <cell r="J373">
            <v>0</v>
          </cell>
        </row>
        <row r="374">
          <cell r="A374">
            <v>854</v>
          </cell>
          <cell r="B374">
            <v>74</v>
          </cell>
          <cell r="C374">
            <v>6</v>
          </cell>
          <cell r="D374">
            <v>12</v>
          </cell>
          <cell r="E374">
            <v>1</v>
          </cell>
          <cell r="F374">
            <v>93</v>
          </cell>
          <cell r="G374">
            <v>0.79569892473118276</v>
          </cell>
          <cell r="H374">
            <v>6.4516129032258063E-2</v>
          </cell>
          <cell r="I374">
            <v>0.12903225806451613</v>
          </cell>
          <cell r="J374">
            <v>1.0752688172043012E-2</v>
          </cell>
        </row>
        <row r="375">
          <cell r="A375">
            <v>855</v>
          </cell>
          <cell r="B375">
            <v>104</v>
          </cell>
          <cell r="C375">
            <v>3</v>
          </cell>
          <cell r="D375">
            <v>11</v>
          </cell>
          <cell r="E375">
            <v>2</v>
          </cell>
          <cell r="F375">
            <v>120</v>
          </cell>
          <cell r="G375">
            <v>0.8666666666666667</v>
          </cell>
          <cell r="H375">
            <v>2.5000000000000001E-2</v>
          </cell>
          <cell r="I375">
            <v>9.166666666666666E-2</v>
          </cell>
          <cell r="J375">
            <v>1.6666666666666666E-2</v>
          </cell>
        </row>
        <row r="376">
          <cell r="A376">
            <v>856</v>
          </cell>
          <cell r="B376">
            <v>144</v>
          </cell>
          <cell r="C376">
            <v>18</v>
          </cell>
          <cell r="D376">
            <v>29</v>
          </cell>
          <cell r="E376">
            <v>0</v>
          </cell>
          <cell r="F376">
            <v>191</v>
          </cell>
          <cell r="G376">
            <v>0.75392670157068065</v>
          </cell>
          <cell r="H376">
            <v>9.4240837696335081E-2</v>
          </cell>
          <cell r="I376">
            <v>0.15183246073298429</v>
          </cell>
          <cell r="J376">
            <v>0</v>
          </cell>
        </row>
        <row r="377">
          <cell r="A377">
            <v>857</v>
          </cell>
          <cell r="B377">
            <v>869</v>
          </cell>
          <cell r="C377">
            <v>120</v>
          </cell>
          <cell r="D377">
            <v>81</v>
          </cell>
          <cell r="E377">
            <v>8</v>
          </cell>
          <cell r="F377">
            <v>1078</v>
          </cell>
          <cell r="G377">
            <v>0.80612244897959184</v>
          </cell>
          <cell r="H377">
            <v>0.11131725417439703</v>
          </cell>
          <cell r="I377">
            <v>7.5139146567718001E-2</v>
          </cell>
          <cell r="J377">
            <v>7.4211502782931356E-3</v>
          </cell>
        </row>
        <row r="378">
          <cell r="A378">
            <v>858</v>
          </cell>
          <cell r="B378">
            <v>1016</v>
          </cell>
          <cell r="C378">
            <v>113</v>
          </cell>
          <cell r="D378">
            <v>48</v>
          </cell>
          <cell r="E378">
            <v>7</v>
          </cell>
          <cell r="F378">
            <v>1184</v>
          </cell>
          <cell r="G378">
            <v>0.85810810810810811</v>
          </cell>
          <cell r="H378">
            <v>9.5439189189189186E-2</v>
          </cell>
          <cell r="I378">
            <v>4.0540540540540543E-2</v>
          </cell>
          <cell r="J378">
            <v>5.9121621621621625E-3</v>
          </cell>
        </row>
        <row r="379">
          <cell r="A379">
            <v>859</v>
          </cell>
          <cell r="B379">
            <v>114</v>
          </cell>
          <cell r="C379">
            <v>3</v>
          </cell>
          <cell r="D379">
            <v>3</v>
          </cell>
          <cell r="E379">
            <v>0</v>
          </cell>
          <cell r="F379">
            <v>120</v>
          </cell>
          <cell r="G379">
            <v>0.95</v>
          </cell>
          <cell r="H379">
            <v>2.5000000000000001E-2</v>
          </cell>
          <cell r="I379">
            <v>2.5000000000000001E-2</v>
          </cell>
          <cell r="J379">
            <v>0</v>
          </cell>
        </row>
        <row r="380">
          <cell r="A380">
            <v>861</v>
          </cell>
          <cell r="B380">
            <v>4</v>
          </cell>
          <cell r="C380">
            <v>0</v>
          </cell>
          <cell r="D380">
            <v>0</v>
          </cell>
          <cell r="E380">
            <v>0</v>
          </cell>
          <cell r="F380">
            <v>4</v>
          </cell>
          <cell r="G380">
            <v>1</v>
          </cell>
          <cell r="H380">
            <v>0</v>
          </cell>
          <cell r="I380">
            <v>0</v>
          </cell>
          <cell r="J380">
            <v>0</v>
          </cell>
        </row>
        <row r="381">
          <cell r="A381">
            <v>862</v>
          </cell>
          <cell r="B381">
            <v>7</v>
          </cell>
          <cell r="C381">
            <v>0</v>
          </cell>
          <cell r="D381">
            <v>0</v>
          </cell>
          <cell r="E381">
            <v>0</v>
          </cell>
          <cell r="F381">
            <v>7</v>
          </cell>
          <cell r="G381">
            <v>1</v>
          </cell>
          <cell r="H381">
            <v>0</v>
          </cell>
          <cell r="I381">
            <v>0</v>
          </cell>
          <cell r="J381">
            <v>0</v>
          </cell>
        </row>
        <row r="382">
          <cell r="A382">
            <v>863</v>
          </cell>
          <cell r="B382">
            <v>1</v>
          </cell>
          <cell r="C382">
            <v>0</v>
          </cell>
          <cell r="D382">
            <v>0</v>
          </cell>
          <cell r="E382">
            <v>0</v>
          </cell>
          <cell r="F382">
            <v>1</v>
          </cell>
          <cell r="G382">
            <v>1</v>
          </cell>
          <cell r="H382">
            <v>0</v>
          </cell>
          <cell r="I382">
            <v>0</v>
          </cell>
          <cell r="J382">
            <v>0</v>
          </cell>
        </row>
      </sheetData>
      <sheetData sheetId="5"/>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Hoja4"/>
      <sheetName val="Hoja1"/>
      <sheetName val="Hoja3"/>
      <sheetName val="Hoja6"/>
      <sheetName val="Hoja5"/>
      <sheetName val="Hoja7"/>
    </sheetNames>
    <sheetDataSet>
      <sheetData sheetId="0" refreshError="1"/>
      <sheetData sheetId="1" refreshError="1"/>
      <sheetData sheetId="2" refreshError="1"/>
      <sheetData sheetId="3"/>
      <sheetData sheetId="4" refreshError="1"/>
      <sheetData sheetId="5" refreshError="1"/>
      <sheetData sheetId="6">
        <row r="2">
          <cell r="A2">
            <v>4</v>
          </cell>
          <cell r="B2">
            <v>0.853494623655914</v>
          </cell>
          <cell r="C2">
            <v>8.4005376344086016E-2</v>
          </cell>
          <cell r="D2">
            <v>5.040322580645161E-2</v>
          </cell>
          <cell r="E2">
            <v>1.2096774193548387E-2</v>
          </cell>
        </row>
        <row r="3">
          <cell r="A3">
            <v>9</v>
          </cell>
          <cell r="B3">
            <v>0.88496376811594202</v>
          </cell>
          <cell r="C3">
            <v>4.9818840579710144E-2</v>
          </cell>
          <cell r="D3">
            <v>6.25E-2</v>
          </cell>
          <cell r="E3">
            <v>2.717391304347826E-3</v>
          </cell>
        </row>
        <row r="4">
          <cell r="A4">
            <v>11</v>
          </cell>
          <cell r="B4">
            <v>0.8546348314606742</v>
          </cell>
          <cell r="C4">
            <v>9.5505617977528087E-2</v>
          </cell>
          <cell r="D4">
            <v>4.4241573033707862E-2</v>
          </cell>
          <cell r="E4">
            <v>5.6179775280898875E-3</v>
          </cell>
        </row>
        <row r="5">
          <cell r="A5">
            <v>18</v>
          </cell>
          <cell r="B5">
            <v>0.84461867426942272</v>
          </cell>
          <cell r="C5">
            <v>9.1945830363506773E-2</v>
          </cell>
          <cell r="D5">
            <v>5.2744119743406988E-2</v>
          </cell>
          <cell r="E5">
            <v>1.0691375623663579E-2</v>
          </cell>
        </row>
        <row r="6">
          <cell r="A6">
            <v>22</v>
          </cell>
          <cell r="B6">
            <v>0.86156941649899399</v>
          </cell>
          <cell r="C6">
            <v>7.484909456740442E-2</v>
          </cell>
          <cell r="D6">
            <v>5.3521126760563378E-2</v>
          </cell>
          <cell r="E6">
            <v>1.0060362173038229E-2</v>
          </cell>
        </row>
        <row r="7">
          <cell r="A7">
            <v>24</v>
          </cell>
          <cell r="B7">
            <v>0.83797653958944285</v>
          </cell>
          <cell r="C7">
            <v>7.7712609970674487E-2</v>
          </cell>
          <cell r="D7">
            <v>6.8181818181818177E-2</v>
          </cell>
          <cell r="E7">
            <v>1.6129032258064516E-2</v>
          </cell>
        </row>
        <row r="8">
          <cell r="A8">
            <v>25</v>
          </cell>
          <cell r="B8">
            <v>0.84661016949152545</v>
          </cell>
          <cell r="C8">
            <v>9.152542372881356E-2</v>
          </cell>
          <cell r="D8">
            <v>4.2372881355932202E-2</v>
          </cell>
          <cell r="E8">
            <v>1.9491525423728815E-2</v>
          </cell>
        </row>
        <row r="9">
          <cell r="A9">
            <v>30</v>
          </cell>
          <cell r="B9">
            <v>0.85324483775811211</v>
          </cell>
          <cell r="C9">
            <v>8.1120943952802366E-2</v>
          </cell>
          <cell r="D9">
            <v>5.3834808259587023E-2</v>
          </cell>
          <cell r="E9">
            <v>1.1799410029498525E-2</v>
          </cell>
        </row>
        <row r="10">
          <cell r="A10">
            <v>31</v>
          </cell>
          <cell r="B10">
            <v>0.83417085427135673</v>
          </cell>
          <cell r="C10">
            <v>5.8068118369625908E-2</v>
          </cell>
          <cell r="D10">
            <v>0.10329424902289223</v>
          </cell>
          <cell r="E10">
            <v>4.4667783361250699E-3</v>
          </cell>
        </row>
        <row r="11">
          <cell r="A11">
            <v>32</v>
          </cell>
          <cell r="B11">
            <v>0.82102519548218944</v>
          </cell>
          <cell r="C11">
            <v>0.13032145960034752</v>
          </cell>
          <cell r="D11">
            <v>3.9096437880104258E-2</v>
          </cell>
          <cell r="E11">
            <v>9.5569070373588191E-3</v>
          </cell>
        </row>
        <row r="12">
          <cell r="A12">
            <v>36</v>
          </cell>
          <cell r="B12">
            <v>0.80340453938584777</v>
          </cell>
          <cell r="C12">
            <v>0.14719626168224298</v>
          </cell>
          <cell r="D12">
            <v>4.0720961281708948E-2</v>
          </cell>
          <cell r="E12">
            <v>8.678237650200267E-3</v>
          </cell>
        </row>
        <row r="13">
          <cell r="A13">
            <v>37</v>
          </cell>
          <cell r="B13">
            <v>0.851252408477842</v>
          </cell>
          <cell r="C13">
            <v>7.475915221579961E-2</v>
          </cell>
          <cell r="D13">
            <v>6.4739884393063579E-2</v>
          </cell>
          <cell r="E13">
            <v>9.2485549132947983E-3</v>
          </cell>
        </row>
        <row r="14">
          <cell r="A14">
            <v>38</v>
          </cell>
          <cell r="B14">
            <v>0.85629531970995387</v>
          </cell>
          <cell r="C14">
            <v>8.2399472643375077E-2</v>
          </cell>
          <cell r="D14">
            <v>4.2188529993408039E-2</v>
          </cell>
          <cell r="E14">
            <v>1.9116677653263019E-2</v>
          </cell>
        </row>
        <row r="15">
          <cell r="A15">
            <v>42</v>
          </cell>
          <cell r="B15">
            <v>0.86378466557911904</v>
          </cell>
          <cell r="C15">
            <v>5.7096247960848286E-2</v>
          </cell>
          <cell r="D15">
            <v>7.2593800978792825E-2</v>
          </cell>
          <cell r="E15">
            <v>6.5252854812398045E-3</v>
          </cell>
        </row>
        <row r="16">
          <cell r="A16">
            <v>44</v>
          </cell>
          <cell r="B16">
            <v>0.85761489936917989</v>
          </cell>
          <cell r="C16">
            <v>9.1318714328627218E-2</v>
          </cell>
          <cell r="D16">
            <v>3.664764193451487E-2</v>
          </cell>
          <cell r="E16">
            <v>1.4418744367677981E-2</v>
          </cell>
        </row>
        <row r="17">
          <cell r="A17">
            <v>45</v>
          </cell>
          <cell r="B17">
            <v>0.87494145199063234</v>
          </cell>
          <cell r="C17">
            <v>6.9789227166276349E-2</v>
          </cell>
          <cell r="D17">
            <v>4.6838407494145202E-2</v>
          </cell>
          <cell r="E17">
            <v>8.4309133489461358E-3</v>
          </cell>
        </row>
        <row r="18">
          <cell r="A18">
            <v>50</v>
          </cell>
          <cell r="B18">
            <v>0.72568093385214005</v>
          </cell>
          <cell r="C18">
            <v>0.19325551232166019</v>
          </cell>
          <cell r="D18">
            <v>7.3281452658884569E-2</v>
          </cell>
          <cell r="E18">
            <v>7.7821011673151752E-3</v>
          </cell>
        </row>
        <row r="19">
          <cell r="A19">
            <v>58</v>
          </cell>
          <cell r="B19">
            <v>0.86724273369992144</v>
          </cell>
          <cell r="C19">
            <v>0.10369206598586017</v>
          </cell>
          <cell r="D19">
            <v>1.7282010997643361E-2</v>
          </cell>
          <cell r="E19">
            <v>1.1783189316575019E-2</v>
          </cell>
        </row>
        <row r="20">
          <cell r="A20">
            <v>59</v>
          </cell>
          <cell r="B20">
            <v>0.87405541561712852</v>
          </cell>
          <cell r="C20">
            <v>9.06801007556675E-2</v>
          </cell>
          <cell r="D20">
            <v>2.7707808564231738E-2</v>
          </cell>
          <cell r="E20">
            <v>7.556675062972292E-3</v>
          </cell>
        </row>
        <row r="21">
          <cell r="A21">
            <v>60</v>
          </cell>
          <cell r="B21">
            <v>0.89977426636568847</v>
          </cell>
          <cell r="C21">
            <v>3.9729119638826187E-2</v>
          </cell>
          <cell r="D21">
            <v>5.3724604966139955E-2</v>
          </cell>
          <cell r="E21">
            <v>6.7720090293453723E-3</v>
          </cell>
        </row>
        <row r="22">
          <cell r="A22">
            <v>64</v>
          </cell>
          <cell r="B22">
            <v>0.89370584457289659</v>
          </cell>
          <cell r="C22">
            <v>7.8998073217726394E-2</v>
          </cell>
          <cell r="D22">
            <v>2.2479126525369299E-2</v>
          </cell>
          <cell r="E22">
            <v>4.8169556840077067E-3</v>
          </cell>
        </row>
        <row r="23">
          <cell r="A23">
            <v>66</v>
          </cell>
          <cell r="B23">
            <v>0.89375000000000004</v>
          </cell>
          <cell r="C23">
            <v>8.3928571428571422E-2</v>
          </cell>
          <cell r="D23">
            <v>1.9196428571428573E-2</v>
          </cell>
          <cell r="E23">
            <v>3.1250000000000002E-3</v>
          </cell>
        </row>
        <row r="24">
          <cell r="A24">
            <v>68</v>
          </cell>
          <cell r="B24">
            <v>0.78813221823974511</v>
          </cell>
          <cell r="C24">
            <v>0.11270410195141378</v>
          </cell>
          <cell r="D24">
            <v>8.0047789725209081E-2</v>
          </cell>
          <cell r="E24">
            <v>1.9115890083632018E-2</v>
          </cell>
        </row>
        <row r="25">
          <cell r="A25">
            <v>70</v>
          </cell>
          <cell r="B25">
            <v>0.90320855614973261</v>
          </cell>
          <cell r="C25">
            <v>5.0802139037433157E-2</v>
          </cell>
          <cell r="D25">
            <v>3.5294117647058823E-2</v>
          </cell>
          <cell r="E25">
            <v>1.06951871657754E-2</v>
          </cell>
        </row>
        <row r="26">
          <cell r="A26">
            <v>71</v>
          </cell>
          <cell r="B26">
            <v>0.83489461358313821</v>
          </cell>
          <cell r="C26">
            <v>8.4309133489461355E-2</v>
          </cell>
          <cell r="D26">
            <v>7.611241217798595E-2</v>
          </cell>
          <cell r="E26">
            <v>4.6838407494145199E-3</v>
          </cell>
        </row>
        <row r="27">
          <cell r="A27">
            <v>73</v>
          </cell>
          <cell r="B27">
            <v>0.87167689161554196</v>
          </cell>
          <cell r="C27">
            <v>9.2535787321063392E-2</v>
          </cell>
          <cell r="D27">
            <v>3.0674846625766871E-2</v>
          </cell>
          <cell r="E27">
            <v>5.1124744376278121E-3</v>
          </cell>
        </row>
        <row r="28">
          <cell r="A28">
            <v>79</v>
          </cell>
          <cell r="B28">
            <v>0.88090128755364805</v>
          </cell>
          <cell r="C28">
            <v>7.2961373390557943E-2</v>
          </cell>
          <cell r="D28">
            <v>3.5407725321888413E-2</v>
          </cell>
          <cell r="E28">
            <v>1.0729613733905579E-2</v>
          </cell>
        </row>
        <row r="29">
          <cell r="A29">
            <v>83</v>
          </cell>
          <cell r="B29">
            <v>0.9854368932038835</v>
          </cell>
          <cell r="C29">
            <v>0</v>
          </cell>
          <cell r="D29">
            <v>7.7669902912621356E-3</v>
          </cell>
          <cell r="E29">
            <v>6.7961165048543689E-3</v>
          </cell>
        </row>
        <row r="30">
          <cell r="A30">
            <v>89</v>
          </cell>
          <cell r="B30">
            <v>0.81174277726001864</v>
          </cell>
          <cell r="C30">
            <v>0.14165890027958994</v>
          </cell>
          <cell r="D30">
            <v>3.1686859273066172E-2</v>
          </cell>
          <cell r="E30">
            <v>1.4911463187325256E-2</v>
          </cell>
        </row>
        <row r="31">
          <cell r="A31">
            <v>90</v>
          </cell>
          <cell r="B31">
            <v>0.85069008782936006</v>
          </cell>
          <cell r="C31">
            <v>0.10915934755332497</v>
          </cell>
          <cell r="D31">
            <v>2.8858218318695106E-2</v>
          </cell>
          <cell r="E31">
            <v>1.1292346298619825E-2</v>
          </cell>
        </row>
        <row r="32">
          <cell r="A32">
            <v>91</v>
          </cell>
          <cell r="B32">
            <v>0.81437125748502992</v>
          </cell>
          <cell r="C32">
            <v>0.11776447105788423</v>
          </cell>
          <cell r="D32">
            <v>5.3892215568862277E-2</v>
          </cell>
          <cell r="E32">
            <v>1.3972055888223553E-2</v>
          </cell>
        </row>
        <row r="33">
          <cell r="A33">
            <v>92</v>
          </cell>
          <cell r="B33">
            <v>0.92451554754393872</v>
          </cell>
          <cell r="C33">
            <v>6.4443442992338895E-2</v>
          </cell>
          <cell r="D33">
            <v>6.5344749887336637E-3</v>
          </cell>
          <cell r="E33">
            <v>4.5065344749887336E-3</v>
          </cell>
        </row>
        <row r="34">
          <cell r="A34">
            <v>93</v>
          </cell>
          <cell r="B34">
            <v>0.92592592592592593</v>
          </cell>
          <cell r="C34">
            <v>6.4550264550264552E-2</v>
          </cell>
          <cell r="D34">
            <v>4.2328042328042331E-3</v>
          </cell>
          <cell r="E34">
            <v>5.2910052910052907E-3</v>
          </cell>
        </row>
        <row r="35">
          <cell r="A35">
            <v>94</v>
          </cell>
          <cell r="B35">
            <v>0.79971387696709584</v>
          </cell>
          <cell r="C35">
            <v>8.5836909871244635E-2</v>
          </cell>
          <cell r="D35">
            <v>8.2975679542203154E-2</v>
          </cell>
          <cell r="E35">
            <v>3.1473533619456366E-2</v>
          </cell>
        </row>
        <row r="36">
          <cell r="A36">
            <v>97</v>
          </cell>
          <cell r="B36">
            <v>0.91288021028914756</v>
          </cell>
          <cell r="C36">
            <v>4.24333458505445E-2</v>
          </cell>
          <cell r="D36">
            <v>2.5535110777318813E-2</v>
          </cell>
          <cell r="E36">
            <v>1.9151333082989112E-2</v>
          </cell>
        </row>
        <row r="37">
          <cell r="A37">
            <v>99</v>
          </cell>
          <cell r="B37">
            <v>0.84515794924909371</v>
          </cell>
          <cell r="C37">
            <v>9.8912480580010356E-2</v>
          </cell>
          <cell r="D37">
            <v>4.8679440704298291E-2</v>
          </cell>
          <cell r="E37">
            <v>7.2501294665976174E-3</v>
          </cell>
        </row>
        <row r="38">
          <cell r="A38">
            <v>104</v>
          </cell>
          <cell r="B38">
            <v>0.79129984464008285</v>
          </cell>
          <cell r="C38">
            <v>0.11548420507509062</v>
          </cell>
          <cell r="D38">
            <v>6.680476437079233E-2</v>
          </cell>
          <cell r="E38">
            <v>2.6411185914034178E-2</v>
          </cell>
        </row>
        <row r="39">
          <cell r="A39">
            <v>105</v>
          </cell>
          <cell r="B39">
            <v>0.77777777777777779</v>
          </cell>
          <cell r="C39">
            <v>0.15824915824915825</v>
          </cell>
          <cell r="D39">
            <v>5.9483726150392817E-2</v>
          </cell>
          <cell r="E39">
            <v>4.4893378226711564E-3</v>
          </cell>
        </row>
        <row r="40">
          <cell r="A40">
            <v>106</v>
          </cell>
          <cell r="B40">
            <v>0.83920595533498754</v>
          </cell>
          <cell r="C40">
            <v>8.0397022332506202E-2</v>
          </cell>
          <cell r="D40">
            <v>7.2952853598014886E-2</v>
          </cell>
          <cell r="E40">
            <v>7.4441687344913151E-3</v>
          </cell>
        </row>
        <row r="41">
          <cell r="A41">
            <v>107</v>
          </cell>
          <cell r="B41">
            <v>0.88529014844804321</v>
          </cell>
          <cell r="C41">
            <v>7.1524966261808362E-2</v>
          </cell>
          <cell r="D41">
            <v>2.9239766081871343E-2</v>
          </cell>
          <cell r="E41">
            <v>1.3945119208277103E-2</v>
          </cell>
        </row>
        <row r="42">
          <cell r="A42">
            <v>111</v>
          </cell>
          <cell r="B42">
            <v>0.8131370328425821</v>
          </cell>
          <cell r="C42">
            <v>0.11098527746319366</v>
          </cell>
          <cell r="D42">
            <v>5.8890147225368061E-2</v>
          </cell>
          <cell r="E42">
            <v>1.698754246885617E-2</v>
          </cell>
        </row>
        <row r="43">
          <cell r="A43">
            <v>112</v>
          </cell>
          <cell r="B43">
            <v>0.79382422802850361</v>
          </cell>
          <cell r="C43">
            <v>0.1339667458432304</v>
          </cell>
          <cell r="D43">
            <v>6.3182897862232773E-2</v>
          </cell>
          <cell r="E43">
            <v>9.026128266033254E-3</v>
          </cell>
        </row>
        <row r="44">
          <cell r="A44">
            <v>113</v>
          </cell>
          <cell r="B44">
            <v>0.75759937646141851</v>
          </cell>
          <cell r="C44">
            <v>0.15822291504286828</v>
          </cell>
          <cell r="D44">
            <v>7.7162899454403744E-2</v>
          </cell>
          <cell r="E44">
            <v>7.014809041309431E-3</v>
          </cell>
        </row>
        <row r="45">
          <cell r="A45">
            <v>120</v>
          </cell>
          <cell r="B45">
            <v>0.76940133037694014</v>
          </cell>
          <cell r="C45">
            <v>0.10421286031042129</v>
          </cell>
          <cell r="D45">
            <v>0.11751662971175167</v>
          </cell>
          <cell r="E45">
            <v>8.869179600886918E-3</v>
          </cell>
        </row>
        <row r="46">
          <cell r="A46">
            <v>122</v>
          </cell>
          <cell r="B46">
            <v>0.83321799307958477</v>
          </cell>
          <cell r="C46">
            <v>0.1397923875432526</v>
          </cell>
          <cell r="D46">
            <v>2.0069204152249134E-2</v>
          </cell>
          <cell r="E46">
            <v>6.920415224913495E-3</v>
          </cell>
        </row>
        <row r="47">
          <cell r="A47">
            <v>131</v>
          </cell>
          <cell r="B47">
            <v>0.87223340040241448</v>
          </cell>
          <cell r="C47">
            <v>6.1368209255533199E-2</v>
          </cell>
          <cell r="D47">
            <v>5.0804828973843058E-2</v>
          </cell>
          <cell r="E47">
            <v>1.5593561368209255E-2</v>
          </cell>
        </row>
        <row r="48">
          <cell r="A48">
            <v>139</v>
          </cell>
          <cell r="B48">
            <v>0.85686274509803917</v>
          </cell>
          <cell r="C48">
            <v>8.1372549019607845E-2</v>
          </cell>
          <cell r="D48">
            <v>4.6078431372549022E-2</v>
          </cell>
          <cell r="E48">
            <v>1.5686274509803921E-2</v>
          </cell>
        </row>
        <row r="49">
          <cell r="A49">
            <v>148</v>
          </cell>
          <cell r="B49">
            <v>0.95190713101160862</v>
          </cell>
          <cell r="C49">
            <v>3.150912106135987E-2</v>
          </cell>
          <cell r="D49">
            <v>1.1608623548922056E-2</v>
          </cell>
          <cell r="E49">
            <v>4.9751243781094526E-3</v>
          </cell>
        </row>
        <row r="50">
          <cell r="A50">
            <v>149</v>
          </cell>
          <cell r="B50">
            <v>0.74576271186440679</v>
          </cell>
          <cell r="C50">
            <v>0.19435028248587571</v>
          </cell>
          <cell r="D50">
            <v>5.4237288135593219E-2</v>
          </cell>
          <cell r="E50">
            <v>5.6497175141242938E-3</v>
          </cell>
        </row>
        <row r="51">
          <cell r="A51">
            <v>153</v>
          </cell>
          <cell r="B51">
            <v>0.86552828175026686</v>
          </cell>
          <cell r="C51">
            <v>8.537886872998933E-2</v>
          </cell>
          <cell r="D51">
            <v>3.7353255069370331E-2</v>
          </cell>
          <cell r="E51">
            <v>1.1739594450373533E-2</v>
          </cell>
        </row>
        <row r="52">
          <cell r="A52">
            <v>156</v>
          </cell>
          <cell r="B52">
            <v>0.88952929875120079</v>
          </cell>
          <cell r="C52">
            <v>5.3794428434197884E-2</v>
          </cell>
          <cell r="D52">
            <v>4.4188280499519693E-2</v>
          </cell>
          <cell r="E52">
            <v>1.2487992315081652E-2</v>
          </cell>
        </row>
        <row r="53">
          <cell r="A53">
            <v>159</v>
          </cell>
          <cell r="B53">
            <v>0.86593204775022958</v>
          </cell>
          <cell r="C53">
            <v>7.8053259871441696E-2</v>
          </cell>
          <cell r="D53">
            <v>4.0404040404040407E-2</v>
          </cell>
          <cell r="E53">
            <v>1.5610651974288337E-2</v>
          </cell>
        </row>
        <row r="54">
          <cell r="A54">
            <v>162</v>
          </cell>
          <cell r="B54">
            <v>0.9580610021786492</v>
          </cell>
          <cell r="C54">
            <v>2.6143790849673203E-2</v>
          </cell>
          <cell r="D54">
            <v>1.1982570806100218E-2</v>
          </cell>
          <cell r="E54">
            <v>3.8126361655773421E-3</v>
          </cell>
        </row>
        <row r="55">
          <cell r="A55">
            <v>165</v>
          </cell>
          <cell r="B55">
            <v>0.87228260869565222</v>
          </cell>
          <cell r="C55">
            <v>6.7934782608695649E-2</v>
          </cell>
          <cell r="D55">
            <v>4.3478260869565216E-2</v>
          </cell>
          <cell r="E55">
            <v>1.6304347826086956E-2</v>
          </cell>
        </row>
        <row r="56">
          <cell r="A56">
            <v>167</v>
          </cell>
          <cell r="B56">
            <v>0.74594594594594599</v>
          </cell>
          <cell r="C56">
            <v>0.17837837837837839</v>
          </cell>
          <cell r="D56">
            <v>6.4864864864864868E-2</v>
          </cell>
          <cell r="E56">
            <v>1.0810810810810811E-2</v>
          </cell>
        </row>
        <row r="57">
          <cell r="A57">
            <v>168</v>
          </cell>
          <cell r="B57">
            <v>0.93665158371040724</v>
          </cell>
          <cell r="C57">
            <v>3.6199095022624438E-2</v>
          </cell>
          <cell r="D57">
            <v>2.2624434389140271E-2</v>
          </cell>
          <cell r="E57">
            <v>4.5248868778280547E-3</v>
          </cell>
        </row>
        <row r="58">
          <cell r="A58">
            <v>170</v>
          </cell>
          <cell r="B58">
            <v>0.83284457478005869</v>
          </cell>
          <cell r="C58">
            <v>0.10263929618768329</v>
          </cell>
          <cell r="D58">
            <v>4.6920821114369501E-2</v>
          </cell>
          <cell r="E58">
            <v>1.7595307917888565E-2</v>
          </cell>
        </row>
        <row r="59">
          <cell r="A59">
            <v>173</v>
          </cell>
          <cell r="B59">
            <v>0.87528089887640448</v>
          </cell>
          <cell r="C59">
            <v>8.7640449438202248E-2</v>
          </cell>
          <cell r="D59">
            <v>3.0337078651685393E-2</v>
          </cell>
          <cell r="E59">
            <v>6.7415730337078653E-3</v>
          </cell>
        </row>
        <row r="60">
          <cell r="A60">
            <v>176</v>
          </cell>
          <cell r="B60">
            <v>0.7554417413572343</v>
          </cell>
          <cell r="C60">
            <v>0.18181818181818182</v>
          </cell>
          <cell r="D60">
            <v>5.3777208706786171E-2</v>
          </cell>
          <cell r="E60">
            <v>8.9628681177976958E-3</v>
          </cell>
        </row>
        <row r="61">
          <cell r="A61">
            <v>177</v>
          </cell>
          <cell r="B61">
            <v>0.80981595092024539</v>
          </cell>
          <cell r="C61">
            <v>0.1196319018404908</v>
          </cell>
          <cell r="D61">
            <v>5.98159509202454E-2</v>
          </cell>
          <cell r="E61">
            <v>1.0736196319018405E-2</v>
          </cell>
        </row>
        <row r="62">
          <cell r="A62">
            <v>179</v>
          </cell>
          <cell r="B62">
            <v>0.9</v>
          </cell>
          <cell r="C62">
            <v>3.1818181818181815E-2</v>
          </cell>
          <cell r="D62">
            <v>0.05</v>
          </cell>
          <cell r="E62">
            <v>1.8181818181818181E-2</v>
          </cell>
        </row>
        <row r="63">
          <cell r="A63">
            <v>180</v>
          </cell>
          <cell r="B63">
            <v>0.83141762452107282</v>
          </cell>
          <cell r="C63">
            <v>0.10344827586206896</v>
          </cell>
          <cell r="D63">
            <v>5.3639846743295021E-2</v>
          </cell>
          <cell r="E63">
            <v>1.1494252873563218E-2</v>
          </cell>
        </row>
        <row r="64">
          <cell r="A64">
            <v>183</v>
          </cell>
          <cell r="B64">
            <v>0.8699551569506726</v>
          </cell>
          <cell r="C64">
            <v>6.0538116591928252E-2</v>
          </cell>
          <cell r="D64">
            <v>6.726457399103139E-2</v>
          </cell>
          <cell r="E64">
            <v>2.242152466367713E-3</v>
          </cell>
        </row>
        <row r="65">
          <cell r="A65">
            <v>184</v>
          </cell>
          <cell r="B65">
            <v>0.85208274298668174</v>
          </cell>
          <cell r="C65">
            <v>6.0357041654859736E-2</v>
          </cell>
          <cell r="D65">
            <v>7.5658826863134035E-2</v>
          </cell>
          <cell r="E65">
            <v>1.1901388495324454E-2</v>
          </cell>
        </row>
        <row r="66">
          <cell r="A66">
            <v>185</v>
          </cell>
          <cell r="B66">
            <v>0.89603024574669188</v>
          </cell>
          <cell r="C66">
            <v>5.1039697542533083E-2</v>
          </cell>
          <cell r="D66">
            <v>5.1039697542533083E-2</v>
          </cell>
          <cell r="E66">
            <v>1.890359168241966E-3</v>
          </cell>
        </row>
        <row r="67">
          <cell r="A67">
            <v>186</v>
          </cell>
          <cell r="B67">
            <v>0.76126674786845305</v>
          </cell>
          <cell r="C67">
            <v>0.18514007308160779</v>
          </cell>
          <cell r="D67">
            <v>4.6285018270401948E-2</v>
          </cell>
          <cell r="E67">
            <v>7.3081607795371494E-3</v>
          </cell>
        </row>
        <row r="68">
          <cell r="A68">
            <v>189</v>
          </cell>
          <cell r="B68">
            <v>0.90468227424749159</v>
          </cell>
          <cell r="C68">
            <v>6.354515050167224E-2</v>
          </cell>
          <cell r="D68">
            <v>3.0100334448160536E-2</v>
          </cell>
          <cell r="E68">
            <v>1.6722408026755853E-3</v>
          </cell>
        </row>
        <row r="69">
          <cell r="A69">
            <v>190</v>
          </cell>
          <cell r="B69">
            <v>0.84080776291633885</v>
          </cell>
          <cell r="C69">
            <v>0.1051665355363231</v>
          </cell>
          <cell r="D69">
            <v>4.143718856543404E-2</v>
          </cell>
          <cell r="E69">
            <v>1.2588512981904013E-2</v>
          </cell>
        </row>
        <row r="70">
          <cell r="A70">
            <v>191</v>
          </cell>
          <cell r="B70">
            <v>0.75155279503105588</v>
          </cell>
          <cell r="C70">
            <v>0.13043478260869565</v>
          </cell>
          <cell r="D70">
            <v>0.10559006211180125</v>
          </cell>
          <cell r="E70">
            <v>1.2422360248447204E-2</v>
          </cell>
        </row>
        <row r="71">
          <cell r="A71">
            <v>192</v>
          </cell>
          <cell r="B71">
            <v>0.74366767983789261</v>
          </cell>
          <cell r="C71">
            <v>0.18135764944275581</v>
          </cell>
          <cell r="D71">
            <v>5.9777102330293819E-2</v>
          </cell>
          <cell r="E71">
            <v>1.5197568389057751E-2</v>
          </cell>
        </row>
        <row r="72">
          <cell r="A72">
            <v>193</v>
          </cell>
          <cell r="B72">
            <v>0.81176470588235294</v>
          </cell>
          <cell r="C72">
            <v>0.11176470588235295</v>
          </cell>
          <cell r="D72">
            <v>5.4411764705882354E-2</v>
          </cell>
          <cell r="E72">
            <v>2.2058823529411766E-2</v>
          </cell>
        </row>
        <row r="73">
          <cell r="A73">
            <v>197</v>
          </cell>
          <cell r="B73">
            <v>0.84948979591836737</v>
          </cell>
          <cell r="C73">
            <v>7.9931972789115652E-2</v>
          </cell>
          <cell r="D73">
            <v>6.2074829931972789E-2</v>
          </cell>
          <cell r="E73">
            <v>8.5034013605442185E-3</v>
          </cell>
        </row>
        <row r="74">
          <cell r="A74">
            <v>198</v>
          </cell>
          <cell r="B74">
            <v>0.88361683079677711</v>
          </cell>
          <cell r="C74">
            <v>7.8782452999104746E-2</v>
          </cell>
          <cell r="D74">
            <v>1.7905102954341987E-2</v>
          </cell>
          <cell r="E74">
            <v>1.9695613249776187E-2</v>
          </cell>
        </row>
        <row r="75">
          <cell r="A75">
            <v>202</v>
          </cell>
          <cell r="B75">
            <v>0.8865929841422393</v>
          </cell>
          <cell r="C75">
            <v>7.3522345026429597E-2</v>
          </cell>
          <cell r="D75">
            <v>3.4598750600672752E-2</v>
          </cell>
          <cell r="E75">
            <v>5.2859202306583374E-3</v>
          </cell>
        </row>
        <row r="76">
          <cell r="A76">
            <v>203</v>
          </cell>
          <cell r="B76">
            <v>0.79719051799824403</v>
          </cell>
          <cell r="C76">
            <v>0.15539947322212466</v>
          </cell>
          <cell r="D76">
            <v>3.4240561896400352E-2</v>
          </cell>
          <cell r="E76">
            <v>1.3169446883230905E-2</v>
          </cell>
        </row>
        <row r="77">
          <cell r="A77">
            <v>205</v>
          </cell>
          <cell r="B77">
            <v>0.88607594936708856</v>
          </cell>
          <cell r="C77">
            <v>7.5949367088607597E-2</v>
          </cell>
          <cell r="D77">
            <v>2.5316455696202531E-2</v>
          </cell>
          <cell r="E77">
            <v>1.2658227848101266E-2</v>
          </cell>
        </row>
        <row r="78">
          <cell r="A78">
            <v>207</v>
          </cell>
          <cell r="B78">
            <v>0.9</v>
          </cell>
          <cell r="C78">
            <v>8.461538461538462E-2</v>
          </cell>
          <cell r="D78">
            <v>1.282051282051282E-2</v>
          </cell>
          <cell r="E78">
            <v>2.5641025641025641E-3</v>
          </cell>
        </row>
        <row r="79">
          <cell r="A79">
            <v>208</v>
          </cell>
          <cell r="B79">
            <v>0.88372093023255816</v>
          </cell>
          <cell r="C79">
            <v>0</v>
          </cell>
          <cell r="D79">
            <v>0.11627906976744186</v>
          </cell>
          <cell r="E79">
            <v>0</v>
          </cell>
        </row>
        <row r="80">
          <cell r="A80">
            <v>209</v>
          </cell>
          <cell r="B80">
            <v>0.99056603773584906</v>
          </cell>
          <cell r="C80">
            <v>4.7169811320754715E-3</v>
          </cell>
          <cell r="D80">
            <v>4.7169811320754715E-3</v>
          </cell>
          <cell r="E80">
            <v>0</v>
          </cell>
        </row>
        <row r="81">
          <cell r="A81">
            <v>211</v>
          </cell>
          <cell r="B81">
            <v>0.90034364261168387</v>
          </cell>
          <cell r="C81">
            <v>8.247422680412371E-2</v>
          </cell>
          <cell r="D81">
            <v>1.0309278350515464E-2</v>
          </cell>
          <cell r="E81">
            <v>6.8728522336769758E-3</v>
          </cell>
        </row>
        <row r="82">
          <cell r="A82">
            <v>213</v>
          </cell>
          <cell r="B82">
            <v>0.86875000000000002</v>
          </cell>
          <cell r="C82">
            <v>0.12968750000000001</v>
          </cell>
          <cell r="D82">
            <v>1.5625000000000001E-3</v>
          </cell>
          <cell r="E82">
            <v>0</v>
          </cell>
        </row>
        <row r="83">
          <cell r="A83">
            <v>216</v>
          </cell>
          <cell r="B83">
            <v>0.96527777777777779</v>
          </cell>
          <cell r="C83">
            <v>1.7361111111111112E-2</v>
          </cell>
          <cell r="D83">
            <v>1.3888888888888888E-2</v>
          </cell>
          <cell r="E83">
            <v>3.472222222222222E-3</v>
          </cell>
        </row>
        <row r="84">
          <cell r="A84">
            <v>217</v>
          </cell>
          <cell r="B84">
            <v>0.95238095238095233</v>
          </cell>
          <cell r="C84">
            <v>3.5714285714285712E-2</v>
          </cell>
          <cell r="D84">
            <v>1.1904761904761904E-2</v>
          </cell>
          <cell r="E84">
            <v>0</v>
          </cell>
        </row>
        <row r="85">
          <cell r="A85">
            <v>218</v>
          </cell>
          <cell r="B85">
            <v>0.967741935483871</v>
          </cell>
          <cell r="C85">
            <v>1.2707722385141741E-2</v>
          </cell>
          <cell r="D85">
            <v>1.5640273704789834E-2</v>
          </cell>
          <cell r="E85">
            <v>3.9100684261974585E-3</v>
          </cell>
        </row>
        <row r="86">
          <cell r="A86">
            <v>219</v>
          </cell>
          <cell r="B86">
            <v>0.92809587217043943</v>
          </cell>
          <cell r="C86">
            <v>5.1930758988015982E-2</v>
          </cell>
          <cell r="D86">
            <v>1.5978695073235686E-2</v>
          </cell>
          <cell r="E86">
            <v>3.9946737683089215E-3</v>
          </cell>
        </row>
        <row r="87">
          <cell r="A87">
            <v>222</v>
          </cell>
          <cell r="B87">
            <v>0.88888888888888884</v>
          </cell>
          <cell r="C87">
            <v>8.6419753086419748E-2</v>
          </cell>
          <cell r="D87">
            <v>1.8518518518518517E-2</v>
          </cell>
          <cell r="E87">
            <v>6.1728395061728392E-3</v>
          </cell>
        </row>
        <row r="88">
          <cell r="A88">
            <v>223</v>
          </cell>
          <cell r="B88">
            <v>0.96019417475728153</v>
          </cell>
          <cell r="C88">
            <v>1.9417475728155338E-2</v>
          </cell>
          <cell r="D88">
            <v>1.3592233009708738E-2</v>
          </cell>
          <cell r="E88">
            <v>6.7961165048543689E-3</v>
          </cell>
        </row>
        <row r="89">
          <cell r="A89">
            <v>227</v>
          </cell>
          <cell r="B89">
            <v>0.8434504792332268</v>
          </cell>
          <cell r="C89">
            <v>9.2651757188498399E-2</v>
          </cell>
          <cell r="D89">
            <v>4.1533546325878593E-2</v>
          </cell>
          <cell r="E89">
            <v>2.2364217252396165E-2</v>
          </cell>
        </row>
        <row r="90">
          <cell r="A90">
            <v>228</v>
          </cell>
          <cell r="B90">
            <v>0.94907407407407407</v>
          </cell>
          <cell r="C90">
            <v>3.8580246913580245E-2</v>
          </cell>
          <cell r="D90">
            <v>1.0802469135802469E-2</v>
          </cell>
          <cell r="E90">
            <v>1.5432098765432098E-3</v>
          </cell>
        </row>
        <row r="91">
          <cell r="A91">
            <v>231</v>
          </cell>
          <cell r="B91">
            <v>0.91993185689948898</v>
          </cell>
          <cell r="C91">
            <v>6.4735945485519586E-2</v>
          </cell>
          <cell r="D91">
            <v>1.0221465076660987E-2</v>
          </cell>
          <cell r="E91">
            <v>5.1107325383304937E-3</v>
          </cell>
        </row>
        <row r="92">
          <cell r="A92">
            <v>233</v>
          </cell>
          <cell r="B92">
            <v>0.97708174178762419</v>
          </cell>
          <cell r="C92">
            <v>5.3475935828877002E-3</v>
          </cell>
          <cell r="D92">
            <v>1.2987012987012988E-2</v>
          </cell>
          <cell r="E92">
            <v>4.5836516424751722E-3</v>
          </cell>
        </row>
        <row r="93">
          <cell r="A93">
            <v>234</v>
          </cell>
          <cell r="B93">
            <v>0.94863013698630139</v>
          </cell>
          <cell r="C93">
            <v>1.0273972602739725E-2</v>
          </cell>
          <cell r="D93">
            <v>2.3972602739726026E-2</v>
          </cell>
          <cell r="E93">
            <v>1.7123287671232876E-2</v>
          </cell>
        </row>
        <row r="94">
          <cell r="A94">
            <v>235</v>
          </cell>
          <cell r="B94">
            <v>0.97063903281519859</v>
          </cell>
          <cell r="C94">
            <v>1.5544041450777202E-2</v>
          </cell>
          <cell r="D94">
            <v>8.6355785837651123E-3</v>
          </cell>
          <cell r="E94">
            <v>5.1813471502590676E-3</v>
          </cell>
        </row>
        <row r="95">
          <cell r="A95">
            <v>239</v>
          </cell>
          <cell r="B95">
            <v>0.94358974358974357</v>
          </cell>
          <cell r="C95">
            <v>3.0769230769230771E-2</v>
          </cell>
          <cell r="D95">
            <v>2.564102564102564E-2</v>
          </cell>
          <cell r="E95">
            <v>0</v>
          </cell>
        </row>
        <row r="96">
          <cell r="A96">
            <v>240</v>
          </cell>
          <cell r="B96">
            <v>0.89228206551915601</v>
          </cell>
          <cell r="C96">
            <v>5.4969461410327596E-2</v>
          </cell>
          <cell r="D96">
            <v>4.7751249305941143E-2</v>
          </cell>
          <cell r="E96">
            <v>4.9972237645752359E-3</v>
          </cell>
        </row>
        <row r="97">
          <cell r="A97">
            <v>241</v>
          </cell>
          <cell r="B97">
            <v>0.94301994301994307</v>
          </cell>
          <cell r="C97">
            <v>4.2735042735042736E-2</v>
          </cell>
          <cell r="D97">
            <v>5.6980056980056983E-3</v>
          </cell>
          <cell r="E97">
            <v>8.5470085470085479E-3</v>
          </cell>
        </row>
        <row r="98">
          <cell r="A98">
            <v>242</v>
          </cell>
          <cell r="B98">
            <v>0.90612244897959182</v>
          </cell>
          <cell r="C98">
            <v>7.7551020408163265E-2</v>
          </cell>
          <cell r="D98">
            <v>8.1632653061224497E-3</v>
          </cell>
          <cell r="E98">
            <v>8.1632653061224497E-3</v>
          </cell>
        </row>
        <row r="99">
          <cell r="A99">
            <v>246</v>
          </cell>
          <cell r="B99">
            <v>0.97752808988764039</v>
          </cell>
          <cell r="C99">
            <v>0</v>
          </cell>
          <cell r="D99">
            <v>2.247191011235955E-2</v>
          </cell>
          <cell r="E99">
            <v>0</v>
          </cell>
        </row>
        <row r="100">
          <cell r="A100">
            <v>248</v>
          </cell>
          <cell r="B100">
            <v>0.91289198606271782</v>
          </cell>
          <cell r="C100">
            <v>4.878048780487805E-2</v>
          </cell>
          <cell r="D100">
            <v>3.4843205574912892E-3</v>
          </cell>
          <cell r="E100">
            <v>3.484320557491289E-2</v>
          </cell>
        </row>
        <row r="101">
          <cell r="A101">
            <v>249</v>
          </cell>
          <cell r="B101">
            <v>0.8545454545454545</v>
          </cell>
          <cell r="C101">
            <v>9.0909090909090905E-3</v>
          </cell>
          <cell r="D101">
            <v>6.363636363636363E-2</v>
          </cell>
          <cell r="E101">
            <v>7.2727272727272724E-2</v>
          </cell>
        </row>
        <row r="102">
          <cell r="A102">
            <v>250</v>
          </cell>
          <cell r="B102">
            <v>0.95251396648044695</v>
          </cell>
          <cell r="C102">
            <v>3.0726256983240222E-2</v>
          </cell>
          <cell r="D102">
            <v>1.5363128491620111E-2</v>
          </cell>
          <cell r="E102">
            <v>1.3966480446927375E-3</v>
          </cell>
        </row>
        <row r="103">
          <cell r="A103">
            <v>251</v>
          </cell>
          <cell r="B103">
            <v>0.95454545454545459</v>
          </cell>
          <cell r="C103">
            <v>1.3986013986013986E-2</v>
          </cell>
          <cell r="D103">
            <v>2.4475524475524476E-2</v>
          </cell>
          <cell r="E103">
            <v>6.993006993006993E-3</v>
          </cell>
        </row>
        <row r="104">
          <cell r="A104">
            <v>252</v>
          </cell>
          <cell r="B104">
            <v>0.95286195286195285</v>
          </cell>
          <cell r="C104">
            <v>1.3468013468013467E-2</v>
          </cell>
          <cell r="D104">
            <v>3.0303030303030304E-2</v>
          </cell>
          <cell r="E104">
            <v>3.3670033670033669E-3</v>
          </cell>
        </row>
        <row r="105">
          <cell r="A105">
            <v>255</v>
          </cell>
          <cell r="B105">
            <v>0.82124352331606221</v>
          </cell>
          <cell r="C105">
            <v>0.12953367875647667</v>
          </cell>
          <cell r="D105">
            <v>2.3316062176165803E-2</v>
          </cell>
          <cell r="E105">
            <v>2.5906735751295335E-2</v>
          </cell>
        </row>
        <row r="106">
          <cell r="A106">
            <v>257</v>
          </cell>
          <cell r="B106">
            <v>0.93452380952380953</v>
          </cell>
          <cell r="C106">
            <v>6.1507936507936505E-2</v>
          </cell>
          <cell r="D106">
            <v>1.984126984126984E-3</v>
          </cell>
          <cell r="E106">
            <v>1.984126984126984E-3</v>
          </cell>
        </row>
        <row r="107">
          <cell r="A107">
            <v>259</v>
          </cell>
          <cell r="B107">
            <v>0.92550732083226306</v>
          </cell>
          <cell r="C107">
            <v>6.1649113793989213E-2</v>
          </cell>
          <cell r="D107">
            <v>1.0017980991523246E-2</v>
          </cell>
          <cell r="E107">
            <v>2.8255843822245054E-3</v>
          </cell>
        </row>
        <row r="108">
          <cell r="A108">
            <v>260</v>
          </cell>
          <cell r="B108">
            <v>0.94153846153846155</v>
          </cell>
          <cell r="C108">
            <v>4.3076923076923075E-2</v>
          </cell>
          <cell r="D108">
            <v>0</v>
          </cell>
          <cell r="E108">
            <v>1.5384615384615385E-2</v>
          </cell>
        </row>
        <row r="109">
          <cell r="A109">
            <v>264</v>
          </cell>
          <cell r="B109">
            <v>0.92540792540792538</v>
          </cell>
          <cell r="C109">
            <v>5.5944055944055944E-2</v>
          </cell>
          <cell r="D109">
            <v>1.1655011655011656E-2</v>
          </cell>
          <cell r="E109">
            <v>6.993006993006993E-3</v>
          </cell>
        </row>
        <row r="110">
          <cell r="A110">
            <v>266</v>
          </cell>
          <cell r="B110">
            <v>0.98958333333333337</v>
          </cell>
          <cell r="C110">
            <v>1.0416666666666666E-2</v>
          </cell>
          <cell r="D110">
            <v>0</v>
          </cell>
          <cell r="E110">
            <v>0</v>
          </cell>
        </row>
        <row r="111">
          <cell r="A111">
            <v>268</v>
          </cell>
          <cell r="B111">
            <v>0.95652173913043481</v>
          </cell>
          <cell r="C111">
            <v>2.8985507246376812E-2</v>
          </cell>
          <cell r="D111">
            <v>0</v>
          </cell>
          <cell r="E111">
            <v>1.4492753623188406E-2</v>
          </cell>
        </row>
        <row r="112">
          <cell r="A112">
            <v>270</v>
          </cell>
          <cell r="B112">
            <v>0.86248912097476071</v>
          </cell>
          <cell r="C112">
            <v>8.1810269799825933E-2</v>
          </cell>
          <cell r="D112">
            <v>4.917319408181027E-2</v>
          </cell>
          <cell r="E112">
            <v>6.5274151436031328E-3</v>
          </cell>
        </row>
        <row r="113">
          <cell r="A113">
            <v>271</v>
          </cell>
          <cell r="B113">
            <v>0.88926174496644295</v>
          </cell>
          <cell r="C113">
            <v>5.0335570469798654E-3</v>
          </cell>
          <cell r="D113">
            <v>0.10067114093959731</v>
          </cell>
          <cell r="E113">
            <v>5.0335570469798654E-3</v>
          </cell>
        </row>
        <row r="114">
          <cell r="A114">
            <v>274</v>
          </cell>
          <cell r="B114">
            <v>0.95</v>
          </cell>
          <cell r="C114">
            <v>2.8571428571428571E-2</v>
          </cell>
          <cell r="D114">
            <v>1.4285714285714285E-2</v>
          </cell>
          <cell r="E114">
            <v>7.1428571428571426E-3</v>
          </cell>
        </row>
        <row r="115">
          <cell r="A115">
            <v>276</v>
          </cell>
          <cell r="B115">
            <v>0.97780678851174929</v>
          </cell>
          <cell r="C115">
            <v>3.9164490861618795E-3</v>
          </cell>
          <cell r="D115">
            <v>1.1749347258485639E-2</v>
          </cell>
          <cell r="E115">
            <v>6.5274151436031328E-3</v>
          </cell>
        </row>
        <row r="116">
          <cell r="A116">
            <v>278</v>
          </cell>
          <cell r="B116">
            <v>0.9308176100628931</v>
          </cell>
          <cell r="C116">
            <v>6.2893081761006293E-3</v>
          </cell>
          <cell r="D116">
            <v>6.2893081761006289E-2</v>
          </cell>
          <cell r="E116">
            <v>0</v>
          </cell>
        </row>
        <row r="117">
          <cell r="A117">
            <v>283</v>
          </cell>
          <cell r="B117">
            <v>0.94494584837545126</v>
          </cell>
          <cell r="C117">
            <v>5.3249097472924188E-2</v>
          </cell>
          <cell r="D117">
            <v>0</v>
          </cell>
          <cell r="E117">
            <v>1.8050541516245488E-3</v>
          </cell>
        </row>
        <row r="118">
          <cell r="A118">
            <v>284</v>
          </cell>
          <cell r="B118">
            <v>0.98076923076923073</v>
          </cell>
          <cell r="C118">
            <v>6.41025641025641E-3</v>
          </cell>
          <cell r="D118">
            <v>1.282051282051282E-2</v>
          </cell>
          <cell r="E118">
            <v>0</v>
          </cell>
        </row>
        <row r="119">
          <cell r="A119">
            <v>285</v>
          </cell>
          <cell r="B119">
            <v>0.93103448275862066</v>
          </cell>
          <cell r="C119">
            <v>3.9408866995073892E-2</v>
          </cell>
          <cell r="D119">
            <v>1.4778325123152709E-2</v>
          </cell>
          <cell r="E119">
            <v>1.4778325123152709E-2</v>
          </cell>
        </row>
        <row r="120">
          <cell r="A120">
            <v>286</v>
          </cell>
          <cell r="B120">
            <v>0.92105263157894735</v>
          </cell>
          <cell r="C120">
            <v>2.1052631578947368E-2</v>
          </cell>
          <cell r="D120">
            <v>4.736842105263158E-2</v>
          </cell>
          <cell r="E120">
            <v>1.0526315789473684E-2</v>
          </cell>
        </row>
        <row r="121">
          <cell r="A121">
            <v>289</v>
          </cell>
          <cell r="B121">
            <v>0</v>
          </cell>
          <cell r="C121">
            <v>0</v>
          </cell>
          <cell r="D121">
            <v>0.90909090909090906</v>
          </cell>
          <cell r="E121">
            <v>9.0909090909090912E-2</v>
          </cell>
        </row>
        <row r="122">
          <cell r="A122">
            <v>290</v>
          </cell>
          <cell r="B122">
            <v>0.967741935483871</v>
          </cell>
          <cell r="C122">
            <v>0</v>
          </cell>
          <cell r="D122">
            <v>2.1505376344086023E-2</v>
          </cell>
          <cell r="E122">
            <v>1.0752688172043012E-2</v>
          </cell>
        </row>
        <row r="123">
          <cell r="A123">
            <v>293</v>
          </cell>
          <cell r="B123">
            <v>0.96473551637279598</v>
          </cell>
          <cell r="C123">
            <v>2.0151133501259445E-2</v>
          </cell>
          <cell r="D123">
            <v>1.2594458438287154E-2</v>
          </cell>
          <cell r="E123">
            <v>2.5188916876574307E-3</v>
          </cell>
        </row>
        <row r="124">
          <cell r="A124">
            <v>294</v>
          </cell>
          <cell r="B124">
            <v>0.97127468581687615</v>
          </cell>
          <cell r="C124">
            <v>1.4362657091561939E-2</v>
          </cell>
          <cell r="D124">
            <v>1.0771992818671455E-2</v>
          </cell>
          <cell r="E124">
            <v>3.5906642728904849E-3</v>
          </cell>
        </row>
        <row r="125">
          <cell r="A125">
            <v>298</v>
          </cell>
          <cell r="B125">
            <v>0.97872340425531912</v>
          </cell>
          <cell r="C125">
            <v>1.0638297872340425E-2</v>
          </cell>
          <cell r="D125">
            <v>1.0638297872340425E-2</v>
          </cell>
          <cell r="E125">
            <v>0</v>
          </cell>
        </row>
        <row r="126">
          <cell r="A126">
            <v>299</v>
          </cell>
          <cell r="B126">
            <v>0.97236180904522618</v>
          </cell>
          <cell r="C126">
            <v>1.507537688442211E-2</v>
          </cell>
          <cell r="D126">
            <v>1.2562814070351759E-2</v>
          </cell>
          <cell r="E126">
            <v>0</v>
          </cell>
        </row>
        <row r="127">
          <cell r="A127">
            <v>302</v>
          </cell>
          <cell r="B127">
            <v>0.93243243243243246</v>
          </cell>
          <cell r="C127">
            <v>5.4054054054054057E-2</v>
          </cell>
          <cell r="D127">
            <v>1.0135135135135136E-2</v>
          </cell>
          <cell r="E127">
            <v>3.3783783783783786E-3</v>
          </cell>
        </row>
        <row r="128">
          <cell r="A128">
            <v>303</v>
          </cell>
          <cell r="B128">
            <v>0.99168975069252074</v>
          </cell>
          <cell r="C128">
            <v>0</v>
          </cell>
          <cell r="D128">
            <v>5.5401662049861496E-3</v>
          </cell>
          <cell r="E128">
            <v>2.7700831024930748E-3</v>
          </cell>
        </row>
        <row r="129">
          <cell r="A129">
            <v>305</v>
          </cell>
          <cell r="B129">
            <v>0.93570451436388513</v>
          </cell>
          <cell r="C129">
            <v>5.0615595075239397E-2</v>
          </cell>
          <cell r="D129">
            <v>6.8399452804377564E-3</v>
          </cell>
          <cell r="E129">
            <v>6.8399452804377564E-3</v>
          </cell>
        </row>
        <row r="130">
          <cell r="A130">
            <v>310</v>
          </cell>
          <cell r="B130">
            <v>0.98161764705882348</v>
          </cell>
          <cell r="C130">
            <v>7.3529411764705881E-3</v>
          </cell>
          <cell r="D130">
            <v>3.6764705882352941E-3</v>
          </cell>
          <cell r="E130">
            <v>7.3529411764705881E-3</v>
          </cell>
        </row>
        <row r="131">
          <cell r="A131">
            <v>311</v>
          </cell>
          <cell r="B131">
            <v>0.92225201072386054</v>
          </cell>
          <cell r="C131">
            <v>4.8257372654155493E-2</v>
          </cell>
          <cell r="D131">
            <v>2.4128686327077747E-2</v>
          </cell>
          <cell r="E131">
            <v>5.3619302949061663E-3</v>
          </cell>
        </row>
        <row r="132">
          <cell r="A132">
            <v>312</v>
          </cell>
          <cell r="B132">
            <v>0.98134328358208955</v>
          </cell>
          <cell r="C132">
            <v>7.462686567164179E-3</v>
          </cell>
          <cell r="D132">
            <v>1.1194029850746268E-2</v>
          </cell>
          <cell r="E132">
            <v>0</v>
          </cell>
        </row>
        <row r="133">
          <cell r="A133">
            <v>313</v>
          </cell>
          <cell r="B133">
            <v>0.97993311036789299</v>
          </cell>
          <cell r="C133">
            <v>1.0033444816053512E-2</v>
          </cell>
          <cell r="D133">
            <v>1.0033444816053512E-2</v>
          </cell>
          <cell r="E133">
            <v>0</v>
          </cell>
        </row>
        <row r="134">
          <cell r="A134">
            <v>314</v>
          </cell>
          <cell r="B134">
            <v>0.96200705354280214</v>
          </cell>
          <cell r="C134">
            <v>2.997755690926579E-2</v>
          </cell>
          <cell r="D134">
            <v>5.2901571016351397E-3</v>
          </cell>
          <cell r="E134">
            <v>2.7252324462968902E-3</v>
          </cell>
        </row>
        <row r="135">
          <cell r="A135">
            <v>315</v>
          </cell>
          <cell r="B135">
            <v>0.72727272727272729</v>
          </cell>
          <cell r="C135">
            <v>3.0303030303030304E-2</v>
          </cell>
          <cell r="D135">
            <v>0.24242424242424243</v>
          </cell>
          <cell r="E135">
            <v>0</v>
          </cell>
        </row>
        <row r="136">
          <cell r="A136">
            <v>319</v>
          </cell>
          <cell r="B136">
            <v>0.91897654584221744</v>
          </cell>
          <cell r="C136">
            <v>3.9445628997867806E-2</v>
          </cell>
          <cell r="D136">
            <v>3.5181236673773986E-2</v>
          </cell>
          <cell r="E136">
            <v>6.3965884861407248E-3</v>
          </cell>
        </row>
        <row r="137">
          <cell r="A137">
            <v>320</v>
          </cell>
          <cell r="B137">
            <v>0.95939086294416243</v>
          </cell>
          <cell r="C137">
            <v>1.7766497461928935E-2</v>
          </cell>
          <cell r="D137">
            <v>2.030456852791878E-2</v>
          </cell>
          <cell r="E137">
            <v>2.5380710659898475E-3</v>
          </cell>
        </row>
        <row r="138">
          <cell r="A138">
            <v>321</v>
          </cell>
          <cell r="B138">
            <v>0.92650334075723828</v>
          </cell>
          <cell r="C138">
            <v>6.9042316258351888E-2</v>
          </cell>
          <cell r="D138">
            <v>4.4543429844097994E-3</v>
          </cell>
          <cell r="E138">
            <v>0</v>
          </cell>
        </row>
        <row r="139">
          <cell r="A139">
            <v>323</v>
          </cell>
          <cell r="B139">
            <v>0.96135265700483097</v>
          </cell>
          <cell r="C139">
            <v>9.6618357487922701E-3</v>
          </cell>
          <cell r="D139">
            <v>1.932367149758454E-2</v>
          </cell>
          <cell r="E139">
            <v>9.6618357487922701E-3</v>
          </cell>
        </row>
        <row r="140">
          <cell r="A140">
            <v>324</v>
          </cell>
          <cell r="B140">
            <v>0.93377120963327864</v>
          </cell>
          <cell r="C140">
            <v>5.5281882868089764E-2</v>
          </cell>
          <cell r="D140">
            <v>6.0207991242474E-3</v>
          </cell>
          <cell r="E140">
            <v>4.9261083743842365E-3</v>
          </cell>
        </row>
        <row r="141">
          <cell r="A141">
            <v>326</v>
          </cell>
          <cell r="B141">
            <v>0.76068376068376065</v>
          </cell>
          <cell r="C141">
            <v>0.22222222222222221</v>
          </cell>
          <cell r="D141">
            <v>0</v>
          </cell>
          <cell r="E141">
            <v>1.7094017094017096E-2</v>
          </cell>
        </row>
        <row r="142">
          <cell r="A142">
            <v>327</v>
          </cell>
          <cell r="B142">
            <v>0.98026315789473684</v>
          </cell>
          <cell r="C142">
            <v>0</v>
          </cell>
          <cell r="D142">
            <v>1.9736842105263157E-2</v>
          </cell>
          <cell r="E142">
            <v>0</v>
          </cell>
        </row>
        <row r="143">
          <cell r="A143">
            <v>328</v>
          </cell>
          <cell r="B143">
            <v>0.94897959183673475</v>
          </cell>
          <cell r="C143">
            <v>5.1020408163265302E-3</v>
          </cell>
          <cell r="D143">
            <v>4.0816326530612242E-2</v>
          </cell>
          <cell r="E143">
            <v>5.1020408163265302E-3</v>
          </cell>
        </row>
        <row r="144">
          <cell r="A144">
            <v>329</v>
          </cell>
          <cell r="B144">
            <v>0.98275862068965514</v>
          </cell>
          <cell r="C144">
            <v>0</v>
          </cell>
          <cell r="D144">
            <v>1.7241379310344827E-2</v>
          </cell>
          <cell r="E144">
            <v>0</v>
          </cell>
        </row>
        <row r="145">
          <cell r="A145">
            <v>334</v>
          </cell>
          <cell r="B145">
            <v>0.93548387096774188</v>
          </cell>
          <cell r="C145">
            <v>0</v>
          </cell>
          <cell r="D145">
            <v>6.4516129032258063E-2</v>
          </cell>
          <cell r="E145">
            <v>0</v>
          </cell>
        </row>
        <row r="146">
          <cell r="A146">
            <v>335</v>
          </cell>
          <cell r="B146">
            <v>0.87197231833910038</v>
          </cell>
          <cell r="C146">
            <v>0.11649365628604383</v>
          </cell>
          <cell r="D146">
            <v>6.920415224913495E-3</v>
          </cell>
          <cell r="E146">
            <v>4.61361014994233E-3</v>
          </cell>
        </row>
        <row r="147">
          <cell r="A147">
            <v>336</v>
          </cell>
          <cell r="B147">
            <v>0.98461538461538467</v>
          </cell>
          <cell r="C147">
            <v>0</v>
          </cell>
          <cell r="D147">
            <v>0</v>
          </cell>
          <cell r="E147">
            <v>1.5384615384615385E-2</v>
          </cell>
        </row>
        <row r="148">
          <cell r="A148">
            <v>337</v>
          </cell>
          <cell r="B148">
            <v>0.88929889298892983</v>
          </cell>
          <cell r="C148">
            <v>8.4870848708487087E-2</v>
          </cell>
          <cell r="D148">
            <v>1.7220172201722016E-2</v>
          </cell>
          <cell r="E148">
            <v>8.6100861008610082E-3</v>
          </cell>
        </row>
        <row r="149">
          <cell r="A149">
            <v>339</v>
          </cell>
          <cell r="B149">
            <v>0.99649122807017543</v>
          </cell>
          <cell r="C149">
            <v>0</v>
          </cell>
          <cell r="D149">
            <v>3.5087719298245615E-3</v>
          </cell>
          <cell r="E149">
            <v>0</v>
          </cell>
        </row>
        <row r="150">
          <cell r="A150">
            <v>340</v>
          </cell>
          <cell r="B150">
            <v>0.83695652173913049</v>
          </cell>
          <cell r="C150">
            <v>0</v>
          </cell>
          <cell r="D150">
            <v>0.14130434782608695</v>
          </cell>
          <cell r="E150">
            <v>2.1739130434782608E-2</v>
          </cell>
        </row>
        <row r="151">
          <cell r="A151">
            <v>342</v>
          </cell>
          <cell r="B151">
            <v>0.67741935483870963</v>
          </cell>
          <cell r="C151">
            <v>0.27419354838709675</v>
          </cell>
          <cell r="D151">
            <v>4.0322580645161289E-2</v>
          </cell>
          <cell r="E151">
            <v>8.0645161290322578E-3</v>
          </cell>
        </row>
        <row r="152">
          <cell r="A152">
            <v>343</v>
          </cell>
          <cell r="B152">
            <v>0.92786293958521193</v>
          </cell>
          <cell r="C152">
            <v>7.0333633904418394E-2</v>
          </cell>
          <cell r="D152">
            <v>0</v>
          </cell>
          <cell r="E152">
            <v>1.8034265103697023E-3</v>
          </cell>
        </row>
        <row r="153">
          <cell r="A153">
            <v>345</v>
          </cell>
          <cell r="B153">
            <v>0.97515527950310554</v>
          </cell>
          <cell r="C153">
            <v>2.4844720496894408E-2</v>
          </cell>
          <cell r="D153">
            <v>0</v>
          </cell>
          <cell r="E153">
            <v>0</v>
          </cell>
        </row>
        <row r="154">
          <cell r="A154">
            <v>346</v>
          </cell>
          <cell r="B154">
            <v>0.93922651933701662</v>
          </cell>
          <cell r="C154">
            <v>5.5248618784530384E-2</v>
          </cell>
          <cell r="D154">
            <v>0</v>
          </cell>
          <cell r="E154">
            <v>5.5248618784530384E-3</v>
          </cell>
        </row>
        <row r="155">
          <cell r="A155">
            <v>352</v>
          </cell>
          <cell r="B155">
            <v>0.90607734806629836</v>
          </cell>
          <cell r="C155">
            <v>6.3535911602209949E-2</v>
          </cell>
          <cell r="D155">
            <v>1.6574585635359115E-2</v>
          </cell>
          <cell r="E155">
            <v>1.3812154696132596E-2</v>
          </cell>
        </row>
        <row r="156">
          <cell r="A156">
            <v>353</v>
          </cell>
          <cell r="B156">
            <v>0.9423868312757202</v>
          </cell>
          <cell r="C156">
            <v>5.2126200274348423E-2</v>
          </cell>
          <cell r="D156">
            <v>1.3717421124828531E-3</v>
          </cell>
          <cell r="E156">
            <v>4.11522633744856E-3</v>
          </cell>
        </row>
        <row r="157">
          <cell r="A157">
            <v>354</v>
          </cell>
          <cell r="B157">
            <v>0.95959595959595956</v>
          </cell>
          <cell r="C157">
            <v>2.0202020202020204E-2</v>
          </cell>
          <cell r="D157">
            <v>1.5151515151515152E-2</v>
          </cell>
          <cell r="E157">
            <v>5.0505050505050509E-3</v>
          </cell>
        </row>
        <row r="158">
          <cell r="A158">
            <v>355</v>
          </cell>
          <cell r="B158">
            <v>0.97176591375770016</v>
          </cell>
          <cell r="C158">
            <v>0</v>
          </cell>
          <cell r="D158">
            <v>2.0020533880903489E-2</v>
          </cell>
          <cell r="E158">
            <v>8.2135523613963042E-3</v>
          </cell>
        </row>
        <row r="159">
          <cell r="A159">
            <v>356</v>
          </cell>
          <cell r="B159">
            <v>0.98809523809523814</v>
          </cell>
          <cell r="C159">
            <v>5.9523809523809521E-3</v>
          </cell>
          <cell r="D159">
            <v>5.9523809523809521E-3</v>
          </cell>
          <cell r="E159">
            <v>0</v>
          </cell>
        </row>
        <row r="160">
          <cell r="A160">
            <v>359</v>
          </cell>
          <cell r="B160">
            <v>0.97623762376237622</v>
          </cell>
          <cell r="C160">
            <v>1.1881188118811881E-2</v>
          </cell>
          <cell r="D160">
            <v>7.9207920792079209E-3</v>
          </cell>
          <cell r="E160">
            <v>3.9603960396039604E-3</v>
          </cell>
        </row>
        <row r="161">
          <cell r="A161">
            <v>362</v>
          </cell>
          <cell r="B161">
            <v>0.8571428571428571</v>
          </cell>
          <cell r="C161">
            <v>6.3492063492063489E-2</v>
          </cell>
          <cell r="D161">
            <v>3.1746031746031744E-2</v>
          </cell>
          <cell r="E161">
            <v>4.7619047619047616E-2</v>
          </cell>
        </row>
        <row r="162">
          <cell r="A162">
            <v>363</v>
          </cell>
          <cell r="B162">
            <v>0.9206586826347305</v>
          </cell>
          <cell r="C162">
            <v>6.5868263473053898E-2</v>
          </cell>
          <cell r="D162">
            <v>5.9880239520958087E-3</v>
          </cell>
          <cell r="E162">
            <v>7.4850299401197605E-3</v>
          </cell>
        </row>
        <row r="163">
          <cell r="A163">
            <v>364</v>
          </cell>
          <cell r="B163">
            <v>0.92</v>
          </cell>
          <cell r="C163">
            <v>4.9523809523809526E-2</v>
          </cell>
          <cell r="D163">
            <v>2.4761904761904763E-2</v>
          </cell>
          <cell r="E163">
            <v>5.7142857142857143E-3</v>
          </cell>
        </row>
        <row r="164">
          <cell r="A164">
            <v>365</v>
          </cell>
          <cell r="B164">
            <v>0.98404255319148937</v>
          </cell>
          <cell r="C164">
            <v>0</v>
          </cell>
          <cell r="D164">
            <v>1.5957446808510637E-2</v>
          </cell>
          <cell r="E164">
            <v>0</v>
          </cell>
        </row>
        <row r="165">
          <cell r="A165">
            <v>366</v>
          </cell>
          <cell r="B165">
            <v>1</v>
          </cell>
          <cell r="C165">
            <v>0</v>
          </cell>
          <cell r="D165">
            <v>0</v>
          </cell>
          <cell r="E165">
            <v>0</v>
          </cell>
        </row>
        <row r="166">
          <cell r="A166">
            <v>370</v>
          </cell>
          <cell r="B166">
            <v>0.88888888888888884</v>
          </cell>
          <cell r="C166">
            <v>4.1666666666666664E-2</v>
          </cell>
          <cell r="D166">
            <v>5.5555555555555552E-2</v>
          </cell>
          <cell r="E166">
            <v>1.3888888888888888E-2</v>
          </cell>
        </row>
        <row r="167">
          <cell r="A167">
            <v>374</v>
          </cell>
          <cell r="B167">
            <v>0.90431519699812379</v>
          </cell>
          <cell r="C167">
            <v>4.3151969981238276E-2</v>
          </cell>
          <cell r="D167">
            <v>4.5028142589118199E-2</v>
          </cell>
          <cell r="E167">
            <v>7.5046904315196998E-3</v>
          </cell>
        </row>
        <row r="168">
          <cell r="A168">
            <v>378</v>
          </cell>
          <cell r="B168">
            <v>0.94488188976377951</v>
          </cell>
          <cell r="C168">
            <v>3.937007874015748E-2</v>
          </cell>
          <cell r="D168">
            <v>1.5748031496062992E-2</v>
          </cell>
          <cell r="E168">
            <v>0</v>
          </cell>
        </row>
        <row r="169">
          <cell r="A169">
            <v>381</v>
          </cell>
          <cell r="B169">
            <v>0.9464285714285714</v>
          </cell>
          <cell r="C169">
            <v>4.464285714285714E-3</v>
          </cell>
          <cell r="D169">
            <v>4.0178571428571432E-2</v>
          </cell>
          <cell r="E169">
            <v>8.9285714285714281E-3</v>
          </cell>
        </row>
        <row r="170">
          <cell r="A170">
            <v>384</v>
          </cell>
          <cell r="B170">
            <v>0.89675516224188789</v>
          </cell>
          <cell r="C170">
            <v>8.8495575221238937E-2</v>
          </cell>
          <cell r="D170">
            <v>8.8495575221238937E-3</v>
          </cell>
          <cell r="E170">
            <v>5.8997050147492625E-3</v>
          </cell>
        </row>
        <row r="171">
          <cell r="A171">
            <v>386</v>
          </cell>
          <cell r="B171">
            <v>0.98</v>
          </cell>
          <cell r="C171">
            <v>0.02</v>
          </cell>
          <cell r="D171">
            <v>0</v>
          </cell>
          <cell r="E171">
            <v>0</v>
          </cell>
        </row>
        <row r="172">
          <cell r="A172">
            <v>387</v>
          </cell>
          <cell r="B172">
            <v>0.96654275092936803</v>
          </cell>
          <cell r="C172">
            <v>0</v>
          </cell>
          <cell r="D172">
            <v>3.3457249070631967E-2</v>
          </cell>
          <cell r="E172">
            <v>0</v>
          </cell>
        </row>
        <row r="173">
          <cell r="A173">
            <v>389</v>
          </cell>
          <cell r="B173">
            <v>0</v>
          </cell>
          <cell r="C173">
            <v>0</v>
          </cell>
          <cell r="D173">
            <v>0.967741935483871</v>
          </cell>
          <cell r="E173">
            <v>3.2258064516129031E-2</v>
          </cell>
        </row>
        <row r="174">
          <cell r="A174">
            <v>393</v>
          </cell>
          <cell r="B174">
            <v>1</v>
          </cell>
          <cell r="C174">
            <v>0</v>
          </cell>
          <cell r="D174">
            <v>0</v>
          </cell>
          <cell r="E174">
            <v>0</v>
          </cell>
        </row>
        <row r="175">
          <cell r="A175">
            <v>394</v>
          </cell>
          <cell r="B175">
            <v>0.96610169491525422</v>
          </cell>
          <cell r="C175">
            <v>2.9661016949152543E-2</v>
          </cell>
          <cell r="D175">
            <v>4.2372881355932203E-3</v>
          </cell>
          <cell r="E175">
            <v>0</v>
          </cell>
        </row>
        <row r="176">
          <cell r="A176">
            <v>395</v>
          </cell>
          <cell r="B176">
            <v>0.97826086956521741</v>
          </cell>
          <cell r="C176">
            <v>0</v>
          </cell>
          <cell r="D176">
            <v>2.1739130434782608E-2</v>
          </cell>
          <cell r="E176">
            <v>0</v>
          </cell>
        </row>
        <row r="177">
          <cell r="A177">
            <v>400</v>
          </cell>
          <cell r="B177">
            <v>0.9346733668341709</v>
          </cell>
          <cell r="C177">
            <v>3.5175879396984924E-2</v>
          </cell>
          <cell r="D177">
            <v>2.5125628140703519E-2</v>
          </cell>
          <cell r="E177">
            <v>5.0251256281407036E-3</v>
          </cell>
        </row>
        <row r="178">
          <cell r="A178">
            <v>402</v>
          </cell>
          <cell r="B178">
            <v>0.95514018691588787</v>
          </cell>
          <cell r="C178">
            <v>1.4953271028037384E-2</v>
          </cell>
          <cell r="D178">
            <v>2.0560747663551402E-2</v>
          </cell>
          <cell r="E178">
            <v>9.3457943925233638E-3</v>
          </cell>
        </row>
        <row r="179">
          <cell r="A179">
            <v>403</v>
          </cell>
          <cell r="B179">
            <v>0.94527363184079605</v>
          </cell>
          <cell r="C179">
            <v>1.4925373134328358E-2</v>
          </cell>
          <cell r="D179">
            <v>1.9900497512437811E-2</v>
          </cell>
          <cell r="E179">
            <v>1.9900497512437811E-2</v>
          </cell>
        </row>
        <row r="180">
          <cell r="A180">
            <v>406</v>
          </cell>
          <cell r="B180">
            <v>0.89130434782608692</v>
          </cell>
          <cell r="C180">
            <v>4.3478260869565216E-2</v>
          </cell>
          <cell r="D180">
            <v>5.434782608695652E-2</v>
          </cell>
          <cell r="E180">
            <v>1.0869565217391304E-2</v>
          </cell>
        </row>
        <row r="181">
          <cell r="A181">
            <v>408</v>
          </cell>
          <cell r="B181">
            <v>0.97058823529411764</v>
          </cell>
          <cell r="C181">
            <v>0</v>
          </cell>
          <cell r="D181">
            <v>0</v>
          </cell>
          <cell r="E181">
            <v>2.9411764705882353E-2</v>
          </cell>
        </row>
        <row r="182">
          <cell r="A182">
            <v>409</v>
          </cell>
          <cell r="B182">
            <v>0.95640326975476841</v>
          </cell>
          <cell r="C182">
            <v>2.9972752043596729E-2</v>
          </cell>
          <cell r="D182">
            <v>1.0899182561307902E-2</v>
          </cell>
          <cell r="E182">
            <v>2.7247956403269754E-3</v>
          </cell>
        </row>
        <row r="183">
          <cell r="A183">
            <v>412</v>
          </cell>
          <cell r="B183">
            <v>0.87423312883435578</v>
          </cell>
          <cell r="C183">
            <v>3.0674846625766871E-2</v>
          </cell>
          <cell r="D183">
            <v>8.5889570552147243E-2</v>
          </cell>
          <cell r="E183">
            <v>9.202453987730062E-3</v>
          </cell>
        </row>
        <row r="184">
          <cell r="A184">
            <v>417</v>
          </cell>
          <cell r="B184">
            <v>0.97943925233644857</v>
          </cell>
          <cell r="C184">
            <v>0</v>
          </cell>
          <cell r="D184">
            <v>7.4766355140186919E-3</v>
          </cell>
          <cell r="E184">
            <v>1.3084112149532711E-2</v>
          </cell>
        </row>
        <row r="185">
          <cell r="A185">
            <v>418</v>
          </cell>
          <cell r="B185">
            <v>0.96391752577319589</v>
          </cell>
          <cell r="C185">
            <v>7.7319587628865982E-3</v>
          </cell>
          <cell r="D185">
            <v>2.0618556701030927E-2</v>
          </cell>
          <cell r="E185">
            <v>7.7319587628865982E-3</v>
          </cell>
        </row>
        <row r="186">
          <cell r="A186">
            <v>419</v>
          </cell>
          <cell r="B186">
            <v>0.97619047619047616</v>
          </cell>
          <cell r="C186">
            <v>2.3809523809523808E-2</v>
          </cell>
          <cell r="D186">
            <v>0</v>
          </cell>
          <cell r="E186">
            <v>0</v>
          </cell>
        </row>
        <row r="187">
          <cell r="A187">
            <v>420</v>
          </cell>
          <cell r="B187">
            <v>0.98679245283018868</v>
          </cell>
          <cell r="C187">
            <v>1.1320754716981131E-2</v>
          </cell>
          <cell r="D187">
            <v>1.8867924528301887E-3</v>
          </cell>
          <cell r="E187">
            <v>0</v>
          </cell>
        </row>
        <row r="188">
          <cell r="A188">
            <v>421</v>
          </cell>
          <cell r="B188">
            <v>1</v>
          </cell>
          <cell r="C188">
            <v>0</v>
          </cell>
          <cell r="D188">
            <v>0</v>
          </cell>
          <cell r="E188">
            <v>0</v>
          </cell>
        </row>
        <row r="189">
          <cell r="A189">
            <v>422</v>
          </cell>
          <cell r="B189">
            <v>0.97122302158273377</v>
          </cell>
          <cell r="C189">
            <v>0</v>
          </cell>
          <cell r="D189">
            <v>2.1582733812949641E-2</v>
          </cell>
          <cell r="E189">
            <v>7.1942446043165471E-3</v>
          </cell>
        </row>
        <row r="190">
          <cell r="A190">
            <v>426</v>
          </cell>
          <cell r="B190">
            <v>0.90496760259179265</v>
          </cell>
          <cell r="C190">
            <v>7.3434125269978404E-2</v>
          </cell>
          <cell r="D190">
            <v>1.9438444924406047E-2</v>
          </cell>
          <cell r="E190">
            <v>2.1598272138228943E-3</v>
          </cell>
        </row>
        <row r="191">
          <cell r="A191">
            <v>428</v>
          </cell>
          <cell r="B191">
            <v>0.90797546012269936</v>
          </cell>
          <cell r="C191">
            <v>0</v>
          </cell>
          <cell r="D191">
            <v>8.5889570552147243E-2</v>
          </cell>
          <cell r="E191">
            <v>6.1349693251533744E-3</v>
          </cell>
        </row>
        <row r="192">
          <cell r="A192">
            <v>433</v>
          </cell>
          <cell r="B192">
            <v>0.97674418604651159</v>
          </cell>
          <cell r="C192">
            <v>0</v>
          </cell>
          <cell r="D192">
            <v>2.3255813953488372E-2</v>
          </cell>
          <cell r="E192">
            <v>0</v>
          </cell>
        </row>
        <row r="193">
          <cell r="A193">
            <v>434</v>
          </cell>
          <cell r="B193">
            <v>0.76470588235294112</v>
          </cell>
          <cell r="C193">
            <v>0</v>
          </cell>
          <cell r="D193">
            <v>0.23529411764705882</v>
          </cell>
          <cell r="E193">
            <v>0</v>
          </cell>
        </row>
        <row r="194">
          <cell r="A194">
            <v>435</v>
          </cell>
          <cell r="B194">
            <v>0.91</v>
          </cell>
          <cell r="C194">
            <v>5.5E-2</v>
          </cell>
          <cell r="D194">
            <v>3.2500000000000001E-2</v>
          </cell>
          <cell r="E194">
            <v>2.5000000000000001E-3</v>
          </cell>
        </row>
        <row r="195">
          <cell r="A195">
            <v>436</v>
          </cell>
          <cell r="B195">
            <v>0.93548387096774188</v>
          </cell>
          <cell r="C195">
            <v>1.1730205278592375E-2</v>
          </cell>
          <cell r="D195">
            <v>4.1055718475073312E-2</v>
          </cell>
          <cell r="E195">
            <v>1.1730205278592375E-2</v>
          </cell>
        </row>
        <row r="196">
          <cell r="A196">
            <v>437</v>
          </cell>
          <cell r="B196">
            <v>0.99344978165938869</v>
          </cell>
          <cell r="C196">
            <v>0</v>
          </cell>
          <cell r="D196">
            <v>6.5502183406113534E-3</v>
          </cell>
          <cell r="E196">
            <v>0</v>
          </cell>
        </row>
        <row r="197">
          <cell r="A197">
            <v>439</v>
          </cell>
          <cell r="B197">
            <v>0.9285714285714286</v>
          </cell>
          <cell r="C197">
            <v>0</v>
          </cell>
          <cell r="D197">
            <v>7.1428571428571425E-2</v>
          </cell>
          <cell r="E197">
            <v>0</v>
          </cell>
        </row>
        <row r="198">
          <cell r="A198">
            <v>440</v>
          </cell>
          <cell r="B198">
            <v>0.91061452513966479</v>
          </cell>
          <cell r="C198">
            <v>2.7932960893854747E-2</v>
          </cell>
          <cell r="D198">
            <v>5.5865921787709494E-2</v>
          </cell>
          <cell r="E198">
            <v>5.5865921787709499E-3</v>
          </cell>
        </row>
        <row r="199">
          <cell r="A199">
            <v>441</v>
          </cell>
          <cell r="B199">
            <v>0.84210526315789469</v>
          </cell>
          <cell r="C199">
            <v>0</v>
          </cell>
          <cell r="D199">
            <v>0.14035087719298245</v>
          </cell>
          <cell r="E199">
            <v>1.7543859649122806E-2</v>
          </cell>
        </row>
        <row r="200">
          <cell r="A200">
            <v>453</v>
          </cell>
          <cell r="B200">
            <v>0.90909090909090906</v>
          </cell>
          <cell r="C200">
            <v>9.0909090909090912E-2</v>
          </cell>
          <cell r="D200">
            <v>0</v>
          </cell>
          <cell r="E200">
            <v>0</v>
          </cell>
        </row>
        <row r="201">
          <cell r="A201">
            <v>462</v>
          </cell>
          <cell r="B201">
            <v>0.93604651162790697</v>
          </cell>
          <cell r="C201">
            <v>0</v>
          </cell>
          <cell r="D201">
            <v>6.3953488372093026E-2</v>
          </cell>
          <cell r="E201">
            <v>0</v>
          </cell>
        </row>
        <row r="202">
          <cell r="A202">
            <v>464</v>
          </cell>
          <cell r="B202">
            <v>1.6666666666666666E-2</v>
          </cell>
          <cell r="C202">
            <v>0</v>
          </cell>
          <cell r="D202">
            <v>0.98333333333333328</v>
          </cell>
          <cell r="E202">
            <v>0</v>
          </cell>
        </row>
        <row r="203">
          <cell r="A203">
            <v>465</v>
          </cell>
          <cell r="B203">
            <v>0.92045454545454541</v>
          </cell>
          <cell r="C203">
            <v>0</v>
          </cell>
          <cell r="D203">
            <v>6.25E-2</v>
          </cell>
          <cell r="E203">
            <v>1.7045454545454544E-2</v>
          </cell>
        </row>
        <row r="204">
          <cell r="A204">
            <v>466</v>
          </cell>
          <cell r="B204">
            <v>0.94610778443113774</v>
          </cell>
          <cell r="C204">
            <v>4.790419161676647E-2</v>
          </cell>
          <cell r="D204">
            <v>0</v>
          </cell>
          <cell r="E204">
            <v>5.9880239520958087E-3</v>
          </cell>
        </row>
        <row r="205">
          <cell r="A205">
            <v>469</v>
          </cell>
          <cell r="B205">
            <v>0.90163934426229508</v>
          </cell>
          <cell r="C205">
            <v>3.2786885245901641E-2</v>
          </cell>
          <cell r="D205">
            <v>5.737704918032787E-2</v>
          </cell>
          <cell r="E205">
            <v>8.1967213114754103E-3</v>
          </cell>
        </row>
        <row r="206">
          <cell r="A206">
            <v>472</v>
          </cell>
          <cell r="B206">
            <v>0.99458483754512639</v>
          </cell>
          <cell r="C206">
            <v>0</v>
          </cell>
          <cell r="D206">
            <v>1.8050541516245488E-3</v>
          </cell>
          <cell r="E206">
            <v>3.6101083032490976E-3</v>
          </cell>
        </row>
        <row r="207">
          <cell r="A207">
            <v>474</v>
          </cell>
          <cell r="B207">
            <v>0.98941798941798942</v>
          </cell>
          <cell r="C207">
            <v>0</v>
          </cell>
          <cell r="D207">
            <v>5.2910052910052907E-3</v>
          </cell>
          <cell r="E207">
            <v>5.2910052910052907E-3</v>
          </cell>
        </row>
        <row r="208">
          <cell r="A208">
            <v>475</v>
          </cell>
          <cell r="B208">
            <v>0.98165137614678899</v>
          </cell>
          <cell r="C208">
            <v>0</v>
          </cell>
          <cell r="D208">
            <v>1.834862385321101E-2</v>
          </cell>
          <cell r="E208">
            <v>0</v>
          </cell>
        </row>
        <row r="209">
          <cell r="A209">
            <v>476</v>
          </cell>
          <cell r="B209">
            <v>0.94285714285714284</v>
          </cell>
          <cell r="C209">
            <v>0</v>
          </cell>
          <cell r="D209">
            <v>2.8571428571428571E-2</v>
          </cell>
          <cell r="E209">
            <v>2.8571428571428571E-2</v>
          </cell>
        </row>
        <row r="210">
          <cell r="A210">
            <v>477</v>
          </cell>
          <cell r="B210">
            <v>0.97802197802197799</v>
          </cell>
          <cell r="C210">
            <v>2.197802197802198E-2</v>
          </cell>
          <cell r="D210">
            <v>0</v>
          </cell>
          <cell r="E210">
            <v>0</v>
          </cell>
        </row>
        <row r="211">
          <cell r="A211">
            <v>478</v>
          </cell>
          <cell r="B211">
            <v>0.96</v>
          </cell>
          <cell r="C211">
            <v>1.6E-2</v>
          </cell>
          <cell r="D211">
            <v>1.6E-2</v>
          </cell>
          <cell r="E211">
            <v>8.0000000000000002E-3</v>
          </cell>
        </row>
        <row r="212">
          <cell r="A212">
            <v>480</v>
          </cell>
          <cell r="B212">
            <v>0.82352941176470584</v>
          </cell>
          <cell r="C212">
            <v>0.17647058823529413</v>
          </cell>
          <cell r="D212">
            <v>0</v>
          </cell>
          <cell r="E212">
            <v>0</v>
          </cell>
        </row>
        <row r="213">
          <cell r="A213">
            <v>481</v>
          </cell>
          <cell r="B213">
            <v>1</v>
          </cell>
          <cell r="C213">
            <v>0</v>
          </cell>
          <cell r="D213">
            <v>0</v>
          </cell>
          <cell r="E213">
            <v>0</v>
          </cell>
        </row>
        <row r="214">
          <cell r="A214">
            <v>485</v>
          </cell>
          <cell r="B214">
            <v>0.94701348747591518</v>
          </cell>
          <cell r="C214">
            <v>3.5645472061657031E-2</v>
          </cell>
          <cell r="D214">
            <v>8.670520231213872E-3</v>
          </cell>
          <cell r="E214">
            <v>8.670520231213872E-3</v>
          </cell>
        </row>
        <row r="215">
          <cell r="A215">
            <v>486</v>
          </cell>
          <cell r="B215">
            <v>0.92584269662921348</v>
          </cell>
          <cell r="C215">
            <v>4.49438202247191E-2</v>
          </cell>
          <cell r="D215">
            <v>2.247191011235955E-2</v>
          </cell>
          <cell r="E215">
            <v>6.7415730337078653E-3</v>
          </cell>
        </row>
        <row r="216">
          <cell r="A216">
            <v>487</v>
          </cell>
          <cell r="B216">
            <v>1</v>
          </cell>
          <cell r="C216">
            <v>0</v>
          </cell>
          <cell r="D216">
            <v>0</v>
          </cell>
          <cell r="E216">
            <v>0</v>
          </cell>
        </row>
        <row r="217">
          <cell r="A217">
            <v>488</v>
          </cell>
          <cell r="B217">
            <v>0.95818815331010454</v>
          </cell>
          <cell r="C217">
            <v>1.7421602787456445E-2</v>
          </cell>
          <cell r="D217">
            <v>1.0452961672473868E-2</v>
          </cell>
          <cell r="E217">
            <v>1.3937282229965157E-2</v>
          </cell>
        </row>
        <row r="218">
          <cell r="A218">
            <v>489</v>
          </cell>
          <cell r="B218">
            <v>0.88524590163934425</v>
          </cell>
          <cell r="C218">
            <v>0</v>
          </cell>
          <cell r="D218">
            <v>9.0163934426229511E-2</v>
          </cell>
          <cell r="E218">
            <v>2.4590163934426229E-2</v>
          </cell>
        </row>
        <row r="219">
          <cell r="A219">
            <v>490</v>
          </cell>
          <cell r="B219">
            <v>0.99071925754060319</v>
          </cell>
          <cell r="C219">
            <v>9.2807424593967514E-3</v>
          </cell>
          <cell r="D219">
            <v>0</v>
          </cell>
          <cell r="E219">
            <v>0</v>
          </cell>
        </row>
        <row r="220">
          <cell r="A220">
            <v>492</v>
          </cell>
          <cell r="B220">
            <v>0.8160106147722247</v>
          </cell>
          <cell r="C220">
            <v>0.10482087571870853</v>
          </cell>
          <cell r="D220">
            <v>7.3418841220698805E-2</v>
          </cell>
          <cell r="E220">
            <v>5.7496682883679791E-3</v>
          </cell>
        </row>
        <row r="221">
          <cell r="A221">
            <v>496</v>
          </cell>
          <cell r="B221">
            <v>1</v>
          </cell>
          <cell r="C221">
            <v>0</v>
          </cell>
          <cell r="D221">
            <v>0</v>
          </cell>
          <cell r="E221">
            <v>0</v>
          </cell>
        </row>
        <row r="222">
          <cell r="A222">
            <v>498</v>
          </cell>
          <cell r="B222">
            <v>0.95454545454545459</v>
          </cell>
          <cell r="C222">
            <v>1.1363636363636364E-2</v>
          </cell>
          <cell r="D222">
            <v>2.6515151515151516E-2</v>
          </cell>
          <cell r="E222">
            <v>7.575757575757576E-3</v>
          </cell>
        </row>
        <row r="223">
          <cell r="A223">
            <v>500</v>
          </cell>
          <cell r="B223">
            <v>0.95744680851063835</v>
          </cell>
          <cell r="C223">
            <v>3.8297872340425532E-2</v>
          </cell>
          <cell r="D223">
            <v>4.2553191489361703E-3</v>
          </cell>
          <cell r="E223">
            <v>0</v>
          </cell>
        </row>
        <row r="224">
          <cell r="A224">
            <v>501</v>
          </cell>
          <cell r="B224">
            <v>0.90873533246414606</v>
          </cell>
          <cell r="C224">
            <v>8.0834419817470665E-2</v>
          </cell>
          <cell r="D224">
            <v>5.2151238591916557E-3</v>
          </cell>
          <cell r="E224">
            <v>5.2151238591916557E-3</v>
          </cell>
        </row>
        <row r="225">
          <cell r="A225">
            <v>503</v>
          </cell>
          <cell r="B225">
            <v>0.84530386740331487</v>
          </cell>
          <cell r="C225">
            <v>0.12062615101289134</v>
          </cell>
          <cell r="D225">
            <v>2.117863720073665E-2</v>
          </cell>
          <cell r="E225">
            <v>1.289134438305709E-2</v>
          </cell>
        </row>
        <row r="226">
          <cell r="A226">
            <v>504</v>
          </cell>
          <cell r="B226">
            <v>0.93333333333333335</v>
          </cell>
          <cell r="C226">
            <v>6.6666666666666666E-2</v>
          </cell>
          <cell r="D226">
            <v>0</v>
          </cell>
          <cell r="E226">
            <v>0</v>
          </cell>
        </row>
        <row r="227">
          <cell r="A227">
            <v>505</v>
          </cell>
          <cell r="B227">
            <v>0.92337164750957856</v>
          </cell>
          <cell r="C227">
            <v>3.0651340996168581E-2</v>
          </cell>
          <cell r="D227">
            <v>4.5977011494252873E-2</v>
          </cell>
          <cell r="E227">
            <v>0</v>
          </cell>
        </row>
        <row r="228">
          <cell r="A228">
            <v>506</v>
          </cell>
          <cell r="B228">
            <v>0.86335403726708071</v>
          </cell>
          <cell r="C228">
            <v>0.10559006211180125</v>
          </cell>
          <cell r="D228">
            <v>1.8633540372670808E-2</v>
          </cell>
          <cell r="E228">
            <v>1.2422360248447204E-2</v>
          </cell>
        </row>
        <row r="229">
          <cell r="A229">
            <v>507</v>
          </cell>
          <cell r="B229">
            <v>0.92241379310344829</v>
          </cell>
          <cell r="C229">
            <v>1.7241379310344827E-2</v>
          </cell>
          <cell r="D229">
            <v>5.1724137931034482E-2</v>
          </cell>
          <cell r="E229">
            <v>8.6206896551724137E-3</v>
          </cell>
        </row>
        <row r="230">
          <cell r="A230">
            <v>514</v>
          </cell>
          <cell r="B230">
            <v>0.94186046511627908</v>
          </cell>
          <cell r="C230">
            <v>2.3255813953488372E-2</v>
          </cell>
          <cell r="D230">
            <v>3.4883720930232558E-2</v>
          </cell>
          <cell r="E230">
            <v>0</v>
          </cell>
        </row>
        <row r="231">
          <cell r="A231">
            <v>515</v>
          </cell>
          <cell r="B231">
            <v>1</v>
          </cell>
          <cell r="C231">
            <v>0</v>
          </cell>
          <cell r="D231">
            <v>0</v>
          </cell>
          <cell r="E231">
            <v>0</v>
          </cell>
        </row>
        <row r="232">
          <cell r="A232">
            <v>522</v>
          </cell>
          <cell r="B232">
            <v>0.86021505376344087</v>
          </cell>
          <cell r="C232">
            <v>8.6021505376344093E-2</v>
          </cell>
          <cell r="D232">
            <v>4.3010752688172046E-2</v>
          </cell>
          <cell r="E232">
            <v>1.0752688172043012E-2</v>
          </cell>
        </row>
        <row r="233">
          <cell r="A233">
            <v>524</v>
          </cell>
          <cell r="B233">
            <v>0.8595505617977528</v>
          </cell>
          <cell r="C233">
            <v>0.12921348314606743</v>
          </cell>
          <cell r="D233">
            <v>1.1235955056179775E-2</v>
          </cell>
          <cell r="E233">
            <v>0</v>
          </cell>
        </row>
        <row r="234">
          <cell r="A234">
            <v>526</v>
          </cell>
          <cell r="B234">
            <v>0.9373493975903614</v>
          </cell>
          <cell r="C234">
            <v>6.2650602409638559E-2</v>
          </cell>
          <cell r="D234">
            <v>0</v>
          </cell>
          <cell r="E234">
            <v>0</v>
          </cell>
        </row>
        <row r="235">
          <cell r="A235">
            <v>528</v>
          </cell>
          <cell r="B235">
            <v>0.79389312977099236</v>
          </cell>
          <cell r="C235">
            <v>4.5801526717557252E-2</v>
          </cell>
          <cell r="D235">
            <v>0.15267175572519084</v>
          </cell>
          <cell r="E235">
            <v>7.6335877862595417E-3</v>
          </cell>
        </row>
        <row r="236">
          <cell r="A236">
            <v>529</v>
          </cell>
          <cell r="B236">
            <v>0.94308943089430897</v>
          </cell>
          <cell r="C236">
            <v>2.8455284552845527E-2</v>
          </cell>
          <cell r="D236">
            <v>1.2195121951219513E-2</v>
          </cell>
          <cell r="E236">
            <v>1.6260162601626018E-2</v>
          </cell>
        </row>
        <row r="237">
          <cell r="A237">
            <v>530</v>
          </cell>
          <cell r="B237">
            <v>1</v>
          </cell>
          <cell r="C237">
            <v>0</v>
          </cell>
          <cell r="D237">
            <v>0</v>
          </cell>
          <cell r="E237">
            <v>0</v>
          </cell>
        </row>
        <row r="238">
          <cell r="A238">
            <v>534</v>
          </cell>
          <cell r="B238">
            <v>0.94152046783625731</v>
          </cell>
          <cell r="C238">
            <v>0</v>
          </cell>
          <cell r="D238">
            <v>0</v>
          </cell>
          <cell r="E238">
            <v>5.8479532163742687E-2</v>
          </cell>
        </row>
        <row r="239">
          <cell r="A239">
            <v>536</v>
          </cell>
          <cell r="B239">
            <v>0.97520661157024791</v>
          </cell>
          <cell r="C239">
            <v>2.4793388429752067E-2</v>
          </cell>
          <cell r="D239">
            <v>0</v>
          </cell>
          <cell r="E239">
            <v>0</v>
          </cell>
        </row>
        <row r="240">
          <cell r="A240">
            <v>537</v>
          </cell>
          <cell r="B240">
            <v>0.99354838709677418</v>
          </cell>
          <cell r="C240">
            <v>0</v>
          </cell>
          <cell r="D240">
            <v>6.4516129032258064E-3</v>
          </cell>
          <cell r="E240">
            <v>0</v>
          </cell>
        </row>
        <row r="241">
          <cell r="A241">
            <v>543</v>
          </cell>
          <cell r="B241">
            <v>0.93727598566308246</v>
          </cell>
          <cell r="C241">
            <v>5.3763440860215058E-3</v>
          </cell>
          <cell r="D241">
            <v>5.3763440860215055E-2</v>
          </cell>
          <cell r="E241">
            <v>3.5842293906810036E-3</v>
          </cell>
        </row>
        <row r="242">
          <cell r="A242">
            <v>544</v>
          </cell>
          <cell r="B242">
            <v>0.94863013698630139</v>
          </cell>
          <cell r="C242">
            <v>0</v>
          </cell>
          <cell r="D242">
            <v>4.4520547945205477E-2</v>
          </cell>
          <cell r="E242">
            <v>6.8493150684931503E-3</v>
          </cell>
        </row>
        <row r="243">
          <cell r="A243">
            <v>545</v>
          </cell>
          <cell r="B243">
            <v>0.92537313432835822</v>
          </cell>
          <cell r="C243">
            <v>5.2238805970149252E-2</v>
          </cell>
          <cell r="D243">
            <v>7.462686567164179E-3</v>
          </cell>
          <cell r="E243">
            <v>1.4925373134328358E-2</v>
          </cell>
        </row>
        <row r="244">
          <cell r="A244">
            <v>556</v>
          </cell>
          <cell r="B244">
            <v>0.94508414526129314</v>
          </cell>
          <cell r="C244">
            <v>8.8573959255978745E-4</v>
          </cell>
          <cell r="D244">
            <v>4.6944198405668734E-2</v>
          </cell>
          <cell r="E244">
            <v>7.0859167404782996E-3</v>
          </cell>
        </row>
        <row r="245">
          <cell r="A245">
            <v>557</v>
          </cell>
          <cell r="B245">
            <v>0.97297297297297303</v>
          </cell>
          <cell r="C245">
            <v>0</v>
          </cell>
          <cell r="D245">
            <v>2.7027027027027029E-2</v>
          </cell>
          <cell r="E245">
            <v>0</v>
          </cell>
        </row>
        <row r="246">
          <cell r="A246">
            <v>558</v>
          </cell>
          <cell r="B246">
            <v>0.89926124916051042</v>
          </cell>
          <cell r="C246">
            <v>6.044325050369375E-3</v>
          </cell>
          <cell r="D246">
            <v>7.8576225654801879E-2</v>
          </cell>
          <cell r="E246">
            <v>1.6118200134318333E-2</v>
          </cell>
        </row>
        <row r="247">
          <cell r="A247">
            <v>561</v>
          </cell>
          <cell r="B247">
            <v>0.76551724137931032</v>
          </cell>
          <cell r="C247">
            <v>0.21379310344827587</v>
          </cell>
          <cell r="D247">
            <v>6.8965517241379309E-3</v>
          </cell>
          <cell r="E247">
            <v>1.3793103448275862E-2</v>
          </cell>
        </row>
        <row r="248">
          <cell r="A248">
            <v>562</v>
          </cell>
          <cell r="B248">
            <v>0.91970802919708028</v>
          </cell>
          <cell r="C248">
            <v>5.1094890510948905E-2</v>
          </cell>
          <cell r="D248">
            <v>2.9197080291970802E-2</v>
          </cell>
          <cell r="E248">
            <v>0</v>
          </cell>
        </row>
        <row r="249">
          <cell r="A249">
            <v>564</v>
          </cell>
          <cell r="B249">
            <v>0.98630136986301364</v>
          </cell>
          <cell r="C249">
            <v>1.3698630136986301E-2</v>
          </cell>
          <cell r="D249">
            <v>0</v>
          </cell>
          <cell r="E249">
            <v>0</v>
          </cell>
        </row>
        <row r="250">
          <cell r="A250">
            <v>566</v>
          </cell>
          <cell r="B250">
            <v>0.88440221694378462</v>
          </cell>
          <cell r="C250">
            <v>9.3428345209817895E-2</v>
          </cell>
          <cell r="D250">
            <v>1.4251781472684086E-2</v>
          </cell>
          <cell r="E250">
            <v>7.91765637371338E-3</v>
          </cell>
        </row>
        <row r="251">
          <cell r="A251">
            <v>567</v>
          </cell>
          <cell r="B251">
            <v>0.90277777777777779</v>
          </cell>
          <cell r="C251">
            <v>9.7222222222222224E-2</v>
          </cell>
          <cell r="D251">
            <v>0</v>
          </cell>
          <cell r="E251">
            <v>0</v>
          </cell>
        </row>
        <row r="252">
          <cell r="A252">
            <v>568</v>
          </cell>
          <cell r="B252">
            <v>0.77483443708609268</v>
          </cell>
          <cell r="C252">
            <v>7.9470198675496692E-2</v>
          </cell>
          <cell r="D252">
            <v>0.14569536423841059</v>
          </cell>
          <cell r="E252">
            <v>0</v>
          </cell>
        </row>
        <row r="253">
          <cell r="A253">
            <v>569</v>
          </cell>
          <cell r="B253">
            <v>0.86974789915966388</v>
          </cell>
          <cell r="C253">
            <v>0.1092436974789916</v>
          </cell>
          <cell r="D253">
            <v>2.100840336134454E-2</v>
          </cell>
          <cell r="E253">
            <v>0</v>
          </cell>
        </row>
        <row r="254">
          <cell r="A254">
            <v>570</v>
          </cell>
          <cell r="B254">
            <v>1</v>
          </cell>
          <cell r="C254">
            <v>0</v>
          </cell>
          <cell r="D254">
            <v>0</v>
          </cell>
          <cell r="E254">
            <v>0</v>
          </cell>
        </row>
        <row r="255">
          <cell r="A255">
            <v>573</v>
          </cell>
          <cell r="B255">
            <v>0.90293040293040294</v>
          </cell>
          <cell r="C255">
            <v>7.7533577533577536E-2</v>
          </cell>
          <cell r="D255">
            <v>1.15995115995116E-2</v>
          </cell>
          <cell r="E255">
            <v>7.9365079365079361E-3</v>
          </cell>
        </row>
        <row r="256">
          <cell r="A256">
            <v>574</v>
          </cell>
          <cell r="B256">
            <v>0.84193548387096773</v>
          </cell>
          <cell r="C256">
            <v>0.14838709677419354</v>
          </cell>
          <cell r="D256">
            <v>6.4516129032258064E-3</v>
          </cell>
          <cell r="E256">
            <v>3.2258064516129032E-3</v>
          </cell>
        </row>
        <row r="257">
          <cell r="A257">
            <v>577</v>
          </cell>
          <cell r="B257">
            <v>0.90322580645161288</v>
          </cell>
          <cell r="C257">
            <v>0</v>
          </cell>
          <cell r="D257">
            <v>7.5901328273244778E-2</v>
          </cell>
          <cell r="E257">
            <v>2.0872865275142316E-2</v>
          </cell>
        </row>
        <row r="258">
          <cell r="A258">
            <v>578</v>
          </cell>
          <cell r="B258">
            <v>0.91851851851851851</v>
          </cell>
          <cell r="C258">
            <v>5.9259259259259262E-2</v>
          </cell>
          <cell r="D258">
            <v>7.4074074074074077E-3</v>
          </cell>
          <cell r="E258">
            <v>1.4814814814814815E-2</v>
          </cell>
        </row>
        <row r="259">
          <cell r="A259">
            <v>580</v>
          </cell>
          <cell r="B259">
            <v>0.91752577319587625</v>
          </cell>
          <cell r="C259">
            <v>6.1855670103092786E-2</v>
          </cell>
          <cell r="D259">
            <v>0</v>
          </cell>
          <cell r="E259">
            <v>2.0618556701030927E-2</v>
          </cell>
        </row>
        <row r="260">
          <cell r="A260">
            <v>581</v>
          </cell>
          <cell r="B260">
            <v>0.94339622641509435</v>
          </cell>
          <cell r="C260">
            <v>1.8867924528301886E-2</v>
          </cell>
          <cell r="D260">
            <v>3.7735849056603772E-2</v>
          </cell>
          <cell r="E260">
            <v>0</v>
          </cell>
        </row>
        <row r="261">
          <cell r="A261">
            <v>588</v>
          </cell>
          <cell r="B261">
            <v>0.87190812720848054</v>
          </cell>
          <cell r="C261">
            <v>9.8056537102473501E-2</v>
          </cell>
          <cell r="D261">
            <v>2.3851590106007067E-2</v>
          </cell>
          <cell r="E261">
            <v>6.183745583038869E-3</v>
          </cell>
        </row>
        <row r="262">
          <cell r="A262">
            <v>602</v>
          </cell>
          <cell r="B262">
            <v>0.94425087108013939</v>
          </cell>
          <cell r="C262">
            <v>2.0905923344947737E-2</v>
          </cell>
          <cell r="D262">
            <v>2.7874564459930314E-2</v>
          </cell>
          <cell r="E262">
            <v>6.9686411149825784E-3</v>
          </cell>
        </row>
        <row r="263">
          <cell r="A263">
            <v>605</v>
          </cell>
          <cell r="B263">
            <v>0.79881656804733725</v>
          </cell>
          <cell r="C263">
            <v>0.11834319526627218</v>
          </cell>
          <cell r="D263">
            <v>6.5088757396449703E-2</v>
          </cell>
          <cell r="E263">
            <v>1.7751479289940829E-2</v>
          </cell>
        </row>
        <row r="264">
          <cell r="A264">
            <v>606</v>
          </cell>
          <cell r="B264">
            <v>0.85952848722986253</v>
          </cell>
          <cell r="C264">
            <v>0.10117878192534381</v>
          </cell>
          <cell r="D264">
            <v>3.0451866404715127E-2</v>
          </cell>
          <cell r="E264">
            <v>8.840864440078585E-3</v>
          </cell>
        </row>
        <row r="265">
          <cell r="A265">
            <v>608</v>
          </cell>
          <cell r="B265">
            <v>0.79856115107913672</v>
          </cell>
          <cell r="C265">
            <v>0.15107913669064749</v>
          </cell>
          <cell r="D265">
            <v>2.8776978417266189E-2</v>
          </cell>
          <cell r="E265">
            <v>2.1582733812949641E-2</v>
          </cell>
        </row>
        <row r="266">
          <cell r="A266">
            <v>610</v>
          </cell>
          <cell r="B266">
            <v>0.95833333333333337</v>
          </cell>
          <cell r="C266">
            <v>2.7777777777777776E-2</v>
          </cell>
          <cell r="D266">
            <v>1.3888888888888888E-2</v>
          </cell>
          <cell r="E266">
            <v>0</v>
          </cell>
        </row>
        <row r="267">
          <cell r="A267">
            <v>611</v>
          </cell>
          <cell r="B267">
            <v>0.99371069182389937</v>
          </cell>
          <cell r="C267">
            <v>0</v>
          </cell>
          <cell r="D267">
            <v>6.2893081761006293E-3</v>
          </cell>
          <cell r="E267">
            <v>0</v>
          </cell>
        </row>
        <row r="268">
          <cell r="A268">
            <v>612</v>
          </cell>
          <cell r="B268">
            <v>1</v>
          </cell>
          <cell r="C268">
            <v>0</v>
          </cell>
          <cell r="D268">
            <v>0</v>
          </cell>
          <cell r="E268">
            <v>0</v>
          </cell>
        </row>
        <row r="269">
          <cell r="A269">
            <v>614</v>
          </cell>
          <cell r="B269">
            <v>0.93283582089552242</v>
          </cell>
          <cell r="C269">
            <v>5.2238805970149252E-2</v>
          </cell>
          <cell r="D269">
            <v>7.462686567164179E-3</v>
          </cell>
          <cell r="E269">
            <v>7.462686567164179E-3</v>
          </cell>
        </row>
        <row r="270">
          <cell r="A270">
            <v>615</v>
          </cell>
          <cell r="B270">
            <v>0.91329479768786126</v>
          </cell>
          <cell r="C270">
            <v>8.0924855491329481E-2</v>
          </cell>
          <cell r="D270">
            <v>0</v>
          </cell>
          <cell r="E270">
            <v>5.7803468208092483E-3</v>
          </cell>
        </row>
        <row r="271">
          <cell r="A271">
            <v>618</v>
          </cell>
          <cell r="B271">
            <v>0.9285714285714286</v>
          </cell>
          <cell r="C271">
            <v>0</v>
          </cell>
          <cell r="D271">
            <v>7.1428571428571425E-2</v>
          </cell>
          <cell r="E271">
            <v>0</v>
          </cell>
        </row>
        <row r="272">
          <cell r="A272">
            <v>620</v>
          </cell>
          <cell r="B272">
            <v>0.92708333333333337</v>
          </cell>
          <cell r="C272">
            <v>7.2916666666666671E-2</v>
          </cell>
          <cell r="D272">
            <v>0</v>
          </cell>
          <cell r="E272">
            <v>0</v>
          </cell>
        </row>
        <row r="273">
          <cell r="A273">
            <v>621</v>
          </cell>
          <cell r="B273">
            <v>1</v>
          </cell>
          <cell r="C273">
            <v>0</v>
          </cell>
          <cell r="D273">
            <v>0</v>
          </cell>
          <cell r="E273">
            <v>0</v>
          </cell>
        </row>
        <row r="274">
          <cell r="A274">
            <v>622</v>
          </cell>
          <cell r="B274">
            <v>0.76</v>
          </cell>
          <cell r="C274">
            <v>0</v>
          </cell>
          <cell r="D274">
            <v>0.24</v>
          </cell>
          <cell r="E274">
            <v>0</v>
          </cell>
        </row>
        <row r="275">
          <cell r="A275">
            <v>625</v>
          </cell>
          <cell r="B275">
            <v>0.96470588235294119</v>
          </cell>
          <cell r="C275">
            <v>0</v>
          </cell>
          <cell r="D275">
            <v>1.1764705882352941E-2</v>
          </cell>
          <cell r="E275">
            <v>2.3529411764705882E-2</v>
          </cell>
        </row>
        <row r="276">
          <cell r="A276">
            <v>626</v>
          </cell>
          <cell r="B276">
            <v>0.96</v>
          </cell>
          <cell r="C276">
            <v>0</v>
          </cell>
          <cell r="D276">
            <v>0</v>
          </cell>
          <cell r="E276">
            <v>0.04</v>
          </cell>
        </row>
        <row r="277">
          <cell r="A277">
            <v>629</v>
          </cell>
          <cell r="B277">
            <v>0</v>
          </cell>
          <cell r="C277">
            <v>0</v>
          </cell>
          <cell r="D277">
            <v>1</v>
          </cell>
          <cell r="E277">
            <v>0</v>
          </cell>
        </row>
        <row r="278">
          <cell r="A278">
            <v>630</v>
          </cell>
          <cell r="B278">
            <v>0.97142857142857142</v>
          </cell>
          <cell r="C278">
            <v>1.8181818181818181E-2</v>
          </cell>
          <cell r="D278">
            <v>7.7922077922077922E-3</v>
          </cell>
          <cell r="E278">
            <v>2.5974025974025974E-3</v>
          </cell>
        </row>
        <row r="279">
          <cell r="A279">
            <v>633</v>
          </cell>
          <cell r="B279">
            <v>0.87455621301775144</v>
          </cell>
          <cell r="C279">
            <v>6.5483234714003941E-2</v>
          </cell>
          <cell r="D279">
            <v>4.7337278106508875E-2</v>
          </cell>
          <cell r="E279">
            <v>1.26232741617357E-2</v>
          </cell>
        </row>
        <row r="280">
          <cell r="A280">
            <v>636</v>
          </cell>
          <cell r="B280">
            <v>0.81853658536585361</v>
          </cell>
          <cell r="C280">
            <v>0.12</v>
          </cell>
          <cell r="D280">
            <v>5.5609756097560976E-2</v>
          </cell>
          <cell r="E280">
            <v>5.8536585365853658E-3</v>
          </cell>
        </row>
        <row r="281">
          <cell r="A281">
            <v>637</v>
          </cell>
          <cell r="B281">
            <v>0.98611111111111116</v>
          </cell>
          <cell r="C281">
            <v>0</v>
          </cell>
          <cell r="D281">
            <v>1.3888888888888888E-2</v>
          </cell>
          <cell r="E281">
            <v>0</v>
          </cell>
        </row>
        <row r="282">
          <cell r="A282">
            <v>641</v>
          </cell>
          <cell r="B282">
            <v>0.98181818181818181</v>
          </cell>
          <cell r="C282">
            <v>0</v>
          </cell>
          <cell r="D282">
            <v>1.8181818181818181E-2</v>
          </cell>
          <cell r="E282">
            <v>0</v>
          </cell>
        </row>
        <row r="283">
          <cell r="A283">
            <v>642</v>
          </cell>
          <cell r="B283">
            <v>0.83333333333333337</v>
          </cell>
          <cell r="C283">
            <v>4.1666666666666664E-2</v>
          </cell>
          <cell r="D283">
            <v>8.3333333333333329E-2</v>
          </cell>
          <cell r="E283">
            <v>4.1666666666666664E-2</v>
          </cell>
        </row>
        <row r="284">
          <cell r="A284">
            <v>652</v>
          </cell>
          <cell r="B284">
            <v>0.87878787878787878</v>
          </cell>
          <cell r="C284">
            <v>9.7288676236044661E-2</v>
          </cell>
          <cell r="D284">
            <v>2.0733652312599681E-2</v>
          </cell>
          <cell r="E284">
            <v>3.189792663476874E-3</v>
          </cell>
        </row>
        <row r="285">
          <cell r="A285">
            <v>653</v>
          </cell>
          <cell r="B285">
            <v>0.97222222222222221</v>
          </cell>
          <cell r="C285">
            <v>0</v>
          </cell>
          <cell r="D285">
            <v>2.7777777777777776E-2</v>
          </cell>
          <cell r="E285">
            <v>0</v>
          </cell>
        </row>
        <row r="286">
          <cell r="A286">
            <v>654</v>
          </cell>
          <cell r="B286">
            <v>0.90636704119850187</v>
          </cell>
          <cell r="C286">
            <v>4.5880149812734083E-2</v>
          </cell>
          <cell r="D286">
            <v>3.5580524344569285E-2</v>
          </cell>
          <cell r="E286">
            <v>1.2172284644194757E-2</v>
          </cell>
        </row>
        <row r="287">
          <cell r="A287">
            <v>655</v>
          </cell>
          <cell r="B287">
            <v>0.84615384615384615</v>
          </cell>
          <cell r="C287">
            <v>0.15384615384615385</v>
          </cell>
          <cell r="D287">
            <v>0</v>
          </cell>
          <cell r="E287">
            <v>0</v>
          </cell>
        </row>
        <row r="288">
          <cell r="A288">
            <v>656</v>
          </cell>
          <cell r="B288">
            <v>1</v>
          </cell>
          <cell r="C288">
            <v>0</v>
          </cell>
          <cell r="D288">
            <v>0</v>
          </cell>
          <cell r="E288">
            <v>0</v>
          </cell>
        </row>
        <row r="289">
          <cell r="A289">
            <v>663</v>
          </cell>
          <cell r="B289">
            <v>0.87506819421713034</v>
          </cell>
          <cell r="C289">
            <v>0.10256410256410256</v>
          </cell>
          <cell r="D289">
            <v>1.8548827059465357E-2</v>
          </cell>
          <cell r="E289">
            <v>3.8188761593016913E-3</v>
          </cell>
        </row>
        <row r="290">
          <cell r="A290">
            <v>680</v>
          </cell>
          <cell r="B290">
            <v>0.93203883495145634</v>
          </cell>
          <cell r="C290">
            <v>1.2944983818770227E-2</v>
          </cell>
          <cell r="D290">
            <v>4.5307443365695796E-2</v>
          </cell>
          <cell r="E290">
            <v>9.7087378640776691E-3</v>
          </cell>
        </row>
        <row r="291">
          <cell r="A291">
            <v>717</v>
          </cell>
          <cell r="B291">
            <v>0.85488958990536279</v>
          </cell>
          <cell r="C291">
            <v>8.6435331230283907E-2</v>
          </cell>
          <cell r="D291">
            <v>4.9211356466876972E-2</v>
          </cell>
          <cell r="E291">
            <v>9.4637223974763408E-3</v>
          </cell>
        </row>
        <row r="292">
          <cell r="A292">
            <v>719</v>
          </cell>
          <cell r="B292">
            <v>0.8571428571428571</v>
          </cell>
          <cell r="C292">
            <v>0</v>
          </cell>
          <cell r="D292">
            <v>0.14285714285714285</v>
          </cell>
          <cell r="E292">
            <v>0</v>
          </cell>
        </row>
        <row r="293">
          <cell r="A293">
            <v>720</v>
          </cell>
          <cell r="B293">
            <v>0.95714285714285718</v>
          </cell>
          <cell r="C293">
            <v>0</v>
          </cell>
          <cell r="D293">
            <v>4.2857142857142858E-2</v>
          </cell>
          <cell r="E293">
            <v>0</v>
          </cell>
        </row>
        <row r="294">
          <cell r="A294">
            <v>721</v>
          </cell>
          <cell r="B294">
            <v>0.96276595744680848</v>
          </cell>
          <cell r="C294">
            <v>3.1914893617021274E-2</v>
          </cell>
          <cell r="D294">
            <v>5.3191489361702126E-3</v>
          </cell>
          <cell r="E294">
            <v>0</v>
          </cell>
        </row>
        <row r="295">
          <cell r="A295">
            <v>723</v>
          </cell>
          <cell r="B295">
            <v>1</v>
          </cell>
          <cell r="C295">
            <v>0</v>
          </cell>
          <cell r="D295">
            <v>0</v>
          </cell>
          <cell r="E295">
            <v>0</v>
          </cell>
        </row>
        <row r="296">
          <cell r="A296">
            <v>725</v>
          </cell>
          <cell r="B296">
            <v>0.97435897435897434</v>
          </cell>
          <cell r="C296">
            <v>0</v>
          </cell>
          <cell r="D296">
            <v>2.564102564102564E-2</v>
          </cell>
          <cell r="E296">
            <v>0</v>
          </cell>
        </row>
        <row r="297">
          <cell r="A297">
            <v>727</v>
          </cell>
          <cell r="B297">
            <v>1</v>
          </cell>
          <cell r="C297">
            <v>0</v>
          </cell>
          <cell r="D297">
            <v>0</v>
          </cell>
          <cell r="E297">
            <v>0</v>
          </cell>
        </row>
        <row r="298">
          <cell r="A298">
            <v>731</v>
          </cell>
          <cell r="B298">
            <v>0.9868852459016394</v>
          </cell>
          <cell r="C298">
            <v>3.2786885245901639E-3</v>
          </cell>
          <cell r="D298">
            <v>9.8360655737704927E-3</v>
          </cell>
          <cell r="E298">
            <v>0</v>
          </cell>
        </row>
        <row r="299">
          <cell r="A299">
            <v>743</v>
          </cell>
          <cell r="B299">
            <v>0.95575221238938057</v>
          </cell>
          <cell r="C299">
            <v>4.4247787610619468E-3</v>
          </cell>
          <cell r="D299">
            <v>3.5398230088495575E-2</v>
          </cell>
          <cell r="E299">
            <v>4.4247787610619468E-3</v>
          </cell>
        </row>
        <row r="300">
          <cell r="A300">
            <v>746</v>
          </cell>
          <cell r="B300">
            <v>0.99259259259259258</v>
          </cell>
          <cell r="C300">
            <v>0</v>
          </cell>
          <cell r="D300">
            <v>7.4074074074074077E-3</v>
          </cell>
          <cell r="E300">
            <v>0</v>
          </cell>
        </row>
        <row r="301">
          <cell r="A301">
            <v>748</v>
          </cell>
          <cell r="B301">
            <v>0.91371681415929207</v>
          </cell>
          <cell r="C301">
            <v>6.4159292035398233E-2</v>
          </cell>
          <cell r="D301">
            <v>1.7699115044247787E-2</v>
          </cell>
          <cell r="E301">
            <v>4.4247787610619468E-3</v>
          </cell>
        </row>
        <row r="302">
          <cell r="A302">
            <v>788</v>
          </cell>
          <cell r="B302">
            <v>0.78904665314401623</v>
          </cell>
          <cell r="C302">
            <v>0.15770791075050711</v>
          </cell>
          <cell r="D302">
            <v>4.4117647058823532E-2</v>
          </cell>
          <cell r="E302">
            <v>9.1277890466531439E-3</v>
          </cell>
        </row>
        <row r="303">
          <cell r="A303">
            <v>789</v>
          </cell>
          <cell r="B303">
            <v>0.97138047138047134</v>
          </cell>
          <cell r="C303">
            <v>1.8518518518518517E-2</v>
          </cell>
          <cell r="D303">
            <v>8.4175084175084174E-3</v>
          </cell>
          <cell r="E303">
            <v>1.6835016835016834E-3</v>
          </cell>
        </row>
        <row r="304">
          <cell r="A304">
            <v>790</v>
          </cell>
          <cell r="B304">
            <v>1</v>
          </cell>
          <cell r="C304">
            <v>0</v>
          </cell>
          <cell r="D304">
            <v>0</v>
          </cell>
          <cell r="E304">
            <v>0</v>
          </cell>
        </row>
        <row r="305">
          <cell r="A305">
            <v>792</v>
          </cell>
          <cell r="B305">
            <v>0.84090909090909094</v>
          </cell>
          <cell r="C305">
            <v>4.5454545454545456E-2</v>
          </cell>
          <cell r="D305">
            <v>9.0909090909090912E-2</v>
          </cell>
          <cell r="E305">
            <v>2.2727272727272728E-2</v>
          </cell>
        </row>
        <row r="306">
          <cell r="A306">
            <v>794</v>
          </cell>
          <cell r="B306">
            <v>1</v>
          </cell>
          <cell r="C306">
            <v>0</v>
          </cell>
          <cell r="D306">
            <v>0</v>
          </cell>
          <cell r="E306">
            <v>0</v>
          </cell>
        </row>
        <row r="307">
          <cell r="A307">
            <v>797</v>
          </cell>
          <cell r="B307">
            <v>0.9438202247191011</v>
          </cell>
          <cell r="C307">
            <v>0</v>
          </cell>
          <cell r="D307">
            <v>3.3707865168539325E-2</v>
          </cell>
          <cell r="E307">
            <v>2.247191011235955E-2</v>
          </cell>
        </row>
        <row r="308">
          <cell r="A308">
            <v>798</v>
          </cell>
          <cell r="B308">
            <v>0.96705882352941175</v>
          </cell>
          <cell r="C308">
            <v>9.4117647058823521E-3</v>
          </cell>
          <cell r="D308">
            <v>1.6470588235294119E-2</v>
          </cell>
          <cell r="E308">
            <v>7.058823529411765E-3</v>
          </cell>
        </row>
        <row r="309">
          <cell r="A309">
            <v>801</v>
          </cell>
          <cell r="B309">
            <v>0.98795180722891562</v>
          </cell>
          <cell r="C309">
            <v>1.2048192771084338E-2</v>
          </cell>
          <cell r="D309">
            <v>0</v>
          </cell>
          <cell r="E309">
            <v>0</v>
          </cell>
        </row>
        <row r="310">
          <cell r="A310">
            <v>805</v>
          </cell>
          <cell r="B310">
            <v>1</v>
          </cell>
          <cell r="C310">
            <v>0</v>
          </cell>
          <cell r="D310">
            <v>0</v>
          </cell>
          <cell r="E310">
            <v>0</v>
          </cell>
        </row>
        <row r="311">
          <cell r="A311">
            <v>806</v>
          </cell>
          <cell r="B311">
            <v>0.95454545454545459</v>
          </cell>
          <cell r="C311">
            <v>4.87012987012987E-3</v>
          </cell>
          <cell r="D311">
            <v>3.0844155844155844E-2</v>
          </cell>
          <cell r="E311">
            <v>9.74025974025974E-3</v>
          </cell>
        </row>
        <row r="312">
          <cell r="A312">
            <v>807</v>
          </cell>
          <cell r="B312">
            <v>0.95370370370370372</v>
          </cell>
          <cell r="C312">
            <v>3.7037037037037035E-2</v>
          </cell>
          <cell r="D312">
            <v>0</v>
          </cell>
          <cell r="E312">
            <v>9.2592592592592587E-3</v>
          </cell>
        </row>
        <row r="313">
          <cell r="A313">
            <v>808</v>
          </cell>
          <cell r="B313">
            <v>0.94615384615384612</v>
          </cell>
          <cell r="C313">
            <v>5.3846153846153849E-2</v>
          </cell>
          <cell r="D313">
            <v>0</v>
          </cell>
          <cell r="E313">
            <v>0</v>
          </cell>
        </row>
        <row r="314">
          <cell r="A314">
            <v>809</v>
          </cell>
          <cell r="B314">
            <v>0.92433537832310841</v>
          </cell>
          <cell r="C314">
            <v>4.2944785276073622E-2</v>
          </cell>
          <cell r="D314">
            <v>2.9652351738241309E-2</v>
          </cell>
          <cell r="E314">
            <v>3.0674846625766872E-3</v>
          </cell>
        </row>
        <row r="315">
          <cell r="A315">
            <v>812</v>
          </cell>
          <cell r="B315">
            <v>0.953125</v>
          </cell>
          <cell r="C315">
            <v>3.125E-2</v>
          </cell>
          <cell r="D315">
            <v>1.5625E-2</v>
          </cell>
          <cell r="E315">
            <v>0</v>
          </cell>
        </row>
        <row r="316">
          <cell r="A316">
            <v>816</v>
          </cell>
          <cell r="B316">
            <v>0.97499999999999998</v>
          </cell>
          <cell r="C316">
            <v>0</v>
          </cell>
          <cell r="D316">
            <v>2.5000000000000001E-2</v>
          </cell>
          <cell r="E316">
            <v>0</v>
          </cell>
        </row>
        <row r="317">
          <cell r="A317">
            <v>817</v>
          </cell>
          <cell r="B317">
            <v>0.94736842105263153</v>
          </cell>
          <cell r="C317">
            <v>0</v>
          </cell>
          <cell r="D317">
            <v>5.2631578947368418E-2</v>
          </cell>
          <cell r="E317">
            <v>0</v>
          </cell>
        </row>
        <row r="318">
          <cell r="A318">
            <v>819</v>
          </cell>
          <cell r="B318">
            <v>0.97701149425287359</v>
          </cell>
          <cell r="C318">
            <v>5.7471264367816091E-3</v>
          </cell>
          <cell r="D318">
            <v>1.7241379310344827E-2</v>
          </cell>
          <cell r="E318">
            <v>0</v>
          </cell>
        </row>
        <row r="319">
          <cell r="A319">
            <v>820</v>
          </cell>
          <cell r="B319">
            <v>0.97058823529411764</v>
          </cell>
          <cell r="C319">
            <v>7.3529411764705881E-3</v>
          </cell>
          <cell r="D319">
            <v>0</v>
          </cell>
          <cell r="E319">
            <v>2.2058823529411766E-2</v>
          </cell>
        </row>
        <row r="320">
          <cell r="A320">
            <v>821</v>
          </cell>
          <cell r="B320">
            <v>0</v>
          </cell>
          <cell r="C320">
            <v>0</v>
          </cell>
          <cell r="D320">
            <v>0.69565217391304346</v>
          </cell>
          <cell r="E320">
            <v>0.30434782608695654</v>
          </cell>
        </row>
        <row r="321">
          <cell r="A321">
            <v>822</v>
          </cell>
          <cell r="B321">
            <v>0.86363636363636365</v>
          </cell>
          <cell r="C321">
            <v>0</v>
          </cell>
          <cell r="D321">
            <v>0.13636363636363635</v>
          </cell>
          <cell r="E321">
            <v>0</v>
          </cell>
        </row>
        <row r="322">
          <cell r="A322">
            <v>823</v>
          </cell>
          <cell r="B322">
            <v>0.96551724137931039</v>
          </cell>
          <cell r="C322">
            <v>0</v>
          </cell>
          <cell r="D322">
            <v>3.4482758620689655E-2</v>
          </cell>
          <cell r="E322">
            <v>0</v>
          </cell>
        </row>
        <row r="323">
          <cell r="A323">
            <v>824</v>
          </cell>
          <cell r="B323">
            <v>0.82857142857142863</v>
          </cell>
          <cell r="C323">
            <v>0</v>
          </cell>
          <cell r="D323">
            <v>0.17142857142857143</v>
          </cell>
          <cell r="E323">
            <v>0</v>
          </cell>
        </row>
        <row r="324">
          <cell r="A324">
            <v>825</v>
          </cell>
          <cell r="B324">
            <v>0.93617021276595747</v>
          </cell>
          <cell r="C324">
            <v>0</v>
          </cell>
          <cell r="D324">
            <v>5.3191489361702128E-2</v>
          </cell>
          <cell r="E324">
            <v>1.0638297872340425E-2</v>
          </cell>
        </row>
        <row r="325">
          <cell r="A325">
            <v>827</v>
          </cell>
          <cell r="B325">
            <v>0.8545454545454545</v>
          </cell>
          <cell r="C325">
            <v>1.8181818181818181E-2</v>
          </cell>
          <cell r="D325">
            <v>0.10909090909090909</v>
          </cell>
          <cell r="E325">
            <v>1.8181818181818181E-2</v>
          </cell>
        </row>
        <row r="326">
          <cell r="A326">
            <v>828</v>
          </cell>
          <cell r="B326">
            <v>0.89313835770528682</v>
          </cell>
          <cell r="C326">
            <v>3.0371203599550055E-2</v>
          </cell>
          <cell r="D326">
            <v>5.2868391451068614E-2</v>
          </cell>
          <cell r="E326">
            <v>2.3622047244094488E-2</v>
          </cell>
        </row>
        <row r="327">
          <cell r="A327">
            <v>829</v>
          </cell>
          <cell r="B327">
            <v>0</v>
          </cell>
          <cell r="C327">
            <v>0</v>
          </cell>
          <cell r="D327">
            <v>1</v>
          </cell>
          <cell r="E327">
            <v>0</v>
          </cell>
        </row>
        <row r="328">
          <cell r="A328">
            <v>834</v>
          </cell>
          <cell r="B328">
            <v>0.97461928934010156</v>
          </cell>
          <cell r="C328">
            <v>0</v>
          </cell>
          <cell r="D328">
            <v>2.5380710659898477E-2</v>
          </cell>
          <cell r="E328">
            <v>0</v>
          </cell>
        </row>
        <row r="329">
          <cell r="A329">
            <v>836</v>
          </cell>
          <cell r="B329">
            <v>0.99528301886792447</v>
          </cell>
          <cell r="C329">
            <v>0</v>
          </cell>
          <cell r="D329">
            <v>0</v>
          </cell>
          <cell r="E329">
            <v>4.7169811320754715E-3</v>
          </cell>
        </row>
        <row r="330">
          <cell r="A330">
            <v>837</v>
          </cell>
          <cell r="B330">
            <v>0.9</v>
          </cell>
          <cell r="C330">
            <v>0</v>
          </cell>
          <cell r="D330">
            <v>0.1</v>
          </cell>
          <cell r="E330">
            <v>0</v>
          </cell>
        </row>
        <row r="331">
          <cell r="A331">
            <v>838</v>
          </cell>
          <cell r="B331">
            <v>0.86486486486486491</v>
          </cell>
          <cell r="C331">
            <v>7.7220077220077222E-3</v>
          </cell>
          <cell r="D331">
            <v>0.12355212355212356</v>
          </cell>
          <cell r="E331">
            <v>3.8610038610038611E-3</v>
          </cell>
        </row>
        <row r="332">
          <cell r="A332">
            <v>839</v>
          </cell>
          <cell r="B332">
            <v>0.94036697247706424</v>
          </cell>
          <cell r="C332">
            <v>2.2935779816513763E-3</v>
          </cell>
          <cell r="D332">
            <v>5.2752293577981654E-2</v>
          </cell>
          <cell r="E332">
            <v>4.5871559633027525E-3</v>
          </cell>
        </row>
        <row r="333">
          <cell r="A333">
            <v>842</v>
          </cell>
          <cell r="B333">
            <v>0.95907335907335911</v>
          </cell>
          <cell r="C333">
            <v>0</v>
          </cell>
          <cell r="D333">
            <v>2.8571428571428571E-2</v>
          </cell>
          <cell r="E333">
            <v>1.2355212355212355E-2</v>
          </cell>
        </row>
        <row r="334">
          <cell r="A334">
            <v>843</v>
          </cell>
          <cell r="B334">
            <v>0.80232558139534882</v>
          </cell>
          <cell r="C334">
            <v>0</v>
          </cell>
          <cell r="D334">
            <v>0.10465116279069768</v>
          </cell>
          <cell r="E334">
            <v>9.3023255813953487E-2</v>
          </cell>
        </row>
        <row r="335">
          <cell r="A335">
            <v>844</v>
          </cell>
          <cell r="B335">
            <v>0.8984375</v>
          </cell>
          <cell r="C335">
            <v>7.8125E-2</v>
          </cell>
          <cell r="D335">
            <v>7.8125E-3</v>
          </cell>
          <cell r="E335">
            <v>1.5625E-2</v>
          </cell>
        </row>
        <row r="336">
          <cell r="A336">
            <v>845</v>
          </cell>
          <cell r="B336">
            <v>0.90217391304347827</v>
          </cell>
          <cell r="C336">
            <v>1.0869565217391304E-2</v>
          </cell>
          <cell r="D336">
            <v>8.6956521739130432E-2</v>
          </cell>
          <cell r="E336">
            <v>0</v>
          </cell>
        </row>
        <row r="337">
          <cell r="A337">
            <v>846</v>
          </cell>
          <cell r="B337">
            <v>0.95977011494252873</v>
          </cell>
          <cell r="C337">
            <v>0</v>
          </cell>
          <cell r="D337">
            <v>1.1494252873563218E-2</v>
          </cell>
          <cell r="E337">
            <v>2.8735632183908046E-2</v>
          </cell>
        </row>
        <row r="338">
          <cell r="A338">
            <v>847</v>
          </cell>
          <cell r="B338">
            <v>0.88387096774193552</v>
          </cell>
          <cell r="C338">
            <v>4.5161290322580643E-2</v>
          </cell>
          <cell r="D338">
            <v>5.8064516129032261E-2</v>
          </cell>
          <cell r="E338">
            <v>1.2903225806451613E-2</v>
          </cell>
        </row>
        <row r="339">
          <cell r="A339">
            <v>848</v>
          </cell>
          <cell r="B339">
            <v>0.95620437956204385</v>
          </cell>
          <cell r="C339">
            <v>7.2992700729927005E-3</v>
          </cell>
          <cell r="D339">
            <v>3.6496350364963501E-2</v>
          </cell>
          <cell r="E339">
            <v>0</v>
          </cell>
        </row>
        <row r="340">
          <cell r="A340">
            <v>849</v>
          </cell>
          <cell r="B340">
            <v>0.95108695652173914</v>
          </cell>
          <cell r="C340">
            <v>1.0869565217391304E-2</v>
          </cell>
          <cell r="D340">
            <v>1.6304347826086956E-2</v>
          </cell>
          <cell r="E340">
            <v>2.1739130434782608E-2</v>
          </cell>
        </row>
        <row r="341">
          <cell r="A341">
            <v>850</v>
          </cell>
          <cell r="B341">
            <v>0.94696969696969702</v>
          </cell>
          <cell r="C341">
            <v>3.787878787878788E-2</v>
          </cell>
          <cell r="D341">
            <v>7.575757575757576E-3</v>
          </cell>
          <cell r="E341">
            <v>7.575757575757576E-3</v>
          </cell>
        </row>
        <row r="342">
          <cell r="A342">
            <v>851</v>
          </cell>
          <cell r="B342">
            <v>0.97461928934010156</v>
          </cell>
          <cell r="C342">
            <v>2.2842639593908629E-2</v>
          </cell>
          <cell r="D342">
            <v>2.5380710659898475E-3</v>
          </cell>
          <cell r="E342">
            <v>0</v>
          </cell>
        </row>
        <row r="343">
          <cell r="A343">
            <v>852</v>
          </cell>
          <cell r="B343">
            <v>0.9375</v>
          </cell>
          <cell r="C343">
            <v>0</v>
          </cell>
          <cell r="D343">
            <v>6.25E-2</v>
          </cell>
          <cell r="E343">
            <v>0</v>
          </cell>
        </row>
        <row r="344">
          <cell r="A344">
            <v>853</v>
          </cell>
          <cell r="B344">
            <v>1</v>
          </cell>
          <cell r="C344">
            <v>0</v>
          </cell>
          <cell r="D344">
            <v>0</v>
          </cell>
          <cell r="E344">
            <v>0</v>
          </cell>
        </row>
        <row r="345">
          <cell r="A345">
            <v>854</v>
          </cell>
          <cell r="B345">
            <v>0.91666666666666663</v>
          </cell>
          <cell r="C345">
            <v>4.7619047619047616E-2</v>
          </cell>
          <cell r="D345">
            <v>3.5714285714285712E-2</v>
          </cell>
          <cell r="E345">
            <v>0</v>
          </cell>
        </row>
        <row r="346">
          <cell r="A346">
            <v>855</v>
          </cell>
          <cell r="B346">
            <v>0.95104895104895104</v>
          </cell>
          <cell r="C346">
            <v>2.097902097902098E-2</v>
          </cell>
          <cell r="D346">
            <v>1.3986013986013986E-2</v>
          </cell>
          <cell r="E346">
            <v>1.3986013986013986E-2</v>
          </cell>
        </row>
        <row r="347">
          <cell r="A347">
            <v>856</v>
          </cell>
          <cell r="B347">
            <v>0.82474226804123707</v>
          </cell>
          <cell r="C347">
            <v>0</v>
          </cell>
          <cell r="D347">
            <v>0.16494845360824742</v>
          </cell>
          <cell r="E347">
            <v>1.0309278350515464E-2</v>
          </cell>
        </row>
        <row r="348">
          <cell r="A348">
            <v>857</v>
          </cell>
          <cell r="B348">
            <v>0.85795454545454541</v>
          </cell>
          <cell r="C348">
            <v>7.3863636363636367E-2</v>
          </cell>
          <cell r="D348">
            <v>5.568181818181818E-2</v>
          </cell>
          <cell r="E348">
            <v>1.2500000000000001E-2</v>
          </cell>
        </row>
        <row r="349">
          <cell r="A349">
            <v>858</v>
          </cell>
          <cell r="B349">
            <v>0.84676258992805753</v>
          </cell>
          <cell r="C349">
            <v>9.0647482014388492E-2</v>
          </cell>
          <cell r="D349">
            <v>4.8920863309352518E-2</v>
          </cell>
          <cell r="E349">
            <v>1.3669064748201438E-2</v>
          </cell>
        </row>
        <row r="350">
          <cell r="A350">
            <v>859</v>
          </cell>
          <cell r="B350">
            <v>0.92500000000000004</v>
          </cell>
          <cell r="C350">
            <v>2.5000000000000001E-2</v>
          </cell>
          <cell r="D350">
            <v>0.05</v>
          </cell>
          <cell r="E350">
            <v>0</v>
          </cell>
        </row>
        <row r="351">
          <cell r="A351">
            <v>860</v>
          </cell>
          <cell r="B351">
            <v>1</v>
          </cell>
          <cell r="C351">
            <v>0</v>
          </cell>
          <cell r="D351">
            <v>0</v>
          </cell>
          <cell r="E351">
            <v>0</v>
          </cell>
        </row>
        <row r="352">
          <cell r="A352">
            <v>861</v>
          </cell>
          <cell r="B352">
            <v>0.94047619047619047</v>
          </cell>
          <cell r="C352">
            <v>1.1904761904761904E-2</v>
          </cell>
          <cell r="D352">
            <v>4.7619047619047616E-2</v>
          </cell>
          <cell r="E352">
            <v>0</v>
          </cell>
        </row>
        <row r="353">
          <cell r="A353">
            <v>862</v>
          </cell>
          <cell r="B353">
            <v>0.97959183673469385</v>
          </cell>
          <cell r="C353">
            <v>0</v>
          </cell>
          <cell r="D353">
            <v>2.0408163265306121E-2</v>
          </cell>
          <cell r="E353">
            <v>0</v>
          </cell>
        </row>
        <row r="354">
          <cell r="A354">
            <v>863</v>
          </cell>
          <cell r="B354">
            <v>0.97435897435897434</v>
          </cell>
          <cell r="C354">
            <v>1.282051282051282E-2</v>
          </cell>
          <cell r="D354">
            <v>0</v>
          </cell>
          <cell r="E354">
            <v>1.282051282051282E-2</v>
          </cell>
        </row>
        <row r="355">
          <cell r="A355">
            <v>864</v>
          </cell>
          <cell r="B355">
            <v>0</v>
          </cell>
          <cell r="C355">
            <v>0</v>
          </cell>
          <cell r="D355">
            <v>1</v>
          </cell>
          <cell r="E355">
            <v>0</v>
          </cell>
        </row>
        <row r="356">
          <cell r="A356">
            <v>865</v>
          </cell>
          <cell r="B356">
            <v>1</v>
          </cell>
          <cell r="C356">
            <v>0</v>
          </cell>
          <cell r="D356">
            <v>0</v>
          </cell>
          <cell r="E356">
            <v>0</v>
          </cell>
        </row>
        <row r="357">
          <cell r="A357">
            <v>867</v>
          </cell>
          <cell r="B357">
            <v>0.8833333333333333</v>
          </cell>
          <cell r="C357">
            <v>0</v>
          </cell>
          <cell r="D357">
            <v>0.11666666666666667</v>
          </cell>
          <cell r="E357">
            <v>0</v>
          </cell>
        </row>
        <row r="358">
          <cell r="A358">
            <v>868</v>
          </cell>
          <cell r="B358">
            <v>0.79166666666666663</v>
          </cell>
          <cell r="C358">
            <v>1.0416666666666666E-2</v>
          </cell>
          <cell r="D358">
            <v>0.1875</v>
          </cell>
          <cell r="E358">
            <v>1.0416666666666666E-2</v>
          </cell>
        </row>
        <row r="359">
          <cell r="A359">
            <v>869</v>
          </cell>
          <cell r="B359">
            <v>0.95283018867924529</v>
          </cell>
          <cell r="C359">
            <v>0</v>
          </cell>
          <cell r="D359">
            <v>2.8301886792452831E-2</v>
          </cell>
          <cell r="E359">
            <v>1.8867924528301886E-2</v>
          </cell>
        </row>
        <row r="360">
          <cell r="A360">
            <v>870</v>
          </cell>
          <cell r="B360">
            <v>0.9</v>
          </cell>
          <cell r="C360">
            <v>0</v>
          </cell>
          <cell r="D360">
            <v>0.1</v>
          </cell>
          <cell r="E360">
            <v>0</v>
          </cell>
        </row>
        <row r="361">
          <cell r="A361">
            <v>871</v>
          </cell>
          <cell r="B361">
            <v>0.95652173913043481</v>
          </cell>
          <cell r="C361">
            <v>0</v>
          </cell>
          <cell r="D361">
            <v>2.8985507246376812E-2</v>
          </cell>
          <cell r="E361">
            <v>1.4492753623188406E-2</v>
          </cell>
        </row>
        <row r="362">
          <cell r="A362">
            <v>872</v>
          </cell>
          <cell r="B362">
            <v>0.9375</v>
          </cell>
          <cell r="C362">
            <v>0</v>
          </cell>
          <cell r="D362">
            <v>3.125E-2</v>
          </cell>
          <cell r="E362">
            <v>3.125E-2</v>
          </cell>
        </row>
        <row r="363">
          <cell r="A363">
            <v>873</v>
          </cell>
          <cell r="B363">
            <v>0.9035498995311454</v>
          </cell>
          <cell r="C363">
            <v>6.3630274614869392E-2</v>
          </cell>
          <cell r="D363">
            <v>2.4112525117213665E-2</v>
          </cell>
          <cell r="E363">
            <v>8.7073007367716015E-3</v>
          </cell>
        </row>
        <row r="364">
          <cell r="A364">
            <v>875</v>
          </cell>
          <cell r="B364">
            <v>0.98113207547169812</v>
          </cell>
          <cell r="C364">
            <v>1.8867924528301886E-2</v>
          </cell>
          <cell r="D364">
            <v>0</v>
          </cell>
          <cell r="E364">
            <v>0</v>
          </cell>
        </row>
        <row r="365">
          <cell r="A365">
            <v>876</v>
          </cell>
          <cell r="B365">
            <v>0.97619047619047616</v>
          </cell>
          <cell r="C365">
            <v>0</v>
          </cell>
          <cell r="D365">
            <v>2.3809523809523808E-2</v>
          </cell>
          <cell r="E365">
            <v>0</v>
          </cell>
        </row>
        <row r="366">
          <cell r="A366">
            <v>877</v>
          </cell>
          <cell r="B366">
            <v>1</v>
          </cell>
          <cell r="C366">
            <v>0</v>
          </cell>
          <cell r="D366">
            <v>0</v>
          </cell>
          <cell r="E366">
            <v>0</v>
          </cell>
        </row>
        <row r="367">
          <cell r="A367">
            <v>878</v>
          </cell>
          <cell r="B367">
            <v>1</v>
          </cell>
          <cell r="C367">
            <v>0</v>
          </cell>
          <cell r="D367">
            <v>0</v>
          </cell>
          <cell r="E367">
            <v>0</v>
          </cell>
        </row>
      </sheetData>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ARIOS OBRA"/>
      <sheetName val="APU ELECTRICOS"/>
      <sheetName val="FACTOR PREST OBRA"/>
      <sheetName val="CONCRETOS Y MORTEROS"/>
      <sheetName val="INSUMOS-EQUIPOS"/>
      <sheetName val="APU"/>
      <sheetName val="PRESUPUESTO"/>
      <sheetName val="CUADRO RESUMEN "/>
      <sheetName val="SALARIO ADMINISTRACION"/>
      <sheetName val="A.I.U."/>
      <sheetName val="SALARIOS_OBRA"/>
      <sheetName val="APU_ELECTRICOS"/>
      <sheetName val="FACTOR_PREST_OBRA"/>
      <sheetName val="CONCRETOS_Y_MORTEROS"/>
      <sheetName val="CUADRO_RESUMEN_"/>
      <sheetName val="SALARIO_ADMINISTRACION"/>
      <sheetName val="A_I_U_"/>
    </sheetNames>
    <sheetDataSet>
      <sheetData sheetId="0" refreshError="1"/>
      <sheetData sheetId="1" refreshError="1"/>
      <sheetData sheetId="2" refreshError="1"/>
      <sheetData sheetId="3" refreshError="1"/>
      <sheetData sheetId="4" refreshError="1">
        <row r="274">
          <cell r="B274">
            <v>17000</v>
          </cell>
        </row>
      </sheetData>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 sheetId="16"/>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rr Blas de Lezo"/>
      <sheetName val="Crecimiento 150%"/>
      <sheetName val="Tirante"/>
      <sheetName val="Velocidad"/>
      <sheetName val="Fuerza tractiva"/>
      <sheetName val="para infrome"/>
      <sheetName val="Crecimiento actual"/>
    </sheetNames>
    <sheetDataSet>
      <sheetData sheetId="0"/>
      <sheetData sheetId="1"/>
      <sheetData sheetId="2">
        <row r="2">
          <cell r="C2" t="str">
            <v>d/D</v>
          </cell>
          <cell r="D2">
            <v>0</v>
          </cell>
          <cell r="E2">
            <v>0</v>
          </cell>
          <cell r="F2">
            <v>0</v>
          </cell>
          <cell r="G2">
            <v>0</v>
          </cell>
          <cell r="H2">
            <v>0</v>
          </cell>
          <cell r="I2">
            <v>0</v>
          </cell>
          <cell r="J2">
            <v>0</v>
          </cell>
          <cell r="K2">
            <v>0</v>
          </cell>
          <cell r="L2">
            <v>0</v>
          </cell>
          <cell r="M2">
            <v>0</v>
          </cell>
        </row>
        <row r="3">
          <cell r="C3">
            <v>0</v>
          </cell>
          <cell r="D3">
            <v>0</v>
          </cell>
          <cell r="E3">
            <v>0.01</v>
          </cell>
          <cell r="F3">
            <v>0.02</v>
          </cell>
          <cell r="G3">
            <v>0.03</v>
          </cell>
          <cell r="H3">
            <v>0.04</v>
          </cell>
          <cell r="I3">
            <v>0.05</v>
          </cell>
          <cell r="J3">
            <v>0.06</v>
          </cell>
          <cell r="K3">
            <v>7.0000000000000007E-2</v>
          </cell>
          <cell r="L3">
            <v>0.08</v>
          </cell>
          <cell r="M3">
            <v>0.09</v>
          </cell>
        </row>
        <row r="4">
          <cell r="C4">
            <v>0</v>
          </cell>
          <cell r="D4">
            <v>0</v>
          </cell>
          <cell r="E4">
            <v>7.5999999999999998E-2</v>
          </cell>
          <cell r="F4">
            <v>0.108</v>
          </cell>
          <cell r="G4">
            <v>0.13100000000000001</v>
          </cell>
          <cell r="H4">
            <v>0.152</v>
          </cell>
          <cell r="I4">
            <v>0.16900000000000001</v>
          </cell>
          <cell r="J4">
            <v>0.186</v>
          </cell>
          <cell r="K4">
            <v>0.20100000000000001</v>
          </cell>
          <cell r="L4">
            <v>0.215</v>
          </cell>
          <cell r="M4">
            <v>0.22800000000000001</v>
          </cell>
        </row>
        <row r="5">
          <cell r="C5">
            <v>0.1</v>
          </cell>
          <cell r="D5">
            <v>0.24099999999999999</v>
          </cell>
          <cell r="E5">
            <v>0.253</v>
          </cell>
          <cell r="F5">
            <v>0.26500000000000001</v>
          </cell>
          <cell r="G5">
            <v>0.27600000000000002</v>
          </cell>
          <cell r="H5">
            <v>0.28699999999999998</v>
          </cell>
          <cell r="I5">
            <v>0.29699999999999999</v>
          </cell>
          <cell r="J5">
            <v>0.307</v>
          </cell>
          <cell r="K5">
            <v>0.317</v>
          </cell>
          <cell r="L5">
            <v>0.32600000000000001</v>
          </cell>
          <cell r="M5">
            <v>0.33500000000000002</v>
          </cell>
        </row>
        <row r="6">
          <cell r="C6">
            <v>0.2</v>
          </cell>
          <cell r="D6">
            <v>0.34399999999999997</v>
          </cell>
          <cell r="E6">
            <v>0.35299999999999998</v>
          </cell>
          <cell r="F6">
            <v>0.36199999999999999</v>
          </cell>
          <cell r="G6">
            <v>0.37</v>
          </cell>
          <cell r="H6">
            <v>0.379</v>
          </cell>
          <cell r="I6">
            <v>0.38700000000000001</v>
          </cell>
          <cell r="J6">
            <v>0.39500000000000002</v>
          </cell>
          <cell r="K6">
            <v>0.40300000000000002</v>
          </cell>
          <cell r="L6">
            <v>0.41099999999999998</v>
          </cell>
          <cell r="M6">
            <v>0.41799999999999998</v>
          </cell>
        </row>
        <row r="7">
          <cell r="C7">
            <v>0.3</v>
          </cell>
          <cell r="D7">
            <v>0.42599999999999999</v>
          </cell>
          <cell r="E7">
            <v>0.433</v>
          </cell>
          <cell r="F7">
            <v>0.44</v>
          </cell>
          <cell r="G7">
            <v>0.44800000000000001</v>
          </cell>
          <cell r="H7">
            <v>0.45500000000000002</v>
          </cell>
          <cell r="I7">
            <v>0.46200000000000002</v>
          </cell>
          <cell r="J7">
            <v>0.46899999999999997</v>
          </cell>
          <cell r="K7">
            <v>0.47599999999999998</v>
          </cell>
          <cell r="L7">
            <v>0.48299999999999998</v>
          </cell>
          <cell r="M7">
            <v>0.49</v>
          </cell>
        </row>
        <row r="8">
          <cell r="C8">
            <v>0.4</v>
          </cell>
          <cell r="D8">
            <v>0.497</v>
          </cell>
          <cell r="E8">
            <v>0.503</v>
          </cell>
          <cell r="F8">
            <v>0.51</v>
          </cell>
          <cell r="G8">
            <v>0.51700000000000002</v>
          </cell>
          <cell r="H8">
            <v>0.52300000000000002</v>
          </cell>
          <cell r="I8">
            <v>0.53</v>
          </cell>
          <cell r="J8">
            <v>0.53700000000000003</v>
          </cell>
          <cell r="K8">
            <v>0.54300000000000004</v>
          </cell>
          <cell r="L8">
            <v>0.55000000000000004</v>
          </cell>
          <cell r="M8">
            <v>0.55600000000000005</v>
          </cell>
        </row>
        <row r="9">
          <cell r="C9">
            <v>0.5</v>
          </cell>
          <cell r="D9">
            <v>0.56299999999999994</v>
          </cell>
          <cell r="E9">
            <v>0.56899999999999995</v>
          </cell>
          <cell r="F9">
            <v>0.57599999999999996</v>
          </cell>
          <cell r="G9">
            <v>0.58199999999999996</v>
          </cell>
          <cell r="H9">
            <v>0.58899999999999997</v>
          </cell>
          <cell r="I9">
            <v>0.59499999999999997</v>
          </cell>
          <cell r="J9">
            <v>0.60199999999999998</v>
          </cell>
          <cell r="K9">
            <v>0.60799999999999998</v>
          </cell>
          <cell r="L9">
            <v>0.61399999999999999</v>
          </cell>
          <cell r="M9">
            <v>0.621</v>
          </cell>
        </row>
        <row r="10">
          <cell r="C10">
            <v>0.6</v>
          </cell>
          <cell r="D10">
            <v>0.627</v>
          </cell>
          <cell r="E10">
            <v>0.63400000000000001</v>
          </cell>
          <cell r="F10">
            <v>0.64</v>
          </cell>
          <cell r="G10">
            <v>0.64600000000000002</v>
          </cell>
          <cell r="H10">
            <v>0.65300000000000002</v>
          </cell>
          <cell r="I10">
            <v>0.65900000000000003</v>
          </cell>
          <cell r="J10">
            <v>0.66600000000000004</v>
          </cell>
          <cell r="K10">
            <v>0.67200000000000004</v>
          </cell>
          <cell r="L10">
            <v>0.67900000000000005</v>
          </cell>
          <cell r="M10">
            <v>0.68600000000000005</v>
          </cell>
        </row>
        <row r="11">
          <cell r="C11">
            <v>0.7</v>
          </cell>
          <cell r="D11">
            <v>0.69199999999999995</v>
          </cell>
          <cell r="E11">
            <v>0.69899999999999995</v>
          </cell>
          <cell r="F11">
            <v>0.70499999999999996</v>
          </cell>
          <cell r="G11">
            <v>0.71199999999999997</v>
          </cell>
          <cell r="H11">
            <v>0.71799999999999997</v>
          </cell>
          <cell r="I11">
            <v>0.72399999999999998</v>
          </cell>
          <cell r="J11">
            <v>0.73099999999999998</v>
          </cell>
          <cell r="K11">
            <v>0.73799999999999999</v>
          </cell>
          <cell r="L11">
            <v>0.74399999999999999</v>
          </cell>
          <cell r="M11">
            <v>0.751</v>
          </cell>
        </row>
        <row r="12">
          <cell r="C12">
            <v>0.8</v>
          </cell>
          <cell r="D12">
            <v>0.75800000000000001</v>
          </cell>
          <cell r="E12">
            <v>0.76400000000000001</v>
          </cell>
          <cell r="F12">
            <v>0.77100000000000002</v>
          </cell>
          <cell r="G12">
            <v>0.77800000000000002</v>
          </cell>
          <cell r="H12">
            <v>0.78500000000000003</v>
          </cell>
          <cell r="I12">
            <v>0.79200000000000004</v>
          </cell>
          <cell r="J12">
            <v>0.8</v>
          </cell>
          <cell r="K12">
            <v>0.80600000000000005</v>
          </cell>
          <cell r="L12">
            <v>0.81200000000000006</v>
          </cell>
          <cell r="M12">
            <v>0.81799999999999995</v>
          </cell>
        </row>
        <row r="13">
          <cell r="C13">
            <v>0.9</v>
          </cell>
          <cell r="D13">
            <v>0.82499999999999996</v>
          </cell>
          <cell r="E13">
            <v>0.83099999999999996</v>
          </cell>
          <cell r="F13">
            <v>0.83799999999999997</v>
          </cell>
          <cell r="G13">
            <v>0.84499999999999997</v>
          </cell>
          <cell r="H13">
            <v>0.85199999999999998</v>
          </cell>
          <cell r="I13">
            <v>0.85899999999999999</v>
          </cell>
          <cell r="J13">
            <v>0.86599999999999999</v>
          </cell>
          <cell r="K13">
            <v>0.874</v>
          </cell>
          <cell r="L13">
            <v>0.88100000000000001</v>
          </cell>
          <cell r="M13">
            <v>0.89</v>
          </cell>
        </row>
        <row r="14">
          <cell r="C14">
            <v>1</v>
          </cell>
          <cell r="D14">
            <v>0.89800000000000002</v>
          </cell>
          <cell r="E14">
            <v>0.90800000000000003</v>
          </cell>
          <cell r="F14">
            <v>0.91800000000000004</v>
          </cell>
          <cell r="G14">
            <v>0.93</v>
          </cell>
          <cell r="H14">
            <v>0</v>
          </cell>
          <cell r="I14">
            <v>0</v>
          </cell>
          <cell r="J14">
            <v>0</v>
          </cell>
          <cell r="K14">
            <v>0</v>
          </cell>
          <cell r="L14">
            <v>0</v>
          </cell>
          <cell r="M14">
            <v>0</v>
          </cell>
        </row>
      </sheetData>
      <sheetData sheetId="3"/>
      <sheetData sheetId="4"/>
      <sheetData sheetId="5"/>
      <sheetData sheetId="6"/>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A.P.U"/>
      <sheetName val=" Liquidacion de Obra por Tramos"/>
      <sheetName val="Presup_Cancha"/>
      <sheetName val="GCB2000"/>
      <sheetName val="FORMULA"/>
      <sheetName val="REC-COD,"/>
      <sheetName val="CRA.MODI"/>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p"/>
      <sheetName val="CLASIFICACION"/>
      <sheetName val="5. ELECTRICO"/>
      <sheetName val="BASE"/>
      <sheetName val="LISTA DE PRECIOS"/>
      <sheetName val="062"/>
      <sheetName val="Listado"/>
      <sheetName val="FINANC"/>
      <sheetName val="TODAS"/>
      <sheetName val="SALARIOS"/>
      <sheetName val="7.1.8.1.1"/>
      <sheetName val="PERSONAL"/>
      <sheetName val="Tarifa MT"/>
      <sheetName val="PLAN DE INVERSION ANTICIPO"/>
      <sheetName val="inv mensual"/>
      <sheetName val="borrador flujo inv"/>
      <sheetName val="social-ambiental"/>
      <sheetName val="AU"/>
      <sheetName val="PUNITARIOS_PARA_241201_2S10"/>
      <sheetName val="PR_110"/>
      <sheetName val="ESTADO_RED_TEC10"/>
      <sheetName val="PREACTA_1010"/>
      <sheetName val="PREACTA_910"/>
      <sheetName val="TRAPMO"/>
      <sheetName val="THE"/>
      <sheetName val="ATHE"/>
      <sheetName val="UNIT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CODCONST"/>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c2_5y2_6"/>
      <sheetName val="A_P_U"/>
      <sheetName val="OCTUBRE"/>
      <sheetName val="PREACTA Y CONTRATISTAS"/>
      <sheetName val="Bajadas"/>
      <sheetName val="PUNITARIOS PARA 241201 2S.xls"/>
      <sheetName val="Cuadr."/>
      <sheetName val="OBRAS SES"/>
      <sheetName val="CURVA"/>
      <sheetName val="DATOS CONTRATO"/>
      <sheetName val="2,2,6,1 Pilotes 0,30"/>
      <sheetName val="c2_5y2_62"/>
      <sheetName val="c2_5y2_61"/>
      <sheetName val="c2_5y2_63"/>
      <sheetName val="c2_5y2_65"/>
      <sheetName val="c2_5y2_64"/>
      <sheetName val="c2_5y2_66"/>
      <sheetName val="c2_5y2_67"/>
      <sheetName val="c2_5y2_68"/>
      <sheetName val="c2_5y2_69"/>
      <sheetName val="c2_5y2_610"/>
      <sheetName val="NARIÑO"/>
      <sheetName val="Summary"/>
      <sheetName val="Proveedores y acreedores"/>
      <sheetName val="c2_5y2_613"/>
      <sheetName val="PREACTA_62"/>
      <sheetName val="TABLA_20082"/>
      <sheetName val="c2_5y2_612"/>
      <sheetName val="PREACTA_61"/>
      <sheetName val="TABLA_20081"/>
      <sheetName val="c2_5y2_611"/>
      <sheetName val="APU NO PREVISTO"/>
      <sheetName val="PPTA (3)"/>
      <sheetName val="PPTA (2)"/>
      <sheetName val="PPTA"/>
      <sheetName val="skj452"/>
      <sheetName val="ita878"/>
      <sheetName val="aea-944"/>
      <sheetName val="dub-823"/>
      <sheetName val="gpi 526"/>
      <sheetName val="xxj617"/>
      <sheetName val="sng_855"/>
      <sheetName val="vea 374"/>
      <sheetName val="hfb024"/>
      <sheetName val="paj825"/>
      <sheetName val="Requisición1"/>
      <sheetName val="ACTA MODIFICACIÓN CIVIL"/>
      <sheetName val="BALANCE"/>
      <sheetName val="ITEMS NO REVISTOS"/>
      <sheetName val="APU ELECTRICOS"/>
      <sheetName val="Hoja2"/>
      <sheetName val="Bases 2A"/>
      <sheetName val="CONT_ADI"/>
      <sheetName val="ESTADO_RED_TEC14"/>
      <sheetName val="PUNITARIOS_PARA_241201_2S14"/>
      <sheetName val="PR_114"/>
      <sheetName val="PREACTA_1014"/>
      <sheetName val="PREACTA_914"/>
      <sheetName val="c2_5y2_614"/>
      <sheetName val="PREACTA_63"/>
      <sheetName val="TABLA_20083"/>
      <sheetName val="A_P_U1"/>
      <sheetName val="materiales"/>
      <sheetName val="otros"/>
      <sheetName val="mdo"/>
      <sheetName val="equip"/>
      <sheetName val="mat"/>
      <sheetName val="CIRCUITOS CODENSA"/>
      <sheetName val="@RISK - Correlaciones"/>
      <sheetName val="Acta"/>
      <sheetName val="devdics"/>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costos oficina"/>
      <sheetName val="costos campamento"/>
      <sheetName val="días habiles 2015"/>
      <sheetName val="inst"/>
      <sheetName val="TABLAS"/>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Input"/>
      <sheetName val="bd100-45-p1"/>
      <sheetName val="PTAR ANDES"/>
      <sheetName val="2,2,6,1_Pilotes_0,302"/>
      <sheetName val="gpi_5262"/>
      <sheetName val="vea_3742"/>
      <sheetName val="APU_NO_PREVISTO2"/>
      <sheetName val="PPTA_(3)2"/>
      <sheetName val="PPTA_(2)2"/>
      <sheetName val="Tarifa_MT2"/>
      <sheetName val="PREACTA_Y_CONTRATISTAS2"/>
      <sheetName val="5__ELECTRICO2"/>
      <sheetName val="7_1_8_1_12"/>
      <sheetName val="Cuadr_2"/>
      <sheetName val="PUNITARIOS_PARA_241201_2S_xls2"/>
      <sheetName val="OBRAS_SES2"/>
      <sheetName val="2,2,6,1_Pilotes_0,30"/>
      <sheetName val="gpi_526"/>
      <sheetName val="vea_374"/>
      <sheetName val="APU_NO_PREVISTO"/>
      <sheetName val="PPTA_(3)"/>
      <sheetName val="PPTA_(2)"/>
      <sheetName val="Tarifa_MT"/>
      <sheetName val="PREACTA_Y_CONTRATISTAS"/>
      <sheetName val="5__ELECTRICO"/>
      <sheetName val="7_1_8_1_1"/>
      <sheetName val="Cuadr_"/>
      <sheetName val="PUNITARIOS_PARA_241201_2S_xls"/>
      <sheetName val="OBRAS_SES"/>
      <sheetName val="2,2,6,1_Pilotes_0,301"/>
      <sheetName val="gpi_5261"/>
      <sheetName val="vea_3741"/>
      <sheetName val="APU_NO_PREVISTO1"/>
      <sheetName val="PPTA_(3)1"/>
      <sheetName val="PPTA_(2)1"/>
      <sheetName val="Tarifa_MT1"/>
      <sheetName val="PREACTA_Y_CONTRATISTAS1"/>
      <sheetName val="5__ELECTRICO1"/>
      <sheetName val="7_1_8_1_11"/>
      <sheetName val="Cuadr_1"/>
      <sheetName val="PUNITARIOS_PARA_241201_2S_xls1"/>
      <sheetName val="OBRAS_SES1"/>
      <sheetName val="DEST. MEDIOS"/>
      <sheetName val="COMBUASF"/>
      <sheetName val="BALCRUDO"/>
      <sheetName val="CARGASPROC."/>
      <sheetName val="G L P  FINAL"/>
      <sheetName val="APU"/>
      <sheetName val="2,2,6,1_Pilotes_0,303"/>
      <sheetName val="7_1_8_1_13"/>
      <sheetName val="5__ELECTRICO3"/>
      <sheetName val="Tarifa_MT3"/>
      <sheetName val="PREACTA_Y_CONTRATISTAS3"/>
      <sheetName val="gpi_5263"/>
      <sheetName val="vea_3743"/>
      <sheetName val="APU_NO_PREVISTO3"/>
      <sheetName val="PPTA_(3)3"/>
      <sheetName val="PPTA_(2)3"/>
      <sheetName val="Cuadr_3"/>
      <sheetName val="PUNITARIOS_PARA_241201_2S_xls3"/>
      <sheetName val="OBRAS_SES3"/>
      <sheetName val="ITEMS_NO_REVISTOS"/>
      <sheetName val="APU_ELECTRICOS"/>
      <sheetName val="CHINCHINA FINAL . A CEROS"/>
      <sheetName val="Memoria de calculo"/>
      <sheetName val="INDICE"/>
      <sheetName val="Index"/>
      <sheetName val="PR_119"/>
      <sheetName val="PUNITARIOS_PARA_241201_2S19"/>
      <sheetName val="ESTADO_RED_TEC19"/>
      <sheetName val="PREACTA_1019"/>
      <sheetName val="PREACTA_919"/>
      <sheetName val="_Liquidacion_de_Obra_por_Tramo7"/>
      <sheetName val="Excavación_Mat__Común_Estacion9"/>
      <sheetName val="Demolición_Pavimento9"/>
      <sheetName val="A_P_U9"/>
      <sheetName val="PREACTA_69"/>
      <sheetName val="TABLA_20089"/>
      <sheetName val="5__ELECTRICO5"/>
      <sheetName val="ESTADO_VÍA-CRIT_TECNICO9"/>
      <sheetName val="SUB_APU9"/>
      <sheetName val="RELACION_MES9"/>
      <sheetName val="A__P__U_9"/>
      <sheetName val="2,2,6,1_Pilotes_0,305"/>
      <sheetName val="CRA_MODI9"/>
      <sheetName val="LISTA_DE_PRECIOS7"/>
      <sheetName val="7_1_8_1_15"/>
      <sheetName val="K16+000_AL_K18+5009"/>
      <sheetName val="K23+200_AL_K24+7009"/>
      <sheetName val="k18+500_AL_K23+0509"/>
      <sheetName val="Presupuesto_PUENTE9"/>
      <sheetName val="VOLUMENES_(4)9"/>
      <sheetName val="VOLUMENES_(4SA)9"/>
      <sheetName val="c2_5y2_618"/>
      <sheetName val="Cuadr_5"/>
      <sheetName val="PUNITARIOS_PARA_241201_2S_xls5"/>
      <sheetName val="OBRAS_SES5"/>
      <sheetName val="gpi_5265"/>
      <sheetName val="vea_3745"/>
      <sheetName val="APU_NO_PREVISTO5"/>
      <sheetName val="PPTA_(3)5"/>
      <sheetName val="PPTA_(2)5"/>
      <sheetName val="Tarifa_MT5"/>
      <sheetName val="PREACTA_Y_CONTRATISTAS5"/>
      <sheetName val="ITEMS_NO_REVISTOS3"/>
      <sheetName val="APU_ELECTRICOS3"/>
      <sheetName val="Proveedores_y_acreedores3"/>
      <sheetName val="PLAN_DE_INVERSION_ANTICIPO3"/>
      <sheetName val="inv_mensual3"/>
      <sheetName val="borrador_flujo_inv3"/>
      <sheetName val="CAT-D7H"/>
      <sheetName val="INSUMOS-EQUIPOS"/>
      <sheetName val="PR_116"/>
      <sheetName val="PUNITARIOS_PARA_241201_2S16"/>
      <sheetName val="ESTADO_RED_TEC16"/>
      <sheetName val="PREACTA_1016"/>
      <sheetName val="PREACTA_916"/>
      <sheetName val="_Liquidacion_de_Obra_por_Tramo4"/>
      <sheetName val="Excavación_Mat__Común_Estacion6"/>
      <sheetName val="Demolición_Pavimento6"/>
      <sheetName val="A_P_U6"/>
      <sheetName val="PREACTA_66"/>
      <sheetName val="TABLA_20086"/>
      <sheetName val="ESTADO_VÍA-CRIT_TECNICO6"/>
      <sheetName val="SUB_APU6"/>
      <sheetName val="RELACION_MES6"/>
      <sheetName val="A__P__U_6"/>
      <sheetName val="CRA_MODI6"/>
      <sheetName val="LISTA_DE_PRECIOS4"/>
      <sheetName val="K16+000_AL_K18+5006"/>
      <sheetName val="K23+200_AL_K24+7006"/>
      <sheetName val="k18+500_AL_K23+0506"/>
      <sheetName val="Presupuesto_PUENTE6"/>
      <sheetName val="VOLUMENES_(4)6"/>
      <sheetName val="VOLUMENES_(4SA)6"/>
      <sheetName val="c2_5y2_615"/>
      <sheetName val="Proveedores_y_acreedores"/>
      <sheetName val="PLAN_DE_INVERSION_ANTICIPO"/>
      <sheetName val="inv_mensual"/>
      <sheetName val="borrador_flujo_inv"/>
      <sheetName val="costos_oficina2"/>
      <sheetName val="costos_campamento2"/>
      <sheetName val="días_habiles_20152"/>
      <sheetName val="ACTA_MODIFICACIÓN_CIVIL2"/>
      <sheetName val="@RISK_-_Correlaciones2"/>
      <sheetName val="PR_117"/>
      <sheetName val="PUNITARIOS_PARA_241201_2S17"/>
      <sheetName val="ESTADO_RED_TEC17"/>
      <sheetName val="PREACTA_1017"/>
      <sheetName val="PREACTA_917"/>
      <sheetName val="_Liquidacion_de_Obra_por_Tramo5"/>
      <sheetName val="Excavación_Mat__Común_Estacion7"/>
      <sheetName val="Demolición_Pavimento7"/>
      <sheetName val="A_P_U7"/>
      <sheetName val="PREACTA_67"/>
      <sheetName val="TABLA_20087"/>
      <sheetName val="ESTADO_VÍA-CRIT_TECNICO7"/>
      <sheetName val="SUB_APU7"/>
      <sheetName val="RELACION_MES7"/>
      <sheetName val="A__P__U_7"/>
      <sheetName val="CRA_MODI7"/>
      <sheetName val="LISTA_DE_PRECIOS5"/>
      <sheetName val="K16+000_AL_K18+5007"/>
      <sheetName val="K23+200_AL_K24+7007"/>
      <sheetName val="k18+500_AL_K23+0507"/>
      <sheetName val="Presupuesto_PUENTE7"/>
      <sheetName val="VOLUMENES_(4)7"/>
      <sheetName val="VOLUMENES_(4SA)7"/>
      <sheetName val="c2_5y2_616"/>
      <sheetName val="ITEMS_NO_REVISTOS1"/>
      <sheetName val="APU_ELECTRICOS1"/>
      <sheetName val="Proveedores_y_acreedores1"/>
      <sheetName val="PLAN_DE_INVERSION_ANTICIPO1"/>
      <sheetName val="inv_mensual1"/>
      <sheetName val="borrador_flujo_inv1"/>
      <sheetName val="costos_oficina"/>
      <sheetName val="costos_campamento"/>
      <sheetName val="días_habiles_2015"/>
      <sheetName val="ACTA_MODIFICACIÓN_CIVIL"/>
      <sheetName val="@RISK_-_Correlaciones"/>
      <sheetName val="PR_118"/>
      <sheetName val="PUNITARIOS_PARA_241201_2S18"/>
      <sheetName val="ESTADO_RED_TEC18"/>
      <sheetName val="PREACTA_1018"/>
      <sheetName val="PREACTA_918"/>
      <sheetName val="_Liquidacion_de_Obra_por_Tramo6"/>
      <sheetName val="Excavación_Mat__Común_Estacion8"/>
      <sheetName val="Demolición_Pavimento8"/>
      <sheetName val="A_P_U8"/>
      <sheetName val="PREACTA_68"/>
      <sheetName val="TABLA_20088"/>
      <sheetName val="5__ELECTRICO4"/>
      <sheetName val="ESTADO_VÍA-CRIT_TECNICO8"/>
      <sheetName val="SUB_APU8"/>
      <sheetName val="RELACION_MES8"/>
      <sheetName val="A__P__U_8"/>
      <sheetName val="2,2,6,1_Pilotes_0,304"/>
      <sheetName val="CRA_MODI8"/>
      <sheetName val="LISTA_DE_PRECIOS6"/>
      <sheetName val="7_1_8_1_14"/>
      <sheetName val="K16+000_AL_K18+5008"/>
      <sheetName val="K23+200_AL_K24+7008"/>
      <sheetName val="k18+500_AL_K23+0508"/>
      <sheetName val="Presupuesto_PUENTE8"/>
      <sheetName val="VOLUMENES_(4)8"/>
      <sheetName val="VOLUMENES_(4SA)8"/>
      <sheetName val="c2_5y2_617"/>
      <sheetName val="Cuadr_4"/>
      <sheetName val="PUNITARIOS_PARA_241201_2S_xls4"/>
      <sheetName val="OBRAS_SES4"/>
      <sheetName val="gpi_5264"/>
      <sheetName val="vea_3744"/>
      <sheetName val="APU_NO_PREVISTO4"/>
      <sheetName val="PPTA_(3)4"/>
      <sheetName val="PPTA_(2)4"/>
      <sheetName val="Tarifa_MT4"/>
      <sheetName val="PREACTA_Y_CONTRATISTAS4"/>
      <sheetName val="ITEMS_NO_REVISTOS2"/>
      <sheetName val="APU_ELECTRICOS2"/>
      <sheetName val="Proveedores_y_acreedores2"/>
      <sheetName val="PLAN_DE_INVERSION_ANTICIPO2"/>
      <sheetName val="inv_mensual2"/>
      <sheetName val="borrador_flujo_inv2"/>
      <sheetName val="costos_oficina1"/>
      <sheetName val="costos_campamento1"/>
      <sheetName val="días_habiles_20151"/>
      <sheetName val="ACTA_MODIFICACIÓN_CIVIL1"/>
      <sheetName val="@RISK_-_Correlaciones1"/>
      <sheetName val="PR_120"/>
      <sheetName val="PUNITARIOS_PARA_241201_2S20"/>
      <sheetName val="ESTADO_RED_TEC20"/>
      <sheetName val="PREACTA_1020"/>
      <sheetName val="PREACTA_920"/>
      <sheetName val="_Liquidacion_de_Obra_por_Tramo8"/>
      <sheetName val="Excavación_Mat__Común_Estacio10"/>
      <sheetName val="Demolición_Pavimento10"/>
      <sheetName val="A_P_U10"/>
      <sheetName val="PREACTA_610"/>
      <sheetName val="TABLA_200810"/>
      <sheetName val="5__ELECTRICO6"/>
      <sheetName val="ESTADO_VÍA-CRIT_TECNICO10"/>
      <sheetName val="SUB_APU10"/>
      <sheetName val="RELACION_MES10"/>
      <sheetName val="A__P__U_10"/>
      <sheetName val="2,2,6,1_Pilotes_0,306"/>
      <sheetName val="CRA_MODI10"/>
      <sheetName val="LISTA_DE_PRECIOS8"/>
      <sheetName val="7_1_8_1_16"/>
      <sheetName val="K16+000_AL_K18+50010"/>
      <sheetName val="K23+200_AL_K24+70010"/>
      <sheetName val="k18+500_AL_K23+05010"/>
      <sheetName val="Presupuesto_PUENTE10"/>
      <sheetName val="VOLUMENES_(4)10"/>
      <sheetName val="VOLUMENES_(4SA)10"/>
      <sheetName val="c2_5y2_619"/>
      <sheetName val="Cuadr_6"/>
      <sheetName val="PUNITARIOS_PARA_241201_2S_xls6"/>
      <sheetName val="OBRAS_SES6"/>
      <sheetName val="gpi_5266"/>
      <sheetName val="vea_3746"/>
      <sheetName val="APU_NO_PREVISTO6"/>
      <sheetName val="PPTA_(3)6"/>
      <sheetName val="PPTA_(2)6"/>
      <sheetName val="Tarifa_MT6"/>
      <sheetName val="PREACTA_Y_CONTRATISTAS6"/>
      <sheetName val="ITEMS_NO_REVISTOS4"/>
      <sheetName val="APU_ELECTRICOS4"/>
      <sheetName val="Proveedores_y_acreedores4"/>
      <sheetName val="PLAN_DE_INVERSION_ANTICIPO4"/>
      <sheetName val="inv_mensual4"/>
      <sheetName val="borrador_flujo_inv4"/>
      <sheetName val="costos_oficina3"/>
      <sheetName val="costos_campamento3"/>
      <sheetName val="días_habiles_20153"/>
      <sheetName val="ACTA_MODIFICACIÓN_CIVIL3"/>
      <sheetName val="@RISK_-_Correlaciones3"/>
      <sheetName val="PROBLEMA"/>
      <sheetName val="ORITO 02 "/>
      <sheetName val="RECURSOS"/>
      <sheetName val="glvc"/>
      <sheetName val="P. control"/>
      <sheetName val="Mine variance - tree"/>
      <sheetName val="EVA"/>
      <sheetName val="AIU"/>
      <sheetName val="Program"/>
      <sheetName val="Poblacion"/>
      <sheetName val="Estado Resumen"/>
      <sheetName val="for 6"/>
      <sheetName val="for_6"/>
      <sheetName val="EMPRESA"/>
      <sheetName val="Viabilidad"/>
      <sheetName val="APU_NO_PREVISTO8"/>
      <sheetName val="PPTA_(3)8"/>
      <sheetName val="PPTA_(2)8"/>
      <sheetName val="2,2,6,1_Pilotes_0,308"/>
      <sheetName val="APU_NO_PREVISTO7"/>
      <sheetName val="PPTA_(3)7"/>
      <sheetName val="PPTA_(2)7"/>
      <sheetName val="2,2,6,1_Pilotes_0,307"/>
      <sheetName val="media geometrica"/>
      <sheetName val="mi"/>
      <sheetName val="Conto economico"/>
      <sheetName val="M.Obr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refreshError="1"/>
      <sheetData sheetId="47"/>
      <sheetData sheetId="48">
        <row r="48">
          <cell r="E48">
            <v>0</v>
          </cell>
        </row>
      </sheetData>
      <sheetData sheetId="49"/>
      <sheetData sheetId="50"/>
      <sheetData sheetId="5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sheetData sheetId="112"/>
      <sheetData sheetId="113"/>
      <sheetData sheetId="114"/>
      <sheetData sheetId="115"/>
      <sheetData sheetId="116"/>
      <sheetData sheetId="117"/>
      <sheetData sheetId="118"/>
      <sheetData sheetId="119">
        <row r="48">
          <cell r="E48">
            <v>0</v>
          </cell>
        </row>
      </sheetData>
      <sheetData sheetId="120" refreshError="1"/>
      <sheetData sheetId="121" refreshError="1"/>
      <sheetData sheetId="122" refreshError="1"/>
      <sheetData sheetId="123" refreshError="1"/>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sheetData sheetId="167"/>
      <sheetData sheetId="168"/>
      <sheetData sheetId="169"/>
      <sheetData sheetId="170"/>
      <sheetData sheetId="171"/>
      <sheetData sheetId="172"/>
      <sheetData sheetId="173"/>
      <sheetData sheetId="174"/>
      <sheetData sheetId="175"/>
      <sheetData sheetId="176" refreshError="1"/>
      <sheetData sheetId="177" refreshError="1"/>
      <sheetData sheetId="178" refreshError="1"/>
      <sheetData sheetId="179"/>
      <sheetData sheetId="180"/>
      <sheetData sheetId="181"/>
      <sheetData sheetId="182"/>
      <sheetData sheetId="183"/>
      <sheetData sheetId="184"/>
      <sheetData sheetId="185"/>
      <sheetData sheetId="186">
        <row r="48">
          <cell r="E48">
            <v>0</v>
          </cell>
        </row>
      </sheetData>
      <sheetData sheetId="187">
        <row r="48">
          <cell r="E48">
            <v>0</v>
          </cell>
        </row>
      </sheetData>
      <sheetData sheetId="188"/>
      <sheetData sheetId="189"/>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ow r="48">
          <cell r="E48">
            <v>0</v>
          </cell>
        </row>
      </sheetData>
      <sheetData sheetId="203"/>
      <sheetData sheetId="204"/>
      <sheetData sheetId="205" refreshError="1"/>
      <sheetData sheetId="206" refreshError="1"/>
      <sheetData sheetId="207" refreshError="1"/>
      <sheetData sheetId="208"/>
      <sheetData sheetId="209"/>
      <sheetData sheetId="210"/>
      <sheetData sheetId="211"/>
      <sheetData sheetId="212"/>
      <sheetData sheetId="213"/>
      <sheetData sheetId="214"/>
      <sheetData sheetId="215"/>
      <sheetData sheetId="216"/>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refreshError="1"/>
      <sheetData sheetId="318" refreshError="1"/>
      <sheetData sheetId="319" refreshError="1"/>
      <sheetData sheetId="320"/>
      <sheetData sheetId="321"/>
      <sheetData sheetId="322"/>
      <sheetData sheetId="323"/>
      <sheetData sheetId="324">
        <row r="48">
          <cell r="E48">
            <v>0</v>
          </cell>
        </row>
      </sheetData>
      <sheetData sheetId="325"/>
      <sheetData sheetId="326"/>
      <sheetData sheetId="327"/>
      <sheetData sheetId="328"/>
      <sheetData sheetId="329"/>
      <sheetData sheetId="330"/>
      <sheetData sheetId="331"/>
      <sheetData sheetId="332"/>
      <sheetData sheetId="333"/>
      <sheetData sheetId="334"/>
      <sheetData sheetId="335"/>
      <sheetData sheetId="336">
        <row r="48">
          <cell r="E48">
            <v>0</v>
          </cell>
        </row>
      </sheetData>
      <sheetData sheetId="337">
        <row r="48">
          <cell r="E48">
            <v>0</v>
          </cell>
        </row>
      </sheetData>
      <sheetData sheetId="338"/>
      <sheetData sheetId="339"/>
      <sheetData sheetId="340"/>
      <sheetData sheetId="341"/>
      <sheetData sheetId="342"/>
      <sheetData sheetId="343"/>
      <sheetData sheetId="344"/>
      <sheetData sheetId="345"/>
      <sheetData sheetId="346"/>
      <sheetData sheetId="347"/>
      <sheetData sheetId="348"/>
      <sheetData sheetId="349"/>
      <sheetData sheetId="350">
        <row r="48">
          <cell r="E48">
            <v>0</v>
          </cell>
        </row>
      </sheetData>
      <sheetData sheetId="351"/>
      <sheetData sheetId="352"/>
      <sheetData sheetId="353"/>
      <sheetData sheetId="354"/>
      <sheetData sheetId="355"/>
      <sheetData sheetId="356"/>
      <sheetData sheetId="357"/>
      <sheetData sheetId="358"/>
      <sheetData sheetId="359" refreshError="1"/>
      <sheetData sheetId="360" refreshError="1"/>
      <sheetData sheetId="361" refreshError="1"/>
      <sheetData sheetId="362" refreshError="1"/>
      <sheetData sheetId="363" refreshError="1"/>
      <sheetData sheetId="364" refreshError="1"/>
      <sheetData sheetId="365"/>
      <sheetData sheetId="366"/>
      <sheetData sheetId="367"/>
      <sheetData sheetId="368"/>
      <sheetData sheetId="369"/>
      <sheetData sheetId="370"/>
      <sheetData sheetId="371"/>
      <sheetData sheetId="372">
        <row r="48">
          <cell r="E48">
            <v>0</v>
          </cell>
        </row>
      </sheetData>
      <sheetData sheetId="373">
        <row r="48">
          <cell r="E48">
            <v>0</v>
          </cell>
        </row>
      </sheetData>
      <sheetData sheetId="374"/>
      <sheetData sheetId="375"/>
      <sheetData sheetId="376"/>
      <sheetData sheetId="377"/>
      <sheetData sheetId="378"/>
      <sheetData sheetId="379"/>
      <sheetData sheetId="380"/>
      <sheetData sheetId="381">
        <row r="48">
          <cell r="E48">
            <v>0</v>
          </cell>
        </row>
      </sheetData>
      <sheetData sheetId="382" refreshError="1"/>
      <sheetData sheetId="383" refreshError="1"/>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row r="48">
          <cell r="E48">
            <v>0</v>
          </cell>
        </row>
      </sheetData>
      <sheetData sheetId="417">
        <row r="48">
          <cell r="E48">
            <v>0</v>
          </cell>
        </row>
      </sheetData>
      <sheetData sheetId="418"/>
      <sheetData sheetId="419"/>
      <sheetData sheetId="420"/>
      <sheetData sheetId="421"/>
      <sheetData sheetId="422"/>
      <sheetData sheetId="423"/>
      <sheetData sheetId="424"/>
      <sheetData sheetId="425"/>
      <sheetData sheetId="426"/>
      <sheetData sheetId="427" refreshError="1"/>
      <sheetData sheetId="428" refreshError="1"/>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row r="48">
          <cell r="E48">
            <v>0</v>
          </cell>
        </row>
      </sheetData>
      <sheetData sheetId="530">
        <row r="48">
          <cell r="E48">
            <v>0</v>
          </cell>
        </row>
      </sheetData>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row r="48">
          <cell r="E48">
            <v>0</v>
          </cell>
        </row>
      </sheetData>
      <sheetData sheetId="578">
        <row r="48">
          <cell r="E48">
            <v>0</v>
          </cell>
        </row>
      </sheetData>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sheetData sheetId="606" refreshError="1"/>
      <sheetData sheetId="607" refreshError="1"/>
      <sheetData sheetId="608"/>
      <sheetData sheetId="609">
        <row r="48">
          <cell r="E48">
            <v>0</v>
          </cell>
        </row>
      </sheetData>
      <sheetData sheetId="610"/>
      <sheetData sheetId="611"/>
      <sheetData sheetId="612"/>
      <sheetData sheetId="613">
        <row r="48">
          <cell r="E48">
            <v>0</v>
          </cell>
        </row>
      </sheetData>
      <sheetData sheetId="614"/>
      <sheetData sheetId="615"/>
      <sheetData sheetId="616" refreshError="1"/>
      <sheetData sheetId="617" refreshError="1"/>
      <sheetData sheetId="618" refreshError="1"/>
      <sheetData sheetId="619"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rEqpBasica"/>
    </sheetNames>
    <sheetDataSet>
      <sheetData sheetId="0"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efreshError="1"/>
      <sheetData sheetId="1" refreshError="1">
        <row r="14">
          <cell r="J14" t="str">
            <v>M³</v>
          </cell>
        </row>
        <row r="15">
          <cell r="J15" t="str">
            <v>M²</v>
          </cell>
        </row>
        <row r="16">
          <cell r="J16" t="str">
            <v>M</v>
          </cell>
        </row>
        <row r="17">
          <cell r="J17" t="str">
            <v>Kg</v>
          </cell>
        </row>
        <row r="18">
          <cell r="J18" t="str">
            <v>Un</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arios"/>
      <sheetName val="civ_roma"/>
    </sheetNames>
    <sheetDataSet>
      <sheetData sheetId="0" refreshError="1"/>
      <sheetData sheetId="1"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s>
    <sheetDataSet>
      <sheetData sheetId="0"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BC3C45-1EC4-2443-85BA-868DD4934E57}">
  <dimension ref="A1:J45"/>
  <sheetViews>
    <sheetView showGridLines="0" view="pageBreakPreview" topLeftCell="A9" zoomScaleNormal="100" zoomScaleSheetLayoutView="100" workbookViewId="0">
      <selection activeCell="C41" sqref="C41"/>
    </sheetView>
  </sheetViews>
  <sheetFormatPr baseColWidth="10" defaultColWidth="9.19921875" defaultRowHeight="14" x14ac:dyDescent="0.15"/>
  <cols>
    <col min="1" max="1" width="3" style="4" customWidth="1"/>
    <col min="2" max="2" width="10.59765625" style="4" customWidth="1"/>
    <col min="3" max="3" width="35.59765625" style="4" customWidth="1"/>
    <col min="4" max="4" width="17" style="4" customWidth="1"/>
    <col min="5" max="5" width="12.3984375" style="4" customWidth="1"/>
    <col min="6" max="6" width="13.59765625" style="4" customWidth="1"/>
    <col min="7" max="7" width="12.59765625" style="4" customWidth="1"/>
    <col min="8" max="8" width="21.19921875" style="4" customWidth="1"/>
    <col min="9" max="9" width="3" style="4" customWidth="1"/>
    <col min="10" max="10" width="11.59765625" style="4" bestFit="1" customWidth="1"/>
    <col min="11" max="247" width="9.19921875" style="4"/>
    <col min="248" max="248" width="10.59765625" style="4" customWidth="1"/>
    <col min="249" max="249" width="35.59765625" style="4" customWidth="1"/>
    <col min="250" max="250" width="17.3984375" style="4" customWidth="1"/>
    <col min="251" max="251" width="14.59765625" style="4" customWidth="1"/>
    <col min="252" max="252" width="16.19921875" style="4" customWidth="1"/>
    <col min="253" max="253" width="13.59765625" style="4" customWidth="1"/>
    <col min="254" max="254" width="12.59765625" style="4" customWidth="1"/>
    <col min="255" max="255" width="19.59765625" style="4" customWidth="1"/>
    <col min="256" max="256" width="9.19921875" style="4"/>
    <col min="257" max="257" width="16.796875" style="4" bestFit="1" customWidth="1"/>
    <col min="258" max="503" width="9.19921875" style="4"/>
    <col min="504" max="504" width="10.59765625" style="4" customWidth="1"/>
    <col min="505" max="505" width="35.59765625" style="4" customWidth="1"/>
    <col min="506" max="506" width="17.3984375" style="4" customWidth="1"/>
    <col min="507" max="507" width="14.59765625" style="4" customWidth="1"/>
    <col min="508" max="508" width="16.19921875" style="4" customWidth="1"/>
    <col min="509" max="509" width="13.59765625" style="4" customWidth="1"/>
    <col min="510" max="510" width="12.59765625" style="4" customWidth="1"/>
    <col min="511" max="511" width="19.59765625" style="4" customWidth="1"/>
    <col min="512" max="512" width="9.19921875" style="4"/>
    <col min="513" max="513" width="16.796875" style="4" bestFit="1" customWidth="1"/>
    <col min="514" max="759" width="9.19921875" style="4"/>
    <col min="760" max="760" width="10.59765625" style="4" customWidth="1"/>
    <col min="761" max="761" width="35.59765625" style="4" customWidth="1"/>
    <col min="762" max="762" width="17.3984375" style="4" customWidth="1"/>
    <col min="763" max="763" width="14.59765625" style="4" customWidth="1"/>
    <col min="764" max="764" width="16.19921875" style="4" customWidth="1"/>
    <col min="765" max="765" width="13.59765625" style="4" customWidth="1"/>
    <col min="766" max="766" width="12.59765625" style="4" customWidth="1"/>
    <col min="767" max="767" width="19.59765625" style="4" customWidth="1"/>
    <col min="768" max="768" width="9.19921875" style="4"/>
    <col min="769" max="769" width="16.796875" style="4" bestFit="1" customWidth="1"/>
    <col min="770" max="1015" width="9.19921875" style="4"/>
    <col min="1016" max="1016" width="10.59765625" style="4" customWidth="1"/>
    <col min="1017" max="1017" width="35.59765625" style="4" customWidth="1"/>
    <col min="1018" max="1018" width="17.3984375" style="4" customWidth="1"/>
    <col min="1019" max="1019" width="14.59765625" style="4" customWidth="1"/>
    <col min="1020" max="1020" width="16.19921875" style="4" customWidth="1"/>
    <col min="1021" max="1021" width="13.59765625" style="4" customWidth="1"/>
    <col min="1022" max="1022" width="12.59765625" style="4" customWidth="1"/>
    <col min="1023" max="1023" width="19.59765625" style="4" customWidth="1"/>
    <col min="1024" max="1024" width="9.19921875" style="4"/>
    <col min="1025" max="1025" width="16.796875" style="4" bestFit="1" customWidth="1"/>
    <col min="1026" max="1271" width="9.19921875" style="4"/>
    <col min="1272" max="1272" width="10.59765625" style="4" customWidth="1"/>
    <col min="1273" max="1273" width="35.59765625" style="4" customWidth="1"/>
    <col min="1274" max="1274" width="17.3984375" style="4" customWidth="1"/>
    <col min="1275" max="1275" width="14.59765625" style="4" customWidth="1"/>
    <col min="1276" max="1276" width="16.19921875" style="4" customWidth="1"/>
    <col min="1277" max="1277" width="13.59765625" style="4" customWidth="1"/>
    <col min="1278" max="1278" width="12.59765625" style="4" customWidth="1"/>
    <col min="1279" max="1279" width="19.59765625" style="4" customWidth="1"/>
    <col min="1280" max="1280" width="9.19921875" style="4"/>
    <col min="1281" max="1281" width="16.796875" style="4" bestFit="1" customWidth="1"/>
    <col min="1282" max="1527" width="9.19921875" style="4"/>
    <col min="1528" max="1528" width="10.59765625" style="4" customWidth="1"/>
    <col min="1529" max="1529" width="35.59765625" style="4" customWidth="1"/>
    <col min="1530" max="1530" width="17.3984375" style="4" customWidth="1"/>
    <col min="1531" max="1531" width="14.59765625" style="4" customWidth="1"/>
    <col min="1532" max="1532" width="16.19921875" style="4" customWidth="1"/>
    <col min="1533" max="1533" width="13.59765625" style="4" customWidth="1"/>
    <col min="1534" max="1534" width="12.59765625" style="4" customWidth="1"/>
    <col min="1535" max="1535" width="19.59765625" style="4" customWidth="1"/>
    <col min="1536" max="1536" width="9.19921875" style="4"/>
    <col min="1537" max="1537" width="16.796875" style="4" bestFit="1" customWidth="1"/>
    <col min="1538" max="1783" width="9.19921875" style="4"/>
    <col min="1784" max="1784" width="10.59765625" style="4" customWidth="1"/>
    <col min="1785" max="1785" width="35.59765625" style="4" customWidth="1"/>
    <col min="1786" max="1786" width="17.3984375" style="4" customWidth="1"/>
    <col min="1787" max="1787" width="14.59765625" style="4" customWidth="1"/>
    <col min="1788" max="1788" width="16.19921875" style="4" customWidth="1"/>
    <col min="1789" max="1789" width="13.59765625" style="4" customWidth="1"/>
    <col min="1790" max="1790" width="12.59765625" style="4" customWidth="1"/>
    <col min="1791" max="1791" width="19.59765625" style="4" customWidth="1"/>
    <col min="1792" max="1792" width="9.19921875" style="4"/>
    <col min="1793" max="1793" width="16.796875" style="4" bestFit="1" customWidth="1"/>
    <col min="1794" max="2039" width="9.19921875" style="4"/>
    <col min="2040" max="2040" width="10.59765625" style="4" customWidth="1"/>
    <col min="2041" max="2041" width="35.59765625" style="4" customWidth="1"/>
    <col min="2042" max="2042" width="17.3984375" style="4" customWidth="1"/>
    <col min="2043" max="2043" width="14.59765625" style="4" customWidth="1"/>
    <col min="2044" max="2044" width="16.19921875" style="4" customWidth="1"/>
    <col min="2045" max="2045" width="13.59765625" style="4" customWidth="1"/>
    <col min="2046" max="2046" width="12.59765625" style="4" customWidth="1"/>
    <col min="2047" max="2047" width="19.59765625" style="4" customWidth="1"/>
    <col min="2048" max="2048" width="9.19921875" style="4"/>
    <col min="2049" max="2049" width="16.796875" style="4" bestFit="1" customWidth="1"/>
    <col min="2050" max="2295" width="9.19921875" style="4"/>
    <col min="2296" max="2296" width="10.59765625" style="4" customWidth="1"/>
    <col min="2297" max="2297" width="35.59765625" style="4" customWidth="1"/>
    <col min="2298" max="2298" width="17.3984375" style="4" customWidth="1"/>
    <col min="2299" max="2299" width="14.59765625" style="4" customWidth="1"/>
    <col min="2300" max="2300" width="16.19921875" style="4" customWidth="1"/>
    <col min="2301" max="2301" width="13.59765625" style="4" customWidth="1"/>
    <col min="2302" max="2302" width="12.59765625" style="4" customWidth="1"/>
    <col min="2303" max="2303" width="19.59765625" style="4" customWidth="1"/>
    <col min="2304" max="2304" width="9.19921875" style="4"/>
    <col min="2305" max="2305" width="16.796875" style="4" bestFit="1" customWidth="1"/>
    <col min="2306" max="2551" width="9.19921875" style="4"/>
    <col min="2552" max="2552" width="10.59765625" style="4" customWidth="1"/>
    <col min="2553" max="2553" width="35.59765625" style="4" customWidth="1"/>
    <col min="2554" max="2554" width="17.3984375" style="4" customWidth="1"/>
    <col min="2555" max="2555" width="14.59765625" style="4" customWidth="1"/>
    <col min="2556" max="2556" width="16.19921875" style="4" customWidth="1"/>
    <col min="2557" max="2557" width="13.59765625" style="4" customWidth="1"/>
    <col min="2558" max="2558" width="12.59765625" style="4" customWidth="1"/>
    <col min="2559" max="2559" width="19.59765625" style="4" customWidth="1"/>
    <col min="2560" max="2560" width="9.19921875" style="4"/>
    <col min="2561" max="2561" width="16.796875" style="4" bestFit="1" customWidth="1"/>
    <col min="2562" max="2807" width="9.19921875" style="4"/>
    <col min="2808" max="2808" width="10.59765625" style="4" customWidth="1"/>
    <col min="2809" max="2809" width="35.59765625" style="4" customWidth="1"/>
    <col min="2810" max="2810" width="17.3984375" style="4" customWidth="1"/>
    <col min="2811" max="2811" width="14.59765625" style="4" customWidth="1"/>
    <col min="2812" max="2812" width="16.19921875" style="4" customWidth="1"/>
    <col min="2813" max="2813" width="13.59765625" style="4" customWidth="1"/>
    <col min="2814" max="2814" width="12.59765625" style="4" customWidth="1"/>
    <col min="2815" max="2815" width="19.59765625" style="4" customWidth="1"/>
    <col min="2816" max="2816" width="9.19921875" style="4"/>
    <col min="2817" max="2817" width="16.796875" style="4" bestFit="1" customWidth="1"/>
    <col min="2818" max="3063" width="9.19921875" style="4"/>
    <col min="3064" max="3064" width="10.59765625" style="4" customWidth="1"/>
    <col min="3065" max="3065" width="35.59765625" style="4" customWidth="1"/>
    <col min="3066" max="3066" width="17.3984375" style="4" customWidth="1"/>
    <col min="3067" max="3067" width="14.59765625" style="4" customWidth="1"/>
    <col min="3068" max="3068" width="16.19921875" style="4" customWidth="1"/>
    <col min="3069" max="3069" width="13.59765625" style="4" customWidth="1"/>
    <col min="3070" max="3070" width="12.59765625" style="4" customWidth="1"/>
    <col min="3071" max="3071" width="19.59765625" style="4" customWidth="1"/>
    <col min="3072" max="3072" width="9.19921875" style="4"/>
    <col min="3073" max="3073" width="16.796875" style="4" bestFit="1" customWidth="1"/>
    <col min="3074" max="3319" width="9.19921875" style="4"/>
    <col min="3320" max="3320" width="10.59765625" style="4" customWidth="1"/>
    <col min="3321" max="3321" width="35.59765625" style="4" customWidth="1"/>
    <col min="3322" max="3322" width="17.3984375" style="4" customWidth="1"/>
    <col min="3323" max="3323" width="14.59765625" style="4" customWidth="1"/>
    <col min="3324" max="3324" width="16.19921875" style="4" customWidth="1"/>
    <col min="3325" max="3325" width="13.59765625" style="4" customWidth="1"/>
    <col min="3326" max="3326" width="12.59765625" style="4" customWidth="1"/>
    <col min="3327" max="3327" width="19.59765625" style="4" customWidth="1"/>
    <col min="3328" max="3328" width="9.19921875" style="4"/>
    <col min="3329" max="3329" width="16.796875" style="4" bestFit="1" customWidth="1"/>
    <col min="3330" max="3575" width="9.19921875" style="4"/>
    <col min="3576" max="3576" width="10.59765625" style="4" customWidth="1"/>
    <col min="3577" max="3577" width="35.59765625" style="4" customWidth="1"/>
    <col min="3578" max="3578" width="17.3984375" style="4" customWidth="1"/>
    <col min="3579" max="3579" width="14.59765625" style="4" customWidth="1"/>
    <col min="3580" max="3580" width="16.19921875" style="4" customWidth="1"/>
    <col min="3581" max="3581" width="13.59765625" style="4" customWidth="1"/>
    <col min="3582" max="3582" width="12.59765625" style="4" customWidth="1"/>
    <col min="3583" max="3583" width="19.59765625" style="4" customWidth="1"/>
    <col min="3584" max="3584" width="9.19921875" style="4"/>
    <col min="3585" max="3585" width="16.796875" style="4" bestFit="1" customWidth="1"/>
    <col min="3586" max="3831" width="9.19921875" style="4"/>
    <col min="3832" max="3832" width="10.59765625" style="4" customWidth="1"/>
    <col min="3833" max="3833" width="35.59765625" style="4" customWidth="1"/>
    <col min="3834" max="3834" width="17.3984375" style="4" customWidth="1"/>
    <col min="3835" max="3835" width="14.59765625" style="4" customWidth="1"/>
    <col min="3836" max="3836" width="16.19921875" style="4" customWidth="1"/>
    <col min="3837" max="3837" width="13.59765625" style="4" customWidth="1"/>
    <col min="3838" max="3838" width="12.59765625" style="4" customWidth="1"/>
    <col min="3839" max="3839" width="19.59765625" style="4" customWidth="1"/>
    <col min="3840" max="3840" width="9.19921875" style="4"/>
    <col min="3841" max="3841" width="16.796875" style="4" bestFit="1" customWidth="1"/>
    <col min="3842" max="4087" width="9.19921875" style="4"/>
    <col min="4088" max="4088" width="10.59765625" style="4" customWidth="1"/>
    <col min="4089" max="4089" width="35.59765625" style="4" customWidth="1"/>
    <col min="4090" max="4090" width="17.3984375" style="4" customWidth="1"/>
    <col min="4091" max="4091" width="14.59765625" style="4" customWidth="1"/>
    <col min="4092" max="4092" width="16.19921875" style="4" customWidth="1"/>
    <col min="4093" max="4093" width="13.59765625" style="4" customWidth="1"/>
    <col min="4094" max="4094" width="12.59765625" style="4" customWidth="1"/>
    <col min="4095" max="4095" width="19.59765625" style="4" customWidth="1"/>
    <col min="4096" max="4096" width="9.19921875" style="4"/>
    <col min="4097" max="4097" width="16.796875" style="4" bestFit="1" customWidth="1"/>
    <col min="4098" max="4343" width="9.19921875" style="4"/>
    <col min="4344" max="4344" width="10.59765625" style="4" customWidth="1"/>
    <col min="4345" max="4345" width="35.59765625" style="4" customWidth="1"/>
    <col min="4346" max="4346" width="17.3984375" style="4" customWidth="1"/>
    <col min="4347" max="4347" width="14.59765625" style="4" customWidth="1"/>
    <col min="4348" max="4348" width="16.19921875" style="4" customWidth="1"/>
    <col min="4349" max="4349" width="13.59765625" style="4" customWidth="1"/>
    <col min="4350" max="4350" width="12.59765625" style="4" customWidth="1"/>
    <col min="4351" max="4351" width="19.59765625" style="4" customWidth="1"/>
    <col min="4352" max="4352" width="9.19921875" style="4"/>
    <col min="4353" max="4353" width="16.796875" style="4" bestFit="1" customWidth="1"/>
    <col min="4354" max="4599" width="9.19921875" style="4"/>
    <col min="4600" max="4600" width="10.59765625" style="4" customWidth="1"/>
    <col min="4601" max="4601" width="35.59765625" style="4" customWidth="1"/>
    <col min="4602" max="4602" width="17.3984375" style="4" customWidth="1"/>
    <col min="4603" max="4603" width="14.59765625" style="4" customWidth="1"/>
    <col min="4604" max="4604" width="16.19921875" style="4" customWidth="1"/>
    <col min="4605" max="4605" width="13.59765625" style="4" customWidth="1"/>
    <col min="4606" max="4606" width="12.59765625" style="4" customWidth="1"/>
    <col min="4607" max="4607" width="19.59765625" style="4" customWidth="1"/>
    <col min="4608" max="4608" width="9.19921875" style="4"/>
    <col min="4609" max="4609" width="16.796875" style="4" bestFit="1" customWidth="1"/>
    <col min="4610" max="4855" width="9.19921875" style="4"/>
    <col min="4856" max="4856" width="10.59765625" style="4" customWidth="1"/>
    <col min="4857" max="4857" width="35.59765625" style="4" customWidth="1"/>
    <col min="4858" max="4858" width="17.3984375" style="4" customWidth="1"/>
    <col min="4859" max="4859" width="14.59765625" style="4" customWidth="1"/>
    <col min="4860" max="4860" width="16.19921875" style="4" customWidth="1"/>
    <col min="4861" max="4861" width="13.59765625" style="4" customWidth="1"/>
    <col min="4862" max="4862" width="12.59765625" style="4" customWidth="1"/>
    <col min="4863" max="4863" width="19.59765625" style="4" customWidth="1"/>
    <col min="4864" max="4864" width="9.19921875" style="4"/>
    <col min="4865" max="4865" width="16.796875" style="4" bestFit="1" customWidth="1"/>
    <col min="4866" max="5111" width="9.19921875" style="4"/>
    <col min="5112" max="5112" width="10.59765625" style="4" customWidth="1"/>
    <col min="5113" max="5113" width="35.59765625" style="4" customWidth="1"/>
    <col min="5114" max="5114" width="17.3984375" style="4" customWidth="1"/>
    <col min="5115" max="5115" width="14.59765625" style="4" customWidth="1"/>
    <col min="5116" max="5116" width="16.19921875" style="4" customWidth="1"/>
    <col min="5117" max="5117" width="13.59765625" style="4" customWidth="1"/>
    <col min="5118" max="5118" width="12.59765625" style="4" customWidth="1"/>
    <col min="5119" max="5119" width="19.59765625" style="4" customWidth="1"/>
    <col min="5120" max="5120" width="9.19921875" style="4"/>
    <col min="5121" max="5121" width="16.796875" style="4" bestFit="1" customWidth="1"/>
    <col min="5122" max="5367" width="9.19921875" style="4"/>
    <col min="5368" max="5368" width="10.59765625" style="4" customWidth="1"/>
    <col min="5369" max="5369" width="35.59765625" style="4" customWidth="1"/>
    <col min="5370" max="5370" width="17.3984375" style="4" customWidth="1"/>
    <col min="5371" max="5371" width="14.59765625" style="4" customWidth="1"/>
    <col min="5372" max="5372" width="16.19921875" style="4" customWidth="1"/>
    <col min="5373" max="5373" width="13.59765625" style="4" customWidth="1"/>
    <col min="5374" max="5374" width="12.59765625" style="4" customWidth="1"/>
    <col min="5375" max="5375" width="19.59765625" style="4" customWidth="1"/>
    <col min="5376" max="5376" width="9.19921875" style="4"/>
    <col min="5377" max="5377" width="16.796875" style="4" bestFit="1" customWidth="1"/>
    <col min="5378" max="5623" width="9.19921875" style="4"/>
    <col min="5624" max="5624" width="10.59765625" style="4" customWidth="1"/>
    <col min="5625" max="5625" width="35.59765625" style="4" customWidth="1"/>
    <col min="5626" max="5626" width="17.3984375" style="4" customWidth="1"/>
    <col min="5627" max="5627" width="14.59765625" style="4" customWidth="1"/>
    <col min="5628" max="5628" width="16.19921875" style="4" customWidth="1"/>
    <col min="5629" max="5629" width="13.59765625" style="4" customWidth="1"/>
    <col min="5630" max="5630" width="12.59765625" style="4" customWidth="1"/>
    <col min="5631" max="5631" width="19.59765625" style="4" customWidth="1"/>
    <col min="5632" max="5632" width="9.19921875" style="4"/>
    <col min="5633" max="5633" width="16.796875" style="4" bestFit="1" customWidth="1"/>
    <col min="5634" max="5879" width="9.19921875" style="4"/>
    <col min="5880" max="5880" width="10.59765625" style="4" customWidth="1"/>
    <col min="5881" max="5881" width="35.59765625" style="4" customWidth="1"/>
    <col min="5882" max="5882" width="17.3984375" style="4" customWidth="1"/>
    <col min="5883" max="5883" width="14.59765625" style="4" customWidth="1"/>
    <col min="5884" max="5884" width="16.19921875" style="4" customWidth="1"/>
    <col min="5885" max="5885" width="13.59765625" style="4" customWidth="1"/>
    <col min="5886" max="5886" width="12.59765625" style="4" customWidth="1"/>
    <col min="5887" max="5887" width="19.59765625" style="4" customWidth="1"/>
    <col min="5888" max="5888" width="9.19921875" style="4"/>
    <col min="5889" max="5889" width="16.796875" style="4" bestFit="1" customWidth="1"/>
    <col min="5890" max="6135" width="9.19921875" style="4"/>
    <col min="6136" max="6136" width="10.59765625" style="4" customWidth="1"/>
    <col min="6137" max="6137" width="35.59765625" style="4" customWidth="1"/>
    <col min="6138" max="6138" width="17.3984375" style="4" customWidth="1"/>
    <col min="6139" max="6139" width="14.59765625" style="4" customWidth="1"/>
    <col min="6140" max="6140" width="16.19921875" style="4" customWidth="1"/>
    <col min="6141" max="6141" width="13.59765625" style="4" customWidth="1"/>
    <col min="6142" max="6142" width="12.59765625" style="4" customWidth="1"/>
    <col min="6143" max="6143" width="19.59765625" style="4" customWidth="1"/>
    <col min="6144" max="6144" width="9.19921875" style="4"/>
    <col min="6145" max="6145" width="16.796875" style="4" bestFit="1" customWidth="1"/>
    <col min="6146" max="6391" width="9.19921875" style="4"/>
    <col min="6392" max="6392" width="10.59765625" style="4" customWidth="1"/>
    <col min="6393" max="6393" width="35.59765625" style="4" customWidth="1"/>
    <col min="6394" max="6394" width="17.3984375" style="4" customWidth="1"/>
    <col min="6395" max="6395" width="14.59765625" style="4" customWidth="1"/>
    <col min="6396" max="6396" width="16.19921875" style="4" customWidth="1"/>
    <col min="6397" max="6397" width="13.59765625" style="4" customWidth="1"/>
    <col min="6398" max="6398" width="12.59765625" style="4" customWidth="1"/>
    <col min="6399" max="6399" width="19.59765625" style="4" customWidth="1"/>
    <col min="6400" max="6400" width="9.19921875" style="4"/>
    <col min="6401" max="6401" width="16.796875" style="4" bestFit="1" customWidth="1"/>
    <col min="6402" max="6647" width="9.19921875" style="4"/>
    <col min="6648" max="6648" width="10.59765625" style="4" customWidth="1"/>
    <col min="6649" max="6649" width="35.59765625" style="4" customWidth="1"/>
    <col min="6650" max="6650" width="17.3984375" style="4" customWidth="1"/>
    <col min="6651" max="6651" width="14.59765625" style="4" customWidth="1"/>
    <col min="6652" max="6652" width="16.19921875" style="4" customWidth="1"/>
    <col min="6653" max="6653" width="13.59765625" style="4" customWidth="1"/>
    <col min="6654" max="6654" width="12.59765625" style="4" customWidth="1"/>
    <col min="6655" max="6655" width="19.59765625" style="4" customWidth="1"/>
    <col min="6656" max="6656" width="9.19921875" style="4"/>
    <col min="6657" max="6657" width="16.796875" style="4" bestFit="1" customWidth="1"/>
    <col min="6658" max="6903" width="9.19921875" style="4"/>
    <col min="6904" max="6904" width="10.59765625" style="4" customWidth="1"/>
    <col min="6905" max="6905" width="35.59765625" style="4" customWidth="1"/>
    <col min="6906" max="6906" width="17.3984375" style="4" customWidth="1"/>
    <col min="6907" max="6907" width="14.59765625" style="4" customWidth="1"/>
    <col min="6908" max="6908" width="16.19921875" style="4" customWidth="1"/>
    <col min="6909" max="6909" width="13.59765625" style="4" customWidth="1"/>
    <col min="6910" max="6910" width="12.59765625" style="4" customWidth="1"/>
    <col min="6911" max="6911" width="19.59765625" style="4" customWidth="1"/>
    <col min="6912" max="6912" width="9.19921875" style="4"/>
    <col min="6913" max="6913" width="16.796875" style="4" bestFit="1" customWidth="1"/>
    <col min="6914" max="7159" width="9.19921875" style="4"/>
    <col min="7160" max="7160" width="10.59765625" style="4" customWidth="1"/>
    <col min="7161" max="7161" width="35.59765625" style="4" customWidth="1"/>
    <col min="7162" max="7162" width="17.3984375" style="4" customWidth="1"/>
    <col min="7163" max="7163" width="14.59765625" style="4" customWidth="1"/>
    <col min="7164" max="7164" width="16.19921875" style="4" customWidth="1"/>
    <col min="7165" max="7165" width="13.59765625" style="4" customWidth="1"/>
    <col min="7166" max="7166" width="12.59765625" style="4" customWidth="1"/>
    <col min="7167" max="7167" width="19.59765625" style="4" customWidth="1"/>
    <col min="7168" max="7168" width="9.19921875" style="4"/>
    <col min="7169" max="7169" width="16.796875" style="4" bestFit="1" customWidth="1"/>
    <col min="7170" max="7415" width="9.19921875" style="4"/>
    <col min="7416" max="7416" width="10.59765625" style="4" customWidth="1"/>
    <col min="7417" max="7417" width="35.59765625" style="4" customWidth="1"/>
    <col min="7418" max="7418" width="17.3984375" style="4" customWidth="1"/>
    <col min="7419" max="7419" width="14.59765625" style="4" customWidth="1"/>
    <col min="7420" max="7420" width="16.19921875" style="4" customWidth="1"/>
    <col min="7421" max="7421" width="13.59765625" style="4" customWidth="1"/>
    <col min="7422" max="7422" width="12.59765625" style="4" customWidth="1"/>
    <col min="7423" max="7423" width="19.59765625" style="4" customWidth="1"/>
    <col min="7424" max="7424" width="9.19921875" style="4"/>
    <col min="7425" max="7425" width="16.796875" style="4" bestFit="1" customWidth="1"/>
    <col min="7426" max="7671" width="9.19921875" style="4"/>
    <col min="7672" max="7672" width="10.59765625" style="4" customWidth="1"/>
    <col min="7673" max="7673" width="35.59765625" style="4" customWidth="1"/>
    <col min="7674" max="7674" width="17.3984375" style="4" customWidth="1"/>
    <col min="7675" max="7675" width="14.59765625" style="4" customWidth="1"/>
    <col min="7676" max="7676" width="16.19921875" style="4" customWidth="1"/>
    <col min="7677" max="7677" width="13.59765625" style="4" customWidth="1"/>
    <col min="7678" max="7678" width="12.59765625" style="4" customWidth="1"/>
    <col min="7679" max="7679" width="19.59765625" style="4" customWidth="1"/>
    <col min="7680" max="7680" width="9.19921875" style="4"/>
    <col min="7681" max="7681" width="16.796875" style="4" bestFit="1" customWidth="1"/>
    <col min="7682" max="7927" width="9.19921875" style="4"/>
    <col min="7928" max="7928" width="10.59765625" style="4" customWidth="1"/>
    <col min="7929" max="7929" width="35.59765625" style="4" customWidth="1"/>
    <col min="7930" max="7930" width="17.3984375" style="4" customWidth="1"/>
    <col min="7931" max="7931" width="14.59765625" style="4" customWidth="1"/>
    <col min="7932" max="7932" width="16.19921875" style="4" customWidth="1"/>
    <col min="7933" max="7933" width="13.59765625" style="4" customWidth="1"/>
    <col min="7934" max="7934" width="12.59765625" style="4" customWidth="1"/>
    <col min="7935" max="7935" width="19.59765625" style="4" customWidth="1"/>
    <col min="7936" max="7936" width="9.19921875" style="4"/>
    <col min="7937" max="7937" width="16.796875" style="4" bestFit="1" customWidth="1"/>
    <col min="7938" max="8183" width="9.19921875" style="4"/>
    <col min="8184" max="8184" width="10.59765625" style="4" customWidth="1"/>
    <col min="8185" max="8185" width="35.59765625" style="4" customWidth="1"/>
    <col min="8186" max="8186" width="17.3984375" style="4" customWidth="1"/>
    <col min="8187" max="8187" width="14.59765625" style="4" customWidth="1"/>
    <col min="8188" max="8188" width="16.19921875" style="4" customWidth="1"/>
    <col min="8189" max="8189" width="13.59765625" style="4" customWidth="1"/>
    <col min="8190" max="8190" width="12.59765625" style="4" customWidth="1"/>
    <col min="8191" max="8191" width="19.59765625" style="4" customWidth="1"/>
    <col min="8192" max="8192" width="9.19921875" style="4"/>
    <col min="8193" max="8193" width="16.796875" style="4" bestFit="1" customWidth="1"/>
    <col min="8194" max="8439" width="9.19921875" style="4"/>
    <col min="8440" max="8440" width="10.59765625" style="4" customWidth="1"/>
    <col min="8441" max="8441" width="35.59765625" style="4" customWidth="1"/>
    <col min="8442" max="8442" width="17.3984375" style="4" customWidth="1"/>
    <col min="8443" max="8443" width="14.59765625" style="4" customWidth="1"/>
    <col min="8444" max="8444" width="16.19921875" style="4" customWidth="1"/>
    <col min="8445" max="8445" width="13.59765625" style="4" customWidth="1"/>
    <col min="8446" max="8446" width="12.59765625" style="4" customWidth="1"/>
    <col min="8447" max="8447" width="19.59765625" style="4" customWidth="1"/>
    <col min="8448" max="8448" width="9.19921875" style="4"/>
    <col min="8449" max="8449" width="16.796875" style="4" bestFit="1" customWidth="1"/>
    <col min="8450" max="8695" width="9.19921875" style="4"/>
    <col min="8696" max="8696" width="10.59765625" style="4" customWidth="1"/>
    <col min="8697" max="8697" width="35.59765625" style="4" customWidth="1"/>
    <col min="8698" max="8698" width="17.3984375" style="4" customWidth="1"/>
    <col min="8699" max="8699" width="14.59765625" style="4" customWidth="1"/>
    <col min="8700" max="8700" width="16.19921875" style="4" customWidth="1"/>
    <col min="8701" max="8701" width="13.59765625" style="4" customWidth="1"/>
    <col min="8702" max="8702" width="12.59765625" style="4" customWidth="1"/>
    <col min="8703" max="8703" width="19.59765625" style="4" customWidth="1"/>
    <col min="8704" max="8704" width="9.19921875" style="4"/>
    <col min="8705" max="8705" width="16.796875" style="4" bestFit="1" customWidth="1"/>
    <col min="8706" max="8951" width="9.19921875" style="4"/>
    <col min="8952" max="8952" width="10.59765625" style="4" customWidth="1"/>
    <col min="8953" max="8953" width="35.59765625" style="4" customWidth="1"/>
    <col min="8954" max="8954" width="17.3984375" style="4" customWidth="1"/>
    <col min="8955" max="8955" width="14.59765625" style="4" customWidth="1"/>
    <col min="8956" max="8956" width="16.19921875" style="4" customWidth="1"/>
    <col min="8957" max="8957" width="13.59765625" style="4" customWidth="1"/>
    <col min="8958" max="8958" width="12.59765625" style="4" customWidth="1"/>
    <col min="8959" max="8959" width="19.59765625" style="4" customWidth="1"/>
    <col min="8960" max="8960" width="9.19921875" style="4"/>
    <col min="8961" max="8961" width="16.796875" style="4" bestFit="1" customWidth="1"/>
    <col min="8962" max="9207" width="9.19921875" style="4"/>
    <col min="9208" max="9208" width="10.59765625" style="4" customWidth="1"/>
    <col min="9209" max="9209" width="35.59765625" style="4" customWidth="1"/>
    <col min="9210" max="9210" width="17.3984375" style="4" customWidth="1"/>
    <col min="9211" max="9211" width="14.59765625" style="4" customWidth="1"/>
    <col min="9212" max="9212" width="16.19921875" style="4" customWidth="1"/>
    <col min="9213" max="9213" width="13.59765625" style="4" customWidth="1"/>
    <col min="9214" max="9214" width="12.59765625" style="4" customWidth="1"/>
    <col min="9215" max="9215" width="19.59765625" style="4" customWidth="1"/>
    <col min="9216" max="9216" width="9.19921875" style="4"/>
    <col min="9217" max="9217" width="16.796875" style="4" bestFit="1" customWidth="1"/>
    <col min="9218" max="9463" width="9.19921875" style="4"/>
    <col min="9464" max="9464" width="10.59765625" style="4" customWidth="1"/>
    <col min="9465" max="9465" width="35.59765625" style="4" customWidth="1"/>
    <col min="9466" max="9466" width="17.3984375" style="4" customWidth="1"/>
    <col min="9467" max="9467" width="14.59765625" style="4" customWidth="1"/>
    <col min="9468" max="9468" width="16.19921875" style="4" customWidth="1"/>
    <col min="9469" max="9469" width="13.59765625" style="4" customWidth="1"/>
    <col min="9470" max="9470" width="12.59765625" style="4" customWidth="1"/>
    <col min="9471" max="9471" width="19.59765625" style="4" customWidth="1"/>
    <col min="9472" max="9472" width="9.19921875" style="4"/>
    <col min="9473" max="9473" width="16.796875" style="4" bestFit="1" customWidth="1"/>
    <col min="9474" max="9719" width="9.19921875" style="4"/>
    <col min="9720" max="9720" width="10.59765625" style="4" customWidth="1"/>
    <col min="9721" max="9721" width="35.59765625" style="4" customWidth="1"/>
    <col min="9722" max="9722" width="17.3984375" style="4" customWidth="1"/>
    <col min="9723" max="9723" width="14.59765625" style="4" customWidth="1"/>
    <col min="9724" max="9724" width="16.19921875" style="4" customWidth="1"/>
    <col min="9725" max="9725" width="13.59765625" style="4" customWidth="1"/>
    <col min="9726" max="9726" width="12.59765625" style="4" customWidth="1"/>
    <col min="9727" max="9727" width="19.59765625" style="4" customWidth="1"/>
    <col min="9728" max="9728" width="9.19921875" style="4"/>
    <col min="9729" max="9729" width="16.796875" style="4" bestFit="1" customWidth="1"/>
    <col min="9730" max="9975" width="9.19921875" style="4"/>
    <col min="9976" max="9976" width="10.59765625" style="4" customWidth="1"/>
    <col min="9977" max="9977" width="35.59765625" style="4" customWidth="1"/>
    <col min="9978" max="9978" width="17.3984375" style="4" customWidth="1"/>
    <col min="9979" max="9979" width="14.59765625" style="4" customWidth="1"/>
    <col min="9980" max="9980" width="16.19921875" style="4" customWidth="1"/>
    <col min="9981" max="9981" width="13.59765625" style="4" customWidth="1"/>
    <col min="9982" max="9982" width="12.59765625" style="4" customWidth="1"/>
    <col min="9983" max="9983" width="19.59765625" style="4" customWidth="1"/>
    <col min="9984" max="9984" width="9.19921875" style="4"/>
    <col min="9985" max="9985" width="16.796875" style="4" bestFit="1" customWidth="1"/>
    <col min="9986" max="10231" width="9.19921875" style="4"/>
    <col min="10232" max="10232" width="10.59765625" style="4" customWidth="1"/>
    <col min="10233" max="10233" width="35.59765625" style="4" customWidth="1"/>
    <col min="10234" max="10234" width="17.3984375" style="4" customWidth="1"/>
    <col min="10235" max="10235" width="14.59765625" style="4" customWidth="1"/>
    <col min="10236" max="10236" width="16.19921875" style="4" customWidth="1"/>
    <col min="10237" max="10237" width="13.59765625" style="4" customWidth="1"/>
    <col min="10238" max="10238" width="12.59765625" style="4" customWidth="1"/>
    <col min="10239" max="10239" width="19.59765625" style="4" customWidth="1"/>
    <col min="10240" max="10240" width="9.19921875" style="4"/>
    <col min="10241" max="10241" width="16.796875" style="4" bestFit="1" customWidth="1"/>
    <col min="10242" max="10487" width="9.19921875" style="4"/>
    <col min="10488" max="10488" width="10.59765625" style="4" customWidth="1"/>
    <col min="10489" max="10489" width="35.59765625" style="4" customWidth="1"/>
    <col min="10490" max="10490" width="17.3984375" style="4" customWidth="1"/>
    <col min="10491" max="10491" width="14.59765625" style="4" customWidth="1"/>
    <col min="10492" max="10492" width="16.19921875" style="4" customWidth="1"/>
    <col min="10493" max="10493" width="13.59765625" style="4" customWidth="1"/>
    <col min="10494" max="10494" width="12.59765625" style="4" customWidth="1"/>
    <col min="10495" max="10495" width="19.59765625" style="4" customWidth="1"/>
    <col min="10496" max="10496" width="9.19921875" style="4"/>
    <col min="10497" max="10497" width="16.796875" style="4" bestFit="1" customWidth="1"/>
    <col min="10498" max="10743" width="9.19921875" style="4"/>
    <col min="10744" max="10744" width="10.59765625" style="4" customWidth="1"/>
    <col min="10745" max="10745" width="35.59765625" style="4" customWidth="1"/>
    <col min="10746" max="10746" width="17.3984375" style="4" customWidth="1"/>
    <col min="10747" max="10747" width="14.59765625" style="4" customWidth="1"/>
    <col min="10748" max="10748" width="16.19921875" style="4" customWidth="1"/>
    <col min="10749" max="10749" width="13.59765625" style="4" customWidth="1"/>
    <col min="10750" max="10750" width="12.59765625" style="4" customWidth="1"/>
    <col min="10751" max="10751" width="19.59765625" style="4" customWidth="1"/>
    <col min="10752" max="10752" width="9.19921875" style="4"/>
    <col min="10753" max="10753" width="16.796875" style="4" bestFit="1" customWidth="1"/>
    <col min="10754" max="10999" width="9.19921875" style="4"/>
    <col min="11000" max="11000" width="10.59765625" style="4" customWidth="1"/>
    <col min="11001" max="11001" width="35.59765625" style="4" customWidth="1"/>
    <col min="11002" max="11002" width="17.3984375" style="4" customWidth="1"/>
    <col min="11003" max="11003" width="14.59765625" style="4" customWidth="1"/>
    <col min="11004" max="11004" width="16.19921875" style="4" customWidth="1"/>
    <col min="11005" max="11005" width="13.59765625" style="4" customWidth="1"/>
    <col min="11006" max="11006" width="12.59765625" style="4" customWidth="1"/>
    <col min="11007" max="11007" width="19.59765625" style="4" customWidth="1"/>
    <col min="11008" max="11008" width="9.19921875" style="4"/>
    <col min="11009" max="11009" width="16.796875" style="4" bestFit="1" customWidth="1"/>
    <col min="11010" max="11255" width="9.19921875" style="4"/>
    <col min="11256" max="11256" width="10.59765625" style="4" customWidth="1"/>
    <col min="11257" max="11257" width="35.59765625" style="4" customWidth="1"/>
    <col min="11258" max="11258" width="17.3984375" style="4" customWidth="1"/>
    <col min="11259" max="11259" width="14.59765625" style="4" customWidth="1"/>
    <col min="11260" max="11260" width="16.19921875" style="4" customWidth="1"/>
    <col min="11261" max="11261" width="13.59765625" style="4" customWidth="1"/>
    <col min="11262" max="11262" width="12.59765625" style="4" customWidth="1"/>
    <col min="11263" max="11263" width="19.59765625" style="4" customWidth="1"/>
    <col min="11264" max="11264" width="9.19921875" style="4"/>
    <col min="11265" max="11265" width="16.796875" style="4" bestFit="1" customWidth="1"/>
    <col min="11266" max="11511" width="9.19921875" style="4"/>
    <col min="11512" max="11512" width="10.59765625" style="4" customWidth="1"/>
    <col min="11513" max="11513" width="35.59765625" style="4" customWidth="1"/>
    <col min="11514" max="11514" width="17.3984375" style="4" customWidth="1"/>
    <col min="11515" max="11515" width="14.59765625" style="4" customWidth="1"/>
    <col min="11516" max="11516" width="16.19921875" style="4" customWidth="1"/>
    <col min="11517" max="11517" width="13.59765625" style="4" customWidth="1"/>
    <col min="11518" max="11518" width="12.59765625" style="4" customWidth="1"/>
    <col min="11519" max="11519" width="19.59765625" style="4" customWidth="1"/>
    <col min="11520" max="11520" width="9.19921875" style="4"/>
    <col min="11521" max="11521" width="16.796875" style="4" bestFit="1" customWidth="1"/>
    <col min="11522" max="11767" width="9.19921875" style="4"/>
    <col min="11768" max="11768" width="10.59765625" style="4" customWidth="1"/>
    <col min="11769" max="11769" width="35.59765625" style="4" customWidth="1"/>
    <col min="11770" max="11770" width="17.3984375" style="4" customWidth="1"/>
    <col min="11771" max="11771" width="14.59765625" style="4" customWidth="1"/>
    <col min="11772" max="11772" width="16.19921875" style="4" customWidth="1"/>
    <col min="11773" max="11773" width="13.59765625" style="4" customWidth="1"/>
    <col min="11774" max="11774" width="12.59765625" style="4" customWidth="1"/>
    <col min="11775" max="11775" width="19.59765625" style="4" customWidth="1"/>
    <col min="11776" max="11776" width="9.19921875" style="4"/>
    <col min="11777" max="11777" width="16.796875" style="4" bestFit="1" customWidth="1"/>
    <col min="11778" max="12023" width="9.19921875" style="4"/>
    <col min="12024" max="12024" width="10.59765625" style="4" customWidth="1"/>
    <col min="12025" max="12025" width="35.59765625" style="4" customWidth="1"/>
    <col min="12026" max="12026" width="17.3984375" style="4" customWidth="1"/>
    <col min="12027" max="12027" width="14.59765625" style="4" customWidth="1"/>
    <col min="12028" max="12028" width="16.19921875" style="4" customWidth="1"/>
    <col min="12029" max="12029" width="13.59765625" style="4" customWidth="1"/>
    <col min="12030" max="12030" width="12.59765625" style="4" customWidth="1"/>
    <col min="12031" max="12031" width="19.59765625" style="4" customWidth="1"/>
    <col min="12032" max="12032" width="9.19921875" style="4"/>
    <col min="12033" max="12033" width="16.796875" style="4" bestFit="1" customWidth="1"/>
    <col min="12034" max="12279" width="9.19921875" style="4"/>
    <col min="12280" max="12280" width="10.59765625" style="4" customWidth="1"/>
    <col min="12281" max="12281" width="35.59765625" style="4" customWidth="1"/>
    <col min="12282" max="12282" width="17.3984375" style="4" customWidth="1"/>
    <col min="12283" max="12283" width="14.59765625" style="4" customWidth="1"/>
    <col min="12284" max="12284" width="16.19921875" style="4" customWidth="1"/>
    <col min="12285" max="12285" width="13.59765625" style="4" customWidth="1"/>
    <col min="12286" max="12286" width="12.59765625" style="4" customWidth="1"/>
    <col min="12287" max="12287" width="19.59765625" style="4" customWidth="1"/>
    <col min="12288" max="12288" width="9.19921875" style="4"/>
    <col min="12289" max="12289" width="16.796875" style="4" bestFit="1" customWidth="1"/>
    <col min="12290" max="12535" width="9.19921875" style="4"/>
    <col min="12536" max="12536" width="10.59765625" style="4" customWidth="1"/>
    <col min="12537" max="12537" width="35.59765625" style="4" customWidth="1"/>
    <col min="12538" max="12538" width="17.3984375" style="4" customWidth="1"/>
    <col min="12539" max="12539" width="14.59765625" style="4" customWidth="1"/>
    <col min="12540" max="12540" width="16.19921875" style="4" customWidth="1"/>
    <col min="12541" max="12541" width="13.59765625" style="4" customWidth="1"/>
    <col min="12542" max="12542" width="12.59765625" style="4" customWidth="1"/>
    <col min="12543" max="12543" width="19.59765625" style="4" customWidth="1"/>
    <col min="12544" max="12544" width="9.19921875" style="4"/>
    <col min="12545" max="12545" width="16.796875" style="4" bestFit="1" customWidth="1"/>
    <col min="12546" max="12791" width="9.19921875" style="4"/>
    <col min="12792" max="12792" width="10.59765625" style="4" customWidth="1"/>
    <col min="12793" max="12793" width="35.59765625" style="4" customWidth="1"/>
    <col min="12794" max="12794" width="17.3984375" style="4" customWidth="1"/>
    <col min="12795" max="12795" width="14.59765625" style="4" customWidth="1"/>
    <col min="12796" max="12796" width="16.19921875" style="4" customWidth="1"/>
    <col min="12797" max="12797" width="13.59765625" style="4" customWidth="1"/>
    <col min="12798" max="12798" width="12.59765625" style="4" customWidth="1"/>
    <col min="12799" max="12799" width="19.59765625" style="4" customWidth="1"/>
    <col min="12800" max="12800" width="9.19921875" style="4"/>
    <col min="12801" max="12801" width="16.796875" style="4" bestFit="1" customWidth="1"/>
    <col min="12802" max="13047" width="9.19921875" style="4"/>
    <col min="13048" max="13048" width="10.59765625" style="4" customWidth="1"/>
    <col min="13049" max="13049" width="35.59765625" style="4" customWidth="1"/>
    <col min="13050" max="13050" width="17.3984375" style="4" customWidth="1"/>
    <col min="13051" max="13051" width="14.59765625" style="4" customWidth="1"/>
    <col min="13052" max="13052" width="16.19921875" style="4" customWidth="1"/>
    <col min="13053" max="13053" width="13.59765625" style="4" customWidth="1"/>
    <col min="13054" max="13054" width="12.59765625" style="4" customWidth="1"/>
    <col min="13055" max="13055" width="19.59765625" style="4" customWidth="1"/>
    <col min="13056" max="13056" width="9.19921875" style="4"/>
    <col min="13057" max="13057" width="16.796875" style="4" bestFit="1" customWidth="1"/>
    <col min="13058" max="13303" width="9.19921875" style="4"/>
    <col min="13304" max="13304" width="10.59765625" style="4" customWidth="1"/>
    <col min="13305" max="13305" width="35.59765625" style="4" customWidth="1"/>
    <col min="13306" max="13306" width="17.3984375" style="4" customWidth="1"/>
    <col min="13307" max="13307" width="14.59765625" style="4" customWidth="1"/>
    <col min="13308" max="13308" width="16.19921875" style="4" customWidth="1"/>
    <col min="13309" max="13309" width="13.59765625" style="4" customWidth="1"/>
    <col min="13310" max="13310" width="12.59765625" style="4" customWidth="1"/>
    <col min="13311" max="13311" width="19.59765625" style="4" customWidth="1"/>
    <col min="13312" max="13312" width="9.19921875" style="4"/>
    <col min="13313" max="13313" width="16.796875" style="4" bestFit="1" customWidth="1"/>
    <col min="13314" max="13559" width="9.19921875" style="4"/>
    <col min="13560" max="13560" width="10.59765625" style="4" customWidth="1"/>
    <col min="13561" max="13561" width="35.59765625" style="4" customWidth="1"/>
    <col min="13562" max="13562" width="17.3984375" style="4" customWidth="1"/>
    <col min="13563" max="13563" width="14.59765625" style="4" customWidth="1"/>
    <col min="13564" max="13564" width="16.19921875" style="4" customWidth="1"/>
    <col min="13565" max="13565" width="13.59765625" style="4" customWidth="1"/>
    <col min="13566" max="13566" width="12.59765625" style="4" customWidth="1"/>
    <col min="13567" max="13567" width="19.59765625" style="4" customWidth="1"/>
    <col min="13568" max="13568" width="9.19921875" style="4"/>
    <col min="13569" max="13569" width="16.796875" style="4" bestFit="1" customWidth="1"/>
    <col min="13570" max="13815" width="9.19921875" style="4"/>
    <col min="13816" max="13816" width="10.59765625" style="4" customWidth="1"/>
    <col min="13817" max="13817" width="35.59765625" style="4" customWidth="1"/>
    <col min="13818" max="13818" width="17.3984375" style="4" customWidth="1"/>
    <col min="13819" max="13819" width="14.59765625" style="4" customWidth="1"/>
    <col min="13820" max="13820" width="16.19921875" style="4" customWidth="1"/>
    <col min="13821" max="13821" width="13.59765625" style="4" customWidth="1"/>
    <col min="13822" max="13822" width="12.59765625" style="4" customWidth="1"/>
    <col min="13823" max="13823" width="19.59765625" style="4" customWidth="1"/>
    <col min="13824" max="13824" width="9.19921875" style="4"/>
    <col min="13825" max="13825" width="16.796875" style="4" bestFit="1" customWidth="1"/>
    <col min="13826" max="14071" width="9.19921875" style="4"/>
    <col min="14072" max="14072" width="10.59765625" style="4" customWidth="1"/>
    <col min="14073" max="14073" width="35.59765625" style="4" customWidth="1"/>
    <col min="14074" max="14074" width="17.3984375" style="4" customWidth="1"/>
    <col min="14075" max="14075" width="14.59765625" style="4" customWidth="1"/>
    <col min="14076" max="14076" width="16.19921875" style="4" customWidth="1"/>
    <col min="14077" max="14077" width="13.59765625" style="4" customWidth="1"/>
    <col min="14078" max="14078" width="12.59765625" style="4" customWidth="1"/>
    <col min="14079" max="14079" width="19.59765625" style="4" customWidth="1"/>
    <col min="14080" max="14080" width="9.19921875" style="4"/>
    <col min="14081" max="14081" width="16.796875" style="4" bestFit="1" customWidth="1"/>
    <col min="14082" max="14327" width="9.19921875" style="4"/>
    <col min="14328" max="14328" width="10.59765625" style="4" customWidth="1"/>
    <col min="14329" max="14329" width="35.59765625" style="4" customWidth="1"/>
    <col min="14330" max="14330" width="17.3984375" style="4" customWidth="1"/>
    <col min="14331" max="14331" width="14.59765625" style="4" customWidth="1"/>
    <col min="14332" max="14332" width="16.19921875" style="4" customWidth="1"/>
    <col min="14333" max="14333" width="13.59765625" style="4" customWidth="1"/>
    <col min="14334" max="14334" width="12.59765625" style="4" customWidth="1"/>
    <col min="14335" max="14335" width="19.59765625" style="4" customWidth="1"/>
    <col min="14336" max="14336" width="9.19921875" style="4"/>
    <col min="14337" max="14337" width="16.796875" style="4" bestFit="1" customWidth="1"/>
    <col min="14338" max="14583" width="9.19921875" style="4"/>
    <col min="14584" max="14584" width="10.59765625" style="4" customWidth="1"/>
    <col min="14585" max="14585" width="35.59765625" style="4" customWidth="1"/>
    <col min="14586" max="14586" width="17.3984375" style="4" customWidth="1"/>
    <col min="14587" max="14587" width="14.59765625" style="4" customWidth="1"/>
    <col min="14588" max="14588" width="16.19921875" style="4" customWidth="1"/>
    <col min="14589" max="14589" width="13.59765625" style="4" customWidth="1"/>
    <col min="14590" max="14590" width="12.59765625" style="4" customWidth="1"/>
    <col min="14591" max="14591" width="19.59765625" style="4" customWidth="1"/>
    <col min="14592" max="14592" width="9.19921875" style="4"/>
    <col min="14593" max="14593" width="16.796875" style="4" bestFit="1" customWidth="1"/>
    <col min="14594" max="14839" width="9.19921875" style="4"/>
    <col min="14840" max="14840" width="10.59765625" style="4" customWidth="1"/>
    <col min="14841" max="14841" width="35.59765625" style="4" customWidth="1"/>
    <col min="14842" max="14842" width="17.3984375" style="4" customWidth="1"/>
    <col min="14843" max="14843" width="14.59765625" style="4" customWidth="1"/>
    <col min="14844" max="14844" width="16.19921875" style="4" customWidth="1"/>
    <col min="14845" max="14845" width="13.59765625" style="4" customWidth="1"/>
    <col min="14846" max="14846" width="12.59765625" style="4" customWidth="1"/>
    <col min="14847" max="14847" width="19.59765625" style="4" customWidth="1"/>
    <col min="14848" max="14848" width="9.19921875" style="4"/>
    <col min="14849" max="14849" width="16.796875" style="4" bestFit="1" customWidth="1"/>
    <col min="14850" max="15095" width="9.19921875" style="4"/>
    <col min="15096" max="15096" width="10.59765625" style="4" customWidth="1"/>
    <col min="15097" max="15097" width="35.59765625" style="4" customWidth="1"/>
    <col min="15098" max="15098" width="17.3984375" style="4" customWidth="1"/>
    <col min="15099" max="15099" width="14.59765625" style="4" customWidth="1"/>
    <col min="15100" max="15100" width="16.19921875" style="4" customWidth="1"/>
    <col min="15101" max="15101" width="13.59765625" style="4" customWidth="1"/>
    <col min="15102" max="15102" width="12.59765625" style="4" customWidth="1"/>
    <col min="15103" max="15103" width="19.59765625" style="4" customWidth="1"/>
    <col min="15104" max="15104" width="9.19921875" style="4"/>
    <col min="15105" max="15105" width="16.796875" style="4" bestFit="1" customWidth="1"/>
    <col min="15106" max="15351" width="9.19921875" style="4"/>
    <col min="15352" max="15352" width="10.59765625" style="4" customWidth="1"/>
    <col min="15353" max="15353" width="35.59765625" style="4" customWidth="1"/>
    <col min="15354" max="15354" width="17.3984375" style="4" customWidth="1"/>
    <col min="15355" max="15355" width="14.59765625" style="4" customWidth="1"/>
    <col min="15356" max="15356" width="16.19921875" style="4" customWidth="1"/>
    <col min="15357" max="15357" width="13.59765625" style="4" customWidth="1"/>
    <col min="15358" max="15358" width="12.59765625" style="4" customWidth="1"/>
    <col min="15359" max="15359" width="19.59765625" style="4" customWidth="1"/>
    <col min="15360" max="15360" width="9.19921875" style="4"/>
    <col min="15361" max="15361" width="16.796875" style="4" bestFit="1" customWidth="1"/>
    <col min="15362" max="15607" width="9.19921875" style="4"/>
    <col min="15608" max="15608" width="10.59765625" style="4" customWidth="1"/>
    <col min="15609" max="15609" width="35.59765625" style="4" customWidth="1"/>
    <col min="15610" max="15610" width="17.3984375" style="4" customWidth="1"/>
    <col min="15611" max="15611" width="14.59765625" style="4" customWidth="1"/>
    <col min="15612" max="15612" width="16.19921875" style="4" customWidth="1"/>
    <col min="15613" max="15613" width="13.59765625" style="4" customWidth="1"/>
    <col min="15614" max="15614" width="12.59765625" style="4" customWidth="1"/>
    <col min="15615" max="15615" width="19.59765625" style="4" customWidth="1"/>
    <col min="15616" max="15616" width="9.19921875" style="4"/>
    <col min="15617" max="15617" width="16.796875" style="4" bestFit="1" customWidth="1"/>
    <col min="15618" max="15863" width="9.19921875" style="4"/>
    <col min="15864" max="15864" width="10.59765625" style="4" customWidth="1"/>
    <col min="15865" max="15865" width="35.59765625" style="4" customWidth="1"/>
    <col min="15866" max="15866" width="17.3984375" style="4" customWidth="1"/>
    <col min="15867" max="15867" width="14.59765625" style="4" customWidth="1"/>
    <col min="15868" max="15868" width="16.19921875" style="4" customWidth="1"/>
    <col min="15869" max="15869" width="13.59765625" style="4" customWidth="1"/>
    <col min="15870" max="15870" width="12.59765625" style="4" customWidth="1"/>
    <col min="15871" max="15871" width="19.59765625" style="4" customWidth="1"/>
    <col min="15872" max="15872" width="9.19921875" style="4"/>
    <col min="15873" max="15873" width="16.796875" style="4" bestFit="1" customWidth="1"/>
    <col min="15874" max="16119" width="9.19921875" style="4"/>
    <col min="16120" max="16120" width="10.59765625" style="4" customWidth="1"/>
    <col min="16121" max="16121" width="35.59765625" style="4" customWidth="1"/>
    <col min="16122" max="16122" width="17.3984375" style="4" customWidth="1"/>
    <col min="16123" max="16123" width="14.59765625" style="4" customWidth="1"/>
    <col min="16124" max="16124" width="16.19921875" style="4" customWidth="1"/>
    <col min="16125" max="16125" width="13.59765625" style="4" customWidth="1"/>
    <col min="16126" max="16126" width="12.59765625" style="4" customWidth="1"/>
    <col min="16127" max="16127" width="19.59765625" style="4" customWidth="1"/>
    <col min="16128" max="16128" width="9.19921875" style="4"/>
    <col min="16129" max="16129" width="16.796875" style="4" bestFit="1" customWidth="1"/>
    <col min="16130" max="16384" width="9.19921875" style="4"/>
  </cols>
  <sheetData>
    <row r="1" spans="1:9" x14ac:dyDescent="0.15">
      <c r="A1" s="1"/>
      <c r="B1" s="2"/>
      <c r="C1" s="2"/>
      <c r="D1" s="2"/>
      <c r="E1" s="2"/>
      <c r="F1" s="2"/>
      <c r="G1" s="2"/>
      <c r="H1" s="2"/>
      <c r="I1" s="3"/>
    </row>
    <row r="2" spans="1:9" ht="8.5" customHeight="1" x14ac:dyDescent="0.15">
      <c r="A2" s="5"/>
      <c r="B2" s="86"/>
      <c r="C2" s="87"/>
      <c r="D2" s="87"/>
      <c r="E2" s="87"/>
      <c r="F2" s="87"/>
      <c r="G2" s="87"/>
      <c r="H2" s="88"/>
      <c r="I2" s="6"/>
    </row>
    <row r="3" spans="1:9" ht="17.5" customHeight="1" x14ac:dyDescent="0.15">
      <c r="A3" s="5"/>
      <c r="B3" s="89" t="s">
        <v>4</v>
      </c>
      <c r="C3" s="90"/>
      <c r="D3" s="90"/>
      <c r="E3" s="90"/>
      <c r="F3" s="90"/>
      <c r="G3" s="90"/>
      <c r="H3" s="91"/>
      <c r="I3" s="6"/>
    </row>
    <row r="4" spans="1:9" x14ac:dyDescent="0.15">
      <c r="A4" s="5"/>
      <c r="B4" s="5"/>
      <c r="H4" s="6"/>
      <c r="I4" s="6"/>
    </row>
    <row r="5" spans="1:9" x14ac:dyDescent="0.15">
      <c r="A5" s="5"/>
      <c r="B5" s="89"/>
      <c r="C5" s="90"/>
      <c r="D5" s="90"/>
      <c r="E5" s="90"/>
      <c r="F5" s="90"/>
      <c r="G5" s="90"/>
      <c r="H5" s="91"/>
      <c r="I5" s="6"/>
    </row>
    <row r="6" spans="1:9" ht="15" customHeight="1" x14ac:dyDescent="0.15">
      <c r="A6" s="5"/>
      <c r="B6" s="92" t="s">
        <v>70</v>
      </c>
      <c r="C6" s="93"/>
      <c r="D6" s="93"/>
      <c r="E6" s="93"/>
      <c r="F6" s="93"/>
      <c r="G6" s="93"/>
      <c r="H6" s="94"/>
      <c r="I6" s="6"/>
    </row>
    <row r="7" spans="1:9" ht="13.75" customHeight="1" x14ac:dyDescent="0.15">
      <c r="A7" s="5"/>
      <c r="B7" s="92"/>
      <c r="C7" s="93"/>
      <c r="D7" s="93"/>
      <c r="E7" s="93"/>
      <c r="F7" s="93"/>
      <c r="G7" s="93"/>
      <c r="H7" s="94"/>
      <c r="I7" s="6"/>
    </row>
    <row r="8" spans="1:9" ht="15" customHeight="1" x14ac:dyDescent="0.15">
      <c r="A8" s="5"/>
      <c r="B8" s="92"/>
      <c r="C8" s="93"/>
      <c r="D8" s="93"/>
      <c r="E8" s="93"/>
      <c r="F8" s="93"/>
      <c r="G8" s="93"/>
      <c r="H8" s="94"/>
      <c r="I8" s="6"/>
    </row>
    <row r="9" spans="1:9" ht="15" customHeight="1" x14ac:dyDescent="0.15">
      <c r="A9" s="5"/>
      <c r="B9" s="92"/>
      <c r="C9" s="93"/>
      <c r="D9" s="93"/>
      <c r="E9" s="93"/>
      <c r="F9" s="93"/>
      <c r="G9" s="93"/>
      <c r="H9" s="94"/>
      <c r="I9" s="6"/>
    </row>
    <row r="10" spans="1:9" ht="15" customHeight="1" x14ac:dyDescent="0.15">
      <c r="A10" s="5"/>
      <c r="B10" s="92" t="s">
        <v>5</v>
      </c>
      <c r="C10" s="93"/>
      <c r="D10" s="93"/>
      <c r="E10" s="93"/>
      <c r="F10" s="93"/>
      <c r="G10" s="93"/>
      <c r="H10" s="94"/>
      <c r="I10" s="6"/>
    </row>
    <row r="11" spans="1:9" ht="8.5" customHeight="1" x14ac:dyDescent="0.15">
      <c r="A11" s="5"/>
      <c r="B11" s="95"/>
      <c r="C11" s="96"/>
      <c r="D11" s="96"/>
      <c r="E11" s="96"/>
      <c r="F11" s="96"/>
      <c r="G11" s="96"/>
      <c r="H11" s="97"/>
      <c r="I11" s="6"/>
    </row>
    <row r="12" spans="1:9" x14ac:dyDescent="0.15">
      <c r="A12" s="5"/>
      <c r="B12" s="7"/>
      <c r="C12" s="7"/>
      <c r="D12" s="8"/>
      <c r="E12" s="8"/>
      <c r="F12" s="8"/>
      <c r="G12" s="8"/>
      <c r="H12" s="9"/>
      <c r="I12" s="6"/>
    </row>
    <row r="13" spans="1:9" s="13" customFormat="1" ht="13" x14ac:dyDescent="0.15">
      <c r="A13" s="10"/>
      <c r="B13" s="11" t="s">
        <v>6</v>
      </c>
      <c r="C13" s="9"/>
      <c r="D13" s="9"/>
      <c r="E13" s="9"/>
      <c r="F13" s="9"/>
      <c r="G13" s="9"/>
      <c r="H13" s="9"/>
      <c r="I13" s="12"/>
    </row>
    <row r="14" spans="1:9" s="13" customFormat="1" ht="28" x14ac:dyDescent="0.15">
      <c r="A14" s="10"/>
      <c r="B14" s="14" t="s">
        <v>7</v>
      </c>
      <c r="C14" s="14" t="s">
        <v>8</v>
      </c>
      <c r="D14" s="14" t="s">
        <v>9</v>
      </c>
      <c r="E14" s="14" t="s">
        <v>10</v>
      </c>
      <c r="F14" s="14" t="s">
        <v>11</v>
      </c>
      <c r="G14" s="14" t="s">
        <v>12</v>
      </c>
      <c r="H14" s="14" t="s">
        <v>13</v>
      </c>
      <c r="I14" s="12"/>
    </row>
    <row r="15" spans="1:9" s="13" customFormat="1" ht="13" x14ac:dyDescent="0.15">
      <c r="A15" s="10"/>
      <c r="B15" s="15" t="s">
        <v>1</v>
      </c>
      <c r="C15" s="16"/>
      <c r="D15" s="16"/>
      <c r="E15" s="16"/>
      <c r="F15" s="16"/>
      <c r="G15" s="16"/>
      <c r="H15" s="16"/>
      <c r="I15" s="12"/>
    </row>
    <row r="16" spans="1:9" s="13" customFormat="1" x14ac:dyDescent="0.15">
      <c r="A16" s="10"/>
      <c r="B16" s="17">
        <v>1</v>
      </c>
      <c r="C16" s="18" t="s">
        <v>14</v>
      </c>
      <c r="D16" s="19">
        <v>7000000</v>
      </c>
      <c r="E16" s="20">
        <f>+'FACTOR MULTIPLICADOR'!$D$50</f>
        <v>2.2500000000000009</v>
      </c>
      <c r="F16" s="21">
        <v>5</v>
      </c>
      <c r="G16" s="22">
        <v>0.5</v>
      </c>
      <c r="H16" s="23">
        <f>B16*D16*E16*F16*G16</f>
        <v>39375000.000000015</v>
      </c>
      <c r="I16" s="12"/>
    </row>
    <row r="17" spans="1:9" s="13" customFormat="1" ht="33" customHeight="1" x14ac:dyDescent="0.15">
      <c r="A17" s="10"/>
      <c r="B17" s="17">
        <v>2</v>
      </c>
      <c r="C17" s="18" t="s">
        <v>15</v>
      </c>
      <c r="D17" s="19">
        <v>4000000</v>
      </c>
      <c r="E17" s="20">
        <f>+'FACTOR MULTIPLICADOR'!$D$50</f>
        <v>2.2500000000000009</v>
      </c>
      <c r="F17" s="21">
        <f>+F16</f>
        <v>5</v>
      </c>
      <c r="G17" s="22">
        <v>1</v>
      </c>
      <c r="H17" s="23">
        <f t="shared" ref="H17:H28" si="0">B17*D17*E17*F17*G17</f>
        <v>90000000.00000003</v>
      </c>
      <c r="I17" s="12"/>
    </row>
    <row r="18" spans="1:9" s="13" customFormat="1" x14ac:dyDescent="0.15">
      <c r="A18" s="10"/>
      <c r="B18" s="17">
        <v>1</v>
      </c>
      <c r="C18" s="18" t="s">
        <v>16</v>
      </c>
      <c r="D18" s="19">
        <v>5000000</v>
      </c>
      <c r="E18" s="20">
        <f>+'FACTOR MULTIPLICADOR'!$D$50</f>
        <v>2.2500000000000009</v>
      </c>
      <c r="F18" s="21">
        <f>+F17</f>
        <v>5</v>
      </c>
      <c r="G18" s="22">
        <v>0.5</v>
      </c>
      <c r="H18" s="23">
        <f t="shared" si="0"/>
        <v>28125000.000000007</v>
      </c>
      <c r="I18" s="12"/>
    </row>
    <row r="19" spans="1:9" s="13" customFormat="1" x14ac:dyDescent="0.15">
      <c r="A19" s="10"/>
      <c r="B19" s="17">
        <v>1</v>
      </c>
      <c r="C19" s="18" t="s">
        <v>72</v>
      </c>
      <c r="D19" s="19">
        <v>5000000</v>
      </c>
      <c r="E19" s="20">
        <f>+'FACTOR MULTIPLICADOR'!$D$50</f>
        <v>2.2500000000000009</v>
      </c>
      <c r="F19" s="21">
        <f>+F17</f>
        <v>5</v>
      </c>
      <c r="G19" s="22">
        <v>0.5</v>
      </c>
      <c r="H19" s="23">
        <f t="shared" si="0"/>
        <v>28125000.000000007</v>
      </c>
      <c r="I19" s="12"/>
    </row>
    <row r="20" spans="1:9" s="13" customFormat="1" x14ac:dyDescent="0.15">
      <c r="A20" s="10"/>
      <c r="B20" s="17">
        <v>1</v>
      </c>
      <c r="C20" s="18" t="s">
        <v>17</v>
      </c>
      <c r="D20" s="19">
        <f>+D18</f>
        <v>5000000</v>
      </c>
      <c r="E20" s="20">
        <f>+'FACTOR MULTIPLICADOR'!$D$50</f>
        <v>2.2500000000000009</v>
      </c>
      <c r="F20" s="21">
        <f>+F18</f>
        <v>5</v>
      </c>
      <c r="G20" s="22">
        <v>0.5</v>
      </c>
      <c r="H20" s="23">
        <f t="shared" si="0"/>
        <v>28125000.000000007</v>
      </c>
      <c r="I20" s="12"/>
    </row>
    <row r="21" spans="1:9" s="13" customFormat="1" x14ac:dyDescent="0.15">
      <c r="A21" s="10"/>
      <c r="B21" s="17">
        <v>2</v>
      </c>
      <c r="C21" s="18" t="s">
        <v>78</v>
      </c>
      <c r="D21" s="19">
        <v>4000000</v>
      </c>
      <c r="E21" s="20">
        <f>+'FACTOR MULTIPLICADOR'!$D$50</f>
        <v>2.2500000000000009</v>
      </c>
      <c r="F21" s="21">
        <f>+F19</f>
        <v>5</v>
      </c>
      <c r="G21" s="22">
        <v>1</v>
      </c>
      <c r="H21" s="23">
        <f t="shared" si="0"/>
        <v>90000000.00000003</v>
      </c>
      <c r="I21" s="12"/>
    </row>
    <row r="22" spans="1:9" s="13" customFormat="1" x14ac:dyDescent="0.15">
      <c r="A22" s="10"/>
      <c r="B22" s="17">
        <f>+B17</f>
        <v>2</v>
      </c>
      <c r="C22" s="18" t="s">
        <v>71</v>
      </c>
      <c r="D22" s="19">
        <v>3500000</v>
      </c>
      <c r="E22" s="20">
        <f>+'FACTOR MULTIPLICADOR'!$D$50</f>
        <v>2.2500000000000009</v>
      </c>
      <c r="F22" s="21">
        <f>+F20</f>
        <v>5</v>
      </c>
      <c r="G22" s="22">
        <v>1</v>
      </c>
      <c r="H22" s="23">
        <f t="shared" si="0"/>
        <v>78750000.00000003</v>
      </c>
      <c r="I22" s="12"/>
    </row>
    <row r="23" spans="1:9" s="13" customFormat="1" x14ac:dyDescent="0.15">
      <c r="A23" s="10"/>
      <c r="B23" s="17">
        <v>2</v>
      </c>
      <c r="C23" s="18" t="s">
        <v>18</v>
      </c>
      <c r="D23" s="19">
        <v>3500000</v>
      </c>
      <c r="E23" s="20">
        <f>+'FACTOR MULTIPLICADOR'!$D$50</f>
        <v>2.2500000000000009</v>
      </c>
      <c r="F23" s="21">
        <f t="shared" ref="F23" si="1">+F22</f>
        <v>5</v>
      </c>
      <c r="G23" s="22">
        <v>1</v>
      </c>
      <c r="H23" s="23">
        <f t="shared" si="0"/>
        <v>78750000.00000003</v>
      </c>
      <c r="I23" s="12"/>
    </row>
    <row r="24" spans="1:9" s="13" customFormat="1" ht="13" x14ac:dyDescent="0.15">
      <c r="A24" s="10"/>
      <c r="B24" s="15" t="s">
        <v>19</v>
      </c>
      <c r="C24" s="16"/>
      <c r="D24" s="16"/>
      <c r="E24" s="24"/>
      <c r="F24" s="16"/>
      <c r="G24" s="25"/>
      <c r="H24" s="26"/>
      <c r="I24" s="12"/>
    </row>
    <row r="25" spans="1:9" s="13" customFormat="1" x14ac:dyDescent="0.15">
      <c r="A25" s="10"/>
      <c r="B25" s="17">
        <v>1</v>
      </c>
      <c r="C25" s="18" t="s">
        <v>20</v>
      </c>
      <c r="D25" s="19">
        <v>2000000</v>
      </c>
      <c r="E25" s="20">
        <f>+'FACTOR MULTIPLICADOR'!$D$50</f>
        <v>2.2500000000000009</v>
      </c>
      <c r="F25" s="21">
        <f>F23</f>
        <v>5</v>
      </c>
      <c r="G25" s="22">
        <v>1</v>
      </c>
      <c r="H25" s="23">
        <f t="shared" si="0"/>
        <v>22500000.000000007</v>
      </c>
      <c r="I25" s="12"/>
    </row>
    <row r="26" spans="1:9" s="13" customFormat="1" x14ac:dyDescent="0.15">
      <c r="A26" s="10"/>
      <c r="B26" s="17">
        <v>1</v>
      </c>
      <c r="C26" s="18" t="s">
        <v>21</v>
      </c>
      <c r="D26" s="19">
        <v>2800000</v>
      </c>
      <c r="E26" s="20">
        <f>+'FACTOR MULTIPLICADOR'!$D$50</f>
        <v>2.2500000000000009</v>
      </c>
      <c r="F26" s="21">
        <f>+F25</f>
        <v>5</v>
      </c>
      <c r="G26" s="22">
        <v>1</v>
      </c>
      <c r="H26" s="23">
        <f t="shared" si="0"/>
        <v>31500000.000000015</v>
      </c>
      <c r="I26" s="12"/>
    </row>
    <row r="27" spans="1:9" s="13" customFormat="1" x14ac:dyDescent="0.15">
      <c r="A27" s="10"/>
      <c r="B27" s="17">
        <v>1</v>
      </c>
      <c r="C27" s="18" t="s">
        <v>22</v>
      </c>
      <c r="D27" s="19">
        <v>3000000</v>
      </c>
      <c r="E27" s="20">
        <f>+'FACTOR MULTIPLICADOR'!$D$50</f>
        <v>2.2500000000000009</v>
      </c>
      <c r="F27" s="21">
        <f t="shared" ref="F27:F28" si="2">+F26</f>
        <v>5</v>
      </c>
      <c r="G27" s="22">
        <v>1</v>
      </c>
      <c r="H27" s="23">
        <f t="shared" si="0"/>
        <v>33750000.000000015</v>
      </c>
      <c r="I27" s="12"/>
    </row>
    <row r="28" spans="1:9" s="13" customFormat="1" x14ac:dyDescent="0.15">
      <c r="A28" s="10"/>
      <c r="B28" s="17">
        <v>2</v>
      </c>
      <c r="C28" s="18" t="s">
        <v>23</v>
      </c>
      <c r="D28" s="19">
        <v>2000000</v>
      </c>
      <c r="E28" s="20">
        <f>+'FACTOR MULTIPLICADOR'!$D$50</f>
        <v>2.2500000000000009</v>
      </c>
      <c r="F28" s="21">
        <f t="shared" si="2"/>
        <v>5</v>
      </c>
      <c r="G28" s="22">
        <v>1</v>
      </c>
      <c r="H28" s="23">
        <f t="shared" si="0"/>
        <v>45000000.000000015</v>
      </c>
      <c r="I28" s="12"/>
    </row>
    <row r="29" spans="1:9" s="13" customFormat="1" ht="13" x14ac:dyDescent="0.15">
      <c r="A29" s="10"/>
      <c r="B29" s="27"/>
      <c r="C29" s="28"/>
      <c r="D29" s="28"/>
      <c r="E29" s="77" t="s">
        <v>24</v>
      </c>
      <c r="F29" s="77"/>
      <c r="G29" s="78"/>
      <c r="H29" s="29">
        <f>SUM(H16:H28)</f>
        <v>594000000.00000012</v>
      </c>
      <c r="I29" s="12"/>
    </row>
    <row r="30" spans="1:9" s="13" customFormat="1" ht="13" x14ac:dyDescent="0.15">
      <c r="A30" s="10"/>
      <c r="B30" s="11" t="s">
        <v>25</v>
      </c>
      <c r="C30" s="28"/>
      <c r="D30" s="28"/>
      <c r="E30" s="30"/>
      <c r="F30" s="27"/>
      <c r="G30" s="27"/>
      <c r="H30" s="9"/>
      <c r="I30" s="12"/>
    </row>
    <row r="31" spans="1:9" s="13" customFormat="1" ht="15.75" customHeight="1" x14ac:dyDescent="0.15">
      <c r="A31" s="10"/>
      <c r="B31" s="31" t="s">
        <v>26</v>
      </c>
      <c r="C31" s="31" t="s">
        <v>27</v>
      </c>
      <c r="D31" s="82" t="s">
        <v>28</v>
      </c>
      <c r="E31" s="83"/>
      <c r="F31" s="84" t="s">
        <v>11</v>
      </c>
      <c r="G31" s="84"/>
      <c r="H31" s="31" t="s">
        <v>13</v>
      </c>
      <c r="I31" s="12"/>
    </row>
    <row r="32" spans="1:9" s="13" customFormat="1" ht="28" x14ac:dyDescent="0.15">
      <c r="A32" s="10"/>
      <c r="B32" s="17">
        <v>1</v>
      </c>
      <c r="C32" s="18" t="s">
        <v>73</v>
      </c>
      <c r="D32" s="79">
        <v>20000000</v>
      </c>
      <c r="E32" s="80"/>
      <c r="F32" s="85">
        <f>F28</f>
        <v>5</v>
      </c>
      <c r="G32" s="81"/>
      <c r="H32" s="32">
        <f>B32*D32*F32</f>
        <v>100000000</v>
      </c>
      <c r="I32" s="12"/>
    </row>
    <row r="33" spans="1:10" s="13" customFormat="1" ht="28" x14ac:dyDescent="0.15">
      <c r="A33" s="10"/>
      <c r="B33" s="17">
        <v>2</v>
      </c>
      <c r="C33" s="18" t="s">
        <v>74</v>
      </c>
      <c r="D33" s="79">
        <v>11000000</v>
      </c>
      <c r="E33" s="80"/>
      <c r="F33" s="81">
        <f>+F32</f>
        <v>5</v>
      </c>
      <c r="G33" s="81"/>
      <c r="H33" s="32">
        <f t="shared" ref="H33:H36" si="3">B33*D33*F33</f>
        <v>110000000</v>
      </c>
      <c r="I33" s="12"/>
    </row>
    <row r="34" spans="1:10" s="13" customFormat="1" ht="28" x14ac:dyDescent="0.15">
      <c r="A34" s="10"/>
      <c r="B34" s="17">
        <v>1</v>
      </c>
      <c r="C34" s="18" t="s">
        <v>75</v>
      </c>
      <c r="D34" s="79">
        <v>4000000</v>
      </c>
      <c r="E34" s="80"/>
      <c r="F34" s="81">
        <f t="shared" ref="F34:F36" si="4">+F33</f>
        <v>5</v>
      </c>
      <c r="G34" s="81"/>
      <c r="H34" s="32">
        <f t="shared" si="3"/>
        <v>20000000</v>
      </c>
      <c r="I34" s="12"/>
    </row>
    <row r="35" spans="1:10" s="13" customFormat="1" ht="42" x14ac:dyDescent="0.15">
      <c r="A35" s="10"/>
      <c r="B35" s="17">
        <v>1</v>
      </c>
      <c r="C35" s="18" t="s">
        <v>76</v>
      </c>
      <c r="D35" s="79">
        <v>3412862.7675000001</v>
      </c>
      <c r="E35" s="80"/>
      <c r="F35" s="81">
        <f t="shared" si="4"/>
        <v>5</v>
      </c>
      <c r="G35" s="81"/>
      <c r="H35" s="32">
        <f t="shared" si="3"/>
        <v>17064313.837499999</v>
      </c>
      <c r="I35" s="12"/>
    </row>
    <row r="36" spans="1:10" s="13" customFormat="1" ht="42" x14ac:dyDescent="0.15">
      <c r="A36" s="10"/>
      <c r="B36" s="17">
        <v>2</v>
      </c>
      <c r="C36" s="18" t="s">
        <v>77</v>
      </c>
      <c r="D36" s="79">
        <v>9000000</v>
      </c>
      <c r="E36" s="80"/>
      <c r="F36" s="81">
        <f t="shared" si="4"/>
        <v>5</v>
      </c>
      <c r="G36" s="81"/>
      <c r="H36" s="32">
        <f t="shared" si="3"/>
        <v>90000000</v>
      </c>
      <c r="I36" s="12"/>
    </row>
    <row r="37" spans="1:10" s="13" customFormat="1" ht="13" x14ac:dyDescent="0.15">
      <c r="A37" s="10"/>
      <c r="E37" s="77" t="s">
        <v>29</v>
      </c>
      <c r="F37" s="77"/>
      <c r="G37" s="78"/>
      <c r="H37" s="33">
        <f>SUM(H32:H36)</f>
        <v>337064313.83749998</v>
      </c>
      <c r="I37" s="12"/>
    </row>
    <row r="38" spans="1:10" s="13" customFormat="1" ht="13" x14ac:dyDescent="0.15">
      <c r="A38" s="10"/>
      <c r="F38" s="34"/>
      <c r="H38" s="35"/>
      <c r="I38" s="12"/>
    </row>
    <row r="39" spans="1:10" s="13" customFormat="1" ht="13" x14ac:dyDescent="0.15">
      <c r="A39" s="10"/>
      <c r="F39" s="36" t="s">
        <v>30</v>
      </c>
      <c r="G39" s="9"/>
      <c r="H39" s="37">
        <f>+H29+H37</f>
        <v>931064313.8375001</v>
      </c>
      <c r="I39" s="12"/>
    </row>
    <row r="40" spans="1:10" s="13" customFormat="1" ht="13" x14ac:dyDescent="0.15">
      <c r="A40" s="10"/>
      <c r="F40" s="38" t="s">
        <v>31</v>
      </c>
      <c r="G40" s="9"/>
      <c r="H40" s="39">
        <f>H39*0.19</f>
        <v>176902219.62912503</v>
      </c>
      <c r="I40" s="12"/>
    </row>
    <row r="41" spans="1:10" s="13" customFormat="1" ht="13" x14ac:dyDescent="0.15">
      <c r="A41" s="10"/>
      <c r="F41" s="36" t="s">
        <v>79</v>
      </c>
      <c r="G41" s="9"/>
      <c r="H41" s="40">
        <f>H39+H40</f>
        <v>1107966533.4666252</v>
      </c>
      <c r="I41" s="12"/>
      <c r="J41" s="75"/>
    </row>
    <row r="42" spans="1:10" x14ac:dyDescent="0.15">
      <c r="A42" s="5"/>
      <c r="C42" s="41"/>
      <c r="I42" s="6"/>
    </row>
    <row r="43" spans="1:10" x14ac:dyDescent="0.15">
      <c r="A43" s="5"/>
      <c r="C43" s="42"/>
      <c r="H43" s="43"/>
      <c r="I43" s="6"/>
    </row>
    <row r="44" spans="1:10" x14ac:dyDescent="0.15">
      <c r="A44" s="5"/>
      <c r="C44" s="41"/>
      <c r="H44" s="44"/>
      <c r="I44" s="6"/>
    </row>
    <row r="45" spans="1:10" x14ac:dyDescent="0.15">
      <c r="A45" s="45"/>
      <c r="B45" s="46"/>
      <c r="C45" s="46"/>
      <c r="D45" s="46"/>
      <c r="E45" s="46"/>
      <c r="F45" s="46"/>
      <c r="G45" s="46"/>
      <c r="H45" s="46"/>
      <c r="I45" s="47"/>
    </row>
  </sheetData>
  <mergeCells count="20">
    <mergeCell ref="D33:E33"/>
    <mergeCell ref="F33:G33"/>
    <mergeCell ref="B2:H2"/>
    <mergeCell ref="B3:H3"/>
    <mergeCell ref="B5:H5"/>
    <mergeCell ref="B6:H9"/>
    <mergeCell ref="B10:H10"/>
    <mergeCell ref="B11:H11"/>
    <mergeCell ref="E29:G29"/>
    <mergeCell ref="D31:E31"/>
    <mergeCell ref="F31:G31"/>
    <mergeCell ref="D32:E32"/>
    <mergeCell ref="F32:G32"/>
    <mergeCell ref="E37:G37"/>
    <mergeCell ref="D34:E34"/>
    <mergeCell ref="F34:G34"/>
    <mergeCell ref="D35:E35"/>
    <mergeCell ref="F35:G35"/>
    <mergeCell ref="D36:E36"/>
    <mergeCell ref="F36:G36"/>
  </mergeCells>
  <pageMargins left="0.7" right="0.7" top="0.75" bottom="0.75" header="0.3" footer="0.3"/>
  <pageSetup scale="63" orientation="portrait"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8282BD-1E56-4946-8AE3-EC331BCAF895}">
  <dimension ref="A1:J45"/>
  <sheetViews>
    <sheetView showGridLines="0" tabSelected="1" view="pageBreakPreview" topLeftCell="A14" zoomScaleNormal="100" zoomScaleSheetLayoutView="100" workbookViewId="0">
      <selection activeCell="H44" sqref="H44"/>
    </sheetView>
  </sheetViews>
  <sheetFormatPr baseColWidth="10" defaultColWidth="9.19921875" defaultRowHeight="14" x14ac:dyDescent="0.15"/>
  <cols>
    <col min="1" max="1" width="3" style="4" customWidth="1"/>
    <col min="2" max="2" width="10.59765625" style="4" customWidth="1"/>
    <col min="3" max="3" width="35.59765625" style="4" customWidth="1"/>
    <col min="4" max="4" width="17" style="4" customWidth="1"/>
    <col min="5" max="5" width="12.3984375" style="4" customWidth="1"/>
    <col min="6" max="6" width="13.59765625" style="4" customWidth="1"/>
    <col min="7" max="7" width="12.59765625" style="4" customWidth="1"/>
    <col min="8" max="8" width="21.19921875" style="4" customWidth="1"/>
    <col min="9" max="9" width="3" style="4" customWidth="1"/>
    <col min="10" max="10" width="11.59765625" style="4" bestFit="1" customWidth="1"/>
    <col min="11" max="247" width="9.19921875" style="4"/>
    <col min="248" max="248" width="10.59765625" style="4" customWidth="1"/>
    <col min="249" max="249" width="35.59765625" style="4" customWidth="1"/>
    <col min="250" max="250" width="17.3984375" style="4" customWidth="1"/>
    <col min="251" max="251" width="14.59765625" style="4" customWidth="1"/>
    <col min="252" max="252" width="16.19921875" style="4" customWidth="1"/>
    <col min="253" max="253" width="13.59765625" style="4" customWidth="1"/>
    <col min="254" max="254" width="12.59765625" style="4" customWidth="1"/>
    <col min="255" max="255" width="19.59765625" style="4" customWidth="1"/>
    <col min="256" max="256" width="9.19921875" style="4"/>
    <col min="257" max="257" width="16.796875" style="4" bestFit="1" customWidth="1"/>
    <col min="258" max="503" width="9.19921875" style="4"/>
    <col min="504" max="504" width="10.59765625" style="4" customWidth="1"/>
    <col min="505" max="505" width="35.59765625" style="4" customWidth="1"/>
    <col min="506" max="506" width="17.3984375" style="4" customWidth="1"/>
    <col min="507" max="507" width="14.59765625" style="4" customWidth="1"/>
    <col min="508" max="508" width="16.19921875" style="4" customWidth="1"/>
    <col min="509" max="509" width="13.59765625" style="4" customWidth="1"/>
    <col min="510" max="510" width="12.59765625" style="4" customWidth="1"/>
    <col min="511" max="511" width="19.59765625" style="4" customWidth="1"/>
    <col min="512" max="512" width="9.19921875" style="4"/>
    <col min="513" max="513" width="16.796875" style="4" bestFit="1" customWidth="1"/>
    <col min="514" max="759" width="9.19921875" style="4"/>
    <col min="760" max="760" width="10.59765625" style="4" customWidth="1"/>
    <col min="761" max="761" width="35.59765625" style="4" customWidth="1"/>
    <col min="762" max="762" width="17.3984375" style="4" customWidth="1"/>
    <col min="763" max="763" width="14.59765625" style="4" customWidth="1"/>
    <col min="764" max="764" width="16.19921875" style="4" customWidth="1"/>
    <col min="765" max="765" width="13.59765625" style="4" customWidth="1"/>
    <col min="766" max="766" width="12.59765625" style="4" customWidth="1"/>
    <col min="767" max="767" width="19.59765625" style="4" customWidth="1"/>
    <col min="768" max="768" width="9.19921875" style="4"/>
    <col min="769" max="769" width="16.796875" style="4" bestFit="1" customWidth="1"/>
    <col min="770" max="1015" width="9.19921875" style="4"/>
    <col min="1016" max="1016" width="10.59765625" style="4" customWidth="1"/>
    <col min="1017" max="1017" width="35.59765625" style="4" customWidth="1"/>
    <col min="1018" max="1018" width="17.3984375" style="4" customWidth="1"/>
    <col min="1019" max="1019" width="14.59765625" style="4" customWidth="1"/>
    <col min="1020" max="1020" width="16.19921875" style="4" customWidth="1"/>
    <col min="1021" max="1021" width="13.59765625" style="4" customWidth="1"/>
    <col min="1022" max="1022" width="12.59765625" style="4" customWidth="1"/>
    <col min="1023" max="1023" width="19.59765625" style="4" customWidth="1"/>
    <col min="1024" max="1024" width="9.19921875" style="4"/>
    <col min="1025" max="1025" width="16.796875" style="4" bestFit="1" customWidth="1"/>
    <col min="1026" max="1271" width="9.19921875" style="4"/>
    <col min="1272" max="1272" width="10.59765625" style="4" customWidth="1"/>
    <col min="1273" max="1273" width="35.59765625" style="4" customWidth="1"/>
    <col min="1274" max="1274" width="17.3984375" style="4" customWidth="1"/>
    <col min="1275" max="1275" width="14.59765625" style="4" customWidth="1"/>
    <col min="1276" max="1276" width="16.19921875" style="4" customWidth="1"/>
    <col min="1277" max="1277" width="13.59765625" style="4" customWidth="1"/>
    <col min="1278" max="1278" width="12.59765625" style="4" customWidth="1"/>
    <col min="1279" max="1279" width="19.59765625" style="4" customWidth="1"/>
    <col min="1280" max="1280" width="9.19921875" style="4"/>
    <col min="1281" max="1281" width="16.796875" style="4" bestFit="1" customWidth="1"/>
    <col min="1282" max="1527" width="9.19921875" style="4"/>
    <col min="1528" max="1528" width="10.59765625" style="4" customWidth="1"/>
    <col min="1529" max="1529" width="35.59765625" style="4" customWidth="1"/>
    <col min="1530" max="1530" width="17.3984375" style="4" customWidth="1"/>
    <col min="1531" max="1531" width="14.59765625" style="4" customWidth="1"/>
    <col min="1532" max="1532" width="16.19921875" style="4" customWidth="1"/>
    <col min="1533" max="1533" width="13.59765625" style="4" customWidth="1"/>
    <col min="1534" max="1534" width="12.59765625" style="4" customWidth="1"/>
    <col min="1535" max="1535" width="19.59765625" style="4" customWidth="1"/>
    <col min="1536" max="1536" width="9.19921875" style="4"/>
    <col min="1537" max="1537" width="16.796875" style="4" bestFit="1" customWidth="1"/>
    <col min="1538" max="1783" width="9.19921875" style="4"/>
    <col min="1784" max="1784" width="10.59765625" style="4" customWidth="1"/>
    <col min="1785" max="1785" width="35.59765625" style="4" customWidth="1"/>
    <col min="1786" max="1786" width="17.3984375" style="4" customWidth="1"/>
    <col min="1787" max="1787" width="14.59765625" style="4" customWidth="1"/>
    <col min="1788" max="1788" width="16.19921875" style="4" customWidth="1"/>
    <col min="1789" max="1789" width="13.59765625" style="4" customWidth="1"/>
    <col min="1790" max="1790" width="12.59765625" style="4" customWidth="1"/>
    <col min="1791" max="1791" width="19.59765625" style="4" customWidth="1"/>
    <col min="1792" max="1792" width="9.19921875" style="4"/>
    <col min="1793" max="1793" width="16.796875" style="4" bestFit="1" customWidth="1"/>
    <col min="1794" max="2039" width="9.19921875" style="4"/>
    <col min="2040" max="2040" width="10.59765625" style="4" customWidth="1"/>
    <col min="2041" max="2041" width="35.59765625" style="4" customWidth="1"/>
    <col min="2042" max="2042" width="17.3984375" style="4" customWidth="1"/>
    <col min="2043" max="2043" width="14.59765625" style="4" customWidth="1"/>
    <col min="2044" max="2044" width="16.19921875" style="4" customWidth="1"/>
    <col min="2045" max="2045" width="13.59765625" style="4" customWidth="1"/>
    <col min="2046" max="2046" width="12.59765625" style="4" customWidth="1"/>
    <col min="2047" max="2047" width="19.59765625" style="4" customWidth="1"/>
    <col min="2048" max="2048" width="9.19921875" style="4"/>
    <col min="2049" max="2049" width="16.796875" style="4" bestFit="1" customWidth="1"/>
    <col min="2050" max="2295" width="9.19921875" style="4"/>
    <col min="2296" max="2296" width="10.59765625" style="4" customWidth="1"/>
    <col min="2297" max="2297" width="35.59765625" style="4" customWidth="1"/>
    <col min="2298" max="2298" width="17.3984375" style="4" customWidth="1"/>
    <col min="2299" max="2299" width="14.59765625" style="4" customWidth="1"/>
    <col min="2300" max="2300" width="16.19921875" style="4" customWidth="1"/>
    <col min="2301" max="2301" width="13.59765625" style="4" customWidth="1"/>
    <col min="2302" max="2302" width="12.59765625" style="4" customWidth="1"/>
    <col min="2303" max="2303" width="19.59765625" style="4" customWidth="1"/>
    <col min="2304" max="2304" width="9.19921875" style="4"/>
    <col min="2305" max="2305" width="16.796875" style="4" bestFit="1" customWidth="1"/>
    <col min="2306" max="2551" width="9.19921875" style="4"/>
    <col min="2552" max="2552" width="10.59765625" style="4" customWidth="1"/>
    <col min="2553" max="2553" width="35.59765625" style="4" customWidth="1"/>
    <col min="2554" max="2554" width="17.3984375" style="4" customWidth="1"/>
    <col min="2555" max="2555" width="14.59765625" style="4" customWidth="1"/>
    <col min="2556" max="2556" width="16.19921875" style="4" customWidth="1"/>
    <col min="2557" max="2557" width="13.59765625" style="4" customWidth="1"/>
    <col min="2558" max="2558" width="12.59765625" style="4" customWidth="1"/>
    <col min="2559" max="2559" width="19.59765625" style="4" customWidth="1"/>
    <col min="2560" max="2560" width="9.19921875" style="4"/>
    <col min="2561" max="2561" width="16.796875" style="4" bestFit="1" customWidth="1"/>
    <col min="2562" max="2807" width="9.19921875" style="4"/>
    <col min="2808" max="2808" width="10.59765625" style="4" customWidth="1"/>
    <col min="2809" max="2809" width="35.59765625" style="4" customWidth="1"/>
    <col min="2810" max="2810" width="17.3984375" style="4" customWidth="1"/>
    <col min="2811" max="2811" width="14.59765625" style="4" customWidth="1"/>
    <col min="2812" max="2812" width="16.19921875" style="4" customWidth="1"/>
    <col min="2813" max="2813" width="13.59765625" style="4" customWidth="1"/>
    <col min="2814" max="2814" width="12.59765625" style="4" customWidth="1"/>
    <col min="2815" max="2815" width="19.59765625" style="4" customWidth="1"/>
    <col min="2816" max="2816" width="9.19921875" style="4"/>
    <col min="2817" max="2817" width="16.796875" style="4" bestFit="1" customWidth="1"/>
    <col min="2818" max="3063" width="9.19921875" style="4"/>
    <col min="3064" max="3064" width="10.59765625" style="4" customWidth="1"/>
    <col min="3065" max="3065" width="35.59765625" style="4" customWidth="1"/>
    <col min="3066" max="3066" width="17.3984375" style="4" customWidth="1"/>
    <col min="3067" max="3067" width="14.59765625" style="4" customWidth="1"/>
    <col min="3068" max="3068" width="16.19921875" style="4" customWidth="1"/>
    <col min="3069" max="3069" width="13.59765625" style="4" customWidth="1"/>
    <col min="3070" max="3070" width="12.59765625" style="4" customWidth="1"/>
    <col min="3071" max="3071" width="19.59765625" style="4" customWidth="1"/>
    <col min="3072" max="3072" width="9.19921875" style="4"/>
    <col min="3073" max="3073" width="16.796875" style="4" bestFit="1" customWidth="1"/>
    <col min="3074" max="3319" width="9.19921875" style="4"/>
    <col min="3320" max="3320" width="10.59765625" style="4" customWidth="1"/>
    <col min="3321" max="3321" width="35.59765625" style="4" customWidth="1"/>
    <col min="3322" max="3322" width="17.3984375" style="4" customWidth="1"/>
    <col min="3323" max="3323" width="14.59765625" style="4" customWidth="1"/>
    <col min="3324" max="3324" width="16.19921875" style="4" customWidth="1"/>
    <col min="3325" max="3325" width="13.59765625" style="4" customWidth="1"/>
    <col min="3326" max="3326" width="12.59765625" style="4" customWidth="1"/>
    <col min="3327" max="3327" width="19.59765625" style="4" customWidth="1"/>
    <col min="3328" max="3328" width="9.19921875" style="4"/>
    <col min="3329" max="3329" width="16.796875" style="4" bestFit="1" customWidth="1"/>
    <col min="3330" max="3575" width="9.19921875" style="4"/>
    <col min="3576" max="3576" width="10.59765625" style="4" customWidth="1"/>
    <col min="3577" max="3577" width="35.59765625" style="4" customWidth="1"/>
    <col min="3578" max="3578" width="17.3984375" style="4" customWidth="1"/>
    <col min="3579" max="3579" width="14.59765625" style="4" customWidth="1"/>
    <col min="3580" max="3580" width="16.19921875" style="4" customWidth="1"/>
    <col min="3581" max="3581" width="13.59765625" style="4" customWidth="1"/>
    <col min="3582" max="3582" width="12.59765625" style="4" customWidth="1"/>
    <col min="3583" max="3583" width="19.59765625" style="4" customWidth="1"/>
    <col min="3584" max="3584" width="9.19921875" style="4"/>
    <col min="3585" max="3585" width="16.796875" style="4" bestFit="1" customWidth="1"/>
    <col min="3586" max="3831" width="9.19921875" style="4"/>
    <col min="3832" max="3832" width="10.59765625" style="4" customWidth="1"/>
    <col min="3833" max="3833" width="35.59765625" style="4" customWidth="1"/>
    <col min="3834" max="3834" width="17.3984375" style="4" customWidth="1"/>
    <col min="3835" max="3835" width="14.59765625" style="4" customWidth="1"/>
    <col min="3836" max="3836" width="16.19921875" style="4" customWidth="1"/>
    <col min="3837" max="3837" width="13.59765625" style="4" customWidth="1"/>
    <col min="3838" max="3838" width="12.59765625" style="4" customWidth="1"/>
    <col min="3839" max="3839" width="19.59765625" style="4" customWidth="1"/>
    <col min="3840" max="3840" width="9.19921875" style="4"/>
    <col min="3841" max="3841" width="16.796875" style="4" bestFit="1" customWidth="1"/>
    <col min="3842" max="4087" width="9.19921875" style="4"/>
    <col min="4088" max="4088" width="10.59765625" style="4" customWidth="1"/>
    <col min="4089" max="4089" width="35.59765625" style="4" customWidth="1"/>
    <col min="4090" max="4090" width="17.3984375" style="4" customWidth="1"/>
    <col min="4091" max="4091" width="14.59765625" style="4" customWidth="1"/>
    <col min="4092" max="4092" width="16.19921875" style="4" customWidth="1"/>
    <col min="4093" max="4093" width="13.59765625" style="4" customWidth="1"/>
    <col min="4094" max="4094" width="12.59765625" style="4" customWidth="1"/>
    <col min="4095" max="4095" width="19.59765625" style="4" customWidth="1"/>
    <col min="4096" max="4096" width="9.19921875" style="4"/>
    <col min="4097" max="4097" width="16.796875" style="4" bestFit="1" customWidth="1"/>
    <col min="4098" max="4343" width="9.19921875" style="4"/>
    <col min="4344" max="4344" width="10.59765625" style="4" customWidth="1"/>
    <col min="4345" max="4345" width="35.59765625" style="4" customWidth="1"/>
    <col min="4346" max="4346" width="17.3984375" style="4" customWidth="1"/>
    <col min="4347" max="4347" width="14.59765625" style="4" customWidth="1"/>
    <col min="4348" max="4348" width="16.19921875" style="4" customWidth="1"/>
    <col min="4349" max="4349" width="13.59765625" style="4" customWidth="1"/>
    <col min="4350" max="4350" width="12.59765625" style="4" customWidth="1"/>
    <col min="4351" max="4351" width="19.59765625" style="4" customWidth="1"/>
    <col min="4352" max="4352" width="9.19921875" style="4"/>
    <col min="4353" max="4353" width="16.796875" style="4" bestFit="1" customWidth="1"/>
    <col min="4354" max="4599" width="9.19921875" style="4"/>
    <col min="4600" max="4600" width="10.59765625" style="4" customWidth="1"/>
    <col min="4601" max="4601" width="35.59765625" style="4" customWidth="1"/>
    <col min="4602" max="4602" width="17.3984375" style="4" customWidth="1"/>
    <col min="4603" max="4603" width="14.59765625" style="4" customWidth="1"/>
    <col min="4604" max="4604" width="16.19921875" style="4" customWidth="1"/>
    <col min="4605" max="4605" width="13.59765625" style="4" customWidth="1"/>
    <col min="4606" max="4606" width="12.59765625" style="4" customWidth="1"/>
    <col min="4607" max="4607" width="19.59765625" style="4" customWidth="1"/>
    <col min="4608" max="4608" width="9.19921875" style="4"/>
    <col min="4609" max="4609" width="16.796875" style="4" bestFit="1" customWidth="1"/>
    <col min="4610" max="4855" width="9.19921875" style="4"/>
    <col min="4856" max="4856" width="10.59765625" style="4" customWidth="1"/>
    <col min="4857" max="4857" width="35.59765625" style="4" customWidth="1"/>
    <col min="4858" max="4858" width="17.3984375" style="4" customWidth="1"/>
    <col min="4859" max="4859" width="14.59765625" style="4" customWidth="1"/>
    <col min="4860" max="4860" width="16.19921875" style="4" customWidth="1"/>
    <col min="4861" max="4861" width="13.59765625" style="4" customWidth="1"/>
    <col min="4862" max="4862" width="12.59765625" style="4" customWidth="1"/>
    <col min="4863" max="4863" width="19.59765625" style="4" customWidth="1"/>
    <col min="4864" max="4864" width="9.19921875" style="4"/>
    <col min="4865" max="4865" width="16.796875" style="4" bestFit="1" customWidth="1"/>
    <col min="4866" max="5111" width="9.19921875" style="4"/>
    <col min="5112" max="5112" width="10.59765625" style="4" customWidth="1"/>
    <col min="5113" max="5113" width="35.59765625" style="4" customWidth="1"/>
    <col min="5114" max="5114" width="17.3984375" style="4" customWidth="1"/>
    <col min="5115" max="5115" width="14.59765625" style="4" customWidth="1"/>
    <col min="5116" max="5116" width="16.19921875" style="4" customWidth="1"/>
    <col min="5117" max="5117" width="13.59765625" style="4" customWidth="1"/>
    <col min="5118" max="5118" width="12.59765625" style="4" customWidth="1"/>
    <col min="5119" max="5119" width="19.59765625" style="4" customWidth="1"/>
    <col min="5120" max="5120" width="9.19921875" style="4"/>
    <col min="5121" max="5121" width="16.796875" style="4" bestFit="1" customWidth="1"/>
    <col min="5122" max="5367" width="9.19921875" style="4"/>
    <col min="5368" max="5368" width="10.59765625" style="4" customWidth="1"/>
    <col min="5369" max="5369" width="35.59765625" style="4" customWidth="1"/>
    <col min="5370" max="5370" width="17.3984375" style="4" customWidth="1"/>
    <col min="5371" max="5371" width="14.59765625" style="4" customWidth="1"/>
    <col min="5372" max="5372" width="16.19921875" style="4" customWidth="1"/>
    <col min="5373" max="5373" width="13.59765625" style="4" customWidth="1"/>
    <col min="5374" max="5374" width="12.59765625" style="4" customWidth="1"/>
    <col min="5375" max="5375" width="19.59765625" style="4" customWidth="1"/>
    <col min="5376" max="5376" width="9.19921875" style="4"/>
    <col min="5377" max="5377" width="16.796875" style="4" bestFit="1" customWidth="1"/>
    <col min="5378" max="5623" width="9.19921875" style="4"/>
    <col min="5624" max="5624" width="10.59765625" style="4" customWidth="1"/>
    <col min="5625" max="5625" width="35.59765625" style="4" customWidth="1"/>
    <col min="5626" max="5626" width="17.3984375" style="4" customWidth="1"/>
    <col min="5627" max="5627" width="14.59765625" style="4" customWidth="1"/>
    <col min="5628" max="5628" width="16.19921875" style="4" customWidth="1"/>
    <col min="5629" max="5629" width="13.59765625" style="4" customWidth="1"/>
    <col min="5630" max="5630" width="12.59765625" style="4" customWidth="1"/>
    <col min="5631" max="5631" width="19.59765625" style="4" customWidth="1"/>
    <col min="5632" max="5632" width="9.19921875" style="4"/>
    <col min="5633" max="5633" width="16.796875" style="4" bestFit="1" customWidth="1"/>
    <col min="5634" max="5879" width="9.19921875" style="4"/>
    <col min="5880" max="5880" width="10.59765625" style="4" customWidth="1"/>
    <col min="5881" max="5881" width="35.59765625" style="4" customWidth="1"/>
    <col min="5882" max="5882" width="17.3984375" style="4" customWidth="1"/>
    <col min="5883" max="5883" width="14.59765625" style="4" customWidth="1"/>
    <col min="5884" max="5884" width="16.19921875" style="4" customWidth="1"/>
    <col min="5885" max="5885" width="13.59765625" style="4" customWidth="1"/>
    <col min="5886" max="5886" width="12.59765625" style="4" customWidth="1"/>
    <col min="5887" max="5887" width="19.59765625" style="4" customWidth="1"/>
    <col min="5888" max="5888" width="9.19921875" style="4"/>
    <col min="5889" max="5889" width="16.796875" style="4" bestFit="1" customWidth="1"/>
    <col min="5890" max="6135" width="9.19921875" style="4"/>
    <col min="6136" max="6136" width="10.59765625" style="4" customWidth="1"/>
    <col min="6137" max="6137" width="35.59765625" style="4" customWidth="1"/>
    <col min="6138" max="6138" width="17.3984375" style="4" customWidth="1"/>
    <col min="6139" max="6139" width="14.59765625" style="4" customWidth="1"/>
    <col min="6140" max="6140" width="16.19921875" style="4" customWidth="1"/>
    <col min="6141" max="6141" width="13.59765625" style="4" customWidth="1"/>
    <col min="6142" max="6142" width="12.59765625" style="4" customWidth="1"/>
    <col min="6143" max="6143" width="19.59765625" style="4" customWidth="1"/>
    <col min="6144" max="6144" width="9.19921875" style="4"/>
    <col min="6145" max="6145" width="16.796875" style="4" bestFit="1" customWidth="1"/>
    <col min="6146" max="6391" width="9.19921875" style="4"/>
    <col min="6392" max="6392" width="10.59765625" style="4" customWidth="1"/>
    <col min="6393" max="6393" width="35.59765625" style="4" customWidth="1"/>
    <col min="6394" max="6394" width="17.3984375" style="4" customWidth="1"/>
    <col min="6395" max="6395" width="14.59765625" style="4" customWidth="1"/>
    <col min="6396" max="6396" width="16.19921875" style="4" customWidth="1"/>
    <col min="6397" max="6397" width="13.59765625" style="4" customWidth="1"/>
    <col min="6398" max="6398" width="12.59765625" style="4" customWidth="1"/>
    <col min="6399" max="6399" width="19.59765625" style="4" customWidth="1"/>
    <col min="6400" max="6400" width="9.19921875" style="4"/>
    <col min="6401" max="6401" width="16.796875" style="4" bestFit="1" customWidth="1"/>
    <col min="6402" max="6647" width="9.19921875" style="4"/>
    <col min="6648" max="6648" width="10.59765625" style="4" customWidth="1"/>
    <col min="6649" max="6649" width="35.59765625" style="4" customWidth="1"/>
    <col min="6650" max="6650" width="17.3984375" style="4" customWidth="1"/>
    <col min="6651" max="6651" width="14.59765625" style="4" customWidth="1"/>
    <col min="6652" max="6652" width="16.19921875" style="4" customWidth="1"/>
    <col min="6653" max="6653" width="13.59765625" style="4" customWidth="1"/>
    <col min="6654" max="6654" width="12.59765625" style="4" customWidth="1"/>
    <col min="6655" max="6655" width="19.59765625" style="4" customWidth="1"/>
    <col min="6656" max="6656" width="9.19921875" style="4"/>
    <col min="6657" max="6657" width="16.796875" style="4" bestFit="1" customWidth="1"/>
    <col min="6658" max="6903" width="9.19921875" style="4"/>
    <col min="6904" max="6904" width="10.59765625" style="4" customWidth="1"/>
    <col min="6905" max="6905" width="35.59765625" style="4" customWidth="1"/>
    <col min="6906" max="6906" width="17.3984375" style="4" customWidth="1"/>
    <col min="6907" max="6907" width="14.59765625" style="4" customWidth="1"/>
    <col min="6908" max="6908" width="16.19921875" style="4" customWidth="1"/>
    <col min="6909" max="6909" width="13.59765625" style="4" customWidth="1"/>
    <col min="6910" max="6910" width="12.59765625" style="4" customWidth="1"/>
    <col min="6911" max="6911" width="19.59765625" style="4" customWidth="1"/>
    <col min="6912" max="6912" width="9.19921875" style="4"/>
    <col min="6913" max="6913" width="16.796875" style="4" bestFit="1" customWidth="1"/>
    <col min="6914" max="7159" width="9.19921875" style="4"/>
    <col min="7160" max="7160" width="10.59765625" style="4" customWidth="1"/>
    <col min="7161" max="7161" width="35.59765625" style="4" customWidth="1"/>
    <col min="7162" max="7162" width="17.3984375" style="4" customWidth="1"/>
    <col min="7163" max="7163" width="14.59765625" style="4" customWidth="1"/>
    <col min="7164" max="7164" width="16.19921875" style="4" customWidth="1"/>
    <col min="7165" max="7165" width="13.59765625" style="4" customWidth="1"/>
    <col min="7166" max="7166" width="12.59765625" style="4" customWidth="1"/>
    <col min="7167" max="7167" width="19.59765625" style="4" customWidth="1"/>
    <col min="7168" max="7168" width="9.19921875" style="4"/>
    <col min="7169" max="7169" width="16.796875" style="4" bestFit="1" customWidth="1"/>
    <col min="7170" max="7415" width="9.19921875" style="4"/>
    <col min="7416" max="7416" width="10.59765625" style="4" customWidth="1"/>
    <col min="7417" max="7417" width="35.59765625" style="4" customWidth="1"/>
    <col min="7418" max="7418" width="17.3984375" style="4" customWidth="1"/>
    <col min="7419" max="7419" width="14.59765625" style="4" customWidth="1"/>
    <col min="7420" max="7420" width="16.19921875" style="4" customWidth="1"/>
    <col min="7421" max="7421" width="13.59765625" style="4" customWidth="1"/>
    <col min="7422" max="7422" width="12.59765625" style="4" customWidth="1"/>
    <col min="7423" max="7423" width="19.59765625" style="4" customWidth="1"/>
    <col min="7424" max="7424" width="9.19921875" style="4"/>
    <col min="7425" max="7425" width="16.796875" style="4" bestFit="1" customWidth="1"/>
    <col min="7426" max="7671" width="9.19921875" style="4"/>
    <col min="7672" max="7672" width="10.59765625" style="4" customWidth="1"/>
    <col min="7673" max="7673" width="35.59765625" style="4" customWidth="1"/>
    <col min="7674" max="7674" width="17.3984375" style="4" customWidth="1"/>
    <col min="7675" max="7675" width="14.59765625" style="4" customWidth="1"/>
    <col min="7676" max="7676" width="16.19921875" style="4" customWidth="1"/>
    <col min="7677" max="7677" width="13.59765625" style="4" customWidth="1"/>
    <col min="7678" max="7678" width="12.59765625" style="4" customWidth="1"/>
    <col min="7679" max="7679" width="19.59765625" style="4" customWidth="1"/>
    <col min="7680" max="7680" width="9.19921875" style="4"/>
    <col min="7681" max="7681" width="16.796875" style="4" bestFit="1" customWidth="1"/>
    <col min="7682" max="7927" width="9.19921875" style="4"/>
    <col min="7928" max="7928" width="10.59765625" style="4" customWidth="1"/>
    <col min="7929" max="7929" width="35.59765625" style="4" customWidth="1"/>
    <col min="7930" max="7930" width="17.3984375" style="4" customWidth="1"/>
    <col min="7931" max="7931" width="14.59765625" style="4" customWidth="1"/>
    <col min="7932" max="7932" width="16.19921875" style="4" customWidth="1"/>
    <col min="7933" max="7933" width="13.59765625" style="4" customWidth="1"/>
    <col min="7934" max="7934" width="12.59765625" style="4" customWidth="1"/>
    <col min="7935" max="7935" width="19.59765625" style="4" customWidth="1"/>
    <col min="7936" max="7936" width="9.19921875" style="4"/>
    <col min="7937" max="7937" width="16.796875" style="4" bestFit="1" customWidth="1"/>
    <col min="7938" max="8183" width="9.19921875" style="4"/>
    <col min="8184" max="8184" width="10.59765625" style="4" customWidth="1"/>
    <col min="8185" max="8185" width="35.59765625" style="4" customWidth="1"/>
    <col min="8186" max="8186" width="17.3984375" style="4" customWidth="1"/>
    <col min="8187" max="8187" width="14.59765625" style="4" customWidth="1"/>
    <col min="8188" max="8188" width="16.19921875" style="4" customWidth="1"/>
    <col min="8189" max="8189" width="13.59765625" style="4" customWidth="1"/>
    <col min="8190" max="8190" width="12.59765625" style="4" customWidth="1"/>
    <col min="8191" max="8191" width="19.59765625" style="4" customWidth="1"/>
    <col min="8192" max="8192" width="9.19921875" style="4"/>
    <col min="8193" max="8193" width="16.796875" style="4" bestFit="1" customWidth="1"/>
    <col min="8194" max="8439" width="9.19921875" style="4"/>
    <col min="8440" max="8440" width="10.59765625" style="4" customWidth="1"/>
    <col min="8441" max="8441" width="35.59765625" style="4" customWidth="1"/>
    <col min="8442" max="8442" width="17.3984375" style="4" customWidth="1"/>
    <col min="8443" max="8443" width="14.59765625" style="4" customWidth="1"/>
    <col min="8444" max="8444" width="16.19921875" style="4" customWidth="1"/>
    <col min="8445" max="8445" width="13.59765625" style="4" customWidth="1"/>
    <col min="8446" max="8446" width="12.59765625" style="4" customWidth="1"/>
    <col min="8447" max="8447" width="19.59765625" style="4" customWidth="1"/>
    <col min="8448" max="8448" width="9.19921875" style="4"/>
    <col min="8449" max="8449" width="16.796875" style="4" bestFit="1" customWidth="1"/>
    <col min="8450" max="8695" width="9.19921875" style="4"/>
    <col min="8696" max="8696" width="10.59765625" style="4" customWidth="1"/>
    <col min="8697" max="8697" width="35.59765625" style="4" customWidth="1"/>
    <col min="8698" max="8698" width="17.3984375" style="4" customWidth="1"/>
    <col min="8699" max="8699" width="14.59765625" style="4" customWidth="1"/>
    <col min="8700" max="8700" width="16.19921875" style="4" customWidth="1"/>
    <col min="8701" max="8701" width="13.59765625" style="4" customWidth="1"/>
    <col min="8702" max="8702" width="12.59765625" style="4" customWidth="1"/>
    <col min="8703" max="8703" width="19.59765625" style="4" customWidth="1"/>
    <col min="8704" max="8704" width="9.19921875" style="4"/>
    <col min="8705" max="8705" width="16.796875" style="4" bestFit="1" customWidth="1"/>
    <col min="8706" max="8951" width="9.19921875" style="4"/>
    <col min="8952" max="8952" width="10.59765625" style="4" customWidth="1"/>
    <col min="8953" max="8953" width="35.59765625" style="4" customWidth="1"/>
    <col min="8954" max="8954" width="17.3984375" style="4" customWidth="1"/>
    <col min="8955" max="8955" width="14.59765625" style="4" customWidth="1"/>
    <col min="8956" max="8956" width="16.19921875" style="4" customWidth="1"/>
    <col min="8957" max="8957" width="13.59765625" style="4" customWidth="1"/>
    <col min="8958" max="8958" width="12.59765625" style="4" customWidth="1"/>
    <col min="8959" max="8959" width="19.59765625" style="4" customWidth="1"/>
    <col min="8960" max="8960" width="9.19921875" style="4"/>
    <col min="8961" max="8961" width="16.796875" style="4" bestFit="1" customWidth="1"/>
    <col min="8962" max="9207" width="9.19921875" style="4"/>
    <col min="9208" max="9208" width="10.59765625" style="4" customWidth="1"/>
    <col min="9209" max="9209" width="35.59765625" style="4" customWidth="1"/>
    <col min="9210" max="9210" width="17.3984375" style="4" customWidth="1"/>
    <col min="9211" max="9211" width="14.59765625" style="4" customWidth="1"/>
    <col min="9212" max="9212" width="16.19921875" style="4" customWidth="1"/>
    <col min="9213" max="9213" width="13.59765625" style="4" customWidth="1"/>
    <col min="9214" max="9214" width="12.59765625" style="4" customWidth="1"/>
    <col min="9215" max="9215" width="19.59765625" style="4" customWidth="1"/>
    <col min="9216" max="9216" width="9.19921875" style="4"/>
    <col min="9217" max="9217" width="16.796875" style="4" bestFit="1" customWidth="1"/>
    <col min="9218" max="9463" width="9.19921875" style="4"/>
    <col min="9464" max="9464" width="10.59765625" style="4" customWidth="1"/>
    <col min="9465" max="9465" width="35.59765625" style="4" customWidth="1"/>
    <col min="9466" max="9466" width="17.3984375" style="4" customWidth="1"/>
    <col min="9467" max="9467" width="14.59765625" style="4" customWidth="1"/>
    <col min="9468" max="9468" width="16.19921875" style="4" customWidth="1"/>
    <col min="9469" max="9469" width="13.59765625" style="4" customWidth="1"/>
    <col min="9470" max="9470" width="12.59765625" style="4" customWidth="1"/>
    <col min="9471" max="9471" width="19.59765625" style="4" customWidth="1"/>
    <col min="9472" max="9472" width="9.19921875" style="4"/>
    <col min="9473" max="9473" width="16.796875" style="4" bestFit="1" customWidth="1"/>
    <col min="9474" max="9719" width="9.19921875" style="4"/>
    <col min="9720" max="9720" width="10.59765625" style="4" customWidth="1"/>
    <col min="9721" max="9721" width="35.59765625" style="4" customWidth="1"/>
    <col min="9722" max="9722" width="17.3984375" style="4" customWidth="1"/>
    <col min="9723" max="9723" width="14.59765625" style="4" customWidth="1"/>
    <col min="9724" max="9724" width="16.19921875" style="4" customWidth="1"/>
    <col min="9725" max="9725" width="13.59765625" style="4" customWidth="1"/>
    <col min="9726" max="9726" width="12.59765625" style="4" customWidth="1"/>
    <col min="9727" max="9727" width="19.59765625" style="4" customWidth="1"/>
    <col min="9728" max="9728" width="9.19921875" style="4"/>
    <col min="9729" max="9729" width="16.796875" style="4" bestFit="1" customWidth="1"/>
    <col min="9730" max="9975" width="9.19921875" style="4"/>
    <col min="9976" max="9976" width="10.59765625" style="4" customWidth="1"/>
    <col min="9977" max="9977" width="35.59765625" style="4" customWidth="1"/>
    <col min="9978" max="9978" width="17.3984375" style="4" customWidth="1"/>
    <col min="9979" max="9979" width="14.59765625" style="4" customWidth="1"/>
    <col min="9980" max="9980" width="16.19921875" style="4" customWidth="1"/>
    <col min="9981" max="9981" width="13.59765625" style="4" customWidth="1"/>
    <col min="9982" max="9982" width="12.59765625" style="4" customWidth="1"/>
    <col min="9983" max="9983" width="19.59765625" style="4" customWidth="1"/>
    <col min="9984" max="9984" width="9.19921875" style="4"/>
    <col min="9985" max="9985" width="16.796875" style="4" bestFit="1" customWidth="1"/>
    <col min="9986" max="10231" width="9.19921875" style="4"/>
    <col min="10232" max="10232" width="10.59765625" style="4" customWidth="1"/>
    <col min="10233" max="10233" width="35.59765625" style="4" customWidth="1"/>
    <col min="10234" max="10234" width="17.3984375" style="4" customWidth="1"/>
    <col min="10235" max="10235" width="14.59765625" style="4" customWidth="1"/>
    <col min="10236" max="10236" width="16.19921875" style="4" customWidth="1"/>
    <col min="10237" max="10237" width="13.59765625" style="4" customWidth="1"/>
    <col min="10238" max="10238" width="12.59765625" style="4" customWidth="1"/>
    <col min="10239" max="10239" width="19.59765625" style="4" customWidth="1"/>
    <col min="10240" max="10240" width="9.19921875" style="4"/>
    <col min="10241" max="10241" width="16.796875" style="4" bestFit="1" customWidth="1"/>
    <col min="10242" max="10487" width="9.19921875" style="4"/>
    <col min="10488" max="10488" width="10.59765625" style="4" customWidth="1"/>
    <col min="10489" max="10489" width="35.59765625" style="4" customWidth="1"/>
    <col min="10490" max="10490" width="17.3984375" style="4" customWidth="1"/>
    <col min="10491" max="10491" width="14.59765625" style="4" customWidth="1"/>
    <col min="10492" max="10492" width="16.19921875" style="4" customWidth="1"/>
    <col min="10493" max="10493" width="13.59765625" style="4" customWidth="1"/>
    <col min="10494" max="10494" width="12.59765625" style="4" customWidth="1"/>
    <col min="10495" max="10495" width="19.59765625" style="4" customWidth="1"/>
    <col min="10496" max="10496" width="9.19921875" style="4"/>
    <col min="10497" max="10497" width="16.796875" style="4" bestFit="1" customWidth="1"/>
    <col min="10498" max="10743" width="9.19921875" style="4"/>
    <col min="10744" max="10744" width="10.59765625" style="4" customWidth="1"/>
    <col min="10745" max="10745" width="35.59765625" style="4" customWidth="1"/>
    <col min="10746" max="10746" width="17.3984375" style="4" customWidth="1"/>
    <col min="10747" max="10747" width="14.59765625" style="4" customWidth="1"/>
    <col min="10748" max="10748" width="16.19921875" style="4" customWidth="1"/>
    <col min="10749" max="10749" width="13.59765625" style="4" customWidth="1"/>
    <col min="10750" max="10750" width="12.59765625" style="4" customWidth="1"/>
    <col min="10751" max="10751" width="19.59765625" style="4" customWidth="1"/>
    <col min="10752" max="10752" width="9.19921875" style="4"/>
    <col min="10753" max="10753" width="16.796875" style="4" bestFit="1" customWidth="1"/>
    <col min="10754" max="10999" width="9.19921875" style="4"/>
    <col min="11000" max="11000" width="10.59765625" style="4" customWidth="1"/>
    <col min="11001" max="11001" width="35.59765625" style="4" customWidth="1"/>
    <col min="11002" max="11002" width="17.3984375" style="4" customWidth="1"/>
    <col min="11003" max="11003" width="14.59765625" style="4" customWidth="1"/>
    <col min="11004" max="11004" width="16.19921875" style="4" customWidth="1"/>
    <col min="11005" max="11005" width="13.59765625" style="4" customWidth="1"/>
    <col min="11006" max="11006" width="12.59765625" style="4" customWidth="1"/>
    <col min="11007" max="11007" width="19.59765625" style="4" customWidth="1"/>
    <col min="11008" max="11008" width="9.19921875" style="4"/>
    <col min="11009" max="11009" width="16.796875" style="4" bestFit="1" customWidth="1"/>
    <col min="11010" max="11255" width="9.19921875" style="4"/>
    <col min="11256" max="11256" width="10.59765625" style="4" customWidth="1"/>
    <col min="11257" max="11257" width="35.59765625" style="4" customWidth="1"/>
    <col min="11258" max="11258" width="17.3984375" style="4" customWidth="1"/>
    <col min="11259" max="11259" width="14.59765625" style="4" customWidth="1"/>
    <col min="11260" max="11260" width="16.19921875" style="4" customWidth="1"/>
    <col min="11261" max="11261" width="13.59765625" style="4" customWidth="1"/>
    <col min="11262" max="11262" width="12.59765625" style="4" customWidth="1"/>
    <col min="11263" max="11263" width="19.59765625" style="4" customWidth="1"/>
    <col min="11264" max="11264" width="9.19921875" style="4"/>
    <col min="11265" max="11265" width="16.796875" style="4" bestFit="1" customWidth="1"/>
    <col min="11266" max="11511" width="9.19921875" style="4"/>
    <col min="11512" max="11512" width="10.59765625" style="4" customWidth="1"/>
    <col min="11513" max="11513" width="35.59765625" style="4" customWidth="1"/>
    <col min="11514" max="11514" width="17.3984375" style="4" customWidth="1"/>
    <col min="11515" max="11515" width="14.59765625" style="4" customWidth="1"/>
    <col min="11516" max="11516" width="16.19921875" style="4" customWidth="1"/>
    <col min="11517" max="11517" width="13.59765625" style="4" customWidth="1"/>
    <col min="11518" max="11518" width="12.59765625" style="4" customWidth="1"/>
    <col min="11519" max="11519" width="19.59765625" style="4" customWidth="1"/>
    <col min="11520" max="11520" width="9.19921875" style="4"/>
    <col min="11521" max="11521" width="16.796875" style="4" bestFit="1" customWidth="1"/>
    <col min="11522" max="11767" width="9.19921875" style="4"/>
    <col min="11768" max="11768" width="10.59765625" style="4" customWidth="1"/>
    <col min="11769" max="11769" width="35.59765625" style="4" customWidth="1"/>
    <col min="11770" max="11770" width="17.3984375" style="4" customWidth="1"/>
    <col min="11771" max="11771" width="14.59765625" style="4" customWidth="1"/>
    <col min="11772" max="11772" width="16.19921875" style="4" customWidth="1"/>
    <col min="11773" max="11773" width="13.59765625" style="4" customWidth="1"/>
    <col min="11774" max="11774" width="12.59765625" style="4" customWidth="1"/>
    <col min="11775" max="11775" width="19.59765625" style="4" customWidth="1"/>
    <col min="11776" max="11776" width="9.19921875" style="4"/>
    <col min="11777" max="11777" width="16.796875" style="4" bestFit="1" customWidth="1"/>
    <col min="11778" max="12023" width="9.19921875" style="4"/>
    <col min="12024" max="12024" width="10.59765625" style="4" customWidth="1"/>
    <col min="12025" max="12025" width="35.59765625" style="4" customWidth="1"/>
    <col min="12026" max="12026" width="17.3984375" style="4" customWidth="1"/>
    <col min="12027" max="12027" width="14.59765625" style="4" customWidth="1"/>
    <col min="12028" max="12028" width="16.19921875" style="4" customWidth="1"/>
    <col min="12029" max="12029" width="13.59765625" style="4" customWidth="1"/>
    <col min="12030" max="12030" width="12.59765625" style="4" customWidth="1"/>
    <col min="12031" max="12031" width="19.59765625" style="4" customWidth="1"/>
    <col min="12032" max="12032" width="9.19921875" style="4"/>
    <col min="12033" max="12033" width="16.796875" style="4" bestFit="1" customWidth="1"/>
    <col min="12034" max="12279" width="9.19921875" style="4"/>
    <col min="12280" max="12280" width="10.59765625" style="4" customWidth="1"/>
    <col min="12281" max="12281" width="35.59765625" style="4" customWidth="1"/>
    <col min="12282" max="12282" width="17.3984375" style="4" customWidth="1"/>
    <col min="12283" max="12283" width="14.59765625" style="4" customWidth="1"/>
    <col min="12284" max="12284" width="16.19921875" style="4" customWidth="1"/>
    <col min="12285" max="12285" width="13.59765625" style="4" customWidth="1"/>
    <col min="12286" max="12286" width="12.59765625" style="4" customWidth="1"/>
    <col min="12287" max="12287" width="19.59765625" style="4" customWidth="1"/>
    <col min="12288" max="12288" width="9.19921875" style="4"/>
    <col min="12289" max="12289" width="16.796875" style="4" bestFit="1" customWidth="1"/>
    <col min="12290" max="12535" width="9.19921875" style="4"/>
    <col min="12536" max="12536" width="10.59765625" style="4" customWidth="1"/>
    <col min="12537" max="12537" width="35.59765625" style="4" customWidth="1"/>
    <col min="12538" max="12538" width="17.3984375" style="4" customWidth="1"/>
    <col min="12539" max="12539" width="14.59765625" style="4" customWidth="1"/>
    <col min="12540" max="12540" width="16.19921875" style="4" customWidth="1"/>
    <col min="12541" max="12541" width="13.59765625" style="4" customWidth="1"/>
    <col min="12542" max="12542" width="12.59765625" style="4" customWidth="1"/>
    <col min="12543" max="12543" width="19.59765625" style="4" customWidth="1"/>
    <col min="12544" max="12544" width="9.19921875" style="4"/>
    <col min="12545" max="12545" width="16.796875" style="4" bestFit="1" customWidth="1"/>
    <col min="12546" max="12791" width="9.19921875" style="4"/>
    <col min="12792" max="12792" width="10.59765625" style="4" customWidth="1"/>
    <col min="12793" max="12793" width="35.59765625" style="4" customWidth="1"/>
    <col min="12794" max="12794" width="17.3984375" style="4" customWidth="1"/>
    <col min="12795" max="12795" width="14.59765625" style="4" customWidth="1"/>
    <col min="12796" max="12796" width="16.19921875" style="4" customWidth="1"/>
    <col min="12797" max="12797" width="13.59765625" style="4" customWidth="1"/>
    <col min="12798" max="12798" width="12.59765625" style="4" customWidth="1"/>
    <col min="12799" max="12799" width="19.59765625" style="4" customWidth="1"/>
    <col min="12800" max="12800" width="9.19921875" style="4"/>
    <col min="12801" max="12801" width="16.796875" style="4" bestFit="1" customWidth="1"/>
    <col min="12802" max="13047" width="9.19921875" style="4"/>
    <col min="13048" max="13048" width="10.59765625" style="4" customWidth="1"/>
    <col min="13049" max="13049" width="35.59765625" style="4" customWidth="1"/>
    <col min="13050" max="13050" width="17.3984375" style="4" customWidth="1"/>
    <col min="13051" max="13051" width="14.59765625" style="4" customWidth="1"/>
    <col min="13052" max="13052" width="16.19921875" style="4" customWidth="1"/>
    <col min="13053" max="13053" width="13.59765625" style="4" customWidth="1"/>
    <col min="13054" max="13054" width="12.59765625" style="4" customWidth="1"/>
    <col min="13055" max="13055" width="19.59765625" style="4" customWidth="1"/>
    <col min="13056" max="13056" width="9.19921875" style="4"/>
    <col min="13057" max="13057" width="16.796875" style="4" bestFit="1" customWidth="1"/>
    <col min="13058" max="13303" width="9.19921875" style="4"/>
    <col min="13304" max="13304" width="10.59765625" style="4" customWidth="1"/>
    <col min="13305" max="13305" width="35.59765625" style="4" customWidth="1"/>
    <col min="13306" max="13306" width="17.3984375" style="4" customWidth="1"/>
    <col min="13307" max="13307" width="14.59765625" style="4" customWidth="1"/>
    <col min="13308" max="13308" width="16.19921875" style="4" customWidth="1"/>
    <col min="13309" max="13309" width="13.59765625" style="4" customWidth="1"/>
    <col min="13310" max="13310" width="12.59765625" style="4" customWidth="1"/>
    <col min="13311" max="13311" width="19.59765625" style="4" customWidth="1"/>
    <col min="13312" max="13312" width="9.19921875" style="4"/>
    <col min="13313" max="13313" width="16.796875" style="4" bestFit="1" customWidth="1"/>
    <col min="13314" max="13559" width="9.19921875" style="4"/>
    <col min="13560" max="13560" width="10.59765625" style="4" customWidth="1"/>
    <col min="13561" max="13561" width="35.59765625" style="4" customWidth="1"/>
    <col min="13562" max="13562" width="17.3984375" style="4" customWidth="1"/>
    <col min="13563" max="13563" width="14.59765625" style="4" customWidth="1"/>
    <col min="13564" max="13564" width="16.19921875" style="4" customWidth="1"/>
    <col min="13565" max="13565" width="13.59765625" style="4" customWidth="1"/>
    <col min="13566" max="13566" width="12.59765625" style="4" customWidth="1"/>
    <col min="13567" max="13567" width="19.59765625" style="4" customWidth="1"/>
    <col min="13568" max="13568" width="9.19921875" style="4"/>
    <col min="13569" max="13569" width="16.796875" style="4" bestFit="1" customWidth="1"/>
    <col min="13570" max="13815" width="9.19921875" style="4"/>
    <col min="13816" max="13816" width="10.59765625" style="4" customWidth="1"/>
    <col min="13817" max="13817" width="35.59765625" style="4" customWidth="1"/>
    <col min="13818" max="13818" width="17.3984375" style="4" customWidth="1"/>
    <col min="13819" max="13819" width="14.59765625" style="4" customWidth="1"/>
    <col min="13820" max="13820" width="16.19921875" style="4" customWidth="1"/>
    <col min="13821" max="13821" width="13.59765625" style="4" customWidth="1"/>
    <col min="13822" max="13822" width="12.59765625" style="4" customWidth="1"/>
    <col min="13823" max="13823" width="19.59765625" style="4" customWidth="1"/>
    <col min="13824" max="13824" width="9.19921875" style="4"/>
    <col min="13825" max="13825" width="16.796875" style="4" bestFit="1" customWidth="1"/>
    <col min="13826" max="14071" width="9.19921875" style="4"/>
    <col min="14072" max="14072" width="10.59765625" style="4" customWidth="1"/>
    <col min="14073" max="14073" width="35.59765625" style="4" customWidth="1"/>
    <col min="14074" max="14074" width="17.3984375" style="4" customWidth="1"/>
    <col min="14075" max="14075" width="14.59765625" style="4" customWidth="1"/>
    <col min="14076" max="14076" width="16.19921875" style="4" customWidth="1"/>
    <col min="14077" max="14077" width="13.59765625" style="4" customWidth="1"/>
    <col min="14078" max="14078" width="12.59765625" style="4" customWidth="1"/>
    <col min="14079" max="14079" width="19.59765625" style="4" customWidth="1"/>
    <col min="14080" max="14080" width="9.19921875" style="4"/>
    <col min="14081" max="14081" width="16.796875" style="4" bestFit="1" customWidth="1"/>
    <col min="14082" max="14327" width="9.19921875" style="4"/>
    <col min="14328" max="14328" width="10.59765625" style="4" customWidth="1"/>
    <col min="14329" max="14329" width="35.59765625" style="4" customWidth="1"/>
    <col min="14330" max="14330" width="17.3984375" style="4" customWidth="1"/>
    <col min="14331" max="14331" width="14.59765625" style="4" customWidth="1"/>
    <col min="14332" max="14332" width="16.19921875" style="4" customWidth="1"/>
    <col min="14333" max="14333" width="13.59765625" style="4" customWidth="1"/>
    <col min="14334" max="14334" width="12.59765625" style="4" customWidth="1"/>
    <col min="14335" max="14335" width="19.59765625" style="4" customWidth="1"/>
    <col min="14336" max="14336" width="9.19921875" style="4"/>
    <col min="14337" max="14337" width="16.796875" style="4" bestFit="1" customWidth="1"/>
    <col min="14338" max="14583" width="9.19921875" style="4"/>
    <col min="14584" max="14584" width="10.59765625" style="4" customWidth="1"/>
    <col min="14585" max="14585" width="35.59765625" style="4" customWidth="1"/>
    <col min="14586" max="14586" width="17.3984375" style="4" customWidth="1"/>
    <col min="14587" max="14587" width="14.59765625" style="4" customWidth="1"/>
    <col min="14588" max="14588" width="16.19921875" style="4" customWidth="1"/>
    <col min="14589" max="14589" width="13.59765625" style="4" customWidth="1"/>
    <col min="14590" max="14590" width="12.59765625" style="4" customWidth="1"/>
    <col min="14591" max="14591" width="19.59765625" style="4" customWidth="1"/>
    <col min="14592" max="14592" width="9.19921875" style="4"/>
    <col min="14593" max="14593" width="16.796875" style="4" bestFit="1" customWidth="1"/>
    <col min="14594" max="14839" width="9.19921875" style="4"/>
    <col min="14840" max="14840" width="10.59765625" style="4" customWidth="1"/>
    <col min="14841" max="14841" width="35.59765625" style="4" customWidth="1"/>
    <col min="14842" max="14842" width="17.3984375" style="4" customWidth="1"/>
    <col min="14843" max="14843" width="14.59765625" style="4" customWidth="1"/>
    <col min="14844" max="14844" width="16.19921875" style="4" customWidth="1"/>
    <col min="14845" max="14845" width="13.59765625" style="4" customWidth="1"/>
    <col min="14846" max="14846" width="12.59765625" style="4" customWidth="1"/>
    <col min="14847" max="14847" width="19.59765625" style="4" customWidth="1"/>
    <col min="14848" max="14848" width="9.19921875" style="4"/>
    <col min="14849" max="14849" width="16.796875" style="4" bestFit="1" customWidth="1"/>
    <col min="14850" max="15095" width="9.19921875" style="4"/>
    <col min="15096" max="15096" width="10.59765625" style="4" customWidth="1"/>
    <col min="15097" max="15097" width="35.59765625" style="4" customWidth="1"/>
    <col min="15098" max="15098" width="17.3984375" style="4" customWidth="1"/>
    <col min="15099" max="15099" width="14.59765625" style="4" customWidth="1"/>
    <col min="15100" max="15100" width="16.19921875" style="4" customWidth="1"/>
    <col min="15101" max="15101" width="13.59765625" style="4" customWidth="1"/>
    <col min="15102" max="15102" width="12.59765625" style="4" customWidth="1"/>
    <col min="15103" max="15103" width="19.59765625" style="4" customWidth="1"/>
    <col min="15104" max="15104" width="9.19921875" style="4"/>
    <col min="15105" max="15105" width="16.796875" style="4" bestFit="1" customWidth="1"/>
    <col min="15106" max="15351" width="9.19921875" style="4"/>
    <col min="15352" max="15352" width="10.59765625" style="4" customWidth="1"/>
    <col min="15353" max="15353" width="35.59765625" style="4" customWidth="1"/>
    <col min="15354" max="15354" width="17.3984375" style="4" customWidth="1"/>
    <col min="15355" max="15355" width="14.59765625" style="4" customWidth="1"/>
    <col min="15356" max="15356" width="16.19921875" style="4" customWidth="1"/>
    <col min="15357" max="15357" width="13.59765625" style="4" customWidth="1"/>
    <col min="15358" max="15358" width="12.59765625" style="4" customWidth="1"/>
    <col min="15359" max="15359" width="19.59765625" style="4" customWidth="1"/>
    <col min="15360" max="15360" width="9.19921875" style="4"/>
    <col min="15361" max="15361" width="16.796875" style="4" bestFit="1" customWidth="1"/>
    <col min="15362" max="15607" width="9.19921875" style="4"/>
    <col min="15608" max="15608" width="10.59765625" style="4" customWidth="1"/>
    <col min="15609" max="15609" width="35.59765625" style="4" customWidth="1"/>
    <col min="15610" max="15610" width="17.3984375" style="4" customWidth="1"/>
    <col min="15611" max="15611" width="14.59765625" style="4" customWidth="1"/>
    <col min="15612" max="15612" width="16.19921875" style="4" customWidth="1"/>
    <col min="15613" max="15613" width="13.59765625" style="4" customWidth="1"/>
    <col min="15614" max="15614" width="12.59765625" style="4" customWidth="1"/>
    <col min="15615" max="15615" width="19.59765625" style="4" customWidth="1"/>
    <col min="15616" max="15616" width="9.19921875" style="4"/>
    <col min="15617" max="15617" width="16.796875" style="4" bestFit="1" customWidth="1"/>
    <col min="15618" max="15863" width="9.19921875" style="4"/>
    <col min="15864" max="15864" width="10.59765625" style="4" customWidth="1"/>
    <col min="15865" max="15865" width="35.59765625" style="4" customWidth="1"/>
    <col min="15866" max="15866" width="17.3984375" style="4" customWidth="1"/>
    <col min="15867" max="15867" width="14.59765625" style="4" customWidth="1"/>
    <col min="15868" max="15868" width="16.19921875" style="4" customWidth="1"/>
    <col min="15869" max="15869" width="13.59765625" style="4" customWidth="1"/>
    <col min="15870" max="15870" width="12.59765625" style="4" customWidth="1"/>
    <col min="15871" max="15871" width="19.59765625" style="4" customWidth="1"/>
    <col min="15872" max="15872" width="9.19921875" style="4"/>
    <col min="15873" max="15873" width="16.796875" style="4" bestFit="1" customWidth="1"/>
    <col min="15874" max="16119" width="9.19921875" style="4"/>
    <col min="16120" max="16120" width="10.59765625" style="4" customWidth="1"/>
    <col min="16121" max="16121" width="35.59765625" style="4" customWidth="1"/>
    <col min="16122" max="16122" width="17.3984375" style="4" customWidth="1"/>
    <col min="16123" max="16123" width="14.59765625" style="4" customWidth="1"/>
    <col min="16124" max="16124" width="16.19921875" style="4" customWidth="1"/>
    <col min="16125" max="16125" width="13.59765625" style="4" customWidth="1"/>
    <col min="16126" max="16126" width="12.59765625" style="4" customWidth="1"/>
    <col min="16127" max="16127" width="19.59765625" style="4" customWidth="1"/>
    <col min="16128" max="16128" width="9.19921875" style="4"/>
    <col min="16129" max="16129" width="16.796875" style="4" bestFit="1" customWidth="1"/>
    <col min="16130" max="16384" width="9.19921875" style="4"/>
  </cols>
  <sheetData>
    <row r="1" spans="1:9" x14ac:dyDescent="0.15">
      <c r="A1" s="1"/>
      <c r="B1" s="2"/>
      <c r="C1" s="2"/>
      <c r="D1" s="2"/>
      <c r="E1" s="2"/>
      <c r="F1" s="2"/>
      <c r="G1" s="2"/>
      <c r="H1" s="2"/>
      <c r="I1" s="3"/>
    </row>
    <row r="2" spans="1:9" ht="8.5" customHeight="1" x14ac:dyDescent="0.15">
      <c r="A2" s="5"/>
      <c r="B2" s="86"/>
      <c r="C2" s="87"/>
      <c r="D2" s="87"/>
      <c r="E2" s="87"/>
      <c r="F2" s="87"/>
      <c r="G2" s="87"/>
      <c r="H2" s="88"/>
      <c r="I2" s="6"/>
    </row>
    <row r="3" spans="1:9" ht="17.5" customHeight="1" x14ac:dyDescent="0.15">
      <c r="A3" s="5"/>
      <c r="B3" s="89" t="s">
        <v>4</v>
      </c>
      <c r="C3" s="90"/>
      <c r="D3" s="90"/>
      <c r="E3" s="90"/>
      <c r="F3" s="90"/>
      <c r="G3" s="90"/>
      <c r="H3" s="91"/>
      <c r="I3" s="6"/>
    </row>
    <row r="4" spans="1:9" x14ac:dyDescent="0.15">
      <c r="A4" s="5"/>
      <c r="B4" s="5"/>
      <c r="H4" s="6"/>
      <c r="I4" s="6"/>
    </row>
    <row r="5" spans="1:9" x14ac:dyDescent="0.15">
      <c r="A5" s="5"/>
      <c r="B5" s="89"/>
      <c r="C5" s="90"/>
      <c r="D5" s="90"/>
      <c r="E5" s="90"/>
      <c r="F5" s="90"/>
      <c r="G5" s="90"/>
      <c r="H5" s="91"/>
      <c r="I5" s="6"/>
    </row>
    <row r="6" spans="1:9" ht="15" customHeight="1" x14ac:dyDescent="0.15">
      <c r="A6" s="5"/>
      <c r="B6" s="92" t="s">
        <v>70</v>
      </c>
      <c r="C6" s="93"/>
      <c r="D6" s="93"/>
      <c r="E6" s="93"/>
      <c r="F6" s="93"/>
      <c r="G6" s="93"/>
      <c r="H6" s="94"/>
      <c r="I6" s="6"/>
    </row>
    <row r="7" spans="1:9" ht="13.75" customHeight="1" x14ac:dyDescent="0.15">
      <c r="A7" s="5"/>
      <c r="B7" s="92"/>
      <c r="C7" s="93"/>
      <c r="D7" s="93"/>
      <c r="E7" s="93"/>
      <c r="F7" s="93"/>
      <c r="G7" s="93"/>
      <c r="H7" s="94"/>
      <c r="I7" s="6"/>
    </row>
    <row r="8" spans="1:9" ht="15" customHeight="1" x14ac:dyDescent="0.15">
      <c r="A8" s="5"/>
      <c r="B8" s="92"/>
      <c r="C8" s="93"/>
      <c r="D8" s="93"/>
      <c r="E8" s="93"/>
      <c r="F8" s="93"/>
      <c r="G8" s="93"/>
      <c r="H8" s="94"/>
      <c r="I8" s="6"/>
    </row>
    <row r="9" spans="1:9" ht="15" customHeight="1" x14ac:dyDescent="0.15">
      <c r="A9" s="5"/>
      <c r="B9" s="92"/>
      <c r="C9" s="93"/>
      <c r="D9" s="93"/>
      <c r="E9" s="93"/>
      <c r="F9" s="93"/>
      <c r="G9" s="93"/>
      <c r="H9" s="94"/>
      <c r="I9" s="6"/>
    </row>
    <row r="10" spans="1:9" ht="15" customHeight="1" x14ac:dyDescent="0.15">
      <c r="A10" s="5"/>
      <c r="B10" s="92" t="s">
        <v>5</v>
      </c>
      <c r="C10" s="93"/>
      <c r="D10" s="93"/>
      <c r="E10" s="93"/>
      <c r="F10" s="93"/>
      <c r="G10" s="93"/>
      <c r="H10" s="94"/>
      <c r="I10" s="6"/>
    </row>
    <row r="11" spans="1:9" ht="8.5" customHeight="1" x14ac:dyDescent="0.15">
      <c r="A11" s="5"/>
      <c r="B11" s="95"/>
      <c r="C11" s="96"/>
      <c r="D11" s="96"/>
      <c r="E11" s="96"/>
      <c r="F11" s="96"/>
      <c r="G11" s="96"/>
      <c r="H11" s="97"/>
      <c r="I11" s="6"/>
    </row>
    <row r="12" spans="1:9" x14ac:dyDescent="0.15">
      <c r="A12" s="5"/>
      <c r="B12" s="7"/>
      <c r="C12" s="7"/>
      <c r="D12" s="8"/>
      <c r="E12" s="8"/>
      <c r="F12" s="8"/>
      <c r="G12" s="8"/>
      <c r="H12" s="9"/>
      <c r="I12" s="6"/>
    </row>
    <row r="13" spans="1:9" s="13" customFormat="1" ht="13" x14ac:dyDescent="0.15">
      <c r="A13" s="10"/>
      <c r="B13" s="11" t="s">
        <v>6</v>
      </c>
      <c r="C13" s="9"/>
      <c r="D13" s="9"/>
      <c r="E13" s="9"/>
      <c r="F13" s="9"/>
      <c r="G13" s="9"/>
      <c r="H13" s="9"/>
      <c r="I13" s="12"/>
    </row>
    <row r="14" spans="1:9" s="13" customFormat="1" ht="28" x14ac:dyDescent="0.15">
      <c r="A14" s="10"/>
      <c r="B14" s="14" t="s">
        <v>7</v>
      </c>
      <c r="C14" s="14" t="s">
        <v>8</v>
      </c>
      <c r="D14" s="14" t="s">
        <v>9</v>
      </c>
      <c r="E14" s="14" t="s">
        <v>10</v>
      </c>
      <c r="F14" s="14" t="s">
        <v>11</v>
      </c>
      <c r="G14" s="14" t="s">
        <v>12</v>
      </c>
      <c r="H14" s="14" t="s">
        <v>13</v>
      </c>
      <c r="I14" s="12"/>
    </row>
    <row r="15" spans="1:9" s="13" customFormat="1" ht="13" x14ac:dyDescent="0.15">
      <c r="A15" s="10"/>
      <c r="B15" s="15" t="s">
        <v>1</v>
      </c>
      <c r="C15" s="16"/>
      <c r="D15" s="16"/>
      <c r="E15" s="16"/>
      <c r="F15" s="16"/>
      <c r="G15" s="16"/>
      <c r="H15" s="16"/>
      <c r="I15" s="12"/>
    </row>
    <row r="16" spans="1:9" s="13" customFormat="1" x14ac:dyDescent="0.15">
      <c r="A16" s="10"/>
      <c r="B16" s="17">
        <v>1</v>
      </c>
      <c r="C16" s="18" t="s">
        <v>14</v>
      </c>
      <c r="D16" s="19">
        <v>7000000</v>
      </c>
      <c r="E16" s="20">
        <f>+'FACTOR MULTIPLICADOR'!$D$50</f>
        <v>2.2500000000000009</v>
      </c>
      <c r="F16" s="21">
        <v>10</v>
      </c>
      <c r="G16" s="22">
        <v>0.5</v>
      </c>
      <c r="H16" s="23">
        <f>B16*D16*E16*F16*G16</f>
        <v>78750000.00000003</v>
      </c>
      <c r="I16" s="12"/>
    </row>
    <row r="17" spans="1:9" s="13" customFormat="1" ht="33" customHeight="1" x14ac:dyDescent="0.15">
      <c r="A17" s="10"/>
      <c r="B17" s="17">
        <v>2</v>
      </c>
      <c r="C17" s="18" t="s">
        <v>15</v>
      </c>
      <c r="D17" s="19">
        <v>4000000</v>
      </c>
      <c r="E17" s="20">
        <f>+'FACTOR MULTIPLICADOR'!$D$50</f>
        <v>2.2500000000000009</v>
      </c>
      <c r="F17" s="21">
        <f>+F16</f>
        <v>10</v>
      </c>
      <c r="G17" s="22">
        <v>1</v>
      </c>
      <c r="H17" s="23">
        <f t="shared" ref="H17:H28" si="0">B17*D17*E17*F17*G17</f>
        <v>180000000.00000006</v>
      </c>
      <c r="I17" s="12"/>
    </row>
    <row r="18" spans="1:9" s="13" customFormat="1" x14ac:dyDescent="0.15">
      <c r="A18" s="10"/>
      <c r="B18" s="17">
        <v>1</v>
      </c>
      <c r="C18" s="18" t="s">
        <v>16</v>
      </c>
      <c r="D18" s="19">
        <v>5000000</v>
      </c>
      <c r="E18" s="20">
        <f>+'FACTOR MULTIPLICADOR'!$D$50</f>
        <v>2.2500000000000009</v>
      </c>
      <c r="F18" s="21">
        <f>+F17</f>
        <v>10</v>
      </c>
      <c r="G18" s="22">
        <v>0.5</v>
      </c>
      <c r="H18" s="23">
        <f t="shared" si="0"/>
        <v>56250000.000000015</v>
      </c>
      <c r="I18" s="12"/>
    </row>
    <row r="19" spans="1:9" s="13" customFormat="1" x14ac:dyDescent="0.15">
      <c r="A19" s="10"/>
      <c r="B19" s="17">
        <v>1</v>
      </c>
      <c r="C19" s="18" t="s">
        <v>72</v>
      </c>
      <c r="D19" s="19">
        <v>5000000</v>
      </c>
      <c r="E19" s="20">
        <f>+'FACTOR MULTIPLICADOR'!$D$50</f>
        <v>2.2500000000000009</v>
      </c>
      <c r="F19" s="21">
        <f>+F17</f>
        <v>10</v>
      </c>
      <c r="G19" s="22">
        <v>0.5</v>
      </c>
      <c r="H19" s="23">
        <f t="shared" si="0"/>
        <v>56250000.000000015</v>
      </c>
      <c r="I19" s="12"/>
    </row>
    <row r="20" spans="1:9" s="13" customFormat="1" x14ac:dyDescent="0.15">
      <c r="A20" s="10"/>
      <c r="B20" s="17">
        <v>1</v>
      </c>
      <c r="C20" s="18" t="s">
        <v>17</v>
      </c>
      <c r="D20" s="19">
        <f>+D18</f>
        <v>5000000</v>
      </c>
      <c r="E20" s="20">
        <f>+'FACTOR MULTIPLICADOR'!$D$50</f>
        <v>2.2500000000000009</v>
      </c>
      <c r="F20" s="21">
        <f>+F18</f>
        <v>10</v>
      </c>
      <c r="G20" s="22">
        <v>0.5</v>
      </c>
      <c r="H20" s="23">
        <f t="shared" si="0"/>
        <v>56250000.000000015</v>
      </c>
      <c r="I20" s="12"/>
    </row>
    <row r="21" spans="1:9" s="13" customFormat="1" x14ac:dyDescent="0.15">
      <c r="A21" s="10"/>
      <c r="B21" s="17">
        <v>2</v>
      </c>
      <c r="C21" s="18" t="s">
        <v>78</v>
      </c>
      <c r="D21" s="19">
        <v>4000000</v>
      </c>
      <c r="E21" s="20">
        <f>+'FACTOR MULTIPLICADOR'!$D$50</f>
        <v>2.2500000000000009</v>
      </c>
      <c r="F21" s="21">
        <f>+F19</f>
        <v>10</v>
      </c>
      <c r="G21" s="22">
        <v>1</v>
      </c>
      <c r="H21" s="23">
        <f t="shared" si="0"/>
        <v>180000000.00000006</v>
      </c>
      <c r="I21" s="12"/>
    </row>
    <row r="22" spans="1:9" s="13" customFormat="1" x14ac:dyDescent="0.15">
      <c r="A22" s="10"/>
      <c r="B22" s="17">
        <f>+B17</f>
        <v>2</v>
      </c>
      <c r="C22" s="18" t="s">
        <v>71</v>
      </c>
      <c r="D22" s="19">
        <v>3500000</v>
      </c>
      <c r="E22" s="20">
        <f>+'FACTOR MULTIPLICADOR'!$D$50</f>
        <v>2.2500000000000009</v>
      </c>
      <c r="F22" s="21">
        <f>+F20</f>
        <v>10</v>
      </c>
      <c r="G22" s="22">
        <v>1</v>
      </c>
      <c r="H22" s="23">
        <f t="shared" si="0"/>
        <v>157500000.00000006</v>
      </c>
      <c r="I22" s="12"/>
    </row>
    <row r="23" spans="1:9" s="13" customFormat="1" x14ac:dyDescent="0.15">
      <c r="A23" s="10"/>
      <c r="B23" s="17">
        <v>2</v>
      </c>
      <c r="C23" s="18" t="s">
        <v>18</v>
      </c>
      <c r="D23" s="19">
        <v>3500000</v>
      </c>
      <c r="E23" s="20">
        <f>+'FACTOR MULTIPLICADOR'!$D$50</f>
        <v>2.2500000000000009</v>
      </c>
      <c r="F23" s="21">
        <f t="shared" ref="F23" si="1">+F22</f>
        <v>10</v>
      </c>
      <c r="G23" s="22">
        <v>1</v>
      </c>
      <c r="H23" s="23">
        <f t="shared" si="0"/>
        <v>157500000.00000006</v>
      </c>
      <c r="I23" s="12"/>
    </row>
    <row r="24" spans="1:9" s="13" customFormat="1" ht="13" x14ac:dyDescent="0.15">
      <c r="A24" s="10"/>
      <c r="B24" s="15" t="s">
        <v>19</v>
      </c>
      <c r="C24" s="16"/>
      <c r="D24" s="16"/>
      <c r="E24" s="24"/>
      <c r="F24" s="16"/>
      <c r="G24" s="25"/>
      <c r="H24" s="26"/>
      <c r="I24" s="12"/>
    </row>
    <row r="25" spans="1:9" s="13" customFormat="1" x14ac:dyDescent="0.15">
      <c r="A25" s="10"/>
      <c r="B25" s="17">
        <v>1</v>
      </c>
      <c r="C25" s="18" t="s">
        <v>20</v>
      </c>
      <c r="D25" s="19">
        <v>2000000</v>
      </c>
      <c r="E25" s="20">
        <f>+'FACTOR MULTIPLICADOR'!$D$50</f>
        <v>2.2500000000000009</v>
      </c>
      <c r="F25" s="21">
        <f>F23</f>
        <v>10</v>
      </c>
      <c r="G25" s="22">
        <v>1</v>
      </c>
      <c r="H25" s="23">
        <f t="shared" si="0"/>
        <v>45000000.000000015</v>
      </c>
      <c r="I25" s="12"/>
    </row>
    <row r="26" spans="1:9" s="13" customFormat="1" x14ac:dyDescent="0.15">
      <c r="A26" s="10"/>
      <c r="B26" s="17">
        <v>1</v>
      </c>
      <c r="C26" s="18" t="s">
        <v>21</v>
      </c>
      <c r="D26" s="19">
        <v>2800000</v>
      </c>
      <c r="E26" s="20">
        <f>+'FACTOR MULTIPLICADOR'!$D$50</f>
        <v>2.2500000000000009</v>
      </c>
      <c r="F26" s="21">
        <f>+F25</f>
        <v>10</v>
      </c>
      <c r="G26" s="22">
        <v>1</v>
      </c>
      <c r="H26" s="23">
        <f t="shared" si="0"/>
        <v>63000000.00000003</v>
      </c>
      <c r="I26" s="12"/>
    </row>
    <row r="27" spans="1:9" s="13" customFormat="1" x14ac:dyDescent="0.15">
      <c r="A27" s="10"/>
      <c r="B27" s="17">
        <v>1</v>
      </c>
      <c r="C27" s="18" t="s">
        <v>22</v>
      </c>
      <c r="D27" s="19">
        <v>3000000</v>
      </c>
      <c r="E27" s="20">
        <f>+'FACTOR MULTIPLICADOR'!$D$50</f>
        <v>2.2500000000000009</v>
      </c>
      <c r="F27" s="21">
        <f t="shared" ref="F27:F28" si="2">+F26</f>
        <v>10</v>
      </c>
      <c r="G27" s="22">
        <v>1</v>
      </c>
      <c r="H27" s="23">
        <f t="shared" si="0"/>
        <v>67500000.00000003</v>
      </c>
      <c r="I27" s="12"/>
    </row>
    <row r="28" spans="1:9" s="13" customFormat="1" x14ac:dyDescent="0.15">
      <c r="A28" s="10"/>
      <c r="B28" s="17">
        <v>2</v>
      </c>
      <c r="C28" s="18" t="s">
        <v>23</v>
      </c>
      <c r="D28" s="19">
        <v>2000000</v>
      </c>
      <c r="E28" s="20">
        <f>+'FACTOR MULTIPLICADOR'!$D$50</f>
        <v>2.2500000000000009</v>
      </c>
      <c r="F28" s="21">
        <f t="shared" si="2"/>
        <v>10</v>
      </c>
      <c r="G28" s="22">
        <v>1</v>
      </c>
      <c r="H28" s="23">
        <f t="shared" si="0"/>
        <v>90000000.00000003</v>
      </c>
      <c r="I28" s="12"/>
    </row>
    <row r="29" spans="1:9" s="13" customFormat="1" ht="13" x14ac:dyDescent="0.15">
      <c r="A29" s="10"/>
      <c r="B29" s="27"/>
      <c r="C29" s="28"/>
      <c r="D29" s="28"/>
      <c r="E29" s="77" t="s">
        <v>24</v>
      </c>
      <c r="F29" s="77"/>
      <c r="G29" s="78"/>
      <c r="H29" s="29">
        <f>SUM(H16:H28)</f>
        <v>1188000000.0000002</v>
      </c>
      <c r="I29" s="12"/>
    </row>
    <row r="30" spans="1:9" s="13" customFormat="1" ht="13" x14ac:dyDescent="0.15">
      <c r="A30" s="10"/>
      <c r="B30" s="11" t="s">
        <v>25</v>
      </c>
      <c r="C30" s="28"/>
      <c r="D30" s="28"/>
      <c r="E30" s="30"/>
      <c r="F30" s="27"/>
      <c r="G30" s="27"/>
      <c r="H30" s="9"/>
      <c r="I30" s="12"/>
    </row>
    <row r="31" spans="1:9" s="13" customFormat="1" ht="15.75" customHeight="1" x14ac:dyDescent="0.15">
      <c r="A31" s="10"/>
      <c r="B31" s="31" t="s">
        <v>26</v>
      </c>
      <c r="C31" s="31" t="s">
        <v>27</v>
      </c>
      <c r="D31" s="82" t="s">
        <v>28</v>
      </c>
      <c r="E31" s="83"/>
      <c r="F31" s="84" t="s">
        <v>11</v>
      </c>
      <c r="G31" s="84"/>
      <c r="H31" s="31" t="s">
        <v>13</v>
      </c>
      <c r="I31" s="12"/>
    </row>
    <row r="32" spans="1:9" s="13" customFormat="1" ht="28" x14ac:dyDescent="0.15">
      <c r="A32" s="10"/>
      <c r="B32" s="17">
        <v>1</v>
      </c>
      <c r="C32" s="18" t="s">
        <v>73</v>
      </c>
      <c r="D32" s="79">
        <v>20000000</v>
      </c>
      <c r="E32" s="80"/>
      <c r="F32" s="85">
        <f>F28</f>
        <v>10</v>
      </c>
      <c r="G32" s="81"/>
      <c r="H32" s="32">
        <f>B32*D32*F32</f>
        <v>200000000</v>
      </c>
      <c r="I32" s="12"/>
    </row>
    <row r="33" spans="1:10" s="13" customFormat="1" ht="28" x14ac:dyDescent="0.15">
      <c r="A33" s="10"/>
      <c r="B33" s="17">
        <v>2</v>
      </c>
      <c r="C33" s="18" t="s">
        <v>74</v>
      </c>
      <c r="D33" s="79">
        <v>11000000</v>
      </c>
      <c r="E33" s="80"/>
      <c r="F33" s="81">
        <f>+F32</f>
        <v>10</v>
      </c>
      <c r="G33" s="81"/>
      <c r="H33" s="32">
        <f t="shared" ref="H33:H36" si="3">B33*D33*F33</f>
        <v>220000000</v>
      </c>
      <c r="I33" s="12"/>
    </row>
    <row r="34" spans="1:10" s="13" customFormat="1" ht="28" x14ac:dyDescent="0.15">
      <c r="A34" s="10"/>
      <c r="B34" s="17">
        <v>1</v>
      </c>
      <c r="C34" s="18" t="s">
        <v>75</v>
      </c>
      <c r="D34" s="79">
        <v>4000000</v>
      </c>
      <c r="E34" s="80"/>
      <c r="F34" s="81">
        <f t="shared" ref="F34:F36" si="4">+F33</f>
        <v>10</v>
      </c>
      <c r="G34" s="81"/>
      <c r="H34" s="32">
        <f t="shared" si="3"/>
        <v>40000000</v>
      </c>
      <c r="I34" s="12"/>
    </row>
    <row r="35" spans="1:10" s="13" customFormat="1" ht="42" x14ac:dyDescent="0.15">
      <c r="A35" s="10"/>
      <c r="B35" s="17">
        <v>1</v>
      </c>
      <c r="C35" s="18" t="s">
        <v>76</v>
      </c>
      <c r="D35" s="79">
        <v>3412862.7675000001</v>
      </c>
      <c r="E35" s="80"/>
      <c r="F35" s="81">
        <f t="shared" si="4"/>
        <v>10</v>
      </c>
      <c r="G35" s="81"/>
      <c r="H35" s="32">
        <f t="shared" si="3"/>
        <v>34128627.674999997</v>
      </c>
      <c r="I35" s="12"/>
    </row>
    <row r="36" spans="1:10" s="13" customFormat="1" ht="42" x14ac:dyDescent="0.15">
      <c r="A36" s="10"/>
      <c r="B36" s="17">
        <v>2</v>
      </c>
      <c r="C36" s="18" t="s">
        <v>77</v>
      </c>
      <c r="D36" s="79">
        <v>9000000</v>
      </c>
      <c r="E36" s="80"/>
      <c r="F36" s="81">
        <f t="shared" si="4"/>
        <v>10</v>
      </c>
      <c r="G36" s="81"/>
      <c r="H36" s="32">
        <f t="shared" si="3"/>
        <v>180000000</v>
      </c>
      <c r="I36" s="12"/>
    </row>
    <row r="37" spans="1:10" s="13" customFormat="1" ht="13" x14ac:dyDescent="0.15">
      <c r="A37" s="10"/>
      <c r="E37" s="77" t="s">
        <v>29</v>
      </c>
      <c r="F37" s="77"/>
      <c r="G37" s="78"/>
      <c r="H37" s="33">
        <f>SUM(H32:H36)</f>
        <v>674128627.67499995</v>
      </c>
      <c r="I37" s="12"/>
    </row>
    <row r="38" spans="1:10" s="13" customFormat="1" ht="13" x14ac:dyDescent="0.15">
      <c r="A38" s="10"/>
      <c r="F38" s="34"/>
      <c r="H38" s="35"/>
      <c r="I38" s="12"/>
    </row>
    <row r="39" spans="1:10" s="13" customFormat="1" ht="13" x14ac:dyDescent="0.15">
      <c r="A39" s="10"/>
      <c r="F39" s="36" t="s">
        <v>30</v>
      </c>
      <c r="G39" s="9"/>
      <c r="H39" s="37">
        <f>+H29+H37</f>
        <v>1862128627.6750002</v>
      </c>
      <c r="I39" s="12"/>
    </row>
    <row r="40" spans="1:10" s="13" customFormat="1" ht="13" x14ac:dyDescent="0.15">
      <c r="A40" s="10"/>
      <c r="F40" s="38" t="s">
        <v>31</v>
      </c>
      <c r="G40" s="9"/>
      <c r="H40" s="39">
        <f>H39*0.19</f>
        <v>353804439.25825006</v>
      </c>
      <c r="I40" s="12"/>
    </row>
    <row r="41" spans="1:10" s="13" customFormat="1" ht="13" x14ac:dyDescent="0.15">
      <c r="A41" s="10"/>
      <c r="F41" s="36" t="s">
        <v>80</v>
      </c>
      <c r="G41" s="9"/>
      <c r="H41" s="40">
        <f>H39+H40</f>
        <v>2215933066.9332504</v>
      </c>
      <c r="I41" s="12"/>
      <c r="J41" s="75"/>
    </row>
    <row r="42" spans="1:10" x14ac:dyDescent="0.15">
      <c r="A42" s="5"/>
      <c r="C42" s="41"/>
      <c r="F42" s="36" t="s">
        <v>79</v>
      </c>
      <c r="H42" s="40">
        <f>'FASE 1'!H41</f>
        <v>1107966533.4666252</v>
      </c>
      <c r="I42" s="6"/>
    </row>
    <row r="43" spans="1:10" x14ac:dyDescent="0.15">
      <c r="A43" s="5"/>
      <c r="C43" s="42"/>
      <c r="F43" s="76" t="s">
        <v>81</v>
      </c>
      <c r="H43" s="40">
        <f>H41+H42</f>
        <v>3323899600.3998756</v>
      </c>
      <c r="I43" s="6"/>
    </row>
    <row r="44" spans="1:10" x14ac:dyDescent="0.15">
      <c r="A44" s="5"/>
      <c r="C44" s="41"/>
      <c r="H44" s="44"/>
      <c r="I44" s="6"/>
    </row>
    <row r="45" spans="1:10" x14ac:dyDescent="0.15">
      <c r="A45" s="45"/>
      <c r="B45" s="46"/>
      <c r="C45" s="46"/>
      <c r="D45" s="46"/>
      <c r="E45" s="46"/>
      <c r="F45" s="46"/>
      <c r="G45" s="46"/>
      <c r="H45" s="46"/>
      <c r="I45" s="47"/>
    </row>
  </sheetData>
  <mergeCells count="20">
    <mergeCell ref="D33:E33"/>
    <mergeCell ref="F33:G33"/>
    <mergeCell ref="B2:H2"/>
    <mergeCell ref="B3:H3"/>
    <mergeCell ref="B5:H5"/>
    <mergeCell ref="B6:H9"/>
    <mergeCell ref="B10:H10"/>
    <mergeCell ref="B11:H11"/>
    <mergeCell ref="E29:G29"/>
    <mergeCell ref="D31:E31"/>
    <mergeCell ref="F31:G31"/>
    <mergeCell ref="D32:E32"/>
    <mergeCell ref="F32:G32"/>
    <mergeCell ref="E37:G37"/>
    <mergeCell ref="D34:E34"/>
    <mergeCell ref="F34:G34"/>
    <mergeCell ref="D35:E35"/>
    <mergeCell ref="F35:G35"/>
    <mergeCell ref="D36:E36"/>
    <mergeCell ref="F36:G36"/>
  </mergeCells>
  <pageMargins left="0.7" right="0.7" top="0.75" bottom="0.75" header="0.3" footer="0.3"/>
  <pageSetup scale="63" orientation="portrait"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A70A32-E828-8A47-91A9-E9AECED63F73}">
  <dimension ref="B2:F58"/>
  <sheetViews>
    <sheetView view="pageBreakPreview" zoomScale="89" zoomScaleNormal="100" zoomScaleSheetLayoutView="100" workbookViewId="0">
      <selection activeCell="F16" sqref="F16"/>
    </sheetView>
  </sheetViews>
  <sheetFormatPr baseColWidth="10" defaultColWidth="12" defaultRowHeight="15" x14ac:dyDescent="0.2"/>
  <cols>
    <col min="1" max="1" width="3.59765625" style="48" customWidth="1"/>
    <col min="2" max="2" width="12" style="48"/>
    <col min="3" max="3" width="82.59765625" style="48" customWidth="1"/>
    <col min="4" max="4" width="12" style="48"/>
    <col min="5" max="5" width="3.59765625" style="48" customWidth="1"/>
    <col min="6" max="16384" width="12" style="48"/>
  </cols>
  <sheetData>
    <row r="2" spans="2:4" x14ac:dyDescent="0.2">
      <c r="B2" s="100" t="s">
        <v>0</v>
      </c>
      <c r="C2" s="101"/>
      <c r="D2" s="102"/>
    </row>
    <row r="4" spans="2:4" x14ac:dyDescent="0.2">
      <c r="B4" s="49">
        <v>1</v>
      </c>
      <c r="C4" s="49" t="s">
        <v>32</v>
      </c>
      <c r="D4" s="50">
        <v>1</v>
      </c>
    </row>
    <row r="5" spans="2:4" x14ac:dyDescent="0.2">
      <c r="B5" s="51"/>
      <c r="D5" s="52"/>
    </row>
    <row r="6" spans="2:4" x14ac:dyDescent="0.2">
      <c r="B6" s="49">
        <v>2</v>
      </c>
      <c r="C6" s="49" t="s">
        <v>33</v>
      </c>
      <c r="D6" s="53"/>
    </row>
    <row r="7" spans="2:4" x14ac:dyDescent="0.2">
      <c r="B7" s="54">
        <v>2.0099999999999998</v>
      </c>
      <c r="C7" s="55" t="s">
        <v>34</v>
      </c>
      <c r="D7" s="56">
        <v>8.3299999999999999E-2</v>
      </c>
    </row>
    <row r="8" spans="2:4" x14ac:dyDescent="0.2">
      <c r="B8" s="57">
        <f>+B7+0.01</f>
        <v>2.0199999999999996</v>
      </c>
      <c r="C8" s="58" t="s">
        <v>35</v>
      </c>
      <c r="D8" s="59">
        <v>8.3299999999999999E-2</v>
      </c>
    </row>
    <row r="9" spans="2:4" x14ac:dyDescent="0.2">
      <c r="B9" s="57">
        <f t="shared" ref="B9:B17" si="0">+B8+0.01</f>
        <v>2.0299999999999994</v>
      </c>
      <c r="C9" s="58" t="s">
        <v>36</v>
      </c>
      <c r="D9" s="59">
        <v>0.01</v>
      </c>
    </row>
    <row r="10" spans="2:4" x14ac:dyDescent="0.2">
      <c r="B10" s="57">
        <f t="shared" si="0"/>
        <v>2.0399999999999991</v>
      </c>
      <c r="C10" s="58" t="s">
        <v>37</v>
      </c>
      <c r="D10" s="59">
        <v>4.2000000000000003E-2</v>
      </c>
    </row>
    <row r="11" spans="2:4" x14ac:dyDescent="0.2">
      <c r="B11" s="57">
        <f t="shared" si="0"/>
        <v>2.0499999999999989</v>
      </c>
      <c r="C11" s="58" t="s">
        <v>38</v>
      </c>
      <c r="D11" s="59">
        <v>0.16500000000000001</v>
      </c>
    </row>
    <row r="12" spans="2:4" x14ac:dyDescent="0.2">
      <c r="B12" s="57">
        <f t="shared" si="0"/>
        <v>2.0599999999999987</v>
      </c>
      <c r="C12" s="58" t="s">
        <v>39</v>
      </c>
      <c r="D12" s="59">
        <v>0.12</v>
      </c>
    </row>
    <row r="13" spans="2:4" x14ac:dyDescent="0.2">
      <c r="B13" s="57">
        <f t="shared" si="0"/>
        <v>2.0699999999999985</v>
      </c>
      <c r="C13" s="58" t="s">
        <v>40</v>
      </c>
      <c r="D13" s="59">
        <v>0.04</v>
      </c>
    </row>
    <row r="14" spans="2:4" x14ac:dyDescent="0.2">
      <c r="B14" s="57">
        <f t="shared" si="0"/>
        <v>2.0799999999999983</v>
      </c>
      <c r="C14" s="58" t="s">
        <v>2</v>
      </c>
      <c r="D14" s="59">
        <v>0.02</v>
      </c>
    </row>
    <row r="15" spans="2:4" x14ac:dyDescent="0.2">
      <c r="B15" s="57">
        <f t="shared" si="0"/>
        <v>2.0899999999999981</v>
      </c>
      <c r="C15" s="58" t="s">
        <v>3</v>
      </c>
      <c r="D15" s="59">
        <v>0.03</v>
      </c>
    </row>
    <row r="16" spans="2:4" x14ac:dyDescent="0.2">
      <c r="B16" s="60">
        <f t="shared" si="0"/>
        <v>2.0999999999999979</v>
      </c>
      <c r="C16" s="58" t="s">
        <v>41</v>
      </c>
      <c r="D16" s="59">
        <v>2.5000000000000001E-2</v>
      </c>
    </row>
    <row r="17" spans="2:4" ht="14.25" customHeight="1" x14ac:dyDescent="0.2">
      <c r="B17" s="57">
        <f t="shared" si="0"/>
        <v>2.1099999999999977</v>
      </c>
      <c r="C17" s="61" t="s">
        <v>42</v>
      </c>
      <c r="D17" s="59">
        <v>0.03</v>
      </c>
    </row>
    <row r="18" spans="2:4" x14ac:dyDescent="0.2">
      <c r="B18" s="98" t="s">
        <v>43</v>
      </c>
      <c r="C18" s="99"/>
      <c r="D18" s="64">
        <f>+SUM(D7:D17)</f>
        <v>0.64860000000000018</v>
      </c>
    </row>
    <row r="19" spans="2:4" x14ac:dyDescent="0.2">
      <c r="B19" s="65"/>
      <c r="C19" s="66"/>
      <c r="D19" s="67"/>
    </row>
    <row r="20" spans="2:4" x14ac:dyDescent="0.2">
      <c r="B20" s="49">
        <v>3</v>
      </c>
      <c r="C20" s="49" t="s">
        <v>44</v>
      </c>
      <c r="D20" s="53"/>
    </row>
    <row r="21" spans="2:4" ht="16" x14ac:dyDescent="0.2">
      <c r="B21" s="57">
        <v>3.01</v>
      </c>
      <c r="C21" s="61" t="s">
        <v>45</v>
      </c>
      <c r="D21" s="59">
        <v>0</v>
      </c>
    </row>
    <row r="22" spans="2:4" x14ac:dyDescent="0.2">
      <c r="B22" s="57">
        <f>+B21+0.01</f>
        <v>3.0199999999999996</v>
      </c>
      <c r="C22" s="58" t="s">
        <v>46</v>
      </c>
      <c r="D22" s="59">
        <v>0</v>
      </c>
    </row>
    <row r="23" spans="2:4" x14ac:dyDescent="0.2">
      <c r="B23" s="57">
        <f t="shared" ref="B23:B27" si="1">+B22+0.01</f>
        <v>3.0299999999999994</v>
      </c>
      <c r="C23" s="58" t="s">
        <v>47</v>
      </c>
      <c r="D23" s="59">
        <v>0.01</v>
      </c>
    </row>
    <row r="24" spans="2:4" x14ac:dyDescent="0.2">
      <c r="B24" s="57">
        <f t="shared" si="1"/>
        <v>3.0399999999999991</v>
      </c>
      <c r="C24" s="58" t="s">
        <v>48</v>
      </c>
      <c r="D24" s="59">
        <v>9.8699999999999996E-2</v>
      </c>
    </row>
    <row r="25" spans="2:4" x14ac:dyDescent="0.2">
      <c r="B25" s="57">
        <f t="shared" si="1"/>
        <v>3.0499999999999989</v>
      </c>
      <c r="C25" s="58" t="s">
        <v>49</v>
      </c>
      <c r="D25" s="59">
        <v>0.05</v>
      </c>
    </row>
    <row r="26" spans="2:4" x14ac:dyDescent="0.2">
      <c r="B26" s="57">
        <f t="shared" si="1"/>
        <v>3.0599999999999987</v>
      </c>
      <c r="C26" s="58" t="s">
        <v>50</v>
      </c>
      <c r="D26" s="59">
        <v>7.0000000000000007E-2</v>
      </c>
    </row>
    <row r="27" spans="2:4" x14ac:dyDescent="0.2">
      <c r="B27" s="57">
        <f t="shared" si="1"/>
        <v>3.0699999999999985</v>
      </c>
      <c r="C27" s="58" t="s">
        <v>51</v>
      </c>
      <c r="D27" s="59">
        <v>0.01</v>
      </c>
    </row>
    <row r="28" spans="2:4" x14ac:dyDescent="0.2">
      <c r="B28" s="98" t="s">
        <v>52</v>
      </c>
      <c r="C28" s="99"/>
      <c r="D28" s="64">
        <f>+SUM(D21:D27)</f>
        <v>0.23870000000000002</v>
      </c>
    </row>
    <row r="29" spans="2:4" x14ac:dyDescent="0.2">
      <c r="B29" s="65"/>
      <c r="C29" s="66"/>
      <c r="D29" s="67"/>
    </row>
    <row r="30" spans="2:4" x14ac:dyDescent="0.2">
      <c r="B30" s="49">
        <v>4</v>
      </c>
      <c r="C30" s="49" t="s">
        <v>53</v>
      </c>
      <c r="D30" s="53"/>
    </row>
    <row r="31" spans="2:4" x14ac:dyDescent="0.2">
      <c r="B31" s="57">
        <v>4.01</v>
      </c>
      <c r="C31" s="58" t="s">
        <v>54</v>
      </c>
      <c r="D31" s="59">
        <v>0.191866019417476</v>
      </c>
    </row>
    <row r="32" spans="2:4" x14ac:dyDescent="0.2">
      <c r="B32" s="98" t="s">
        <v>55</v>
      </c>
      <c r="C32" s="99"/>
      <c r="D32" s="64">
        <f>+SUM(D31)</f>
        <v>0.191866019417476</v>
      </c>
    </row>
    <row r="33" spans="2:4" x14ac:dyDescent="0.2">
      <c r="B33" s="62"/>
      <c r="C33" s="63"/>
      <c r="D33" s="64"/>
    </row>
    <row r="34" spans="2:4" x14ac:dyDescent="0.2">
      <c r="B34" s="49">
        <v>5</v>
      </c>
      <c r="C34" s="49" t="s">
        <v>56</v>
      </c>
      <c r="D34" s="53"/>
    </row>
    <row r="35" spans="2:4" x14ac:dyDescent="0.2">
      <c r="B35" s="57">
        <v>5.01</v>
      </c>
      <c r="C35" s="58" t="s">
        <v>57</v>
      </c>
      <c r="D35" s="59">
        <v>5.3E-3</v>
      </c>
    </row>
    <row r="36" spans="2:4" x14ac:dyDescent="0.2">
      <c r="B36" s="57">
        <f>+B35+0.01</f>
        <v>5.0199999999999996</v>
      </c>
      <c r="C36" s="58" t="s">
        <v>58</v>
      </c>
      <c r="D36" s="59">
        <v>9.9000000000000008E-3</v>
      </c>
    </row>
    <row r="37" spans="2:4" x14ac:dyDescent="0.2">
      <c r="B37" s="57">
        <f t="shared" ref="B37:B42" si="2">+B36+0.01</f>
        <v>5.0299999999999994</v>
      </c>
      <c r="C37" s="58" t="s">
        <v>59</v>
      </c>
      <c r="D37" s="59">
        <v>2.6499999999999999E-2</v>
      </c>
    </row>
    <row r="38" spans="2:4" x14ac:dyDescent="0.2">
      <c r="B38" s="57">
        <f t="shared" si="2"/>
        <v>5.0399999999999991</v>
      </c>
      <c r="C38" s="58" t="s">
        <v>60</v>
      </c>
      <c r="D38" s="59">
        <v>0</v>
      </c>
    </row>
    <row r="39" spans="2:4" x14ac:dyDescent="0.2">
      <c r="B39" s="57">
        <f t="shared" si="2"/>
        <v>5.0499999999999989</v>
      </c>
      <c r="C39" s="58" t="s">
        <v>61</v>
      </c>
      <c r="D39" s="59">
        <v>0.02</v>
      </c>
    </row>
    <row r="40" spans="2:4" x14ac:dyDescent="0.2">
      <c r="B40" s="57">
        <f t="shared" si="2"/>
        <v>5.0599999999999987</v>
      </c>
      <c r="C40" s="58" t="s">
        <v>62</v>
      </c>
      <c r="D40" s="59">
        <v>1.0999999999999999E-2</v>
      </c>
    </row>
    <row r="41" spans="2:4" x14ac:dyDescent="0.2">
      <c r="B41" s="57">
        <f t="shared" si="2"/>
        <v>5.0699999999999985</v>
      </c>
      <c r="C41" s="58" t="s">
        <v>63</v>
      </c>
      <c r="D41" s="59">
        <v>2.86E-2</v>
      </c>
    </row>
    <row r="42" spans="2:4" x14ac:dyDescent="0.2">
      <c r="B42" s="57">
        <f t="shared" si="2"/>
        <v>5.0799999999999983</v>
      </c>
      <c r="C42" s="58" t="s">
        <v>64</v>
      </c>
      <c r="D42" s="59">
        <v>4.0000000000000001E-3</v>
      </c>
    </row>
    <row r="43" spans="2:4" x14ac:dyDescent="0.2">
      <c r="B43" s="98" t="s">
        <v>65</v>
      </c>
      <c r="C43" s="99"/>
      <c r="D43" s="64">
        <f>+SUM(D35:D42)</f>
        <v>0.1053</v>
      </c>
    </row>
    <row r="44" spans="2:4" x14ac:dyDescent="0.2">
      <c r="B44" s="65"/>
      <c r="C44" s="66"/>
      <c r="D44" s="67"/>
    </row>
    <row r="45" spans="2:4" x14ac:dyDescent="0.2">
      <c r="B45" s="49">
        <v>6</v>
      </c>
      <c r="C45" s="49" t="s">
        <v>66</v>
      </c>
      <c r="D45" s="53"/>
    </row>
    <row r="46" spans="2:4" x14ac:dyDescent="0.2">
      <c r="B46" s="57">
        <v>6.01</v>
      </c>
      <c r="C46" s="58" t="s">
        <v>67</v>
      </c>
      <c r="D46" s="59">
        <f>+(D4+D18+D28+D32+D43)*0.03</f>
        <v>6.5533980582524298E-2</v>
      </c>
    </row>
    <row r="47" spans="2:4" x14ac:dyDescent="0.2">
      <c r="B47" s="98" t="s">
        <v>68</v>
      </c>
      <c r="C47" s="99"/>
      <c r="D47" s="64">
        <f>+SUM(D46)</f>
        <v>6.5533980582524298E-2</v>
      </c>
    </row>
    <row r="48" spans="2:4" x14ac:dyDescent="0.2">
      <c r="B48" s="57"/>
      <c r="C48" s="58"/>
      <c r="D48" s="59"/>
    </row>
    <row r="49" spans="2:6" x14ac:dyDescent="0.2">
      <c r="B49" s="98" t="s">
        <v>69</v>
      </c>
      <c r="C49" s="99"/>
      <c r="D49" s="53">
        <f>+D4+D18+D28+D32+D43+D47</f>
        <v>2.2500000000000009</v>
      </c>
    </row>
    <row r="50" spans="2:6" x14ac:dyDescent="0.2">
      <c r="B50" s="98" t="s">
        <v>0</v>
      </c>
      <c r="C50" s="99"/>
      <c r="D50" s="68">
        <f>+D49</f>
        <v>2.2500000000000009</v>
      </c>
      <c r="F50" s="69"/>
    </row>
    <row r="51" spans="2:6" x14ac:dyDescent="0.2">
      <c r="B51" s="70"/>
      <c r="C51" s="71"/>
      <c r="D51" s="72"/>
    </row>
    <row r="55" spans="2:6" x14ac:dyDescent="0.2">
      <c r="B55" s="73"/>
    </row>
    <row r="56" spans="2:6" x14ac:dyDescent="0.2">
      <c r="B56" s="74"/>
    </row>
    <row r="57" spans="2:6" x14ac:dyDescent="0.2">
      <c r="B57" s="74"/>
    </row>
    <row r="58" spans="2:6" x14ac:dyDescent="0.2">
      <c r="B58" s="74"/>
    </row>
  </sheetData>
  <mergeCells count="8">
    <mergeCell ref="B49:C49"/>
    <mergeCell ref="B50:C50"/>
    <mergeCell ref="B2:D2"/>
    <mergeCell ref="B18:C18"/>
    <mergeCell ref="B28:C28"/>
    <mergeCell ref="B32:C32"/>
    <mergeCell ref="B43:C43"/>
    <mergeCell ref="B47:C47"/>
  </mergeCells>
  <pageMargins left="0.7" right="0.7" top="0.75" bottom="0.75" header="0.3" footer="0.3"/>
  <pageSetup paperSize="5" scale="85"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FASE 1</vt:lpstr>
      <vt:lpstr>FASE 2</vt:lpstr>
      <vt:lpstr>FACTOR MULTIPLICADOR</vt:lpstr>
      <vt:lpstr>'FACTOR MULTIPLICADOR'!Área_de_impresión</vt:lpstr>
      <vt:lpstr>'FASE 1'!Área_de_impresión</vt:lpstr>
      <vt:lpstr>'FASE 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PC</cp:lastModifiedBy>
  <cp:lastPrinted>2024-03-31T20:22:42Z</cp:lastPrinted>
  <dcterms:created xsi:type="dcterms:W3CDTF">2023-12-20T15:02:07Z</dcterms:created>
  <dcterms:modified xsi:type="dcterms:W3CDTF">2026-02-13T18:44:16Z</dcterms:modified>
  <cp:category/>
</cp:coreProperties>
</file>